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filterPrivacy="1" codeName="ThisWorkbook" defaultThemeVersion="124226"/>
  <xr:revisionPtr revIDLastSave="0" documentId="13_ncr:1_{9AD5F727-FAD5-49A2-A678-8AD495BD3DEF}" xr6:coauthVersionLast="36" xr6:coauthVersionMax="36" xr10:uidLastSave="{00000000-0000-0000-0000-000000000000}"/>
  <bookViews>
    <workbookView xWindow="0" yWindow="0" windowWidth="17055" windowHeight="11730" tabRatio="692" xr2:uid="{00000000-000D-0000-FFFF-FFFF00000000}"/>
  </bookViews>
  <sheets>
    <sheet name="高齢者の疾病" sheetId="67" r:id="rId1"/>
    <sheet name="男女別_高齢者の疾病" sheetId="81" r:id="rId2"/>
    <sheet name="市区町村別_高齢者の疾病" sheetId="72" r:id="rId3"/>
    <sheet name="市区町村別_医療費割合グラフ" sheetId="69" r:id="rId4"/>
    <sheet name="市区町村別_患者割合グラフ" sheetId="70" r:id="rId5"/>
    <sheet name="市区町村別_患者一人当たりグラフ" sheetId="71" r:id="rId6"/>
  </sheets>
  <definedNames>
    <definedName name="_xlnm._FilterDatabase" localSheetId="0" hidden="1">高齢者の疾病!#REF!</definedName>
    <definedName name="_xlnm._FilterDatabase" localSheetId="2" hidden="1">市区町村別_高齢者の疾病!$A$1:$CE$1279</definedName>
    <definedName name="_Order1" hidden="1">255</definedName>
    <definedName name="_xlnm.Print_Area" localSheetId="0">高齢者の疾病!$A$1:$J$78</definedName>
    <definedName name="_xlnm.Print_Area" localSheetId="3">市区町村別_医療費割合グラフ!$A$1:$R$78</definedName>
    <definedName name="_xlnm.Print_Area" localSheetId="5">市区町村別_患者一人当たりグラフ!$A$1:$R$78</definedName>
    <definedName name="_xlnm.Print_Area" localSheetId="4">市区町村別_患者割合グラフ!$A$1:$R$78</definedName>
    <definedName name="_xlnm.Print_Area" localSheetId="2">市区町村別_高齢者の疾病!$A$1:$CE$1279</definedName>
    <definedName name="_xlnm.Print_Area" localSheetId="1">男女別_高齢者の疾病!$A$1:$L$54</definedName>
    <definedName name="_xlnm.Print_Titles" localSheetId="2">市区町村別_高齢者の疾病!$A:$C,市区町村別_高齢者の疾病!$1:$4</definedName>
    <definedName name="_xlnm.Print_Titles" localSheetId="1">男女別_高齢者の疾病!$A:$B,男女別_高齢者の疾病!$1:$4</definedName>
  </definedNames>
  <calcPr calcId="191029"/>
</workbook>
</file>

<file path=xl/calcChain.xml><?xml version="1.0" encoding="utf-8"?>
<calcChain xmlns="http://schemas.openxmlformats.org/spreadsheetml/2006/main">
  <c r="CE1253" i="72" l="1"/>
  <c r="CD1253" i="72"/>
  <c r="CC1253" i="72"/>
  <c r="CA1252" i="72"/>
  <c r="K1232" i="72" l="1"/>
  <c r="K1231" i="72"/>
  <c r="K1230" i="72"/>
  <c r="K1229" i="72"/>
  <c r="K1245" i="72"/>
  <c r="K1244" i="72"/>
  <c r="K1243" i="72"/>
  <c r="K1242" i="72"/>
  <c r="K1241" i="72"/>
  <c r="K1240" i="72"/>
  <c r="K1239" i="72"/>
  <c r="K1238" i="72"/>
  <c r="K1237" i="72"/>
  <c r="K1236" i="72"/>
  <c r="K1235" i="72"/>
  <c r="K1234" i="72"/>
  <c r="K1233" i="72"/>
  <c r="K1228" i="72"/>
  <c r="K1212" i="72"/>
  <c r="CB19" i="72" l="1"/>
  <c r="CB18" i="72"/>
  <c r="CB21" i="72"/>
  <c r="BX5" i="72"/>
  <c r="EG6" i="72" l="1"/>
  <c r="EG7" i="72"/>
  <c r="EG8" i="72"/>
  <c r="EG9" i="72"/>
  <c r="EG10" i="72"/>
  <c r="EG11" i="72"/>
  <c r="EG12" i="72"/>
  <c r="EG13" i="72"/>
  <c r="EG14" i="72"/>
  <c r="EG15" i="72"/>
  <c r="EG16" i="72"/>
  <c r="EG17" i="72"/>
  <c r="EG18" i="72"/>
  <c r="EG19" i="72"/>
  <c r="EG20" i="72"/>
  <c r="EG21" i="72"/>
  <c r="EG22" i="72"/>
  <c r="EG23" i="72"/>
  <c r="EG24" i="72"/>
  <c r="EG25" i="72"/>
  <c r="EG26" i="72"/>
  <c r="EG27" i="72"/>
  <c r="EG28" i="72"/>
  <c r="EG29" i="72"/>
  <c r="EG30" i="72"/>
  <c r="EG31" i="72"/>
  <c r="EG32" i="72"/>
  <c r="EG33" i="72"/>
  <c r="EG34" i="72"/>
  <c r="EG35" i="72"/>
  <c r="EG36" i="72"/>
  <c r="EG37" i="72"/>
  <c r="EG38" i="72"/>
  <c r="EG39" i="72"/>
  <c r="EG40" i="72"/>
  <c r="EG41" i="72"/>
  <c r="EG42" i="72"/>
  <c r="EG43" i="72"/>
  <c r="EG44" i="72"/>
  <c r="EG45" i="72"/>
  <c r="EG46" i="72"/>
  <c r="EG47" i="72"/>
  <c r="EG48" i="72"/>
  <c r="EG49" i="72"/>
  <c r="EG50" i="72"/>
  <c r="EG51" i="72"/>
  <c r="EG52" i="72"/>
  <c r="EG53" i="72"/>
  <c r="EG54" i="72"/>
  <c r="EG55" i="72"/>
  <c r="EG56" i="72"/>
  <c r="EG57" i="72"/>
  <c r="EG58" i="72"/>
  <c r="EG59" i="72"/>
  <c r="EG60" i="72"/>
  <c r="EG61" i="72"/>
  <c r="EG62" i="72"/>
  <c r="EG63" i="72"/>
  <c r="EG64" i="72"/>
  <c r="EG65" i="72"/>
  <c r="EG66" i="72"/>
  <c r="EG67" i="72"/>
  <c r="EG68" i="72"/>
  <c r="EG69" i="72"/>
  <c r="EG70" i="72"/>
  <c r="EG71" i="72"/>
  <c r="EG72" i="72"/>
  <c r="EG73" i="72"/>
  <c r="EG74" i="72"/>
  <c r="EG75" i="72"/>
  <c r="EG76" i="72"/>
  <c r="EG77" i="72"/>
  <c r="EG78" i="72"/>
  <c r="ED6" i="72"/>
  <c r="ED7" i="72"/>
  <c r="ED8" i="72"/>
  <c r="ED9" i="72"/>
  <c r="ED10" i="72"/>
  <c r="ED11" i="72"/>
  <c r="ED12" i="72"/>
  <c r="ED13" i="72"/>
  <c r="ED14" i="72"/>
  <c r="ED15" i="72"/>
  <c r="ED16" i="72"/>
  <c r="ED17" i="72"/>
  <c r="ED18" i="72"/>
  <c r="ED19" i="72"/>
  <c r="ED20" i="72"/>
  <c r="ED21" i="72"/>
  <c r="ED22" i="72"/>
  <c r="ED23" i="72"/>
  <c r="ED24" i="72"/>
  <c r="ED25" i="72"/>
  <c r="ED26" i="72"/>
  <c r="ED27" i="72"/>
  <c r="ED28" i="72"/>
  <c r="ED29" i="72"/>
  <c r="ED30" i="72"/>
  <c r="ED31" i="72"/>
  <c r="ED32" i="72"/>
  <c r="ED33" i="72"/>
  <c r="ED34" i="72"/>
  <c r="ED35" i="72"/>
  <c r="ED36" i="72"/>
  <c r="ED37" i="72"/>
  <c r="ED38" i="72"/>
  <c r="ED39" i="72"/>
  <c r="ED40" i="72"/>
  <c r="ED41" i="72"/>
  <c r="ED42" i="72"/>
  <c r="ED43" i="72"/>
  <c r="ED44" i="72"/>
  <c r="ED45" i="72"/>
  <c r="ED46" i="72"/>
  <c r="ED47" i="72"/>
  <c r="ED48" i="72"/>
  <c r="ED49" i="72"/>
  <c r="ED50" i="72"/>
  <c r="ED51" i="72"/>
  <c r="ED52" i="72"/>
  <c r="ED53" i="72"/>
  <c r="ED54" i="72"/>
  <c r="ED55" i="72"/>
  <c r="ED56" i="72"/>
  <c r="ED57" i="72"/>
  <c r="ED58" i="72"/>
  <c r="ED59" i="72"/>
  <c r="ED60" i="72"/>
  <c r="ED61" i="72"/>
  <c r="ED62" i="72"/>
  <c r="ED63" i="72"/>
  <c r="ED64" i="72"/>
  <c r="ED65" i="72"/>
  <c r="ED66" i="72"/>
  <c r="ED67" i="72"/>
  <c r="ED68" i="72"/>
  <c r="ED69" i="72"/>
  <c r="ED70" i="72"/>
  <c r="ED71" i="72"/>
  <c r="ED72" i="72"/>
  <c r="ED73" i="72"/>
  <c r="ED74" i="72"/>
  <c r="ED75" i="72"/>
  <c r="ED76" i="72"/>
  <c r="ED77" i="72"/>
  <c r="ED78" i="72"/>
  <c r="EA6" i="72"/>
  <c r="EA7" i="72"/>
  <c r="EA8" i="72"/>
  <c r="EA9" i="72"/>
  <c r="EA10" i="72"/>
  <c r="EA11" i="72"/>
  <c r="EA12" i="72"/>
  <c r="EA13" i="72"/>
  <c r="EA14" i="72"/>
  <c r="EA15" i="72"/>
  <c r="EA16" i="72"/>
  <c r="EA17" i="72"/>
  <c r="EA18" i="72"/>
  <c r="EA19" i="72"/>
  <c r="EA20" i="72"/>
  <c r="EA21" i="72"/>
  <c r="EA22" i="72"/>
  <c r="EA23" i="72"/>
  <c r="EA24" i="72"/>
  <c r="EA25" i="72"/>
  <c r="EA26" i="72"/>
  <c r="EA27" i="72"/>
  <c r="EA28" i="72"/>
  <c r="EA29" i="72"/>
  <c r="EA30" i="72"/>
  <c r="EA31" i="72"/>
  <c r="EA32" i="72"/>
  <c r="EA33" i="72"/>
  <c r="EA34" i="72"/>
  <c r="EA35" i="72"/>
  <c r="EA36" i="72"/>
  <c r="EA37" i="72"/>
  <c r="EA38" i="72"/>
  <c r="EA39" i="72"/>
  <c r="EA40" i="72"/>
  <c r="EA41" i="72"/>
  <c r="EA42" i="72"/>
  <c r="EA43" i="72"/>
  <c r="EA44" i="72"/>
  <c r="EA45" i="72"/>
  <c r="EA46" i="72"/>
  <c r="EA47" i="72"/>
  <c r="EA48" i="72"/>
  <c r="EA49" i="72"/>
  <c r="EA50" i="72"/>
  <c r="EA51" i="72"/>
  <c r="EA52" i="72"/>
  <c r="EA53" i="72"/>
  <c r="EA54" i="72"/>
  <c r="EA55" i="72"/>
  <c r="EA56" i="72"/>
  <c r="EA57" i="72"/>
  <c r="EA58" i="72"/>
  <c r="EA59" i="72"/>
  <c r="EA60" i="72"/>
  <c r="EA61" i="72"/>
  <c r="EA62" i="72"/>
  <c r="EA63" i="72"/>
  <c r="EA64" i="72"/>
  <c r="EA65" i="72"/>
  <c r="EA66" i="72"/>
  <c r="EA67" i="72"/>
  <c r="EA68" i="72"/>
  <c r="EA69" i="72"/>
  <c r="EA70" i="72"/>
  <c r="EA71" i="72"/>
  <c r="EA72" i="72"/>
  <c r="EA73" i="72"/>
  <c r="EA74" i="72"/>
  <c r="EA75" i="72"/>
  <c r="EA76" i="72"/>
  <c r="EA77" i="72"/>
  <c r="EA78" i="72"/>
  <c r="EG5" i="72"/>
  <c r="ED5" i="72"/>
  <c r="EA5" i="72"/>
  <c r="DG6" i="72" l="1"/>
  <c r="DI6" i="72"/>
  <c r="DK6" i="72"/>
  <c r="DG7" i="72"/>
  <c r="DI7" i="72"/>
  <c r="DK7" i="72"/>
  <c r="DG8" i="72"/>
  <c r="DI8" i="72"/>
  <c r="DK8" i="72"/>
  <c r="DG9" i="72"/>
  <c r="DI9" i="72"/>
  <c r="DK9" i="72"/>
  <c r="DG10" i="72"/>
  <c r="DI10" i="72"/>
  <c r="DK10" i="72"/>
  <c r="DG11" i="72"/>
  <c r="DI11" i="72"/>
  <c r="DK11" i="72"/>
  <c r="DG12" i="72"/>
  <c r="DI12" i="72"/>
  <c r="DK12" i="72"/>
  <c r="DG13" i="72"/>
  <c r="DI13" i="72"/>
  <c r="DK13" i="72"/>
  <c r="DG14" i="72"/>
  <c r="DI14" i="72"/>
  <c r="DK14" i="72"/>
  <c r="DG15" i="72"/>
  <c r="DI15" i="72"/>
  <c r="DK15" i="72"/>
  <c r="DG16" i="72"/>
  <c r="DI16" i="72"/>
  <c r="DK16" i="72"/>
  <c r="DG17" i="72"/>
  <c r="DI17" i="72"/>
  <c r="DK17" i="72"/>
  <c r="DG18" i="72"/>
  <c r="DI18" i="72"/>
  <c r="DK18" i="72"/>
  <c r="DG19" i="72"/>
  <c r="DI19" i="72"/>
  <c r="DK19" i="72"/>
  <c r="DG20" i="72"/>
  <c r="DI20" i="72"/>
  <c r="DK20" i="72"/>
  <c r="DG21" i="72"/>
  <c r="DI21" i="72"/>
  <c r="DK21" i="72"/>
  <c r="DG22" i="72"/>
  <c r="DI22" i="72"/>
  <c r="DK22" i="72"/>
  <c r="DG23" i="72"/>
  <c r="DI23" i="72"/>
  <c r="DK23" i="72"/>
  <c r="DG24" i="72"/>
  <c r="DI24" i="72"/>
  <c r="DK24" i="72"/>
  <c r="DG25" i="72"/>
  <c r="DI25" i="72"/>
  <c r="DK25" i="72"/>
  <c r="DG26" i="72"/>
  <c r="DI26" i="72"/>
  <c r="DK26" i="72"/>
  <c r="DG27" i="72"/>
  <c r="DI27" i="72"/>
  <c r="DK27" i="72"/>
  <c r="DG28" i="72"/>
  <c r="DI28" i="72"/>
  <c r="DK28" i="72"/>
  <c r="DG29" i="72"/>
  <c r="DI29" i="72"/>
  <c r="DK29" i="72"/>
  <c r="DG30" i="72"/>
  <c r="DI30" i="72"/>
  <c r="DK30" i="72"/>
  <c r="DG31" i="72"/>
  <c r="DI31" i="72"/>
  <c r="DK31" i="72"/>
  <c r="DG32" i="72"/>
  <c r="DI32" i="72"/>
  <c r="DK32" i="72"/>
  <c r="DG33" i="72"/>
  <c r="DI33" i="72"/>
  <c r="DK33" i="72"/>
  <c r="DG34" i="72"/>
  <c r="DI34" i="72"/>
  <c r="DK34" i="72"/>
  <c r="DG35" i="72"/>
  <c r="DI35" i="72"/>
  <c r="DK35" i="72"/>
  <c r="DG36" i="72"/>
  <c r="DI36" i="72"/>
  <c r="DK36" i="72"/>
  <c r="DG37" i="72"/>
  <c r="DI37" i="72"/>
  <c r="DK37" i="72"/>
  <c r="DG38" i="72"/>
  <c r="DI38" i="72"/>
  <c r="DK38" i="72"/>
  <c r="DG39" i="72"/>
  <c r="DI39" i="72"/>
  <c r="DK39" i="72"/>
  <c r="DG40" i="72"/>
  <c r="DI40" i="72"/>
  <c r="DK40" i="72"/>
  <c r="DG41" i="72"/>
  <c r="DI41" i="72"/>
  <c r="DK41" i="72"/>
  <c r="DG42" i="72"/>
  <c r="DI42" i="72"/>
  <c r="DK42" i="72"/>
  <c r="DG43" i="72"/>
  <c r="DI43" i="72"/>
  <c r="DK43" i="72"/>
  <c r="DG44" i="72"/>
  <c r="DI44" i="72"/>
  <c r="DK44" i="72"/>
  <c r="DG45" i="72"/>
  <c r="DI45" i="72"/>
  <c r="DK45" i="72"/>
  <c r="DG46" i="72"/>
  <c r="DI46" i="72"/>
  <c r="DK46" i="72"/>
  <c r="DG47" i="72"/>
  <c r="DI47" i="72"/>
  <c r="DK47" i="72"/>
  <c r="DG48" i="72"/>
  <c r="DI48" i="72"/>
  <c r="DK48" i="72"/>
  <c r="DG49" i="72"/>
  <c r="DI49" i="72"/>
  <c r="DK49" i="72"/>
  <c r="DG50" i="72"/>
  <c r="DI50" i="72"/>
  <c r="DK50" i="72"/>
  <c r="DG51" i="72"/>
  <c r="DI51" i="72"/>
  <c r="DK51" i="72"/>
  <c r="DG52" i="72"/>
  <c r="DI52" i="72"/>
  <c r="DK52" i="72"/>
  <c r="DG53" i="72"/>
  <c r="DI53" i="72"/>
  <c r="DK53" i="72"/>
  <c r="DG54" i="72"/>
  <c r="DI54" i="72"/>
  <c r="DK54" i="72"/>
  <c r="DG55" i="72"/>
  <c r="DI55" i="72"/>
  <c r="DK55" i="72"/>
  <c r="DG56" i="72"/>
  <c r="DI56" i="72"/>
  <c r="DK56" i="72"/>
  <c r="DG57" i="72"/>
  <c r="DI57" i="72"/>
  <c r="DK57" i="72"/>
  <c r="DG58" i="72"/>
  <c r="DI58" i="72"/>
  <c r="DK58" i="72"/>
  <c r="DG59" i="72"/>
  <c r="DI59" i="72"/>
  <c r="DK59" i="72"/>
  <c r="DG60" i="72"/>
  <c r="DI60" i="72"/>
  <c r="DK60" i="72"/>
  <c r="DG61" i="72"/>
  <c r="DI61" i="72"/>
  <c r="DK61" i="72"/>
  <c r="DG62" i="72"/>
  <c r="DI62" i="72"/>
  <c r="DK62" i="72"/>
  <c r="DG63" i="72"/>
  <c r="DI63" i="72"/>
  <c r="DK63" i="72"/>
  <c r="DG64" i="72"/>
  <c r="DI64" i="72"/>
  <c r="DK64" i="72"/>
  <c r="DG65" i="72"/>
  <c r="DI65" i="72"/>
  <c r="DK65" i="72"/>
  <c r="DG66" i="72"/>
  <c r="DI66" i="72"/>
  <c r="DK66" i="72"/>
  <c r="DG67" i="72"/>
  <c r="DI67" i="72"/>
  <c r="DK67" i="72"/>
  <c r="DG68" i="72"/>
  <c r="DI68" i="72"/>
  <c r="DK68" i="72"/>
  <c r="DG69" i="72"/>
  <c r="DI69" i="72"/>
  <c r="DK69" i="72"/>
  <c r="DG70" i="72"/>
  <c r="DI70" i="72"/>
  <c r="DK70" i="72"/>
  <c r="DG71" i="72"/>
  <c r="DI71" i="72"/>
  <c r="DK71" i="72"/>
  <c r="DG72" i="72"/>
  <c r="DI72" i="72"/>
  <c r="DK72" i="72"/>
  <c r="DG73" i="72"/>
  <c r="DI73" i="72"/>
  <c r="DK73" i="72"/>
  <c r="DG74" i="72"/>
  <c r="DI74" i="72"/>
  <c r="DK74" i="72"/>
  <c r="DG75" i="72"/>
  <c r="DI75" i="72"/>
  <c r="DK75" i="72"/>
  <c r="DG76" i="72"/>
  <c r="DI76" i="72"/>
  <c r="DK76" i="72"/>
  <c r="DG77" i="72"/>
  <c r="DI77" i="72"/>
  <c r="DK77" i="72"/>
  <c r="DG78" i="72"/>
  <c r="DI78" i="72"/>
  <c r="DK78" i="72"/>
  <c r="DK5" i="72"/>
  <c r="DI5" i="72"/>
  <c r="DG5" i="72"/>
  <c r="I991" i="72" l="1"/>
  <c r="I992" i="72"/>
  <c r="I993" i="72"/>
  <c r="I994" i="72"/>
  <c r="I995" i="72"/>
  <c r="I996" i="72"/>
  <c r="I997" i="72"/>
  <c r="I998" i="72"/>
  <c r="I999" i="72"/>
  <c r="I1000" i="72"/>
  <c r="I1001" i="72"/>
  <c r="I1002" i="72"/>
  <c r="I1003" i="72"/>
  <c r="I1004" i="72"/>
  <c r="I1005" i="72"/>
  <c r="I1006" i="72"/>
  <c r="I1008" i="72"/>
  <c r="I1009" i="72"/>
  <c r="I1010" i="72"/>
  <c r="I1011" i="72"/>
  <c r="I1012" i="72"/>
  <c r="I1013" i="72"/>
  <c r="I1014" i="72"/>
  <c r="I1015" i="72"/>
  <c r="I1016" i="72"/>
  <c r="I1017" i="72"/>
  <c r="I1018" i="72"/>
  <c r="I1019" i="72"/>
  <c r="I1020" i="72"/>
  <c r="I1021" i="72"/>
  <c r="I1022" i="72"/>
  <c r="I1023" i="72"/>
  <c r="I1025" i="72"/>
  <c r="I1026" i="72"/>
  <c r="I1027" i="72"/>
  <c r="I1028" i="72"/>
  <c r="I1029" i="72"/>
  <c r="I1030" i="72"/>
  <c r="I1031" i="72"/>
  <c r="I1032" i="72"/>
  <c r="I1033" i="72"/>
  <c r="I1034" i="72"/>
  <c r="I1035" i="72"/>
  <c r="I1036" i="72"/>
  <c r="I1037" i="72"/>
  <c r="I1038" i="72"/>
  <c r="I1039" i="72"/>
  <c r="I1040" i="72"/>
  <c r="I1042" i="72"/>
  <c r="I1043" i="72"/>
  <c r="I1044" i="72"/>
  <c r="I1045" i="72"/>
  <c r="I1046" i="72"/>
  <c r="I1047" i="72"/>
  <c r="I1048" i="72"/>
  <c r="I1049" i="72"/>
  <c r="I1050" i="72"/>
  <c r="I1051" i="72"/>
  <c r="I1052" i="72"/>
  <c r="I1053" i="72"/>
  <c r="I1054" i="72"/>
  <c r="I1055" i="72"/>
  <c r="I1056" i="72"/>
  <c r="I1057" i="72"/>
  <c r="I1059" i="72"/>
  <c r="I1060" i="72"/>
  <c r="I1061" i="72"/>
  <c r="I1062" i="72"/>
  <c r="I1063" i="72"/>
  <c r="I1064" i="72"/>
  <c r="I1065" i="72"/>
  <c r="I1066" i="72"/>
  <c r="I1067" i="72"/>
  <c r="I1068" i="72"/>
  <c r="I1069" i="72"/>
  <c r="I1070" i="72"/>
  <c r="I1071" i="72"/>
  <c r="I1072" i="72"/>
  <c r="I1073" i="72"/>
  <c r="I1074" i="72"/>
  <c r="I1076" i="72"/>
  <c r="I1077" i="72"/>
  <c r="I1078" i="72"/>
  <c r="I1079" i="72"/>
  <c r="I1080" i="72"/>
  <c r="I1081" i="72"/>
  <c r="I1082" i="72"/>
  <c r="I1083" i="72"/>
  <c r="I1084" i="72"/>
  <c r="I1085" i="72"/>
  <c r="I1086" i="72"/>
  <c r="I1087" i="72"/>
  <c r="I1088" i="72"/>
  <c r="I1089" i="72"/>
  <c r="I1090" i="72"/>
  <c r="I1091" i="72"/>
  <c r="I1093" i="72"/>
  <c r="I1094" i="72"/>
  <c r="I1095" i="72"/>
  <c r="I1096" i="72"/>
  <c r="I1097" i="72"/>
  <c r="I1098" i="72"/>
  <c r="I1099" i="72"/>
  <c r="I1100" i="72"/>
  <c r="I1101" i="72"/>
  <c r="I1102" i="72"/>
  <c r="I1103" i="72"/>
  <c r="I1104" i="72"/>
  <c r="I1105" i="72"/>
  <c r="I1106" i="72"/>
  <c r="I1107" i="72"/>
  <c r="I1108" i="72"/>
  <c r="I1110" i="72"/>
  <c r="I1111" i="72"/>
  <c r="I1112" i="72"/>
  <c r="I1113" i="72"/>
  <c r="I1114" i="72"/>
  <c r="I1115" i="72"/>
  <c r="I1116" i="72"/>
  <c r="I1117" i="72"/>
  <c r="I1118" i="72"/>
  <c r="I1119" i="72"/>
  <c r="I1120" i="72"/>
  <c r="I1121" i="72"/>
  <c r="I1122" i="72"/>
  <c r="I1123" i="72"/>
  <c r="I1124" i="72"/>
  <c r="I1125" i="72"/>
  <c r="I1127" i="72"/>
  <c r="I1128" i="72"/>
  <c r="I1129" i="72"/>
  <c r="I1130" i="72"/>
  <c r="I1131" i="72"/>
  <c r="I1132" i="72"/>
  <c r="I1133" i="72"/>
  <c r="I1134" i="72"/>
  <c r="I1135" i="72"/>
  <c r="I1136" i="72"/>
  <c r="I1137" i="72"/>
  <c r="I1138" i="72"/>
  <c r="I1139" i="72"/>
  <c r="I1140" i="72"/>
  <c r="I1141" i="72"/>
  <c r="I1142" i="72"/>
  <c r="I1144" i="72"/>
  <c r="I1145" i="72"/>
  <c r="I1146" i="72"/>
  <c r="I1147" i="72"/>
  <c r="I1148" i="72"/>
  <c r="I1149" i="72"/>
  <c r="I1150" i="72"/>
  <c r="I1151" i="72"/>
  <c r="I1152" i="72"/>
  <c r="I1153" i="72"/>
  <c r="I1154" i="72"/>
  <c r="I1155" i="72"/>
  <c r="I1156" i="72"/>
  <c r="I1157" i="72"/>
  <c r="I1158" i="72"/>
  <c r="I1159" i="72"/>
  <c r="I1161" i="72"/>
  <c r="I1162" i="72"/>
  <c r="I1163" i="72"/>
  <c r="I1164" i="72"/>
  <c r="I1165" i="72"/>
  <c r="I1166" i="72"/>
  <c r="I1167" i="72"/>
  <c r="I1168" i="72"/>
  <c r="I1169" i="72"/>
  <c r="I1170" i="72"/>
  <c r="I1171" i="72"/>
  <c r="I1172" i="72"/>
  <c r="I1173" i="72"/>
  <c r="I1174" i="72"/>
  <c r="I1175" i="72"/>
  <c r="I1176" i="72"/>
  <c r="I1178" i="72"/>
  <c r="I1179" i="72"/>
  <c r="I1180" i="72"/>
  <c r="I1181" i="72"/>
  <c r="I1182" i="72"/>
  <c r="I1183" i="72"/>
  <c r="I1184" i="72"/>
  <c r="I1185" i="72"/>
  <c r="I1186" i="72"/>
  <c r="I1187" i="72"/>
  <c r="I1188" i="72"/>
  <c r="I1189" i="72"/>
  <c r="I1190" i="72"/>
  <c r="I1191" i="72"/>
  <c r="I1192" i="72"/>
  <c r="I1193" i="72"/>
  <c r="I1195" i="72"/>
  <c r="I1196" i="72"/>
  <c r="I1197" i="72"/>
  <c r="I1198" i="72"/>
  <c r="I1199" i="72"/>
  <c r="I1200" i="72"/>
  <c r="I1201" i="72"/>
  <c r="I1202" i="72"/>
  <c r="I1203" i="72"/>
  <c r="I1204" i="72"/>
  <c r="I1205" i="72"/>
  <c r="I1206" i="72"/>
  <c r="I1207" i="72"/>
  <c r="I1208" i="72"/>
  <c r="I1209" i="72"/>
  <c r="I1210" i="72"/>
  <c r="I1212" i="72"/>
  <c r="I1213" i="72"/>
  <c r="I1214" i="72"/>
  <c r="I1215" i="72"/>
  <c r="I1216" i="72"/>
  <c r="I1217" i="72"/>
  <c r="I1218" i="72"/>
  <c r="I1219" i="72"/>
  <c r="I1220" i="72"/>
  <c r="I1221" i="72"/>
  <c r="I1222" i="72"/>
  <c r="I1223" i="72"/>
  <c r="I1224" i="72"/>
  <c r="I1225" i="72"/>
  <c r="I1226" i="72"/>
  <c r="I1227" i="72"/>
  <c r="I1229" i="72"/>
  <c r="I1230" i="72"/>
  <c r="I1231" i="72"/>
  <c r="I1232" i="72"/>
  <c r="I1233" i="72"/>
  <c r="I1234" i="72"/>
  <c r="I1235" i="72"/>
  <c r="I1236" i="72"/>
  <c r="I1237" i="72"/>
  <c r="I1238" i="72"/>
  <c r="I1239" i="72"/>
  <c r="I1240" i="72"/>
  <c r="I1241" i="72"/>
  <c r="I1242" i="72"/>
  <c r="I1243" i="72"/>
  <c r="I1244" i="72"/>
  <c r="I1246" i="72"/>
  <c r="I1247" i="72"/>
  <c r="I1248" i="72"/>
  <c r="I1249" i="72"/>
  <c r="I1250" i="72"/>
  <c r="I1251" i="72"/>
  <c r="I1252" i="72"/>
  <c r="I1253" i="72"/>
  <c r="I1254" i="72"/>
  <c r="I1255" i="72"/>
  <c r="I1256" i="72"/>
  <c r="I1257" i="72"/>
  <c r="I1258" i="72"/>
  <c r="I1259" i="72"/>
  <c r="I1260" i="72"/>
  <c r="I1261" i="72"/>
  <c r="M5" i="72" l="1"/>
  <c r="L5" i="72"/>
  <c r="K5" i="72"/>
  <c r="I5" i="72"/>
  <c r="BU1262" i="72" l="1"/>
  <c r="BU1261" i="72"/>
  <c r="BU1260" i="72"/>
  <c r="BU1259" i="72"/>
  <c r="BU1258" i="72"/>
  <c r="BU1257" i="72"/>
  <c r="BU1256" i="72"/>
  <c r="BU1255" i="72"/>
  <c r="BU1254" i="72"/>
  <c r="BU1253" i="72"/>
  <c r="BU1252" i="72"/>
  <c r="BU1251" i="72"/>
  <c r="BU1250" i="72"/>
  <c r="BU1249" i="72"/>
  <c r="BU1248" i="72"/>
  <c r="BU1247" i="72"/>
  <c r="BU1246" i="72"/>
  <c r="BU1245" i="72"/>
  <c r="BU1244" i="72"/>
  <c r="BU1243" i="72"/>
  <c r="BU1242" i="72"/>
  <c r="BU1241" i="72"/>
  <c r="BU1240" i="72"/>
  <c r="BU1239" i="72"/>
  <c r="BU1238" i="72"/>
  <c r="BU1237" i="72"/>
  <c r="BU1236" i="72"/>
  <c r="BU1235" i="72"/>
  <c r="BU1234" i="72"/>
  <c r="BU1233" i="72"/>
  <c r="BU1232" i="72"/>
  <c r="BU1231" i="72"/>
  <c r="BU1230" i="72"/>
  <c r="BU1229" i="72"/>
  <c r="BU1228" i="72"/>
  <c r="BU1227" i="72"/>
  <c r="BU1226" i="72"/>
  <c r="BU1225" i="72"/>
  <c r="BU1224" i="72"/>
  <c r="BU1223" i="72"/>
  <c r="BU1222" i="72"/>
  <c r="BU1221" i="72"/>
  <c r="BU1220" i="72"/>
  <c r="BU1219" i="72"/>
  <c r="BU1218" i="72"/>
  <c r="BU1217" i="72"/>
  <c r="BU1216" i="72"/>
  <c r="BU1215" i="72"/>
  <c r="BU1214" i="72"/>
  <c r="BU1213" i="72"/>
  <c r="BU1212" i="72"/>
  <c r="BU1211" i="72"/>
  <c r="BU1210" i="72"/>
  <c r="BU1209" i="72"/>
  <c r="BU1208" i="72"/>
  <c r="BU1207" i="72"/>
  <c r="BU1206" i="72"/>
  <c r="BU1205" i="72"/>
  <c r="BU1204" i="72"/>
  <c r="BU1203" i="72"/>
  <c r="BU1202" i="72"/>
  <c r="BU1201" i="72"/>
  <c r="BU1200" i="72"/>
  <c r="BU1199" i="72"/>
  <c r="BU1198" i="72"/>
  <c r="BU1197" i="72"/>
  <c r="BU1196" i="72"/>
  <c r="BU1195" i="72"/>
  <c r="BU1194" i="72"/>
  <c r="BU1193" i="72"/>
  <c r="BU1192" i="72"/>
  <c r="BU1191" i="72"/>
  <c r="BU1190" i="72"/>
  <c r="BU1189" i="72"/>
  <c r="BU1188" i="72"/>
  <c r="BU1187" i="72"/>
  <c r="BU1186" i="72"/>
  <c r="BU1185" i="72"/>
  <c r="BU1184" i="72"/>
  <c r="BU1183" i="72"/>
  <c r="BU1182" i="72"/>
  <c r="BU1181" i="72"/>
  <c r="BU1180" i="72"/>
  <c r="BU1179" i="72"/>
  <c r="BU1178" i="72"/>
  <c r="BU1177" i="72"/>
  <c r="BU1176" i="72"/>
  <c r="BU1175" i="72"/>
  <c r="BU1174" i="72"/>
  <c r="BU1173" i="72"/>
  <c r="BU1172" i="72"/>
  <c r="BU1171" i="72"/>
  <c r="BU1170" i="72"/>
  <c r="BU1169" i="72"/>
  <c r="BU1168" i="72"/>
  <c r="BU1167" i="72"/>
  <c r="BU1166" i="72"/>
  <c r="BU1165" i="72"/>
  <c r="BU1164" i="72"/>
  <c r="BU1163" i="72"/>
  <c r="BU1162" i="72"/>
  <c r="BU1161" i="72"/>
  <c r="BU1160" i="72"/>
  <c r="BU1159" i="72"/>
  <c r="BU1158" i="72"/>
  <c r="BU1157" i="72"/>
  <c r="BU1156" i="72"/>
  <c r="BU1155" i="72"/>
  <c r="BU1154" i="72"/>
  <c r="BU1153" i="72"/>
  <c r="BU1152" i="72"/>
  <c r="BU1151" i="72"/>
  <c r="BU1150" i="72"/>
  <c r="BU1149" i="72"/>
  <c r="BU1148" i="72"/>
  <c r="BU1147" i="72"/>
  <c r="BU1146" i="72"/>
  <c r="BU1145" i="72"/>
  <c r="BU1144" i="72"/>
  <c r="BU1143" i="72"/>
  <c r="BU1142" i="72"/>
  <c r="BU1141" i="72"/>
  <c r="BU1140" i="72"/>
  <c r="BU1139" i="72"/>
  <c r="BU1138" i="72"/>
  <c r="BU1137" i="72"/>
  <c r="BU1136" i="72"/>
  <c r="BU1135" i="72"/>
  <c r="BU1134" i="72"/>
  <c r="BU1133" i="72"/>
  <c r="BU1132" i="72"/>
  <c r="BU1131" i="72"/>
  <c r="BU1130" i="72"/>
  <c r="BU1129" i="72"/>
  <c r="BU1128" i="72"/>
  <c r="BU1127" i="72"/>
  <c r="BU1126" i="72"/>
  <c r="BU1125" i="72"/>
  <c r="BU1124" i="72"/>
  <c r="BU1123" i="72"/>
  <c r="BU1122" i="72"/>
  <c r="BU1121" i="72"/>
  <c r="BU1120" i="72"/>
  <c r="BU1119" i="72"/>
  <c r="BU1118" i="72"/>
  <c r="BU1117" i="72"/>
  <c r="BU1116" i="72"/>
  <c r="BU1115" i="72"/>
  <c r="BU1114" i="72"/>
  <c r="BU1113" i="72"/>
  <c r="BU1112" i="72"/>
  <c r="BU1111" i="72"/>
  <c r="BU1110" i="72"/>
  <c r="BU1109" i="72"/>
  <c r="BU1108" i="72"/>
  <c r="BU1107" i="72"/>
  <c r="BU1106" i="72"/>
  <c r="BU1105" i="72"/>
  <c r="BU1104" i="72"/>
  <c r="BU1103" i="72"/>
  <c r="BU1102" i="72"/>
  <c r="BU1101" i="72"/>
  <c r="BU1100" i="72"/>
  <c r="BU1099" i="72"/>
  <c r="BU1098" i="72"/>
  <c r="BU1097" i="72"/>
  <c r="BU1096" i="72"/>
  <c r="BU1095" i="72"/>
  <c r="BU1094" i="72"/>
  <c r="BU1093" i="72"/>
  <c r="BU1092" i="72"/>
  <c r="BU1091" i="72"/>
  <c r="BU1090" i="72"/>
  <c r="BU1089" i="72"/>
  <c r="BU1088" i="72"/>
  <c r="BU1087" i="72"/>
  <c r="BU1086" i="72"/>
  <c r="BU1085" i="72"/>
  <c r="BU1084" i="72"/>
  <c r="BU1083" i="72"/>
  <c r="BU1082" i="72"/>
  <c r="BU1081" i="72"/>
  <c r="BU1080" i="72"/>
  <c r="BU1079" i="72"/>
  <c r="BU1078" i="72"/>
  <c r="BU1077" i="72"/>
  <c r="BU1076" i="72"/>
  <c r="BU1075" i="72"/>
  <c r="BU1074" i="72"/>
  <c r="BU1073" i="72"/>
  <c r="BU1072" i="72"/>
  <c r="BU1071" i="72"/>
  <c r="BU1070" i="72"/>
  <c r="BU1069" i="72"/>
  <c r="BU1068" i="72"/>
  <c r="BU1067" i="72"/>
  <c r="BU1066" i="72"/>
  <c r="BU1065" i="72"/>
  <c r="BU1064" i="72"/>
  <c r="BU1063" i="72"/>
  <c r="BU1062" i="72"/>
  <c r="BU1061" i="72"/>
  <c r="BU1060" i="72"/>
  <c r="BU1059" i="72"/>
  <c r="BU1058" i="72"/>
  <c r="BU1057" i="72"/>
  <c r="BU1056" i="72"/>
  <c r="BU1055" i="72"/>
  <c r="BU1054" i="72"/>
  <c r="BU1053" i="72"/>
  <c r="BU1052" i="72"/>
  <c r="BU1051" i="72"/>
  <c r="BU1050" i="72"/>
  <c r="BU1049" i="72"/>
  <c r="BU1048" i="72"/>
  <c r="BU1047" i="72"/>
  <c r="BU1046" i="72"/>
  <c r="BU1045" i="72"/>
  <c r="BU1044" i="72"/>
  <c r="BU1043" i="72"/>
  <c r="BU1042" i="72"/>
  <c r="BU1041" i="72"/>
  <c r="BU1040" i="72"/>
  <c r="BU1039" i="72"/>
  <c r="BU1038" i="72"/>
  <c r="BU1037" i="72"/>
  <c r="BU1036" i="72"/>
  <c r="BU1035" i="72"/>
  <c r="BU1034" i="72"/>
  <c r="BU1033" i="72"/>
  <c r="BU1032" i="72"/>
  <c r="BU1031" i="72"/>
  <c r="BU1030" i="72"/>
  <c r="BU1029" i="72"/>
  <c r="BU1028" i="72"/>
  <c r="BU1027" i="72"/>
  <c r="BU1026" i="72"/>
  <c r="BU1025" i="72"/>
  <c r="BU1024" i="72"/>
  <c r="BU1023" i="72"/>
  <c r="BU1022" i="72"/>
  <c r="BU1021" i="72"/>
  <c r="BU1020" i="72"/>
  <c r="BU1019" i="72"/>
  <c r="BU1018" i="72"/>
  <c r="BU1017" i="72"/>
  <c r="BU1016" i="72"/>
  <c r="BU1015" i="72"/>
  <c r="BU1014" i="72"/>
  <c r="BU1013" i="72"/>
  <c r="BU1012" i="72"/>
  <c r="BU1011" i="72"/>
  <c r="BU1010" i="72"/>
  <c r="BU1009" i="72"/>
  <c r="BU1008" i="72"/>
  <c r="BU1007" i="72"/>
  <c r="BU1006" i="72"/>
  <c r="BU1005" i="72"/>
  <c r="BU1004" i="72"/>
  <c r="BU1003" i="72"/>
  <c r="BU1002" i="72"/>
  <c r="BU1001" i="72"/>
  <c r="BU1000" i="72"/>
  <c r="BU999" i="72"/>
  <c r="BU998" i="72"/>
  <c r="BU997" i="72"/>
  <c r="BU996" i="72"/>
  <c r="BU995" i="72"/>
  <c r="BU994" i="72"/>
  <c r="BU993" i="72"/>
  <c r="BU992" i="72"/>
  <c r="BU991" i="72"/>
  <c r="BU990" i="72"/>
  <c r="BU989" i="72"/>
  <c r="BU988" i="72"/>
  <c r="BU987" i="72"/>
  <c r="BU986" i="72"/>
  <c r="BU985" i="72"/>
  <c r="BU984" i="72"/>
  <c r="BU983" i="72"/>
  <c r="BU982" i="72"/>
  <c r="BU981" i="72"/>
  <c r="BU980" i="72"/>
  <c r="BU979" i="72"/>
  <c r="BU978" i="72"/>
  <c r="BU977" i="72"/>
  <c r="BU976" i="72"/>
  <c r="BU975" i="72"/>
  <c r="BU974" i="72"/>
  <c r="BU973" i="72"/>
  <c r="BU972" i="72"/>
  <c r="BU971" i="72"/>
  <c r="BU970" i="72"/>
  <c r="BU969" i="72"/>
  <c r="BU968" i="72"/>
  <c r="BU967" i="72"/>
  <c r="BU966" i="72"/>
  <c r="BU965" i="72"/>
  <c r="BU964" i="72"/>
  <c r="BU963" i="72"/>
  <c r="BU962" i="72"/>
  <c r="BU961" i="72"/>
  <c r="BU960" i="72"/>
  <c r="BU959" i="72"/>
  <c r="BU958" i="72"/>
  <c r="BU957" i="72"/>
  <c r="BU956" i="72"/>
  <c r="BU955" i="72"/>
  <c r="BU954" i="72"/>
  <c r="BU953" i="72"/>
  <c r="BU952" i="72"/>
  <c r="BU951" i="72"/>
  <c r="BU950" i="72"/>
  <c r="BU949" i="72"/>
  <c r="BU948" i="72"/>
  <c r="BU947" i="72"/>
  <c r="BU946" i="72"/>
  <c r="BU945" i="72"/>
  <c r="BU944" i="72"/>
  <c r="BU943" i="72"/>
  <c r="BU942" i="72"/>
  <c r="BU941" i="72"/>
  <c r="BU940" i="72"/>
  <c r="BU939" i="72"/>
  <c r="BU938" i="72"/>
  <c r="BU937" i="72"/>
  <c r="BU936" i="72"/>
  <c r="BU935" i="72"/>
  <c r="BU934" i="72"/>
  <c r="BU933" i="72"/>
  <c r="BU932" i="72"/>
  <c r="BU931" i="72"/>
  <c r="BU930" i="72"/>
  <c r="BU929" i="72"/>
  <c r="BU928" i="72"/>
  <c r="BU927" i="72"/>
  <c r="BU926" i="72"/>
  <c r="BU925" i="72"/>
  <c r="BU924" i="72"/>
  <c r="BU923" i="72"/>
  <c r="BU922" i="72"/>
  <c r="BU921" i="72"/>
  <c r="BU920" i="72"/>
  <c r="BU919" i="72"/>
  <c r="BU918" i="72"/>
  <c r="BU917" i="72"/>
  <c r="BU916" i="72"/>
  <c r="BU915" i="72"/>
  <c r="BU914" i="72"/>
  <c r="BU913" i="72"/>
  <c r="BU912" i="72"/>
  <c r="BU911" i="72"/>
  <c r="BU910" i="72"/>
  <c r="BU909" i="72"/>
  <c r="BU908" i="72"/>
  <c r="BU907" i="72"/>
  <c r="BU906" i="72"/>
  <c r="BU905" i="72"/>
  <c r="BU904" i="72"/>
  <c r="BU903" i="72"/>
  <c r="BU902" i="72"/>
  <c r="BU901" i="72"/>
  <c r="BU900" i="72"/>
  <c r="BU899" i="72"/>
  <c r="BU898" i="72"/>
  <c r="BU897" i="72"/>
  <c r="BU896" i="72"/>
  <c r="BU895" i="72"/>
  <c r="BU894" i="72"/>
  <c r="BU893" i="72"/>
  <c r="BU892" i="72"/>
  <c r="BU891" i="72"/>
  <c r="BU890" i="72"/>
  <c r="BU889" i="72"/>
  <c r="BU888" i="72"/>
  <c r="BU887" i="72"/>
  <c r="BU886" i="72"/>
  <c r="BU885" i="72"/>
  <c r="BU884" i="72"/>
  <c r="BU883" i="72"/>
  <c r="BU882" i="72"/>
  <c r="BU881" i="72"/>
  <c r="BU880" i="72"/>
  <c r="BU879" i="72"/>
  <c r="BU878" i="72"/>
  <c r="BU877" i="72"/>
  <c r="BU876" i="72"/>
  <c r="BU875" i="72"/>
  <c r="BU874" i="72"/>
  <c r="BU873" i="72"/>
  <c r="BU872" i="72"/>
  <c r="BU871" i="72"/>
  <c r="BU870" i="72"/>
  <c r="BU869" i="72"/>
  <c r="BU868" i="72"/>
  <c r="BU867" i="72"/>
  <c r="BU866" i="72"/>
  <c r="BU865" i="72"/>
  <c r="BU864" i="72"/>
  <c r="BU863" i="72"/>
  <c r="BU862" i="72"/>
  <c r="BU861" i="72"/>
  <c r="BU860" i="72"/>
  <c r="BU859" i="72"/>
  <c r="BU858" i="72"/>
  <c r="BU857" i="72"/>
  <c r="BU856" i="72"/>
  <c r="BU855" i="72"/>
  <c r="BU854" i="72"/>
  <c r="BU853" i="72"/>
  <c r="BU852" i="72"/>
  <c r="BU851" i="72"/>
  <c r="BU850" i="72"/>
  <c r="BU849" i="72"/>
  <c r="BU848" i="72"/>
  <c r="BU847" i="72"/>
  <c r="BU846" i="72"/>
  <c r="BU845" i="72"/>
  <c r="BU844" i="72"/>
  <c r="BU843" i="72"/>
  <c r="BU842" i="72"/>
  <c r="BU841" i="72"/>
  <c r="BU840" i="72"/>
  <c r="BU839" i="72"/>
  <c r="BU838" i="72"/>
  <c r="BU837" i="72"/>
  <c r="BU836" i="72"/>
  <c r="BU835" i="72"/>
  <c r="BU834" i="72"/>
  <c r="BU833" i="72"/>
  <c r="BU832" i="72"/>
  <c r="BU831" i="72"/>
  <c r="BU830" i="72"/>
  <c r="BU829" i="72"/>
  <c r="BU828" i="72"/>
  <c r="BU827" i="72"/>
  <c r="BU826" i="72"/>
  <c r="BU825" i="72"/>
  <c r="BU824" i="72"/>
  <c r="BU823" i="72"/>
  <c r="BU822" i="72"/>
  <c r="BU821" i="72"/>
  <c r="BU820" i="72"/>
  <c r="BU819" i="72"/>
  <c r="BU818" i="72"/>
  <c r="BU817" i="72"/>
  <c r="BU816" i="72"/>
  <c r="BU815" i="72"/>
  <c r="BU814" i="72"/>
  <c r="BU813" i="72"/>
  <c r="BU812" i="72"/>
  <c r="BU811" i="72"/>
  <c r="BU810" i="72"/>
  <c r="BU809" i="72"/>
  <c r="BU808" i="72"/>
  <c r="BU807" i="72"/>
  <c r="BU806" i="72"/>
  <c r="BU805" i="72"/>
  <c r="BU804" i="72"/>
  <c r="BU803" i="72"/>
  <c r="BU802" i="72"/>
  <c r="BU801" i="72"/>
  <c r="BU800" i="72"/>
  <c r="BU799" i="72"/>
  <c r="BU798" i="72"/>
  <c r="BU797" i="72"/>
  <c r="BU796" i="72"/>
  <c r="BU795" i="72"/>
  <c r="BU794" i="72"/>
  <c r="BU793" i="72"/>
  <c r="BU792" i="72"/>
  <c r="BU791" i="72"/>
  <c r="BU790" i="72"/>
  <c r="BU789" i="72"/>
  <c r="BU788" i="72"/>
  <c r="BU787" i="72"/>
  <c r="BU786" i="72"/>
  <c r="BU785" i="72"/>
  <c r="BU784" i="72"/>
  <c r="BU783" i="72"/>
  <c r="BU782" i="72"/>
  <c r="BU781" i="72"/>
  <c r="BU780" i="72"/>
  <c r="BU779" i="72"/>
  <c r="BU778" i="72"/>
  <c r="BU777" i="72"/>
  <c r="BU776" i="72"/>
  <c r="BU775" i="72"/>
  <c r="BU774" i="72"/>
  <c r="BU773" i="72"/>
  <c r="BU772" i="72"/>
  <c r="BU771" i="72"/>
  <c r="BU770" i="72"/>
  <c r="BU769" i="72"/>
  <c r="BU768" i="72"/>
  <c r="BU767" i="72"/>
  <c r="BU766" i="72"/>
  <c r="BU765" i="72"/>
  <c r="BU764" i="72"/>
  <c r="BU763" i="72"/>
  <c r="BU762" i="72"/>
  <c r="BU761" i="72"/>
  <c r="BU760" i="72"/>
  <c r="BU759" i="72"/>
  <c r="BU758" i="72"/>
  <c r="BU757" i="72"/>
  <c r="BU756" i="72"/>
  <c r="BU755" i="72"/>
  <c r="BU754" i="72"/>
  <c r="BU753" i="72"/>
  <c r="BU752" i="72"/>
  <c r="BU751" i="72"/>
  <c r="BU750" i="72"/>
  <c r="BU749" i="72"/>
  <c r="BU748" i="72"/>
  <c r="BU747" i="72"/>
  <c r="BU746" i="72"/>
  <c r="BU745" i="72"/>
  <c r="BU744" i="72"/>
  <c r="BU743" i="72"/>
  <c r="BU742" i="72"/>
  <c r="BU741" i="72"/>
  <c r="BU740" i="72"/>
  <c r="BU739" i="72"/>
  <c r="BU738" i="72"/>
  <c r="BU737" i="72"/>
  <c r="BU736" i="72"/>
  <c r="BU735" i="72"/>
  <c r="BU734" i="72"/>
  <c r="BU733" i="72"/>
  <c r="BU732" i="72"/>
  <c r="BU731" i="72"/>
  <c r="BU730" i="72"/>
  <c r="BU729" i="72"/>
  <c r="BU728" i="72"/>
  <c r="BU727" i="72"/>
  <c r="BU726" i="72"/>
  <c r="BU725" i="72"/>
  <c r="BU724" i="72"/>
  <c r="BU723" i="72"/>
  <c r="BU722" i="72"/>
  <c r="BU721" i="72"/>
  <c r="BU720" i="72"/>
  <c r="BU719" i="72"/>
  <c r="BU718" i="72"/>
  <c r="BU717" i="72"/>
  <c r="BU716" i="72"/>
  <c r="BU715" i="72"/>
  <c r="BU714" i="72"/>
  <c r="BU713" i="72"/>
  <c r="BU712" i="72"/>
  <c r="BU711" i="72"/>
  <c r="BU710" i="72"/>
  <c r="BU709" i="72"/>
  <c r="BU708" i="72"/>
  <c r="BU707" i="72"/>
  <c r="BU706" i="72"/>
  <c r="BU705" i="72"/>
  <c r="BU704" i="72"/>
  <c r="BU703" i="72"/>
  <c r="BU702" i="72"/>
  <c r="BU701" i="72"/>
  <c r="BU700" i="72"/>
  <c r="BU699" i="72"/>
  <c r="BU698" i="72"/>
  <c r="BU697" i="72"/>
  <c r="BU696" i="72"/>
  <c r="BU695" i="72"/>
  <c r="BU694" i="72"/>
  <c r="BU693" i="72"/>
  <c r="BU692" i="72"/>
  <c r="BU691" i="72"/>
  <c r="BU690" i="72"/>
  <c r="BU689" i="72"/>
  <c r="BU688" i="72"/>
  <c r="BU687" i="72"/>
  <c r="BU686" i="72"/>
  <c r="BU685" i="72"/>
  <c r="BU684" i="72"/>
  <c r="BU683" i="72"/>
  <c r="BU682" i="72"/>
  <c r="BU681" i="72"/>
  <c r="BU680" i="72"/>
  <c r="BU679" i="72"/>
  <c r="BU678" i="72"/>
  <c r="BU677" i="72"/>
  <c r="BU676" i="72"/>
  <c r="BU675" i="72"/>
  <c r="BU674" i="72"/>
  <c r="BU673" i="72"/>
  <c r="BU672" i="72"/>
  <c r="BU671" i="72"/>
  <c r="BU670" i="72"/>
  <c r="BU669" i="72"/>
  <c r="BU668" i="72"/>
  <c r="BU667" i="72"/>
  <c r="BU666" i="72"/>
  <c r="BU665" i="72"/>
  <c r="BU664" i="72"/>
  <c r="BU663" i="72"/>
  <c r="BU662" i="72"/>
  <c r="BU661" i="72"/>
  <c r="BU660" i="72"/>
  <c r="BU659" i="72"/>
  <c r="BU658" i="72"/>
  <c r="BU657" i="72"/>
  <c r="BU656" i="72"/>
  <c r="BU655" i="72"/>
  <c r="BU654" i="72"/>
  <c r="BU653" i="72"/>
  <c r="BU652" i="72"/>
  <c r="BU651" i="72"/>
  <c r="BU650" i="72"/>
  <c r="BU649" i="72"/>
  <c r="BU648" i="72"/>
  <c r="BU647" i="72"/>
  <c r="BU646" i="72"/>
  <c r="BU645" i="72"/>
  <c r="BU644" i="72"/>
  <c r="BU643" i="72"/>
  <c r="BU642" i="72"/>
  <c r="BU641" i="72"/>
  <c r="BU640" i="72"/>
  <c r="BU639" i="72"/>
  <c r="BU638" i="72"/>
  <c r="BU637" i="72"/>
  <c r="BU636" i="72"/>
  <c r="BU635" i="72"/>
  <c r="BU634" i="72"/>
  <c r="BU633" i="72"/>
  <c r="BU632" i="72"/>
  <c r="BU631" i="72"/>
  <c r="BU630" i="72"/>
  <c r="BU629" i="72"/>
  <c r="BU628" i="72"/>
  <c r="BU627" i="72"/>
  <c r="BU626" i="72"/>
  <c r="BU625" i="72"/>
  <c r="BU624" i="72"/>
  <c r="BU623" i="72"/>
  <c r="BU622" i="72"/>
  <c r="BU621" i="72"/>
  <c r="BU620" i="72"/>
  <c r="BU619" i="72"/>
  <c r="BU618" i="72"/>
  <c r="BU617" i="72"/>
  <c r="BU616" i="72"/>
  <c r="BU615" i="72"/>
  <c r="BU614" i="72"/>
  <c r="BU613" i="72"/>
  <c r="BU612" i="72"/>
  <c r="BU611" i="72"/>
  <c r="BU610" i="72"/>
  <c r="BU609" i="72"/>
  <c r="BU608" i="72"/>
  <c r="BU607" i="72"/>
  <c r="BU606" i="72"/>
  <c r="BU605" i="72"/>
  <c r="BU604" i="72"/>
  <c r="BU603" i="72"/>
  <c r="BU602" i="72"/>
  <c r="BU601" i="72"/>
  <c r="BU600" i="72"/>
  <c r="BU599" i="72"/>
  <c r="BU598" i="72"/>
  <c r="BU597" i="72"/>
  <c r="BU596" i="72"/>
  <c r="BU595" i="72"/>
  <c r="BU594" i="72"/>
  <c r="BU593" i="72"/>
  <c r="BU592" i="72"/>
  <c r="BU591" i="72"/>
  <c r="BU590" i="72"/>
  <c r="BU589" i="72"/>
  <c r="BU588" i="72"/>
  <c r="BU587" i="72"/>
  <c r="BU586" i="72"/>
  <c r="BU585" i="72"/>
  <c r="BU584" i="72"/>
  <c r="BU583" i="72"/>
  <c r="BU582" i="72"/>
  <c r="BU581" i="72"/>
  <c r="BU580" i="72"/>
  <c r="BU579" i="72"/>
  <c r="BU578" i="72"/>
  <c r="BU577" i="72"/>
  <c r="BU576" i="72"/>
  <c r="BU575" i="72"/>
  <c r="BU574" i="72"/>
  <c r="BU573" i="72"/>
  <c r="BU572" i="72"/>
  <c r="BU571" i="72"/>
  <c r="BU570" i="72"/>
  <c r="BU569" i="72"/>
  <c r="BU568" i="72"/>
  <c r="BU567" i="72"/>
  <c r="BU566" i="72"/>
  <c r="BU565" i="72"/>
  <c r="BU564" i="72"/>
  <c r="BU563" i="72"/>
  <c r="BU562" i="72"/>
  <c r="BU561" i="72"/>
  <c r="BU560" i="72"/>
  <c r="BU559" i="72"/>
  <c r="BU558" i="72"/>
  <c r="BU557" i="72"/>
  <c r="BU556" i="72"/>
  <c r="BU555" i="72"/>
  <c r="BU554" i="72"/>
  <c r="BU553" i="72"/>
  <c r="BU552" i="72"/>
  <c r="BU551" i="72"/>
  <c r="BU550" i="72"/>
  <c r="BU549" i="72"/>
  <c r="BU548" i="72"/>
  <c r="BU547" i="72"/>
  <c r="BU546" i="72"/>
  <c r="BU545" i="72"/>
  <c r="BU544" i="72"/>
  <c r="BU543" i="72"/>
  <c r="BU542" i="72"/>
  <c r="BU541" i="72"/>
  <c r="BU540" i="72"/>
  <c r="BU539" i="72"/>
  <c r="BU538" i="72"/>
  <c r="BU537" i="72"/>
  <c r="BU536" i="72"/>
  <c r="BU535" i="72"/>
  <c r="BU534" i="72"/>
  <c r="BU533" i="72"/>
  <c r="BU532" i="72"/>
  <c r="BU531" i="72"/>
  <c r="BU530" i="72"/>
  <c r="BU529" i="72"/>
  <c r="BU528" i="72"/>
  <c r="BU527" i="72"/>
  <c r="BU526" i="72"/>
  <c r="BU525" i="72"/>
  <c r="BU524" i="72"/>
  <c r="BU523" i="72"/>
  <c r="BU522" i="72"/>
  <c r="BU521" i="72"/>
  <c r="BU520" i="72"/>
  <c r="BU519" i="72"/>
  <c r="BU518" i="72"/>
  <c r="BU517" i="72"/>
  <c r="BU516" i="72"/>
  <c r="BU515" i="72"/>
  <c r="BU514" i="72"/>
  <c r="BU513" i="72"/>
  <c r="BU512" i="72"/>
  <c r="BU511" i="72"/>
  <c r="BU510" i="72"/>
  <c r="BU509" i="72"/>
  <c r="BU508" i="72"/>
  <c r="BU507" i="72"/>
  <c r="BU506" i="72"/>
  <c r="BU505" i="72"/>
  <c r="BU504" i="72"/>
  <c r="BU503" i="72"/>
  <c r="BU502" i="72"/>
  <c r="BU501" i="72"/>
  <c r="BU500" i="72"/>
  <c r="BU499" i="72"/>
  <c r="BU498" i="72"/>
  <c r="BU497" i="72"/>
  <c r="BU496" i="72"/>
  <c r="BU495" i="72"/>
  <c r="BU494" i="72"/>
  <c r="BU493" i="72"/>
  <c r="BU492" i="72"/>
  <c r="BU491" i="72"/>
  <c r="BU490" i="72"/>
  <c r="BU489" i="72"/>
  <c r="BU488" i="72"/>
  <c r="BU487" i="72"/>
  <c r="BU486" i="72"/>
  <c r="BU485" i="72"/>
  <c r="BU484" i="72"/>
  <c r="BU483" i="72"/>
  <c r="BU482" i="72"/>
  <c r="BU481" i="72"/>
  <c r="BU480" i="72"/>
  <c r="BU479" i="72"/>
  <c r="BU478" i="72"/>
  <c r="BU477" i="72"/>
  <c r="BU476" i="72"/>
  <c r="BU475" i="72"/>
  <c r="BU474" i="72"/>
  <c r="BU473" i="72"/>
  <c r="BU472" i="72"/>
  <c r="BU471" i="72"/>
  <c r="BU470" i="72"/>
  <c r="BU469" i="72"/>
  <c r="BU468" i="72"/>
  <c r="BU467" i="72"/>
  <c r="BU466" i="72"/>
  <c r="BU465" i="72"/>
  <c r="BU464" i="72"/>
  <c r="BU463" i="72"/>
  <c r="BU462" i="72"/>
  <c r="BU461" i="72"/>
  <c r="BU460" i="72"/>
  <c r="BU459" i="72"/>
  <c r="BU458" i="72"/>
  <c r="BU457" i="72"/>
  <c r="BU456" i="72"/>
  <c r="BU455" i="72"/>
  <c r="BU454" i="72"/>
  <c r="BU453" i="72"/>
  <c r="BU452" i="72"/>
  <c r="BU451" i="72"/>
  <c r="BU450" i="72"/>
  <c r="BU449" i="72"/>
  <c r="BU448" i="72"/>
  <c r="BU447" i="72"/>
  <c r="BU446" i="72"/>
  <c r="BU445" i="72"/>
  <c r="BU444" i="72"/>
  <c r="BU443" i="72"/>
  <c r="BU442" i="72"/>
  <c r="BU441" i="72"/>
  <c r="BU440" i="72"/>
  <c r="BU439" i="72"/>
  <c r="BU438" i="72"/>
  <c r="BU437" i="72"/>
  <c r="BU436" i="72"/>
  <c r="BU435" i="72"/>
  <c r="BU434" i="72"/>
  <c r="BU433" i="72"/>
  <c r="BU432" i="72"/>
  <c r="BU431" i="72"/>
  <c r="BU430" i="72"/>
  <c r="BU429" i="72"/>
  <c r="BU428" i="72"/>
  <c r="BU427" i="72"/>
  <c r="BU426" i="72"/>
  <c r="BU425" i="72"/>
  <c r="BU424" i="72"/>
  <c r="BU423" i="72"/>
  <c r="BU422" i="72"/>
  <c r="BU421" i="72"/>
  <c r="BU420" i="72"/>
  <c r="BU419" i="72"/>
  <c r="BU418" i="72"/>
  <c r="BU417" i="72"/>
  <c r="BU416" i="72"/>
  <c r="BU415" i="72"/>
  <c r="BU414" i="72"/>
  <c r="BU413" i="72"/>
  <c r="BU412" i="72"/>
  <c r="BU411" i="72"/>
  <c r="BU410" i="72"/>
  <c r="BU409" i="72"/>
  <c r="BU408" i="72"/>
  <c r="BU407" i="72"/>
  <c r="BU406" i="72"/>
  <c r="BU405" i="72"/>
  <c r="BU404" i="72"/>
  <c r="BU403" i="72"/>
  <c r="BU402" i="72"/>
  <c r="BU401" i="72"/>
  <c r="BU400" i="72"/>
  <c r="BU399" i="72"/>
  <c r="BU398" i="72"/>
  <c r="BU397" i="72"/>
  <c r="BU396" i="72"/>
  <c r="BU395" i="72"/>
  <c r="BU394" i="72"/>
  <c r="BU393" i="72"/>
  <c r="BU392" i="72"/>
  <c r="BU391" i="72"/>
  <c r="BU390" i="72"/>
  <c r="BU389" i="72"/>
  <c r="BU388" i="72"/>
  <c r="BU387" i="72"/>
  <c r="BU386" i="72"/>
  <c r="BU385" i="72"/>
  <c r="BU384" i="72"/>
  <c r="BU383" i="72"/>
  <c r="BU382" i="72"/>
  <c r="BU381" i="72"/>
  <c r="BU380" i="72"/>
  <c r="BU379" i="72"/>
  <c r="BU378" i="72"/>
  <c r="BU377" i="72"/>
  <c r="BU376" i="72"/>
  <c r="BU375" i="72"/>
  <c r="BU374" i="72"/>
  <c r="BU373" i="72"/>
  <c r="BU372" i="72"/>
  <c r="BU371" i="72"/>
  <c r="BU370" i="72"/>
  <c r="BU369" i="72"/>
  <c r="BU368" i="72"/>
  <c r="BU367" i="72"/>
  <c r="BU366" i="72"/>
  <c r="BU365" i="72"/>
  <c r="BU364" i="72"/>
  <c r="BU363" i="72"/>
  <c r="BU362" i="72"/>
  <c r="BU361" i="72"/>
  <c r="BU360" i="72"/>
  <c r="BU359" i="72"/>
  <c r="BU358" i="72"/>
  <c r="BU357" i="72"/>
  <c r="BU356" i="72"/>
  <c r="BU355" i="72"/>
  <c r="BU354" i="72"/>
  <c r="BU353" i="72"/>
  <c r="BU352" i="72"/>
  <c r="BU351" i="72"/>
  <c r="BU350" i="72"/>
  <c r="BU349" i="72"/>
  <c r="BU348" i="72"/>
  <c r="BU347" i="72"/>
  <c r="BU346" i="72"/>
  <c r="BU345" i="72"/>
  <c r="BU344" i="72"/>
  <c r="BU343" i="72"/>
  <c r="BU342" i="72"/>
  <c r="BU341" i="72"/>
  <c r="BU340" i="72"/>
  <c r="BU339" i="72"/>
  <c r="BU338" i="72"/>
  <c r="BU337" i="72"/>
  <c r="BU336" i="72"/>
  <c r="BU335" i="72"/>
  <c r="BU334" i="72"/>
  <c r="BU333" i="72"/>
  <c r="BU332" i="72"/>
  <c r="BU331" i="72"/>
  <c r="BU330" i="72"/>
  <c r="BU329" i="72"/>
  <c r="BU328" i="72"/>
  <c r="BU327" i="72"/>
  <c r="BU326" i="72"/>
  <c r="BU325" i="72"/>
  <c r="BU324" i="72"/>
  <c r="BU323" i="72"/>
  <c r="BU322" i="72"/>
  <c r="BU321" i="72"/>
  <c r="BU320" i="72"/>
  <c r="BU319" i="72"/>
  <c r="BU318" i="72"/>
  <c r="BU317" i="72"/>
  <c r="BU316" i="72"/>
  <c r="BU315" i="72"/>
  <c r="BU314" i="72"/>
  <c r="BU313" i="72"/>
  <c r="BU312" i="72"/>
  <c r="BU311" i="72"/>
  <c r="BU310" i="72"/>
  <c r="BU309" i="72"/>
  <c r="BU308" i="72"/>
  <c r="BU307" i="72"/>
  <c r="BU306" i="72"/>
  <c r="BU305" i="72"/>
  <c r="BU304" i="72"/>
  <c r="BU303" i="72"/>
  <c r="BU302" i="72"/>
  <c r="BU301" i="72"/>
  <c r="BU300" i="72"/>
  <c r="BU299" i="72"/>
  <c r="BU298" i="72"/>
  <c r="BU297" i="72"/>
  <c r="BU296" i="72"/>
  <c r="BU295" i="72"/>
  <c r="BU294" i="72"/>
  <c r="BU293" i="72"/>
  <c r="BU292" i="72"/>
  <c r="BU291" i="72"/>
  <c r="BU290" i="72"/>
  <c r="BU289" i="72"/>
  <c r="BU288" i="72"/>
  <c r="BU287" i="72"/>
  <c r="BU286" i="72"/>
  <c r="BU285" i="72"/>
  <c r="BU284" i="72"/>
  <c r="BU283" i="72"/>
  <c r="BU282" i="72"/>
  <c r="BU281" i="72"/>
  <c r="BU280" i="72"/>
  <c r="BU279" i="72"/>
  <c r="BU278" i="72"/>
  <c r="BU277" i="72"/>
  <c r="BU276" i="72"/>
  <c r="BU275" i="72"/>
  <c r="BU274" i="72"/>
  <c r="BU273" i="72"/>
  <c r="BU272" i="72"/>
  <c r="BU271" i="72"/>
  <c r="BU270" i="72"/>
  <c r="BU269" i="72"/>
  <c r="BU268" i="72"/>
  <c r="BU267" i="72"/>
  <c r="BU266" i="72"/>
  <c r="BU265" i="72"/>
  <c r="BU264" i="72"/>
  <c r="BU263" i="72"/>
  <c r="BU262" i="72"/>
  <c r="BU261" i="72"/>
  <c r="BU260" i="72"/>
  <c r="BU259" i="72"/>
  <c r="BU258" i="72"/>
  <c r="BU257" i="72"/>
  <c r="BU256" i="72"/>
  <c r="BU255" i="72"/>
  <c r="BU254" i="72"/>
  <c r="BU253" i="72"/>
  <c r="BU252" i="72"/>
  <c r="BU251" i="72"/>
  <c r="BU250" i="72"/>
  <c r="BU249" i="72"/>
  <c r="BU248" i="72"/>
  <c r="BU247" i="72"/>
  <c r="BU246" i="72"/>
  <c r="BU245" i="72"/>
  <c r="BU244" i="72"/>
  <c r="BU243" i="72"/>
  <c r="BU242" i="72"/>
  <c r="BU241" i="72"/>
  <c r="BU240" i="72"/>
  <c r="BU239" i="72"/>
  <c r="BU238" i="72"/>
  <c r="BU237" i="72"/>
  <c r="BU236" i="72"/>
  <c r="BU235" i="72"/>
  <c r="BU234" i="72"/>
  <c r="BU233" i="72"/>
  <c r="BU232" i="72"/>
  <c r="BU231" i="72"/>
  <c r="BU230" i="72"/>
  <c r="BU229" i="72"/>
  <c r="BU228" i="72"/>
  <c r="BU227" i="72"/>
  <c r="BU226" i="72"/>
  <c r="BU225" i="72"/>
  <c r="BU224" i="72"/>
  <c r="BU223" i="72"/>
  <c r="BU222" i="72"/>
  <c r="BU221" i="72"/>
  <c r="BU220" i="72"/>
  <c r="BU219" i="72"/>
  <c r="BU218" i="72"/>
  <c r="BU217" i="72"/>
  <c r="BU216" i="72"/>
  <c r="BU215" i="72"/>
  <c r="BU214" i="72"/>
  <c r="BU213" i="72"/>
  <c r="BU212" i="72"/>
  <c r="BU211" i="72"/>
  <c r="BU210" i="72"/>
  <c r="BU209" i="72"/>
  <c r="BU208" i="72"/>
  <c r="BU207" i="72"/>
  <c r="BU206" i="72"/>
  <c r="BU205" i="72"/>
  <c r="BU204" i="72"/>
  <c r="BU203" i="72"/>
  <c r="BU202" i="72"/>
  <c r="BU201" i="72"/>
  <c r="BU200" i="72"/>
  <c r="BU199" i="72"/>
  <c r="BU198" i="72"/>
  <c r="BU197" i="72"/>
  <c r="BU196" i="72"/>
  <c r="BU195" i="72"/>
  <c r="BU194" i="72"/>
  <c r="BU193" i="72"/>
  <c r="BU192" i="72"/>
  <c r="BU191" i="72"/>
  <c r="BU190" i="72"/>
  <c r="BU189" i="72"/>
  <c r="BU188" i="72"/>
  <c r="BU187" i="72"/>
  <c r="BU186" i="72"/>
  <c r="BU185" i="72"/>
  <c r="BU184" i="72"/>
  <c r="BU183" i="72"/>
  <c r="BU182" i="72"/>
  <c r="BU181" i="72"/>
  <c r="BU180" i="72"/>
  <c r="BU179" i="72"/>
  <c r="BU178" i="72"/>
  <c r="BU177" i="72"/>
  <c r="BU176" i="72"/>
  <c r="BU175" i="72"/>
  <c r="BU174" i="72"/>
  <c r="BU173" i="72"/>
  <c r="BU172" i="72"/>
  <c r="BU171" i="72"/>
  <c r="BU170" i="72"/>
  <c r="BU169" i="72"/>
  <c r="BU168" i="72"/>
  <c r="BU167" i="72"/>
  <c r="BU166" i="72"/>
  <c r="BU165" i="72"/>
  <c r="BU164" i="72"/>
  <c r="BU163" i="72"/>
  <c r="BU162" i="72"/>
  <c r="BU161" i="72"/>
  <c r="BU160" i="72"/>
  <c r="BU159" i="72"/>
  <c r="BU158" i="72"/>
  <c r="BU157" i="72"/>
  <c r="BU156" i="72"/>
  <c r="BU155" i="72"/>
  <c r="BU154" i="72"/>
  <c r="BU153" i="72"/>
  <c r="BU152" i="72"/>
  <c r="BU151" i="72"/>
  <c r="BU150" i="72"/>
  <c r="BU149" i="72"/>
  <c r="BU148" i="72"/>
  <c r="BU147" i="72"/>
  <c r="BU146" i="72"/>
  <c r="BU145" i="72"/>
  <c r="BU144" i="72"/>
  <c r="BU143" i="72"/>
  <c r="BU142" i="72"/>
  <c r="BU141" i="72"/>
  <c r="BU140" i="72"/>
  <c r="BU139" i="72"/>
  <c r="BU138" i="72"/>
  <c r="BU137" i="72"/>
  <c r="BU136" i="72"/>
  <c r="BU135" i="72"/>
  <c r="BU134" i="72"/>
  <c r="BU133" i="72"/>
  <c r="BU132" i="72"/>
  <c r="BU131" i="72"/>
  <c r="BU130" i="72"/>
  <c r="BU129" i="72"/>
  <c r="BU128" i="72"/>
  <c r="BU127" i="72"/>
  <c r="BU126" i="72"/>
  <c r="BU125" i="72"/>
  <c r="BU124" i="72"/>
  <c r="BU123" i="72"/>
  <c r="BU122" i="72"/>
  <c r="BU121" i="72"/>
  <c r="BU120" i="72"/>
  <c r="BU119" i="72"/>
  <c r="BU118" i="72"/>
  <c r="BU117" i="72"/>
  <c r="BU116" i="72"/>
  <c r="BU115" i="72"/>
  <c r="BU114" i="72"/>
  <c r="BU113" i="72"/>
  <c r="BU112" i="72"/>
  <c r="BU111" i="72"/>
  <c r="BU110" i="72"/>
  <c r="BU109" i="72"/>
  <c r="BU108" i="72"/>
  <c r="BU107" i="72"/>
  <c r="BU106" i="72"/>
  <c r="BU105" i="72"/>
  <c r="BU104" i="72"/>
  <c r="BU103" i="72"/>
  <c r="BU102" i="72"/>
  <c r="BU101" i="72"/>
  <c r="BU100" i="72"/>
  <c r="BU99" i="72"/>
  <c r="BU98" i="72"/>
  <c r="BU97" i="72"/>
  <c r="BU96" i="72"/>
  <c r="BU95" i="72"/>
  <c r="BU94" i="72"/>
  <c r="BU93" i="72"/>
  <c r="BU92" i="72"/>
  <c r="BU91" i="72"/>
  <c r="BU90" i="72"/>
  <c r="BU89" i="72"/>
  <c r="BU88" i="72"/>
  <c r="BU87" i="72"/>
  <c r="BU86" i="72"/>
  <c r="BU85" i="72"/>
  <c r="BU84" i="72"/>
  <c r="BU83" i="72"/>
  <c r="BU82" i="72"/>
  <c r="BU81" i="72"/>
  <c r="BU80" i="72"/>
  <c r="BU79" i="72"/>
  <c r="BU78" i="72"/>
  <c r="BU77" i="72"/>
  <c r="BU76" i="72"/>
  <c r="BU75" i="72"/>
  <c r="BU74" i="72"/>
  <c r="BU73" i="72"/>
  <c r="BU72" i="72"/>
  <c r="BU71" i="72"/>
  <c r="BU70" i="72"/>
  <c r="BU69" i="72"/>
  <c r="BU68" i="72"/>
  <c r="BU67" i="72"/>
  <c r="BU66" i="72"/>
  <c r="BU65" i="72"/>
  <c r="BU64" i="72"/>
  <c r="BU63" i="72"/>
  <c r="BU62" i="72"/>
  <c r="BU61" i="72"/>
  <c r="BU60" i="72"/>
  <c r="BU59" i="72"/>
  <c r="BU58" i="72"/>
  <c r="BU57" i="72"/>
  <c r="BU56" i="72"/>
  <c r="BU55" i="72"/>
  <c r="BU54" i="72"/>
  <c r="BU53" i="72"/>
  <c r="BU52" i="72"/>
  <c r="BU51" i="72"/>
  <c r="BU50" i="72"/>
  <c r="BU49" i="72"/>
  <c r="BU48" i="72"/>
  <c r="BU47" i="72"/>
  <c r="BU46" i="72"/>
  <c r="BU45" i="72"/>
  <c r="BU44" i="72"/>
  <c r="BU43" i="72"/>
  <c r="BU42" i="72"/>
  <c r="BU41" i="72"/>
  <c r="BU40" i="72"/>
  <c r="BU39" i="72"/>
  <c r="BU38" i="72"/>
  <c r="BU37" i="72"/>
  <c r="BU36" i="72"/>
  <c r="BU35" i="72"/>
  <c r="BU34" i="72"/>
  <c r="BU33" i="72"/>
  <c r="BU32" i="72"/>
  <c r="BU31" i="72"/>
  <c r="BU30" i="72"/>
  <c r="BU29" i="72"/>
  <c r="BU28" i="72"/>
  <c r="BU27" i="72"/>
  <c r="BU26" i="72"/>
  <c r="BU25" i="72"/>
  <c r="BU24" i="72"/>
  <c r="BU23" i="72"/>
  <c r="BU22" i="72"/>
  <c r="BU21" i="72"/>
  <c r="BU20" i="72"/>
  <c r="BU19" i="72"/>
  <c r="BU18" i="72"/>
  <c r="BU17" i="72"/>
  <c r="BU16" i="72"/>
  <c r="BU15" i="72"/>
  <c r="BU14" i="72"/>
  <c r="BU13" i="72"/>
  <c r="BU12" i="72"/>
  <c r="BU11" i="72"/>
  <c r="BU10" i="72"/>
  <c r="BU9" i="72"/>
  <c r="BU8" i="72"/>
  <c r="BU7" i="72"/>
  <c r="BU6" i="72"/>
  <c r="BU5" i="72"/>
  <c r="BK1262" i="72"/>
  <c r="BK1261" i="72"/>
  <c r="BK1260" i="72"/>
  <c r="BK1259" i="72"/>
  <c r="BK1258" i="72"/>
  <c r="BK1257" i="72"/>
  <c r="BK1256" i="72"/>
  <c r="BK1255" i="72"/>
  <c r="BK1254" i="72"/>
  <c r="BK1253" i="72"/>
  <c r="BK1252" i="72"/>
  <c r="BK1251" i="72"/>
  <c r="BK1250" i="72"/>
  <c r="BK1249" i="72"/>
  <c r="BK1248" i="72"/>
  <c r="BK1247" i="72"/>
  <c r="BK1246" i="72"/>
  <c r="BK1245" i="72"/>
  <c r="BK1244" i="72"/>
  <c r="BK1243" i="72"/>
  <c r="BK1242" i="72"/>
  <c r="BK1241" i="72"/>
  <c r="BK1240" i="72"/>
  <c r="BK1239" i="72"/>
  <c r="BK1238" i="72"/>
  <c r="BK1237" i="72"/>
  <c r="BK1236" i="72"/>
  <c r="BK1235" i="72"/>
  <c r="BK1234" i="72"/>
  <c r="BK1233" i="72"/>
  <c r="BK1232" i="72"/>
  <c r="BK1231" i="72"/>
  <c r="BK1230" i="72"/>
  <c r="BK1229" i="72"/>
  <c r="BK1228" i="72"/>
  <c r="BK1227" i="72"/>
  <c r="BK1226" i="72"/>
  <c r="BK1225" i="72"/>
  <c r="BK1224" i="72"/>
  <c r="BK1223" i="72"/>
  <c r="BK1222" i="72"/>
  <c r="BK1221" i="72"/>
  <c r="BK1220" i="72"/>
  <c r="BK1219" i="72"/>
  <c r="BK1218" i="72"/>
  <c r="BK1217" i="72"/>
  <c r="BK1216" i="72"/>
  <c r="BK1215" i="72"/>
  <c r="BK1214" i="72"/>
  <c r="BK1213" i="72"/>
  <c r="BK1212" i="72"/>
  <c r="BK1211" i="72"/>
  <c r="BK1210" i="72"/>
  <c r="BK1209" i="72"/>
  <c r="BK1208" i="72"/>
  <c r="BK1207" i="72"/>
  <c r="BK1206" i="72"/>
  <c r="BK1205" i="72"/>
  <c r="BK1204" i="72"/>
  <c r="BK1203" i="72"/>
  <c r="BK1202" i="72"/>
  <c r="BK1201" i="72"/>
  <c r="BK1200" i="72"/>
  <c r="BK1199" i="72"/>
  <c r="BK1198" i="72"/>
  <c r="BK1197" i="72"/>
  <c r="BK1196" i="72"/>
  <c r="BK1195" i="72"/>
  <c r="BK1194" i="72"/>
  <c r="BK1193" i="72"/>
  <c r="BK1192" i="72"/>
  <c r="BK1191" i="72"/>
  <c r="BK1190" i="72"/>
  <c r="BK1189" i="72"/>
  <c r="BK1188" i="72"/>
  <c r="BK1187" i="72"/>
  <c r="BK1186" i="72"/>
  <c r="BK1185" i="72"/>
  <c r="BK1184" i="72"/>
  <c r="BK1183" i="72"/>
  <c r="BK1182" i="72"/>
  <c r="BK1181" i="72"/>
  <c r="BK1180" i="72"/>
  <c r="BK1179" i="72"/>
  <c r="BK1178" i="72"/>
  <c r="BK1177" i="72"/>
  <c r="BK1176" i="72"/>
  <c r="BK1175" i="72"/>
  <c r="BK1174" i="72"/>
  <c r="BK1173" i="72"/>
  <c r="BK1172" i="72"/>
  <c r="BK1171" i="72"/>
  <c r="BK1170" i="72"/>
  <c r="BK1169" i="72"/>
  <c r="BK1168" i="72"/>
  <c r="BK1167" i="72"/>
  <c r="BK1166" i="72"/>
  <c r="BK1165" i="72"/>
  <c r="BK1164" i="72"/>
  <c r="BK1163" i="72"/>
  <c r="BK1162" i="72"/>
  <c r="BK1161" i="72"/>
  <c r="BK1160" i="72"/>
  <c r="BK1159" i="72"/>
  <c r="BK1158" i="72"/>
  <c r="BK1157" i="72"/>
  <c r="BK1156" i="72"/>
  <c r="BK1155" i="72"/>
  <c r="BK1154" i="72"/>
  <c r="BK1153" i="72"/>
  <c r="BK1152" i="72"/>
  <c r="BK1151" i="72"/>
  <c r="BK1150" i="72"/>
  <c r="BK1149" i="72"/>
  <c r="BK1148" i="72"/>
  <c r="BK1147" i="72"/>
  <c r="BK1146" i="72"/>
  <c r="BK1145" i="72"/>
  <c r="BK1144" i="72"/>
  <c r="BK1143" i="72"/>
  <c r="BK1142" i="72"/>
  <c r="BK1141" i="72"/>
  <c r="BK1140" i="72"/>
  <c r="BK1139" i="72"/>
  <c r="BK1138" i="72"/>
  <c r="BK1137" i="72"/>
  <c r="BK1136" i="72"/>
  <c r="BK1135" i="72"/>
  <c r="BK1134" i="72"/>
  <c r="BK1133" i="72"/>
  <c r="BK1132" i="72"/>
  <c r="BK1131" i="72"/>
  <c r="BK1130" i="72"/>
  <c r="BK1129" i="72"/>
  <c r="BK1128" i="72"/>
  <c r="BK1127" i="72"/>
  <c r="BK1126" i="72"/>
  <c r="BK1125" i="72"/>
  <c r="BK1124" i="72"/>
  <c r="BK1123" i="72"/>
  <c r="BK1122" i="72"/>
  <c r="BK1121" i="72"/>
  <c r="BK1120" i="72"/>
  <c r="BK1119" i="72"/>
  <c r="BK1118" i="72"/>
  <c r="BK1117" i="72"/>
  <c r="BK1116" i="72"/>
  <c r="BK1115" i="72"/>
  <c r="BK1114" i="72"/>
  <c r="BK1113" i="72"/>
  <c r="BK1112" i="72"/>
  <c r="BK1111" i="72"/>
  <c r="BK1110" i="72"/>
  <c r="BK1109" i="72"/>
  <c r="BK1108" i="72"/>
  <c r="BK1107" i="72"/>
  <c r="BK1106" i="72"/>
  <c r="BK1105" i="72"/>
  <c r="BK1104" i="72"/>
  <c r="BK1103" i="72"/>
  <c r="BK1102" i="72"/>
  <c r="BK1101" i="72"/>
  <c r="BK1100" i="72"/>
  <c r="BK1099" i="72"/>
  <c r="BK1098" i="72"/>
  <c r="BK1097" i="72"/>
  <c r="BK1096" i="72"/>
  <c r="BK1095" i="72"/>
  <c r="BK1094" i="72"/>
  <c r="BK1093" i="72"/>
  <c r="BK1092" i="72"/>
  <c r="BK1091" i="72"/>
  <c r="BK1090" i="72"/>
  <c r="BK1089" i="72"/>
  <c r="BK1088" i="72"/>
  <c r="BK1087" i="72"/>
  <c r="BK1086" i="72"/>
  <c r="BK1085" i="72"/>
  <c r="BK1084" i="72"/>
  <c r="BK1083" i="72"/>
  <c r="BK1082" i="72"/>
  <c r="BK1081" i="72"/>
  <c r="BK1080" i="72"/>
  <c r="BK1079" i="72"/>
  <c r="BK1078" i="72"/>
  <c r="BK1077" i="72"/>
  <c r="BK1076" i="72"/>
  <c r="BK1075" i="72"/>
  <c r="BK1074" i="72"/>
  <c r="BK1073" i="72"/>
  <c r="BK1072" i="72"/>
  <c r="BK1071" i="72"/>
  <c r="BK1070" i="72"/>
  <c r="BK1069" i="72"/>
  <c r="BK1068" i="72"/>
  <c r="BK1067" i="72"/>
  <c r="BK1066" i="72"/>
  <c r="BK1065" i="72"/>
  <c r="BK1064" i="72"/>
  <c r="BK1063" i="72"/>
  <c r="BK1062" i="72"/>
  <c r="BK1061" i="72"/>
  <c r="BK1060" i="72"/>
  <c r="BK1059" i="72"/>
  <c r="BK1058" i="72"/>
  <c r="BK1057" i="72"/>
  <c r="BK1056" i="72"/>
  <c r="BK1055" i="72"/>
  <c r="BK1054" i="72"/>
  <c r="BK1053" i="72"/>
  <c r="BK1052" i="72"/>
  <c r="BK1051" i="72"/>
  <c r="BK1050" i="72"/>
  <c r="BK1049" i="72"/>
  <c r="BK1048" i="72"/>
  <c r="BK1047" i="72"/>
  <c r="BK1046" i="72"/>
  <c r="BK1045" i="72"/>
  <c r="BK1044" i="72"/>
  <c r="BK1043" i="72"/>
  <c r="BK1042" i="72"/>
  <c r="BK1041" i="72"/>
  <c r="BK1040" i="72"/>
  <c r="BK1039" i="72"/>
  <c r="BK1038" i="72"/>
  <c r="BK1037" i="72"/>
  <c r="BK1036" i="72"/>
  <c r="BK1035" i="72"/>
  <c r="BK1034" i="72"/>
  <c r="BK1033" i="72"/>
  <c r="BK1032" i="72"/>
  <c r="BK1031" i="72"/>
  <c r="BK1030" i="72"/>
  <c r="BK1029" i="72"/>
  <c r="BK1028" i="72"/>
  <c r="BK1027" i="72"/>
  <c r="BK1026" i="72"/>
  <c r="BK1025" i="72"/>
  <c r="BK1024" i="72"/>
  <c r="BK1023" i="72"/>
  <c r="BK1022" i="72"/>
  <c r="BK1021" i="72"/>
  <c r="BK1020" i="72"/>
  <c r="BK1019" i="72"/>
  <c r="BK1018" i="72"/>
  <c r="BK1017" i="72"/>
  <c r="BK1016" i="72"/>
  <c r="BK1015" i="72"/>
  <c r="BK1014" i="72"/>
  <c r="BK1013" i="72"/>
  <c r="BK1012" i="72"/>
  <c r="BK1011" i="72"/>
  <c r="BK1010" i="72"/>
  <c r="BK1009" i="72"/>
  <c r="BK1008" i="72"/>
  <c r="BK1007" i="72"/>
  <c r="BK1006" i="72"/>
  <c r="BK1005" i="72"/>
  <c r="BK1004" i="72"/>
  <c r="BK1003" i="72"/>
  <c r="BK1002" i="72"/>
  <c r="BK1001" i="72"/>
  <c r="BK1000" i="72"/>
  <c r="BK999" i="72"/>
  <c r="BK998" i="72"/>
  <c r="BK997" i="72"/>
  <c r="BK996" i="72"/>
  <c r="BK995" i="72"/>
  <c r="BK994" i="72"/>
  <c r="BK993" i="72"/>
  <c r="BK992" i="72"/>
  <c r="BK991" i="72"/>
  <c r="BK990" i="72"/>
  <c r="BK989" i="72"/>
  <c r="BK988" i="72"/>
  <c r="BK987" i="72"/>
  <c r="BK986" i="72"/>
  <c r="BK985" i="72"/>
  <c r="BK984" i="72"/>
  <c r="BK983" i="72"/>
  <c r="BK982" i="72"/>
  <c r="BK981" i="72"/>
  <c r="BK980" i="72"/>
  <c r="BK979" i="72"/>
  <c r="BK978" i="72"/>
  <c r="BK977" i="72"/>
  <c r="BK976" i="72"/>
  <c r="BK975" i="72"/>
  <c r="BK974" i="72"/>
  <c r="BK973" i="72"/>
  <c r="BK972" i="72"/>
  <c r="BK971" i="72"/>
  <c r="BK970" i="72"/>
  <c r="BK969" i="72"/>
  <c r="BK968" i="72"/>
  <c r="BK967" i="72"/>
  <c r="BK966" i="72"/>
  <c r="BK965" i="72"/>
  <c r="BK964" i="72"/>
  <c r="BK963" i="72"/>
  <c r="BK962" i="72"/>
  <c r="BK961" i="72"/>
  <c r="BK960" i="72"/>
  <c r="BK959" i="72"/>
  <c r="BK958" i="72"/>
  <c r="BK957" i="72"/>
  <c r="BK956" i="72"/>
  <c r="BK955" i="72"/>
  <c r="BK954" i="72"/>
  <c r="BK953" i="72"/>
  <c r="BK952" i="72"/>
  <c r="BK951" i="72"/>
  <c r="BK950" i="72"/>
  <c r="BK949" i="72"/>
  <c r="BK948" i="72"/>
  <c r="BK947" i="72"/>
  <c r="BK946" i="72"/>
  <c r="BK945" i="72"/>
  <c r="BK944" i="72"/>
  <c r="BK943" i="72"/>
  <c r="BK942" i="72"/>
  <c r="BK941" i="72"/>
  <c r="BK940" i="72"/>
  <c r="BK939" i="72"/>
  <c r="BK938" i="72"/>
  <c r="BK937" i="72"/>
  <c r="BK936" i="72"/>
  <c r="BK935" i="72"/>
  <c r="BK934" i="72"/>
  <c r="BK933" i="72"/>
  <c r="BK932" i="72"/>
  <c r="BK931" i="72"/>
  <c r="BK930" i="72"/>
  <c r="BK929" i="72"/>
  <c r="BK928" i="72"/>
  <c r="BK927" i="72"/>
  <c r="BK926" i="72"/>
  <c r="BK925" i="72"/>
  <c r="BK924" i="72"/>
  <c r="BK923" i="72"/>
  <c r="BK922" i="72"/>
  <c r="BK921" i="72"/>
  <c r="BK920" i="72"/>
  <c r="BK919" i="72"/>
  <c r="BK918" i="72"/>
  <c r="BK917" i="72"/>
  <c r="BK916" i="72"/>
  <c r="BK915" i="72"/>
  <c r="BK914" i="72"/>
  <c r="BK913" i="72"/>
  <c r="BK912" i="72"/>
  <c r="BK911" i="72"/>
  <c r="BK910" i="72"/>
  <c r="BK909" i="72"/>
  <c r="BK908" i="72"/>
  <c r="BK907" i="72"/>
  <c r="BK906" i="72"/>
  <c r="BK905" i="72"/>
  <c r="BK904" i="72"/>
  <c r="BK903" i="72"/>
  <c r="BK902" i="72"/>
  <c r="BK901" i="72"/>
  <c r="BK900" i="72"/>
  <c r="BK899" i="72"/>
  <c r="BK898" i="72"/>
  <c r="BK897" i="72"/>
  <c r="BK896" i="72"/>
  <c r="BK895" i="72"/>
  <c r="BK894" i="72"/>
  <c r="BK893" i="72"/>
  <c r="BK892" i="72"/>
  <c r="BK891" i="72"/>
  <c r="BK890" i="72"/>
  <c r="BK889" i="72"/>
  <c r="BK888" i="72"/>
  <c r="BK887" i="72"/>
  <c r="BK886" i="72"/>
  <c r="BK885" i="72"/>
  <c r="BK884" i="72"/>
  <c r="BK883" i="72"/>
  <c r="BK882" i="72"/>
  <c r="BK881" i="72"/>
  <c r="BK880" i="72"/>
  <c r="BK879" i="72"/>
  <c r="BK878" i="72"/>
  <c r="BK877" i="72"/>
  <c r="BK876" i="72"/>
  <c r="BK875" i="72"/>
  <c r="BK874" i="72"/>
  <c r="BK873" i="72"/>
  <c r="BK872" i="72"/>
  <c r="BK871" i="72"/>
  <c r="BK870" i="72"/>
  <c r="BK869" i="72"/>
  <c r="BK868" i="72"/>
  <c r="BK867" i="72"/>
  <c r="BK866" i="72"/>
  <c r="BK865" i="72"/>
  <c r="BK864" i="72"/>
  <c r="BK863" i="72"/>
  <c r="BK862" i="72"/>
  <c r="BK861" i="72"/>
  <c r="BK860" i="72"/>
  <c r="BK859" i="72"/>
  <c r="BK858" i="72"/>
  <c r="BK857" i="72"/>
  <c r="BK856" i="72"/>
  <c r="BK855" i="72"/>
  <c r="BK854" i="72"/>
  <c r="BK853" i="72"/>
  <c r="BK852" i="72"/>
  <c r="BK851" i="72"/>
  <c r="BK850" i="72"/>
  <c r="BK849" i="72"/>
  <c r="BK848" i="72"/>
  <c r="BK847" i="72"/>
  <c r="BK846" i="72"/>
  <c r="BK845" i="72"/>
  <c r="BK844" i="72"/>
  <c r="BK843" i="72"/>
  <c r="BK842" i="72"/>
  <c r="BK841" i="72"/>
  <c r="BK840" i="72"/>
  <c r="BK839" i="72"/>
  <c r="BK838" i="72"/>
  <c r="BK837" i="72"/>
  <c r="BK836" i="72"/>
  <c r="BK835" i="72"/>
  <c r="BK834" i="72"/>
  <c r="BK833" i="72"/>
  <c r="BK832" i="72"/>
  <c r="BK831" i="72"/>
  <c r="BK830" i="72"/>
  <c r="BK829" i="72"/>
  <c r="BK828" i="72"/>
  <c r="BK827" i="72"/>
  <c r="BK826" i="72"/>
  <c r="BK825" i="72"/>
  <c r="BK824" i="72"/>
  <c r="BK823" i="72"/>
  <c r="BK822" i="72"/>
  <c r="BK821" i="72"/>
  <c r="BK820" i="72"/>
  <c r="BK819" i="72"/>
  <c r="BK818" i="72"/>
  <c r="BK817" i="72"/>
  <c r="BK816" i="72"/>
  <c r="BK815" i="72"/>
  <c r="BK814" i="72"/>
  <c r="BK813" i="72"/>
  <c r="BK812" i="72"/>
  <c r="BK811" i="72"/>
  <c r="BK810" i="72"/>
  <c r="BK809" i="72"/>
  <c r="BK808" i="72"/>
  <c r="BK807" i="72"/>
  <c r="BK806" i="72"/>
  <c r="BK805" i="72"/>
  <c r="BK804" i="72"/>
  <c r="BK803" i="72"/>
  <c r="BK802" i="72"/>
  <c r="BK801" i="72"/>
  <c r="BK800" i="72"/>
  <c r="BK799" i="72"/>
  <c r="BK798" i="72"/>
  <c r="BK797" i="72"/>
  <c r="BK796" i="72"/>
  <c r="BK795" i="72"/>
  <c r="BK794" i="72"/>
  <c r="BK793" i="72"/>
  <c r="BK792" i="72"/>
  <c r="BK791" i="72"/>
  <c r="BK790" i="72"/>
  <c r="BK789" i="72"/>
  <c r="BK788" i="72"/>
  <c r="BK787" i="72"/>
  <c r="BK786" i="72"/>
  <c r="BK785" i="72"/>
  <c r="BK784" i="72"/>
  <c r="BK783" i="72"/>
  <c r="BK782" i="72"/>
  <c r="BK781" i="72"/>
  <c r="BK780" i="72"/>
  <c r="BK779" i="72"/>
  <c r="BK778" i="72"/>
  <c r="BK777" i="72"/>
  <c r="BK776" i="72"/>
  <c r="BK775" i="72"/>
  <c r="BK774" i="72"/>
  <c r="BK773" i="72"/>
  <c r="BK772" i="72"/>
  <c r="BK771" i="72"/>
  <c r="BK770" i="72"/>
  <c r="BK769" i="72"/>
  <c r="BK768" i="72"/>
  <c r="BK767" i="72"/>
  <c r="BK766" i="72"/>
  <c r="BK765" i="72"/>
  <c r="BK764" i="72"/>
  <c r="BK763" i="72"/>
  <c r="BK762" i="72"/>
  <c r="BK761" i="72"/>
  <c r="BK760" i="72"/>
  <c r="BK759" i="72"/>
  <c r="BK758" i="72"/>
  <c r="BK757" i="72"/>
  <c r="BK756" i="72"/>
  <c r="BK755" i="72"/>
  <c r="BK754" i="72"/>
  <c r="BK753" i="72"/>
  <c r="BK752" i="72"/>
  <c r="BK751" i="72"/>
  <c r="BK750" i="72"/>
  <c r="BK749" i="72"/>
  <c r="BK748" i="72"/>
  <c r="BK747" i="72"/>
  <c r="BK746" i="72"/>
  <c r="BK745" i="72"/>
  <c r="BK744" i="72"/>
  <c r="BK743" i="72"/>
  <c r="BK742" i="72"/>
  <c r="BK741" i="72"/>
  <c r="BK740" i="72"/>
  <c r="BK739" i="72"/>
  <c r="BK738" i="72"/>
  <c r="BK737" i="72"/>
  <c r="BK736" i="72"/>
  <c r="BK735" i="72"/>
  <c r="BK734" i="72"/>
  <c r="BK733" i="72"/>
  <c r="BK732" i="72"/>
  <c r="BK731" i="72"/>
  <c r="BK730" i="72"/>
  <c r="BK729" i="72"/>
  <c r="BK728" i="72"/>
  <c r="BK727" i="72"/>
  <c r="BK726" i="72"/>
  <c r="BK725" i="72"/>
  <c r="BK724" i="72"/>
  <c r="BK723" i="72"/>
  <c r="BK722" i="72"/>
  <c r="BK721" i="72"/>
  <c r="BK720" i="72"/>
  <c r="BK719" i="72"/>
  <c r="BK718" i="72"/>
  <c r="BK717" i="72"/>
  <c r="BK716" i="72"/>
  <c r="BK715" i="72"/>
  <c r="BK714" i="72"/>
  <c r="BK713" i="72"/>
  <c r="BK712" i="72"/>
  <c r="BK711" i="72"/>
  <c r="BK710" i="72"/>
  <c r="BK709" i="72"/>
  <c r="BK708" i="72"/>
  <c r="BK707" i="72"/>
  <c r="BK706" i="72"/>
  <c r="BK705" i="72"/>
  <c r="BK704" i="72"/>
  <c r="BK703" i="72"/>
  <c r="BK702" i="72"/>
  <c r="BK701" i="72"/>
  <c r="BK700" i="72"/>
  <c r="BK699" i="72"/>
  <c r="BK698" i="72"/>
  <c r="BK697" i="72"/>
  <c r="BK696" i="72"/>
  <c r="BK695" i="72"/>
  <c r="BK694" i="72"/>
  <c r="BK693" i="72"/>
  <c r="BK692" i="72"/>
  <c r="BK691" i="72"/>
  <c r="BK690" i="72"/>
  <c r="BK689" i="72"/>
  <c r="BK688" i="72"/>
  <c r="BK687" i="72"/>
  <c r="BK686" i="72"/>
  <c r="BK685" i="72"/>
  <c r="BK684" i="72"/>
  <c r="BK683" i="72"/>
  <c r="BK682" i="72"/>
  <c r="BK681" i="72"/>
  <c r="BK680" i="72"/>
  <c r="BK679" i="72"/>
  <c r="BK678" i="72"/>
  <c r="BK677" i="72"/>
  <c r="BK676" i="72"/>
  <c r="BK675" i="72"/>
  <c r="BK674" i="72"/>
  <c r="BK673" i="72"/>
  <c r="BK672" i="72"/>
  <c r="BK671" i="72"/>
  <c r="BK670" i="72"/>
  <c r="BK669" i="72"/>
  <c r="BK668" i="72"/>
  <c r="BK667" i="72"/>
  <c r="BK666" i="72"/>
  <c r="BK665" i="72"/>
  <c r="BK664" i="72"/>
  <c r="BK663" i="72"/>
  <c r="BK662" i="72"/>
  <c r="BK661" i="72"/>
  <c r="BK660" i="72"/>
  <c r="BK659" i="72"/>
  <c r="BK658" i="72"/>
  <c r="BK657" i="72"/>
  <c r="BK656" i="72"/>
  <c r="BK655" i="72"/>
  <c r="BK654" i="72"/>
  <c r="BK653" i="72"/>
  <c r="BK652" i="72"/>
  <c r="BK651" i="72"/>
  <c r="BK650" i="72"/>
  <c r="BK649" i="72"/>
  <c r="BK648" i="72"/>
  <c r="BK647" i="72"/>
  <c r="BK646" i="72"/>
  <c r="BK645" i="72"/>
  <c r="BK644" i="72"/>
  <c r="BK643" i="72"/>
  <c r="BK642" i="72"/>
  <c r="BK641" i="72"/>
  <c r="BK640" i="72"/>
  <c r="BK639" i="72"/>
  <c r="BK638" i="72"/>
  <c r="BK637" i="72"/>
  <c r="BK636" i="72"/>
  <c r="BK635" i="72"/>
  <c r="BK634" i="72"/>
  <c r="BK633" i="72"/>
  <c r="BK632" i="72"/>
  <c r="BK631" i="72"/>
  <c r="BK630" i="72"/>
  <c r="BK629" i="72"/>
  <c r="BK628" i="72"/>
  <c r="BK627" i="72"/>
  <c r="BK626" i="72"/>
  <c r="BK625" i="72"/>
  <c r="BK624" i="72"/>
  <c r="BK623" i="72"/>
  <c r="BK622" i="72"/>
  <c r="BK621" i="72"/>
  <c r="BK620" i="72"/>
  <c r="BK619" i="72"/>
  <c r="BK618" i="72"/>
  <c r="BK617" i="72"/>
  <c r="BK616" i="72"/>
  <c r="BK615" i="72"/>
  <c r="BK614" i="72"/>
  <c r="BK613" i="72"/>
  <c r="BK612" i="72"/>
  <c r="BK611" i="72"/>
  <c r="BK610" i="72"/>
  <c r="BK609" i="72"/>
  <c r="BK608" i="72"/>
  <c r="BK607" i="72"/>
  <c r="BK606" i="72"/>
  <c r="BK605" i="72"/>
  <c r="BK604" i="72"/>
  <c r="BK603" i="72"/>
  <c r="BK602" i="72"/>
  <c r="BK601" i="72"/>
  <c r="BK600" i="72"/>
  <c r="BK599" i="72"/>
  <c r="BK598" i="72"/>
  <c r="BK597" i="72"/>
  <c r="BK596" i="72"/>
  <c r="BK595" i="72"/>
  <c r="BK594" i="72"/>
  <c r="BK593" i="72"/>
  <c r="BK592" i="72"/>
  <c r="BK591" i="72"/>
  <c r="BK590" i="72"/>
  <c r="BK589" i="72"/>
  <c r="BK588" i="72"/>
  <c r="BK587" i="72"/>
  <c r="BK586" i="72"/>
  <c r="BK585" i="72"/>
  <c r="BK584" i="72"/>
  <c r="BK583" i="72"/>
  <c r="BK582" i="72"/>
  <c r="BK581" i="72"/>
  <c r="BK580" i="72"/>
  <c r="BK579" i="72"/>
  <c r="BK578" i="72"/>
  <c r="BK577" i="72"/>
  <c r="BK576" i="72"/>
  <c r="BK575" i="72"/>
  <c r="BK574" i="72"/>
  <c r="BK573" i="72"/>
  <c r="BK572" i="72"/>
  <c r="BK571" i="72"/>
  <c r="BK570" i="72"/>
  <c r="BK569" i="72"/>
  <c r="BK568" i="72"/>
  <c r="BK567" i="72"/>
  <c r="BK566" i="72"/>
  <c r="BK565" i="72"/>
  <c r="BK564" i="72"/>
  <c r="BK563" i="72"/>
  <c r="BK562" i="72"/>
  <c r="BK561" i="72"/>
  <c r="BK560" i="72"/>
  <c r="BK559" i="72"/>
  <c r="BK558" i="72"/>
  <c r="BK557" i="72"/>
  <c r="BK556" i="72"/>
  <c r="BK555" i="72"/>
  <c r="BK554" i="72"/>
  <c r="BK553" i="72"/>
  <c r="BK552" i="72"/>
  <c r="BK551" i="72"/>
  <c r="BK550" i="72"/>
  <c r="BK549" i="72"/>
  <c r="BK548" i="72"/>
  <c r="BK547" i="72"/>
  <c r="BK546" i="72"/>
  <c r="BK545" i="72"/>
  <c r="BK544" i="72"/>
  <c r="BK543" i="72"/>
  <c r="BK542" i="72"/>
  <c r="BK541" i="72"/>
  <c r="BK540" i="72"/>
  <c r="BK539" i="72"/>
  <c r="BK538" i="72"/>
  <c r="BK537" i="72"/>
  <c r="BK536" i="72"/>
  <c r="BK535" i="72"/>
  <c r="BK534" i="72"/>
  <c r="BK533" i="72"/>
  <c r="BK532" i="72"/>
  <c r="BK531" i="72"/>
  <c r="BK530" i="72"/>
  <c r="BK529" i="72"/>
  <c r="BK528" i="72"/>
  <c r="BK527" i="72"/>
  <c r="BK526" i="72"/>
  <c r="BK525" i="72"/>
  <c r="BK524" i="72"/>
  <c r="BK523" i="72"/>
  <c r="BK522" i="72"/>
  <c r="BK521" i="72"/>
  <c r="BK520" i="72"/>
  <c r="BK519" i="72"/>
  <c r="BK518" i="72"/>
  <c r="BK517" i="72"/>
  <c r="BK516" i="72"/>
  <c r="BK515" i="72"/>
  <c r="BK514" i="72"/>
  <c r="BK513" i="72"/>
  <c r="BK512" i="72"/>
  <c r="BK511" i="72"/>
  <c r="BK510" i="72"/>
  <c r="BK509" i="72"/>
  <c r="BK508" i="72"/>
  <c r="BK507" i="72"/>
  <c r="BK506" i="72"/>
  <c r="BK505" i="72"/>
  <c r="BK504" i="72"/>
  <c r="BK503" i="72"/>
  <c r="BK502" i="72"/>
  <c r="BK501" i="72"/>
  <c r="BK500" i="72"/>
  <c r="BK499" i="72"/>
  <c r="BK498" i="72"/>
  <c r="BK497" i="72"/>
  <c r="BK496" i="72"/>
  <c r="BK495" i="72"/>
  <c r="BK494" i="72"/>
  <c r="BK493" i="72"/>
  <c r="BK492" i="72"/>
  <c r="BK491" i="72"/>
  <c r="BK490" i="72"/>
  <c r="BK489" i="72"/>
  <c r="BK488" i="72"/>
  <c r="BK487" i="72"/>
  <c r="BK486" i="72"/>
  <c r="BK485" i="72"/>
  <c r="BK484" i="72"/>
  <c r="BK483" i="72"/>
  <c r="BK482" i="72"/>
  <c r="BK481" i="72"/>
  <c r="BK480" i="72"/>
  <c r="BK479" i="72"/>
  <c r="BK478" i="72"/>
  <c r="BK477" i="72"/>
  <c r="BK476" i="72"/>
  <c r="BK475" i="72"/>
  <c r="BK474" i="72"/>
  <c r="BK473" i="72"/>
  <c r="BK472" i="72"/>
  <c r="BK471" i="72"/>
  <c r="BK470" i="72"/>
  <c r="BK469" i="72"/>
  <c r="BK468" i="72"/>
  <c r="BK467" i="72"/>
  <c r="BK466" i="72"/>
  <c r="BK465" i="72"/>
  <c r="BK464" i="72"/>
  <c r="BK463" i="72"/>
  <c r="BK462" i="72"/>
  <c r="BK461" i="72"/>
  <c r="BK460" i="72"/>
  <c r="BK459" i="72"/>
  <c r="BK458" i="72"/>
  <c r="BK457" i="72"/>
  <c r="BK456" i="72"/>
  <c r="BK455" i="72"/>
  <c r="BK454" i="72"/>
  <c r="BK453" i="72"/>
  <c r="BK452" i="72"/>
  <c r="BK451" i="72"/>
  <c r="BK450" i="72"/>
  <c r="BK449" i="72"/>
  <c r="BK448" i="72"/>
  <c r="BK447" i="72"/>
  <c r="BK446" i="72"/>
  <c r="BK445" i="72"/>
  <c r="BK444" i="72"/>
  <c r="BK443" i="72"/>
  <c r="BK442" i="72"/>
  <c r="BK441" i="72"/>
  <c r="BK440" i="72"/>
  <c r="BK439" i="72"/>
  <c r="BK438" i="72"/>
  <c r="BK437" i="72"/>
  <c r="BK436" i="72"/>
  <c r="BK435" i="72"/>
  <c r="BK434" i="72"/>
  <c r="BK433" i="72"/>
  <c r="BK432" i="72"/>
  <c r="BK431" i="72"/>
  <c r="BK430" i="72"/>
  <c r="BK429" i="72"/>
  <c r="BK428" i="72"/>
  <c r="BK427" i="72"/>
  <c r="BK426" i="72"/>
  <c r="BK425" i="72"/>
  <c r="BK424" i="72"/>
  <c r="BK423" i="72"/>
  <c r="BK422" i="72"/>
  <c r="BK421" i="72"/>
  <c r="BK420" i="72"/>
  <c r="BK419" i="72"/>
  <c r="BK418" i="72"/>
  <c r="BK417" i="72"/>
  <c r="BK416" i="72"/>
  <c r="BK415" i="72"/>
  <c r="BK414" i="72"/>
  <c r="BK413" i="72"/>
  <c r="BK412" i="72"/>
  <c r="BK411" i="72"/>
  <c r="BK410" i="72"/>
  <c r="BK409" i="72"/>
  <c r="BK408" i="72"/>
  <c r="BK407" i="72"/>
  <c r="BK406" i="72"/>
  <c r="BK405" i="72"/>
  <c r="BK404" i="72"/>
  <c r="BK403" i="72"/>
  <c r="BK402" i="72"/>
  <c r="BK401" i="72"/>
  <c r="BK400" i="72"/>
  <c r="BK399" i="72"/>
  <c r="BK398" i="72"/>
  <c r="BK397" i="72"/>
  <c r="BK396" i="72"/>
  <c r="BK395" i="72"/>
  <c r="BK394" i="72"/>
  <c r="BK393" i="72"/>
  <c r="BK392" i="72"/>
  <c r="BK391" i="72"/>
  <c r="BK390" i="72"/>
  <c r="BK389" i="72"/>
  <c r="BK388" i="72"/>
  <c r="BK387" i="72"/>
  <c r="BK386" i="72"/>
  <c r="BK385" i="72"/>
  <c r="BK384" i="72"/>
  <c r="BK383" i="72"/>
  <c r="BK382" i="72"/>
  <c r="BK381" i="72"/>
  <c r="BK380" i="72"/>
  <c r="BK379" i="72"/>
  <c r="BK378" i="72"/>
  <c r="BK377" i="72"/>
  <c r="BK376" i="72"/>
  <c r="BK375" i="72"/>
  <c r="BK374" i="72"/>
  <c r="BK373" i="72"/>
  <c r="BK372" i="72"/>
  <c r="BK371" i="72"/>
  <c r="BK370" i="72"/>
  <c r="BK369" i="72"/>
  <c r="BK368" i="72"/>
  <c r="BK367" i="72"/>
  <c r="BK366" i="72"/>
  <c r="BK365" i="72"/>
  <c r="BK364" i="72"/>
  <c r="BK363" i="72"/>
  <c r="BK362" i="72"/>
  <c r="BK361" i="72"/>
  <c r="BK360" i="72"/>
  <c r="BK359" i="72"/>
  <c r="BK358" i="72"/>
  <c r="BK357" i="72"/>
  <c r="BK356" i="72"/>
  <c r="BK355" i="72"/>
  <c r="BK354" i="72"/>
  <c r="BK353" i="72"/>
  <c r="BK352" i="72"/>
  <c r="BK351" i="72"/>
  <c r="BK350" i="72"/>
  <c r="BK349" i="72"/>
  <c r="BK348" i="72"/>
  <c r="BK347" i="72"/>
  <c r="BK346" i="72"/>
  <c r="BK345" i="72"/>
  <c r="BK344" i="72"/>
  <c r="BK343" i="72"/>
  <c r="BK342" i="72"/>
  <c r="BK341" i="72"/>
  <c r="BK340" i="72"/>
  <c r="BK339" i="72"/>
  <c r="BK338" i="72"/>
  <c r="BK337" i="72"/>
  <c r="BK336" i="72"/>
  <c r="BK335" i="72"/>
  <c r="BK334" i="72"/>
  <c r="BK333" i="72"/>
  <c r="BK332" i="72"/>
  <c r="BK331" i="72"/>
  <c r="BK330" i="72"/>
  <c r="BK329" i="72"/>
  <c r="BK328" i="72"/>
  <c r="BK327" i="72"/>
  <c r="BK326" i="72"/>
  <c r="BK325" i="72"/>
  <c r="BK324" i="72"/>
  <c r="BK323" i="72"/>
  <c r="BK322" i="72"/>
  <c r="BK321" i="72"/>
  <c r="BK320" i="72"/>
  <c r="BK319" i="72"/>
  <c r="BK318" i="72"/>
  <c r="BK317" i="72"/>
  <c r="BK316" i="72"/>
  <c r="BK315" i="72"/>
  <c r="BK314" i="72"/>
  <c r="BK313" i="72"/>
  <c r="BK312" i="72"/>
  <c r="BK311" i="72"/>
  <c r="BK310" i="72"/>
  <c r="BK309" i="72"/>
  <c r="BK308" i="72"/>
  <c r="BK307" i="72"/>
  <c r="BK306" i="72"/>
  <c r="BK305" i="72"/>
  <c r="BK304" i="72"/>
  <c r="BK303" i="72"/>
  <c r="BK302" i="72"/>
  <c r="BK301" i="72"/>
  <c r="BK300" i="72"/>
  <c r="BK299" i="72"/>
  <c r="BK298" i="72"/>
  <c r="BK297" i="72"/>
  <c r="BK296" i="72"/>
  <c r="BK295" i="72"/>
  <c r="BK294" i="72"/>
  <c r="BK293" i="72"/>
  <c r="BK292" i="72"/>
  <c r="BK291" i="72"/>
  <c r="BK290" i="72"/>
  <c r="BK289" i="72"/>
  <c r="BK288" i="72"/>
  <c r="BK287" i="72"/>
  <c r="BK286" i="72"/>
  <c r="BK285" i="72"/>
  <c r="BK284" i="72"/>
  <c r="BK283" i="72"/>
  <c r="BK282" i="72"/>
  <c r="BK281" i="72"/>
  <c r="BK280" i="72"/>
  <c r="BK279" i="72"/>
  <c r="BK278" i="72"/>
  <c r="BK277" i="72"/>
  <c r="BK276" i="72"/>
  <c r="BK275" i="72"/>
  <c r="BK274" i="72"/>
  <c r="BK273" i="72"/>
  <c r="BK272" i="72"/>
  <c r="BK271" i="72"/>
  <c r="BK270" i="72"/>
  <c r="BK269" i="72"/>
  <c r="BK268" i="72"/>
  <c r="BK267" i="72"/>
  <c r="BK266" i="72"/>
  <c r="BK265" i="72"/>
  <c r="BK264" i="72"/>
  <c r="BK263" i="72"/>
  <c r="BK262" i="72"/>
  <c r="BK261" i="72"/>
  <c r="BK260" i="72"/>
  <c r="BK259" i="72"/>
  <c r="BK258" i="72"/>
  <c r="BK257" i="72"/>
  <c r="BK256" i="72"/>
  <c r="BK255" i="72"/>
  <c r="BK254" i="72"/>
  <c r="BK253" i="72"/>
  <c r="BK252" i="72"/>
  <c r="BK251" i="72"/>
  <c r="BK250" i="72"/>
  <c r="BK249" i="72"/>
  <c r="BK248" i="72"/>
  <c r="BK247" i="72"/>
  <c r="BK246" i="72"/>
  <c r="BK245" i="72"/>
  <c r="BK244" i="72"/>
  <c r="BK243" i="72"/>
  <c r="BK242" i="72"/>
  <c r="BK241" i="72"/>
  <c r="BK240" i="72"/>
  <c r="BK239" i="72"/>
  <c r="BK238" i="72"/>
  <c r="BK237" i="72"/>
  <c r="BK236" i="72"/>
  <c r="BK235" i="72"/>
  <c r="BK234" i="72"/>
  <c r="BK233" i="72"/>
  <c r="BK232" i="72"/>
  <c r="BK231" i="72"/>
  <c r="BK230" i="72"/>
  <c r="BK229" i="72"/>
  <c r="BK228" i="72"/>
  <c r="BK227" i="72"/>
  <c r="BK226" i="72"/>
  <c r="BK225" i="72"/>
  <c r="BK224" i="72"/>
  <c r="BK223" i="72"/>
  <c r="BK222" i="72"/>
  <c r="BK221" i="72"/>
  <c r="BK220" i="72"/>
  <c r="BK219" i="72"/>
  <c r="BK218" i="72"/>
  <c r="BK217" i="72"/>
  <c r="BK216" i="72"/>
  <c r="BK215" i="72"/>
  <c r="BK214" i="72"/>
  <c r="BK213" i="72"/>
  <c r="BK212" i="72"/>
  <c r="BK211" i="72"/>
  <c r="BK210" i="72"/>
  <c r="BK209" i="72"/>
  <c r="BK208" i="72"/>
  <c r="BK207" i="72"/>
  <c r="BK206" i="72"/>
  <c r="BK205" i="72"/>
  <c r="BK204" i="72"/>
  <c r="BK203" i="72"/>
  <c r="BK202" i="72"/>
  <c r="BK201" i="72"/>
  <c r="BK200" i="72"/>
  <c r="BK199" i="72"/>
  <c r="BK198" i="72"/>
  <c r="BK197" i="72"/>
  <c r="BK196" i="72"/>
  <c r="BK195" i="72"/>
  <c r="BK194" i="72"/>
  <c r="BK193" i="72"/>
  <c r="BK192" i="72"/>
  <c r="BK191" i="72"/>
  <c r="BK190" i="72"/>
  <c r="BK189" i="72"/>
  <c r="BK188" i="72"/>
  <c r="BK187" i="72"/>
  <c r="BK186" i="72"/>
  <c r="BK185" i="72"/>
  <c r="BK184" i="72"/>
  <c r="BK183" i="72"/>
  <c r="BK182" i="72"/>
  <c r="BK181" i="72"/>
  <c r="BK180" i="72"/>
  <c r="BK179" i="72"/>
  <c r="BK178" i="72"/>
  <c r="BK177" i="72"/>
  <c r="BK176" i="72"/>
  <c r="BK175" i="72"/>
  <c r="BK174" i="72"/>
  <c r="BK173" i="72"/>
  <c r="BK172" i="72"/>
  <c r="BK171" i="72"/>
  <c r="BK170" i="72"/>
  <c r="BK169" i="72"/>
  <c r="BK168" i="72"/>
  <c r="BK167" i="72"/>
  <c r="BK166" i="72"/>
  <c r="BK165" i="72"/>
  <c r="BK164" i="72"/>
  <c r="BK163" i="72"/>
  <c r="BK162" i="72"/>
  <c r="BK161" i="72"/>
  <c r="BK160" i="72"/>
  <c r="BK159" i="72"/>
  <c r="BK158" i="72"/>
  <c r="BK157" i="72"/>
  <c r="BK156" i="72"/>
  <c r="BK155" i="72"/>
  <c r="BK154" i="72"/>
  <c r="BK153" i="72"/>
  <c r="BK152" i="72"/>
  <c r="BK151" i="72"/>
  <c r="BK150" i="72"/>
  <c r="BK149" i="72"/>
  <c r="BK148" i="72"/>
  <c r="BK147" i="72"/>
  <c r="BK146" i="72"/>
  <c r="BK145" i="72"/>
  <c r="BK144" i="72"/>
  <c r="BK143" i="72"/>
  <c r="BK142" i="72"/>
  <c r="BK141" i="72"/>
  <c r="BK140" i="72"/>
  <c r="BK139" i="72"/>
  <c r="BK138" i="72"/>
  <c r="BK137" i="72"/>
  <c r="BK136" i="72"/>
  <c r="BK135" i="72"/>
  <c r="BK134" i="72"/>
  <c r="BK133" i="72"/>
  <c r="BK132" i="72"/>
  <c r="BK131" i="72"/>
  <c r="BK130" i="72"/>
  <c r="BK129" i="72"/>
  <c r="BK128" i="72"/>
  <c r="BK127" i="72"/>
  <c r="BK126" i="72"/>
  <c r="BK125" i="72"/>
  <c r="BK124" i="72"/>
  <c r="BK123" i="72"/>
  <c r="BK122" i="72"/>
  <c r="BK121" i="72"/>
  <c r="BK120" i="72"/>
  <c r="BK119" i="72"/>
  <c r="BK118" i="72"/>
  <c r="BK117" i="72"/>
  <c r="BK116" i="72"/>
  <c r="BK115" i="72"/>
  <c r="BK114" i="72"/>
  <c r="BK113" i="72"/>
  <c r="BK112" i="72"/>
  <c r="BK111" i="72"/>
  <c r="BK110" i="72"/>
  <c r="BK109" i="72"/>
  <c r="BK108" i="72"/>
  <c r="BK107" i="72"/>
  <c r="BK106" i="72"/>
  <c r="BK105" i="72"/>
  <c r="BK104" i="72"/>
  <c r="BK103" i="72"/>
  <c r="BK102" i="72"/>
  <c r="BK101" i="72"/>
  <c r="BK100" i="72"/>
  <c r="BK99" i="72"/>
  <c r="BK98" i="72"/>
  <c r="BK97" i="72"/>
  <c r="BK96" i="72"/>
  <c r="BK95" i="72"/>
  <c r="BK94" i="72"/>
  <c r="BK93" i="72"/>
  <c r="BK92" i="72"/>
  <c r="BK91" i="72"/>
  <c r="BK90" i="72"/>
  <c r="BK89" i="72"/>
  <c r="BK88" i="72"/>
  <c r="BK87" i="72"/>
  <c r="BK86" i="72"/>
  <c r="BK85" i="72"/>
  <c r="BK84" i="72"/>
  <c r="BK83" i="72"/>
  <c r="BK82" i="72"/>
  <c r="BK81" i="72"/>
  <c r="BK80" i="72"/>
  <c r="BK79" i="72"/>
  <c r="BK78" i="72"/>
  <c r="BK77" i="72"/>
  <c r="BK76" i="72"/>
  <c r="BK75" i="72"/>
  <c r="BK74" i="72"/>
  <c r="BK73" i="72"/>
  <c r="BK72" i="72"/>
  <c r="BK71" i="72"/>
  <c r="BK70" i="72"/>
  <c r="BK69" i="72"/>
  <c r="BK68" i="72"/>
  <c r="BK67" i="72"/>
  <c r="BK66" i="72"/>
  <c r="BK65" i="72"/>
  <c r="BK64" i="72"/>
  <c r="BK63" i="72"/>
  <c r="BK62" i="72"/>
  <c r="BK61" i="72"/>
  <c r="BK60" i="72"/>
  <c r="BK59" i="72"/>
  <c r="BK58" i="72"/>
  <c r="BK57" i="72"/>
  <c r="BK56" i="72"/>
  <c r="BK55" i="72"/>
  <c r="BK54" i="72"/>
  <c r="BK53" i="72"/>
  <c r="BK52" i="72"/>
  <c r="BK51" i="72"/>
  <c r="BK50" i="72"/>
  <c r="BK49" i="72"/>
  <c r="BK48" i="72"/>
  <c r="BK47" i="72"/>
  <c r="BK46" i="72"/>
  <c r="BK45" i="72"/>
  <c r="BK44" i="72"/>
  <c r="BK43" i="72"/>
  <c r="BK42" i="72"/>
  <c r="BK41" i="72"/>
  <c r="BK40" i="72"/>
  <c r="BK39" i="72"/>
  <c r="BK38" i="72"/>
  <c r="BK37" i="72"/>
  <c r="BK36" i="72"/>
  <c r="BK35" i="72"/>
  <c r="BK34" i="72"/>
  <c r="BK33" i="72"/>
  <c r="BK32" i="72"/>
  <c r="BK31" i="72"/>
  <c r="BK30" i="72"/>
  <c r="BK29" i="72"/>
  <c r="BK28" i="72"/>
  <c r="BK27" i="72"/>
  <c r="BK26" i="72"/>
  <c r="BK25" i="72"/>
  <c r="BK24" i="72"/>
  <c r="BK23" i="72"/>
  <c r="BK22" i="72"/>
  <c r="BK21" i="72"/>
  <c r="BK20" i="72"/>
  <c r="BK19" i="72"/>
  <c r="BK18" i="72"/>
  <c r="BK17" i="72"/>
  <c r="BK16" i="72"/>
  <c r="BK15" i="72"/>
  <c r="BK14" i="72"/>
  <c r="BK13" i="72"/>
  <c r="BK12" i="72"/>
  <c r="BK11" i="72"/>
  <c r="BK10" i="72"/>
  <c r="BK9" i="72"/>
  <c r="BK8" i="72"/>
  <c r="BK7" i="72"/>
  <c r="BK6" i="72"/>
  <c r="BK5" i="72"/>
  <c r="BA1262" i="72"/>
  <c r="BA1261" i="72"/>
  <c r="BA1260" i="72"/>
  <c r="BA1259" i="72"/>
  <c r="BA1258" i="72"/>
  <c r="BA1257" i="72"/>
  <c r="BA1256" i="72"/>
  <c r="BA1255" i="72"/>
  <c r="BA1254" i="72"/>
  <c r="BA1253" i="72"/>
  <c r="BA1252" i="72"/>
  <c r="BA1251" i="72"/>
  <c r="BA1250" i="72"/>
  <c r="BA1249" i="72"/>
  <c r="BA1248" i="72"/>
  <c r="BA1247" i="72"/>
  <c r="BA1246" i="72"/>
  <c r="BA1245" i="72"/>
  <c r="BA1244" i="72"/>
  <c r="BA1243" i="72"/>
  <c r="BA1242" i="72"/>
  <c r="BA1241" i="72"/>
  <c r="BA1240" i="72"/>
  <c r="BA1239" i="72"/>
  <c r="BA1238" i="72"/>
  <c r="BA1237" i="72"/>
  <c r="BA1236" i="72"/>
  <c r="BA1235" i="72"/>
  <c r="BA1234" i="72"/>
  <c r="BA1233" i="72"/>
  <c r="BA1232" i="72"/>
  <c r="BA1231" i="72"/>
  <c r="BA1230" i="72"/>
  <c r="BA1229" i="72"/>
  <c r="BA1228" i="72"/>
  <c r="BA1227" i="72"/>
  <c r="BA1226" i="72"/>
  <c r="BA1225" i="72"/>
  <c r="BA1224" i="72"/>
  <c r="BA1223" i="72"/>
  <c r="BA1222" i="72"/>
  <c r="BA1221" i="72"/>
  <c r="BA1220" i="72"/>
  <c r="BA1219" i="72"/>
  <c r="BA1218" i="72"/>
  <c r="BA1217" i="72"/>
  <c r="BA1216" i="72"/>
  <c r="BA1215" i="72"/>
  <c r="BA1214" i="72"/>
  <c r="BA1213" i="72"/>
  <c r="BA1212" i="72"/>
  <c r="BA1211" i="72"/>
  <c r="BA1210" i="72"/>
  <c r="BA1209" i="72"/>
  <c r="BA1208" i="72"/>
  <c r="BA1207" i="72"/>
  <c r="BA1206" i="72"/>
  <c r="BA1205" i="72"/>
  <c r="BA1204" i="72"/>
  <c r="BA1203" i="72"/>
  <c r="BA1202" i="72"/>
  <c r="BA1201" i="72"/>
  <c r="BA1200" i="72"/>
  <c r="BA1199" i="72"/>
  <c r="BA1198" i="72"/>
  <c r="BA1197" i="72"/>
  <c r="BA1196" i="72"/>
  <c r="BA1195" i="72"/>
  <c r="BA1194" i="72"/>
  <c r="BA1193" i="72"/>
  <c r="BA1192" i="72"/>
  <c r="BA1191" i="72"/>
  <c r="BA1190" i="72"/>
  <c r="BA1189" i="72"/>
  <c r="BA1188" i="72"/>
  <c r="BA1187" i="72"/>
  <c r="BA1186" i="72"/>
  <c r="BA1185" i="72"/>
  <c r="BA1184" i="72"/>
  <c r="BA1183" i="72"/>
  <c r="BA1182" i="72"/>
  <c r="BA1181" i="72"/>
  <c r="BA1180" i="72"/>
  <c r="BA1179" i="72"/>
  <c r="BA1178" i="72"/>
  <c r="BA1177" i="72"/>
  <c r="BA1176" i="72"/>
  <c r="BA1175" i="72"/>
  <c r="BA1174" i="72"/>
  <c r="BA1173" i="72"/>
  <c r="BA1172" i="72"/>
  <c r="BA1171" i="72"/>
  <c r="BA1170" i="72"/>
  <c r="BA1169" i="72"/>
  <c r="BA1168" i="72"/>
  <c r="BA1167" i="72"/>
  <c r="BA1166" i="72"/>
  <c r="BA1165" i="72"/>
  <c r="BA1164" i="72"/>
  <c r="BA1163" i="72"/>
  <c r="BA1162" i="72"/>
  <c r="BA1161" i="72"/>
  <c r="BA1160" i="72"/>
  <c r="BA1159" i="72"/>
  <c r="BA1158" i="72"/>
  <c r="BA1157" i="72"/>
  <c r="BA1156" i="72"/>
  <c r="BA1155" i="72"/>
  <c r="BA1154" i="72"/>
  <c r="BA1153" i="72"/>
  <c r="BA1152" i="72"/>
  <c r="BA1151" i="72"/>
  <c r="BA1150" i="72"/>
  <c r="BA1149" i="72"/>
  <c r="BA1148" i="72"/>
  <c r="BA1147" i="72"/>
  <c r="BA1146" i="72"/>
  <c r="BA1145" i="72"/>
  <c r="BA1144" i="72"/>
  <c r="BA1143" i="72"/>
  <c r="BA1142" i="72"/>
  <c r="BA1141" i="72"/>
  <c r="BA1140" i="72"/>
  <c r="BA1139" i="72"/>
  <c r="BA1138" i="72"/>
  <c r="BA1137" i="72"/>
  <c r="BA1136" i="72"/>
  <c r="BA1135" i="72"/>
  <c r="BA1134" i="72"/>
  <c r="BA1133" i="72"/>
  <c r="BA1132" i="72"/>
  <c r="BA1131" i="72"/>
  <c r="BA1130" i="72"/>
  <c r="BA1129" i="72"/>
  <c r="BA1128" i="72"/>
  <c r="BA1127" i="72"/>
  <c r="BA1126" i="72"/>
  <c r="BA1125" i="72"/>
  <c r="BA1124" i="72"/>
  <c r="BA1123" i="72"/>
  <c r="BA1122" i="72"/>
  <c r="BA1121" i="72"/>
  <c r="BA1120" i="72"/>
  <c r="BA1119" i="72"/>
  <c r="BA1118" i="72"/>
  <c r="BA1117" i="72"/>
  <c r="BA1116" i="72"/>
  <c r="BA1115" i="72"/>
  <c r="BA1114" i="72"/>
  <c r="BA1113" i="72"/>
  <c r="BA1112" i="72"/>
  <c r="BA1111" i="72"/>
  <c r="BA1110" i="72"/>
  <c r="BA1109" i="72"/>
  <c r="BA1108" i="72"/>
  <c r="BA1107" i="72"/>
  <c r="BA1106" i="72"/>
  <c r="BA1105" i="72"/>
  <c r="BA1104" i="72"/>
  <c r="BA1103" i="72"/>
  <c r="BA1102" i="72"/>
  <c r="BA1101" i="72"/>
  <c r="BA1100" i="72"/>
  <c r="BA1099" i="72"/>
  <c r="BA1098" i="72"/>
  <c r="BA1097" i="72"/>
  <c r="BA1096" i="72"/>
  <c r="BA1095" i="72"/>
  <c r="BA1094" i="72"/>
  <c r="BA1093" i="72"/>
  <c r="BA1092" i="72"/>
  <c r="BA1091" i="72"/>
  <c r="BA1090" i="72"/>
  <c r="BA1089" i="72"/>
  <c r="BA1088" i="72"/>
  <c r="BA1087" i="72"/>
  <c r="BA1086" i="72"/>
  <c r="BA1085" i="72"/>
  <c r="BA1084" i="72"/>
  <c r="BA1083" i="72"/>
  <c r="BA1082" i="72"/>
  <c r="BA1081" i="72"/>
  <c r="BA1080" i="72"/>
  <c r="BA1079" i="72"/>
  <c r="BA1078" i="72"/>
  <c r="BA1077" i="72"/>
  <c r="BA1076" i="72"/>
  <c r="BA1075" i="72"/>
  <c r="BA1074" i="72"/>
  <c r="BA1073" i="72"/>
  <c r="BA1072" i="72"/>
  <c r="BA1071" i="72"/>
  <c r="BA1070" i="72"/>
  <c r="BA1069" i="72"/>
  <c r="BA1068" i="72"/>
  <c r="BA1067" i="72"/>
  <c r="BA1066" i="72"/>
  <c r="BA1065" i="72"/>
  <c r="BA1064" i="72"/>
  <c r="BA1063" i="72"/>
  <c r="BA1062" i="72"/>
  <c r="BA1061" i="72"/>
  <c r="BA1060" i="72"/>
  <c r="BA1059" i="72"/>
  <c r="BA1058" i="72"/>
  <c r="BA1057" i="72"/>
  <c r="BA1056" i="72"/>
  <c r="BA1055" i="72"/>
  <c r="BA1054" i="72"/>
  <c r="BA1053" i="72"/>
  <c r="BA1052" i="72"/>
  <c r="BA1051" i="72"/>
  <c r="BA1050" i="72"/>
  <c r="BA1049" i="72"/>
  <c r="BA1048" i="72"/>
  <c r="BA1047" i="72"/>
  <c r="BA1046" i="72"/>
  <c r="BA1045" i="72"/>
  <c r="BA1044" i="72"/>
  <c r="BA1043" i="72"/>
  <c r="BA1042" i="72"/>
  <c r="BA1041" i="72"/>
  <c r="BA1040" i="72"/>
  <c r="BA1039" i="72"/>
  <c r="BA1038" i="72"/>
  <c r="BA1037" i="72"/>
  <c r="BA1036" i="72"/>
  <c r="BA1035" i="72"/>
  <c r="BA1034" i="72"/>
  <c r="BA1033" i="72"/>
  <c r="BA1032" i="72"/>
  <c r="BA1031" i="72"/>
  <c r="BA1030" i="72"/>
  <c r="BA1029" i="72"/>
  <c r="BA1028" i="72"/>
  <c r="BA1027" i="72"/>
  <c r="BA1026" i="72"/>
  <c r="BA1025" i="72"/>
  <c r="BA1024" i="72"/>
  <c r="BA1023" i="72"/>
  <c r="BA1022" i="72"/>
  <c r="BA1021" i="72"/>
  <c r="BA1020" i="72"/>
  <c r="BA1019" i="72"/>
  <c r="BA1018" i="72"/>
  <c r="BA1017" i="72"/>
  <c r="BA1016" i="72"/>
  <c r="BA1015" i="72"/>
  <c r="BA1014" i="72"/>
  <c r="BA1013" i="72"/>
  <c r="BA1012" i="72"/>
  <c r="BA1011" i="72"/>
  <c r="BA1010" i="72"/>
  <c r="BA1009" i="72"/>
  <c r="BA1008" i="72"/>
  <c r="BA1007" i="72"/>
  <c r="BA1006" i="72"/>
  <c r="BA1005" i="72"/>
  <c r="BA1004" i="72"/>
  <c r="BA1003" i="72"/>
  <c r="BA1002" i="72"/>
  <c r="BA1001" i="72"/>
  <c r="BA1000" i="72"/>
  <c r="BA999" i="72"/>
  <c r="BA998" i="72"/>
  <c r="BA997" i="72"/>
  <c r="BA996" i="72"/>
  <c r="BA995" i="72"/>
  <c r="BA994" i="72"/>
  <c r="BA993" i="72"/>
  <c r="BA992" i="72"/>
  <c r="BA991" i="72"/>
  <c r="BA990" i="72"/>
  <c r="BA989" i="72"/>
  <c r="BA988" i="72"/>
  <c r="BA987" i="72"/>
  <c r="BA986" i="72"/>
  <c r="BA985" i="72"/>
  <c r="BA984" i="72"/>
  <c r="BA983" i="72"/>
  <c r="BA982" i="72"/>
  <c r="BA981" i="72"/>
  <c r="BA980" i="72"/>
  <c r="BA979" i="72"/>
  <c r="BA978" i="72"/>
  <c r="BA977" i="72"/>
  <c r="BA976" i="72"/>
  <c r="BA975" i="72"/>
  <c r="BA974" i="72"/>
  <c r="BA973" i="72"/>
  <c r="BA972" i="72"/>
  <c r="BA971" i="72"/>
  <c r="BA970" i="72"/>
  <c r="BA969" i="72"/>
  <c r="BA968" i="72"/>
  <c r="BA967" i="72"/>
  <c r="BA966" i="72"/>
  <c r="BA965" i="72"/>
  <c r="BA964" i="72"/>
  <c r="BA963" i="72"/>
  <c r="BA962" i="72"/>
  <c r="BA961" i="72"/>
  <c r="BA960" i="72"/>
  <c r="BA959" i="72"/>
  <c r="BA958" i="72"/>
  <c r="BA957" i="72"/>
  <c r="BA956" i="72"/>
  <c r="BA955" i="72"/>
  <c r="BA954" i="72"/>
  <c r="BA953" i="72"/>
  <c r="BA952" i="72"/>
  <c r="BA951" i="72"/>
  <c r="BA950" i="72"/>
  <c r="BA949" i="72"/>
  <c r="BA948" i="72"/>
  <c r="BA947" i="72"/>
  <c r="BA946" i="72"/>
  <c r="BA945" i="72"/>
  <c r="BA944" i="72"/>
  <c r="BA943" i="72"/>
  <c r="BA942" i="72"/>
  <c r="BA941" i="72"/>
  <c r="BA940" i="72"/>
  <c r="BA939" i="72"/>
  <c r="BA938" i="72"/>
  <c r="BA937" i="72"/>
  <c r="BA936" i="72"/>
  <c r="BA935" i="72"/>
  <c r="BA934" i="72"/>
  <c r="BA933" i="72"/>
  <c r="BA932" i="72"/>
  <c r="BA931" i="72"/>
  <c r="BA930" i="72"/>
  <c r="BA929" i="72"/>
  <c r="BA928" i="72"/>
  <c r="BA927" i="72"/>
  <c r="BA926" i="72"/>
  <c r="BA925" i="72"/>
  <c r="BA924" i="72"/>
  <c r="BA923" i="72"/>
  <c r="BA922" i="72"/>
  <c r="BA921" i="72"/>
  <c r="BA920" i="72"/>
  <c r="BA919" i="72"/>
  <c r="BA918" i="72"/>
  <c r="BA917" i="72"/>
  <c r="BA916" i="72"/>
  <c r="BA915" i="72"/>
  <c r="BA914" i="72"/>
  <c r="BA913" i="72"/>
  <c r="BA912" i="72"/>
  <c r="BA911" i="72"/>
  <c r="BA910" i="72"/>
  <c r="BA909" i="72"/>
  <c r="BA908" i="72"/>
  <c r="BA907" i="72"/>
  <c r="BA906" i="72"/>
  <c r="BA905" i="72"/>
  <c r="BA904" i="72"/>
  <c r="BA903" i="72"/>
  <c r="BA902" i="72"/>
  <c r="BA901" i="72"/>
  <c r="BA900" i="72"/>
  <c r="BA899" i="72"/>
  <c r="BA898" i="72"/>
  <c r="BA897" i="72"/>
  <c r="BA896" i="72"/>
  <c r="BA895" i="72"/>
  <c r="BA894" i="72"/>
  <c r="BA893" i="72"/>
  <c r="BA892" i="72"/>
  <c r="BA891" i="72"/>
  <c r="BA890" i="72"/>
  <c r="BA889" i="72"/>
  <c r="BA888" i="72"/>
  <c r="BA887" i="72"/>
  <c r="BA886" i="72"/>
  <c r="BA885" i="72"/>
  <c r="BA884" i="72"/>
  <c r="BA883" i="72"/>
  <c r="BA882" i="72"/>
  <c r="BA881" i="72"/>
  <c r="BA880" i="72"/>
  <c r="BA879" i="72"/>
  <c r="BA878" i="72"/>
  <c r="BA877" i="72"/>
  <c r="BA876" i="72"/>
  <c r="BA875" i="72"/>
  <c r="BA874" i="72"/>
  <c r="BA873" i="72"/>
  <c r="BA872" i="72"/>
  <c r="BA871" i="72"/>
  <c r="BA870" i="72"/>
  <c r="BA869" i="72"/>
  <c r="BA868" i="72"/>
  <c r="BA867" i="72"/>
  <c r="BA866" i="72"/>
  <c r="BA865" i="72"/>
  <c r="BA864" i="72"/>
  <c r="BA863" i="72"/>
  <c r="BA862" i="72"/>
  <c r="BA861" i="72"/>
  <c r="BA860" i="72"/>
  <c r="BA859" i="72"/>
  <c r="BA858" i="72"/>
  <c r="BA857" i="72"/>
  <c r="BA856" i="72"/>
  <c r="BA855" i="72"/>
  <c r="BA854" i="72"/>
  <c r="BA853" i="72"/>
  <c r="BA852" i="72"/>
  <c r="BA851" i="72"/>
  <c r="BA850" i="72"/>
  <c r="BA849" i="72"/>
  <c r="BA848" i="72"/>
  <c r="BA847" i="72"/>
  <c r="BA846" i="72"/>
  <c r="BA845" i="72"/>
  <c r="BA844" i="72"/>
  <c r="BA843" i="72"/>
  <c r="BA842" i="72"/>
  <c r="BA841" i="72"/>
  <c r="BA840" i="72"/>
  <c r="BA839" i="72"/>
  <c r="BA838" i="72"/>
  <c r="BA837" i="72"/>
  <c r="BA836" i="72"/>
  <c r="BA835" i="72"/>
  <c r="BA834" i="72"/>
  <c r="BA833" i="72"/>
  <c r="BA832" i="72"/>
  <c r="BA831" i="72"/>
  <c r="BA830" i="72"/>
  <c r="BA829" i="72"/>
  <c r="BA828" i="72"/>
  <c r="BA827" i="72"/>
  <c r="BA826" i="72"/>
  <c r="BA825" i="72"/>
  <c r="BA824" i="72"/>
  <c r="BA823" i="72"/>
  <c r="BA822" i="72"/>
  <c r="BA821" i="72"/>
  <c r="BA820" i="72"/>
  <c r="BA819" i="72"/>
  <c r="BA818" i="72"/>
  <c r="BA817" i="72"/>
  <c r="BA816" i="72"/>
  <c r="BA815" i="72"/>
  <c r="BA814" i="72"/>
  <c r="BA813" i="72"/>
  <c r="BA812" i="72"/>
  <c r="BA811" i="72"/>
  <c r="BA810" i="72"/>
  <c r="BA809" i="72"/>
  <c r="BA808" i="72"/>
  <c r="BA807" i="72"/>
  <c r="BA806" i="72"/>
  <c r="BA805" i="72"/>
  <c r="BA804" i="72"/>
  <c r="BA803" i="72"/>
  <c r="BA802" i="72"/>
  <c r="BA801" i="72"/>
  <c r="BA800" i="72"/>
  <c r="BA799" i="72"/>
  <c r="BA798" i="72"/>
  <c r="BA797" i="72"/>
  <c r="BA796" i="72"/>
  <c r="BA795" i="72"/>
  <c r="BA794" i="72"/>
  <c r="BA793" i="72"/>
  <c r="BA792" i="72"/>
  <c r="BA791" i="72"/>
  <c r="BA790" i="72"/>
  <c r="BA789" i="72"/>
  <c r="BA788" i="72"/>
  <c r="BA787" i="72"/>
  <c r="BA786" i="72"/>
  <c r="BA785" i="72"/>
  <c r="BA784" i="72"/>
  <c r="BA783" i="72"/>
  <c r="BA782" i="72"/>
  <c r="BA781" i="72"/>
  <c r="BA780" i="72"/>
  <c r="BA779" i="72"/>
  <c r="BA778" i="72"/>
  <c r="BA777" i="72"/>
  <c r="BA776" i="72"/>
  <c r="BA775" i="72"/>
  <c r="BA774" i="72"/>
  <c r="BA773" i="72"/>
  <c r="BA772" i="72"/>
  <c r="BA771" i="72"/>
  <c r="BA770" i="72"/>
  <c r="BA769" i="72"/>
  <c r="BA768" i="72"/>
  <c r="BA767" i="72"/>
  <c r="BA766" i="72"/>
  <c r="BA765" i="72"/>
  <c r="BA764" i="72"/>
  <c r="BA763" i="72"/>
  <c r="BA762" i="72"/>
  <c r="BA761" i="72"/>
  <c r="BA760" i="72"/>
  <c r="BA759" i="72"/>
  <c r="BA758" i="72"/>
  <c r="BA757" i="72"/>
  <c r="BA756" i="72"/>
  <c r="BA755" i="72"/>
  <c r="BA754" i="72"/>
  <c r="BA753" i="72"/>
  <c r="BA752" i="72"/>
  <c r="BA751" i="72"/>
  <c r="BA750" i="72"/>
  <c r="BA749" i="72"/>
  <c r="BA748" i="72"/>
  <c r="BA747" i="72"/>
  <c r="BA746" i="72"/>
  <c r="BA745" i="72"/>
  <c r="BA744" i="72"/>
  <c r="BA743" i="72"/>
  <c r="BA742" i="72"/>
  <c r="BA741" i="72"/>
  <c r="BA740" i="72"/>
  <c r="BA739" i="72"/>
  <c r="BA738" i="72"/>
  <c r="BA737" i="72"/>
  <c r="BA736" i="72"/>
  <c r="BA735" i="72"/>
  <c r="BA734" i="72"/>
  <c r="BA733" i="72"/>
  <c r="BA732" i="72"/>
  <c r="BA731" i="72"/>
  <c r="BA730" i="72"/>
  <c r="BA729" i="72"/>
  <c r="BA728" i="72"/>
  <c r="BA727" i="72"/>
  <c r="BA726" i="72"/>
  <c r="BA725" i="72"/>
  <c r="BA724" i="72"/>
  <c r="BA723" i="72"/>
  <c r="BA722" i="72"/>
  <c r="BA721" i="72"/>
  <c r="BA720" i="72"/>
  <c r="BA719" i="72"/>
  <c r="BA718" i="72"/>
  <c r="BA717" i="72"/>
  <c r="BA716" i="72"/>
  <c r="BA715" i="72"/>
  <c r="BA714" i="72"/>
  <c r="BA713" i="72"/>
  <c r="BA712" i="72"/>
  <c r="BA711" i="72"/>
  <c r="BA710" i="72"/>
  <c r="BA709" i="72"/>
  <c r="BA708" i="72"/>
  <c r="BA707" i="72"/>
  <c r="BA706" i="72"/>
  <c r="BA705" i="72"/>
  <c r="BA704" i="72"/>
  <c r="BA703" i="72"/>
  <c r="BA702" i="72"/>
  <c r="BA701" i="72"/>
  <c r="BA700" i="72"/>
  <c r="BA699" i="72"/>
  <c r="BA698" i="72"/>
  <c r="BA697" i="72"/>
  <c r="BA696" i="72"/>
  <c r="BA695" i="72"/>
  <c r="BA694" i="72"/>
  <c r="BA693" i="72"/>
  <c r="BA692" i="72"/>
  <c r="BA691" i="72"/>
  <c r="BA690" i="72"/>
  <c r="BA689" i="72"/>
  <c r="BA688" i="72"/>
  <c r="BA687" i="72"/>
  <c r="BA686" i="72"/>
  <c r="BA685" i="72"/>
  <c r="BA684" i="72"/>
  <c r="BA683" i="72"/>
  <c r="BA682" i="72"/>
  <c r="BA681" i="72"/>
  <c r="BA680" i="72"/>
  <c r="BA679" i="72"/>
  <c r="BA678" i="72"/>
  <c r="BA677" i="72"/>
  <c r="BA676" i="72"/>
  <c r="BA675" i="72"/>
  <c r="BA674" i="72"/>
  <c r="BA673" i="72"/>
  <c r="BA672" i="72"/>
  <c r="BA671" i="72"/>
  <c r="BA670" i="72"/>
  <c r="BA669" i="72"/>
  <c r="BA668" i="72"/>
  <c r="BA667" i="72"/>
  <c r="BA666" i="72"/>
  <c r="BA665" i="72"/>
  <c r="BA664" i="72"/>
  <c r="BA663" i="72"/>
  <c r="BA662" i="72"/>
  <c r="BA661" i="72"/>
  <c r="BA660" i="72"/>
  <c r="BA659" i="72"/>
  <c r="BA658" i="72"/>
  <c r="BA657" i="72"/>
  <c r="BA656" i="72"/>
  <c r="BA655" i="72"/>
  <c r="BA654" i="72"/>
  <c r="BA653" i="72"/>
  <c r="BA652" i="72"/>
  <c r="BA651" i="72"/>
  <c r="BA650" i="72"/>
  <c r="BA649" i="72"/>
  <c r="BA648" i="72"/>
  <c r="BA647" i="72"/>
  <c r="BA646" i="72"/>
  <c r="BA645" i="72"/>
  <c r="BA644" i="72"/>
  <c r="BA643" i="72"/>
  <c r="BA642" i="72"/>
  <c r="BA641" i="72"/>
  <c r="BA640" i="72"/>
  <c r="BA639" i="72"/>
  <c r="BA638" i="72"/>
  <c r="BA637" i="72"/>
  <c r="BA636" i="72"/>
  <c r="BA635" i="72"/>
  <c r="BA634" i="72"/>
  <c r="BA633" i="72"/>
  <c r="BA632" i="72"/>
  <c r="BA631" i="72"/>
  <c r="BA630" i="72"/>
  <c r="BA629" i="72"/>
  <c r="BA628" i="72"/>
  <c r="BA627" i="72"/>
  <c r="BA626" i="72"/>
  <c r="BA625" i="72"/>
  <c r="BA624" i="72"/>
  <c r="BA623" i="72"/>
  <c r="BA622" i="72"/>
  <c r="BA621" i="72"/>
  <c r="BA620" i="72"/>
  <c r="BA619" i="72"/>
  <c r="BA618" i="72"/>
  <c r="BA617" i="72"/>
  <c r="BA616" i="72"/>
  <c r="BA615" i="72"/>
  <c r="BA614" i="72"/>
  <c r="BA613" i="72"/>
  <c r="BA612" i="72"/>
  <c r="BA611" i="72"/>
  <c r="BA610" i="72"/>
  <c r="BA609" i="72"/>
  <c r="BA608" i="72"/>
  <c r="BA607" i="72"/>
  <c r="BA606" i="72"/>
  <c r="BA605" i="72"/>
  <c r="BA604" i="72"/>
  <c r="BA603" i="72"/>
  <c r="BA602" i="72"/>
  <c r="BA601" i="72"/>
  <c r="BA600" i="72"/>
  <c r="BA599" i="72"/>
  <c r="BA598" i="72"/>
  <c r="BA597" i="72"/>
  <c r="BA596" i="72"/>
  <c r="BA595" i="72"/>
  <c r="BA594" i="72"/>
  <c r="BA593" i="72"/>
  <c r="BA592" i="72"/>
  <c r="BA591" i="72"/>
  <c r="BA590" i="72"/>
  <c r="BA589" i="72"/>
  <c r="BA588" i="72"/>
  <c r="BA587" i="72"/>
  <c r="BA586" i="72"/>
  <c r="BA585" i="72"/>
  <c r="BA584" i="72"/>
  <c r="BA583" i="72"/>
  <c r="BA582" i="72"/>
  <c r="BA581" i="72"/>
  <c r="BA580" i="72"/>
  <c r="BA579" i="72"/>
  <c r="BA578" i="72"/>
  <c r="BA577" i="72"/>
  <c r="BA576" i="72"/>
  <c r="BA575" i="72"/>
  <c r="BA574" i="72"/>
  <c r="BA573" i="72"/>
  <c r="BA572" i="72"/>
  <c r="BA571" i="72"/>
  <c r="BA570" i="72"/>
  <c r="BA569" i="72"/>
  <c r="BA568" i="72"/>
  <c r="BA567" i="72"/>
  <c r="BA566" i="72"/>
  <c r="BA565" i="72"/>
  <c r="BA564" i="72"/>
  <c r="BA563" i="72"/>
  <c r="BA562" i="72"/>
  <c r="BA561" i="72"/>
  <c r="BA560" i="72"/>
  <c r="BA559" i="72"/>
  <c r="BA558" i="72"/>
  <c r="BA557" i="72"/>
  <c r="BA556" i="72"/>
  <c r="BA555" i="72"/>
  <c r="BA554" i="72"/>
  <c r="BA553" i="72"/>
  <c r="BA552" i="72"/>
  <c r="BA551" i="72"/>
  <c r="BA550" i="72"/>
  <c r="BA549" i="72"/>
  <c r="BA548" i="72"/>
  <c r="BA547" i="72"/>
  <c r="BA546" i="72"/>
  <c r="BA545" i="72"/>
  <c r="BA544" i="72"/>
  <c r="BA543" i="72"/>
  <c r="BA542" i="72"/>
  <c r="BA541" i="72"/>
  <c r="BA540" i="72"/>
  <c r="BA539" i="72"/>
  <c r="BA538" i="72"/>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506" i="72"/>
  <c r="BA505" i="72"/>
  <c r="BA504" i="72"/>
  <c r="BA503" i="72"/>
  <c r="BA502" i="72"/>
  <c r="BA501" i="72"/>
  <c r="BA500" i="72"/>
  <c r="BA499" i="72"/>
  <c r="BA498" i="72"/>
  <c r="BA497" i="72"/>
  <c r="BA496" i="72"/>
  <c r="BA495" i="72"/>
  <c r="BA494" i="72"/>
  <c r="BA493"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61" i="72"/>
  <c r="BA460" i="72"/>
  <c r="BA459" i="72"/>
  <c r="BA458" i="72"/>
  <c r="BA457" i="72"/>
  <c r="BA456" i="72"/>
  <c r="BA455" i="72"/>
  <c r="BA454" i="72"/>
  <c r="BA453" i="72"/>
  <c r="BA452" i="72"/>
  <c r="BA451" i="72"/>
  <c r="BA450" i="72"/>
  <c r="BA449" i="72"/>
  <c r="BA448"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16" i="72"/>
  <c r="BA415" i="72"/>
  <c r="BA414" i="72"/>
  <c r="BA413" i="72"/>
  <c r="BA412" i="72"/>
  <c r="BA411" i="72"/>
  <c r="BA410" i="72"/>
  <c r="BA409" i="72"/>
  <c r="BA408" i="72"/>
  <c r="BA407" i="72"/>
  <c r="BA406" i="72"/>
  <c r="BA405" i="72"/>
  <c r="BA404" i="72"/>
  <c r="BA403"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71" i="72"/>
  <c r="BA370" i="72"/>
  <c r="BA369" i="72"/>
  <c r="BA368" i="72"/>
  <c r="BA367" i="72"/>
  <c r="BA366" i="72"/>
  <c r="BA365" i="72"/>
  <c r="BA364" i="72"/>
  <c r="BA363" i="72"/>
  <c r="BA362" i="72"/>
  <c r="BA361" i="72"/>
  <c r="BA360" i="72"/>
  <c r="BA359" i="72"/>
  <c r="BA358"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26" i="72"/>
  <c r="BA325" i="72"/>
  <c r="BA324" i="72"/>
  <c r="BA323" i="72"/>
  <c r="BA322" i="72"/>
  <c r="BA321" i="72"/>
  <c r="BA320" i="72"/>
  <c r="BA319" i="72"/>
  <c r="BA318" i="72"/>
  <c r="BA317" i="72"/>
  <c r="BA316" i="72"/>
  <c r="BA315" i="72"/>
  <c r="BA314" i="72"/>
  <c r="BA313"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81" i="72"/>
  <c r="BA280" i="72"/>
  <c r="BA279" i="72"/>
  <c r="BA278" i="72"/>
  <c r="BA277" i="72"/>
  <c r="BA276" i="72"/>
  <c r="BA275" i="72"/>
  <c r="BA274" i="72"/>
  <c r="BA273" i="72"/>
  <c r="BA272" i="72"/>
  <c r="BA271" i="72"/>
  <c r="BA270" i="72"/>
  <c r="BA269" i="72"/>
  <c r="BA268"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36" i="72"/>
  <c r="BA235" i="72"/>
  <c r="BA234" i="72"/>
  <c r="BA233" i="72"/>
  <c r="BA232" i="72"/>
  <c r="BA231" i="72"/>
  <c r="BA230" i="72"/>
  <c r="BA229" i="72"/>
  <c r="BA228" i="72"/>
  <c r="BA227" i="72"/>
  <c r="BA226" i="72"/>
  <c r="BA225" i="72"/>
  <c r="BA224" i="72"/>
  <c r="BA223"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91" i="72"/>
  <c r="BA190" i="72"/>
  <c r="BA189" i="72"/>
  <c r="BA188" i="72"/>
  <c r="BA187" i="72"/>
  <c r="BA186" i="72"/>
  <c r="BA185" i="72"/>
  <c r="BA184" i="72"/>
  <c r="BA183" i="72"/>
  <c r="BA182" i="72"/>
  <c r="BA181" i="72"/>
  <c r="BA180" i="72"/>
  <c r="BA179" i="72"/>
  <c r="BA178"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46" i="72"/>
  <c r="BA145" i="72"/>
  <c r="BA144" i="72"/>
  <c r="BA143" i="72"/>
  <c r="BA142" i="72"/>
  <c r="BA141" i="72"/>
  <c r="BA140" i="72"/>
  <c r="BA139" i="72"/>
  <c r="BA138" i="72"/>
  <c r="BA137" i="72"/>
  <c r="BA136" i="72"/>
  <c r="BA135" i="72"/>
  <c r="BA134" i="72"/>
  <c r="BA133"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101" i="72"/>
  <c r="BA100" i="72"/>
  <c r="BA99" i="72"/>
  <c r="BA98" i="72"/>
  <c r="BA97" i="72"/>
  <c r="BA96" i="72"/>
  <c r="BA95" i="72"/>
  <c r="BA94" i="72"/>
  <c r="BA93" i="72"/>
  <c r="BA92" i="72"/>
  <c r="BA91" i="72"/>
  <c r="BA90" i="72"/>
  <c r="BA89" i="72"/>
  <c r="BA88"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56" i="72"/>
  <c r="BA55" i="72"/>
  <c r="BA54" i="72"/>
  <c r="BA53" i="72"/>
  <c r="BA52" i="72"/>
  <c r="BA51" i="72"/>
  <c r="BA50" i="72"/>
  <c r="BA49" i="72"/>
  <c r="BA48" i="72"/>
  <c r="BA47" i="72"/>
  <c r="BA46" i="72"/>
  <c r="BA45" i="72"/>
  <c r="BA44" i="72"/>
  <c r="BA43" i="72"/>
  <c r="BA42" i="72"/>
  <c r="BA41" i="72"/>
  <c r="BA40" i="72"/>
  <c r="BA39" i="72"/>
  <c r="BA38" i="72"/>
  <c r="BA37" i="72"/>
  <c r="BA36" i="72"/>
  <c r="BA35" i="72"/>
  <c r="BA34" i="72"/>
  <c r="BA33" i="72"/>
  <c r="BA32" i="72"/>
  <c r="BA31" i="72"/>
  <c r="BA30" i="72"/>
  <c r="BA29" i="72"/>
  <c r="BA28" i="72"/>
  <c r="BA27" i="72"/>
  <c r="BA26" i="72"/>
  <c r="BA25" i="72"/>
  <c r="BA24" i="72"/>
  <c r="BA23" i="72"/>
  <c r="BA22" i="72"/>
  <c r="BA21" i="72"/>
  <c r="BA20" i="72"/>
  <c r="BA19" i="72"/>
  <c r="BA18" i="72"/>
  <c r="BA17" i="72"/>
  <c r="BA16" i="72"/>
  <c r="BA15" i="72"/>
  <c r="BA14" i="72"/>
  <c r="BA13" i="72"/>
  <c r="BA12" i="72"/>
  <c r="BA11" i="72"/>
  <c r="BA10" i="72"/>
  <c r="BA9" i="72"/>
  <c r="BA8" i="72"/>
  <c r="BA7" i="72"/>
  <c r="BA6" i="72"/>
  <c r="BA5" i="72"/>
  <c r="AQ1262" i="72"/>
  <c r="AQ1261" i="72"/>
  <c r="AQ1260" i="72"/>
  <c r="AQ1259" i="72"/>
  <c r="AQ1258" i="72"/>
  <c r="AQ1257" i="72"/>
  <c r="AQ1256" i="72"/>
  <c r="AQ1255" i="72"/>
  <c r="AQ1254" i="72"/>
  <c r="AQ1253" i="72"/>
  <c r="AQ1252" i="72"/>
  <c r="AQ1251" i="72"/>
  <c r="AQ1250" i="72"/>
  <c r="AQ1249" i="72"/>
  <c r="AQ1248" i="72"/>
  <c r="AQ1247" i="72"/>
  <c r="AQ1246" i="72"/>
  <c r="AQ1245" i="72"/>
  <c r="AQ1244" i="72"/>
  <c r="AQ1243" i="72"/>
  <c r="AQ1242" i="72"/>
  <c r="AQ1241" i="72"/>
  <c r="AQ1240" i="72"/>
  <c r="AQ1239" i="72"/>
  <c r="AQ1238" i="72"/>
  <c r="AQ1237" i="72"/>
  <c r="AQ1236" i="72"/>
  <c r="AQ1235" i="72"/>
  <c r="AQ1234" i="72"/>
  <c r="AQ1233" i="72"/>
  <c r="AQ1232" i="72"/>
  <c r="AQ1231" i="72"/>
  <c r="AQ1230" i="72"/>
  <c r="AQ1229" i="72"/>
  <c r="AQ1228" i="72"/>
  <c r="AQ1227" i="72"/>
  <c r="AQ1226" i="72"/>
  <c r="AQ1225" i="72"/>
  <c r="AQ1224" i="72"/>
  <c r="AQ1223" i="72"/>
  <c r="AQ1222" i="72"/>
  <c r="AQ1221" i="72"/>
  <c r="AQ1220" i="72"/>
  <c r="AQ1219" i="72"/>
  <c r="AQ1218" i="72"/>
  <c r="AQ1217" i="72"/>
  <c r="AQ1216" i="72"/>
  <c r="AQ1215" i="72"/>
  <c r="AQ1214" i="72"/>
  <c r="AQ1213" i="72"/>
  <c r="AQ1212" i="72"/>
  <c r="AQ1211" i="72"/>
  <c r="AQ1210" i="72"/>
  <c r="AQ1209" i="72"/>
  <c r="AQ1208" i="72"/>
  <c r="AQ1207" i="72"/>
  <c r="AQ1206" i="72"/>
  <c r="AQ1205" i="72"/>
  <c r="AQ1204" i="72"/>
  <c r="AQ1203" i="72"/>
  <c r="AQ1202" i="72"/>
  <c r="AQ1201" i="72"/>
  <c r="AQ1200" i="72"/>
  <c r="AQ1199" i="72"/>
  <c r="AQ1198" i="72"/>
  <c r="AQ1197" i="72"/>
  <c r="AQ1196" i="72"/>
  <c r="AQ1195" i="72"/>
  <c r="AQ1194" i="72"/>
  <c r="AQ1193" i="72"/>
  <c r="AQ1192" i="72"/>
  <c r="AQ1191" i="72"/>
  <c r="AQ1190" i="72"/>
  <c r="AQ1189" i="72"/>
  <c r="AQ1188" i="72"/>
  <c r="AQ1187" i="72"/>
  <c r="AQ1186" i="72"/>
  <c r="AQ1185" i="72"/>
  <c r="AQ1184" i="72"/>
  <c r="AQ1183" i="72"/>
  <c r="AQ1182" i="72"/>
  <c r="AQ1181" i="72"/>
  <c r="AQ1180" i="72"/>
  <c r="AQ1179" i="72"/>
  <c r="AQ1178" i="72"/>
  <c r="AQ1177" i="72"/>
  <c r="AQ1176" i="72"/>
  <c r="AQ1175" i="72"/>
  <c r="AQ1174" i="72"/>
  <c r="AQ1173" i="72"/>
  <c r="AQ1172" i="72"/>
  <c r="AQ1171" i="72"/>
  <c r="AQ1170" i="72"/>
  <c r="AQ1169" i="72"/>
  <c r="AQ1168" i="72"/>
  <c r="AQ1167" i="72"/>
  <c r="AQ1166" i="72"/>
  <c r="AQ1165" i="72"/>
  <c r="AQ1164" i="72"/>
  <c r="AQ1163" i="72"/>
  <c r="AQ1162" i="72"/>
  <c r="AQ1161" i="72"/>
  <c r="AQ1160" i="72"/>
  <c r="AQ1159" i="72"/>
  <c r="AQ1158" i="72"/>
  <c r="AQ1157" i="72"/>
  <c r="AQ1156" i="72"/>
  <c r="AQ1155" i="72"/>
  <c r="AQ1154" i="72"/>
  <c r="AQ1153" i="72"/>
  <c r="AQ1152" i="72"/>
  <c r="AQ1151" i="72"/>
  <c r="AQ1150" i="72"/>
  <c r="AQ1149" i="72"/>
  <c r="AQ1148" i="72"/>
  <c r="AQ1147" i="72"/>
  <c r="AQ1146" i="72"/>
  <c r="AQ1145" i="72"/>
  <c r="AQ1144" i="72"/>
  <c r="AQ1143" i="72"/>
  <c r="AQ1142" i="72"/>
  <c r="AQ1141" i="72"/>
  <c r="AQ1140" i="72"/>
  <c r="AQ1139" i="72"/>
  <c r="AQ1138" i="72"/>
  <c r="AQ1137" i="72"/>
  <c r="AQ1136" i="72"/>
  <c r="AQ1135" i="72"/>
  <c r="AQ1134" i="72"/>
  <c r="AQ1133" i="72"/>
  <c r="AQ1132" i="72"/>
  <c r="AQ1131" i="72"/>
  <c r="AQ1130" i="72"/>
  <c r="AQ1129" i="72"/>
  <c r="AQ1128" i="72"/>
  <c r="AQ1127" i="72"/>
  <c r="AQ1126" i="72"/>
  <c r="AQ1125" i="72"/>
  <c r="AQ1124" i="72"/>
  <c r="AQ1123" i="72"/>
  <c r="AQ1122" i="72"/>
  <c r="AQ1121" i="72"/>
  <c r="AQ1120" i="72"/>
  <c r="AQ1119" i="72"/>
  <c r="AQ1118" i="72"/>
  <c r="AQ1117" i="72"/>
  <c r="AQ1116" i="72"/>
  <c r="AQ1115" i="72"/>
  <c r="AQ1114" i="72"/>
  <c r="AQ1113" i="72"/>
  <c r="AQ1112" i="72"/>
  <c r="AQ1111" i="72"/>
  <c r="AQ1110" i="72"/>
  <c r="AQ1109" i="72"/>
  <c r="AQ1108" i="72"/>
  <c r="AQ1107" i="72"/>
  <c r="AQ1106" i="72"/>
  <c r="AQ1105" i="72"/>
  <c r="AQ1104" i="72"/>
  <c r="AQ1103" i="72"/>
  <c r="AQ1102" i="72"/>
  <c r="AQ1101" i="72"/>
  <c r="AQ1100" i="72"/>
  <c r="AQ1099" i="72"/>
  <c r="AQ1098" i="72"/>
  <c r="AQ1097" i="72"/>
  <c r="AQ1096" i="72"/>
  <c r="AQ1095" i="72"/>
  <c r="AQ1094" i="72"/>
  <c r="AQ1093" i="72"/>
  <c r="AQ1092" i="72"/>
  <c r="AQ1091" i="72"/>
  <c r="AQ1090" i="72"/>
  <c r="AQ1089" i="72"/>
  <c r="AQ1088" i="72"/>
  <c r="AQ1087" i="72"/>
  <c r="AQ1086" i="72"/>
  <c r="AQ1085" i="72"/>
  <c r="AQ1084" i="72"/>
  <c r="AQ1083" i="72"/>
  <c r="AQ1082" i="72"/>
  <c r="AQ1081" i="72"/>
  <c r="AQ1080" i="72"/>
  <c r="AQ1079" i="72"/>
  <c r="AQ1078" i="72"/>
  <c r="AQ1077" i="72"/>
  <c r="AQ1076" i="72"/>
  <c r="AQ1075" i="72"/>
  <c r="AQ1074" i="72"/>
  <c r="AQ1073" i="72"/>
  <c r="AQ1072" i="72"/>
  <c r="AQ1071" i="72"/>
  <c r="AQ1070" i="72"/>
  <c r="AQ1069" i="72"/>
  <c r="AQ1068" i="72"/>
  <c r="AQ1067" i="72"/>
  <c r="AQ1066" i="72"/>
  <c r="AQ1065" i="72"/>
  <c r="AQ1064" i="72"/>
  <c r="AQ1063" i="72"/>
  <c r="AQ1062" i="72"/>
  <c r="AQ1061" i="72"/>
  <c r="AQ1060" i="72"/>
  <c r="AQ1059" i="72"/>
  <c r="AQ1058" i="72"/>
  <c r="AQ1057" i="72"/>
  <c r="AQ1056" i="72"/>
  <c r="AQ1055" i="72"/>
  <c r="AQ1054" i="72"/>
  <c r="AQ1053" i="72"/>
  <c r="AQ1052" i="72"/>
  <c r="AQ1051" i="72"/>
  <c r="AQ1050" i="72"/>
  <c r="AQ1049" i="72"/>
  <c r="AQ1048" i="72"/>
  <c r="AQ1047" i="72"/>
  <c r="AQ1046" i="72"/>
  <c r="AQ1045" i="72"/>
  <c r="AQ1044" i="72"/>
  <c r="AQ1043" i="72"/>
  <c r="AQ1042" i="72"/>
  <c r="AQ1041" i="72"/>
  <c r="AQ1040" i="72"/>
  <c r="AQ1039" i="72"/>
  <c r="AQ1038" i="72"/>
  <c r="AQ1037" i="72"/>
  <c r="AQ1036" i="72"/>
  <c r="AQ1035" i="72"/>
  <c r="AQ1034" i="72"/>
  <c r="AQ1033" i="72"/>
  <c r="AQ1032" i="72"/>
  <c r="AQ1031" i="72"/>
  <c r="AQ1030" i="72"/>
  <c r="AQ1029" i="72"/>
  <c r="AQ1028" i="72"/>
  <c r="AQ1027" i="72"/>
  <c r="AQ1026" i="72"/>
  <c r="AQ1025" i="72"/>
  <c r="AQ1024" i="72"/>
  <c r="AQ1023" i="72"/>
  <c r="AQ1022" i="72"/>
  <c r="AQ1021" i="72"/>
  <c r="AQ1020" i="72"/>
  <c r="AQ1019" i="72"/>
  <c r="AQ1018" i="72"/>
  <c r="AQ1017" i="72"/>
  <c r="AQ1016" i="72"/>
  <c r="AQ1015" i="72"/>
  <c r="AQ1014" i="72"/>
  <c r="AQ1013" i="72"/>
  <c r="AQ1012" i="72"/>
  <c r="AQ1011" i="72"/>
  <c r="AQ1010" i="72"/>
  <c r="AQ1009" i="72"/>
  <c r="AQ1008" i="72"/>
  <c r="AQ1007" i="72"/>
  <c r="AQ1006" i="72"/>
  <c r="AQ1005" i="72"/>
  <c r="AQ1004" i="72"/>
  <c r="AQ1003" i="72"/>
  <c r="AQ1002" i="72"/>
  <c r="AQ1001" i="72"/>
  <c r="AQ1000" i="72"/>
  <c r="AQ999" i="72"/>
  <c r="AQ998" i="72"/>
  <c r="AQ997" i="72"/>
  <c r="AQ996" i="72"/>
  <c r="AQ995" i="72"/>
  <c r="AQ994" i="72"/>
  <c r="AQ993" i="72"/>
  <c r="AQ992" i="72"/>
  <c r="AQ991" i="72"/>
  <c r="AQ990" i="72"/>
  <c r="AQ989" i="72"/>
  <c r="AQ988" i="72"/>
  <c r="AQ987" i="72"/>
  <c r="AQ986" i="72"/>
  <c r="AQ985" i="72"/>
  <c r="AQ984" i="72"/>
  <c r="AQ983" i="72"/>
  <c r="AQ982" i="72"/>
  <c r="AQ981" i="72"/>
  <c r="AQ980" i="72"/>
  <c r="AQ979" i="72"/>
  <c r="AQ978" i="72"/>
  <c r="AQ977" i="72"/>
  <c r="AQ976" i="72"/>
  <c r="AQ975" i="72"/>
  <c r="AQ974" i="72"/>
  <c r="AQ973" i="72"/>
  <c r="AQ972" i="72"/>
  <c r="AQ971" i="72"/>
  <c r="AQ970" i="72"/>
  <c r="AQ969" i="72"/>
  <c r="AQ968" i="72"/>
  <c r="AQ967" i="72"/>
  <c r="AQ966" i="72"/>
  <c r="AQ965" i="72"/>
  <c r="AQ964" i="72"/>
  <c r="AQ963" i="72"/>
  <c r="AQ962" i="72"/>
  <c r="AQ961" i="72"/>
  <c r="AQ960" i="72"/>
  <c r="AQ959" i="72"/>
  <c r="AQ958" i="72"/>
  <c r="AQ957" i="72"/>
  <c r="AQ956" i="72"/>
  <c r="AQ955" i="72"/>
  <c r="AQ954" i="72"/>
  <c r="AQ953" i="72"/>
  <c r="AQ952" i="72"/>
  <c r="AQ951" i="72"/>
  <c r="AQ950" i="72"/>
  <c r="AQ949" i="72"/>
  <c r="AQ948" i="72"/>
  <c r="AQ947" i="72"/>
  <c r="AQ946" i="72"/>
  <c r="AQ945" i="72"/>
  <c r="AQ944" i="72"/>
  <c r="AQ943" i="72"/>
  <c r="AQ942" i="72"/>
  <c r="AQ941" i="72"/>
  <c r="AQ940" i="72"/>
  <c r="AQ939" i="72"/>
  <c r="AQ938" i="72"/>
  <c r="AQ937" i="72"/>
  <c r="AQ936" i="72"/>
  <c r="AQ935" i="72"/>
  <c r="AQ934" i="72"/>
  <c r="AQ933" i="72"/>
  <c r="AQ932" i="72"/>
  <c r="AQ931" i="72"/>
  <c r="AQ930" i="72"/>
  <c r="AQ929" i="72"/>
  <c r="AQ928" i="72"/>
  <c r="AQ927" i="72"/>
  <c r="AQ926" i="72"/>
  <c r="AQ925" i="72"/>
  <c r="AQ924" i="72"/>
  <c r="AQ923" i="72"/>
  <c r="AQ922" i="72"/>
  <c r="AQ921" i="72"/>
  <c r="AQ920" i="72"/>
  <c r="AQ919" i="72"/>
  <c r="AQ918" i="72"/>
  <c r="AQ917" i="72"/>
  <c r="AQ916" i="72"/>
  <c r="AQ915" i="72"/>
  <c r="AQ914" i="72"/>
  <c r="AQ913" i="72"/>
  <c r="AQ912" i="72"/>
  <c r="AQ911" i="72"/>
  <c r="AQ910" i="72"/>
  <c r="AQ909" i="72"/>
  <c r="AQ908" i="72"/>
  <c r="AQ907" i="72"/>
  <c r="AQ906" i="72"/>
  <c r="AQ905" i="72"/>
  <c r="AQ904" i="72"/>
  <c r="AQ903" i="72"/>
  <c r="AQ902" i="72"/>
  <c r="AQ901" i="72"/>
  <c r="AQ900" i="72"/>
  <c r="AQ899" i="72"/>
  <c r="AQ898" i="72"/>
  <c r="AQ897" i="72"/>
  <c r="AQ896" i="72"/>
  <c r="AQ895" i="72"/>
  <c r="AQ894" i="72"/>
  <c r="AQ893" i="72"/>
  <c r="AQ892" i="72"/>
  <c r="AQ891" i="72"/>
  <c r="AQ890" i="72"/>
  <c r="AQ889" i="72"/>
  <c r="AQ888" i="72"/>
  <c r="AQ887" i="72"/>
  <c r="AQ886" i="72"/>
  <c r="AQ885" i="72"/>
  <c r="AQ884" i="72"/>
  <c r="AQ883" i="72"/>
  <c r="AQ882" i="72"/>
  <c r="AQ881" i="72"/>
  <c r="AQ880" i="72"/>
  <c r="AQ879" i="72"/>
  <c r="AQ878" i="72"/>
  <c r="AQ877" i="72"/>
  <c r="AQ876" i="72"/>
  <c r="AQ875" i="72"/>
  <c r="AQ874" i="72"/>
  <c r="AQ873" i="72"/>
  <c r="AQ872" i="72"/>
  <c r="AQ871" i="72"/>
  <c r="AQ870" i="72"/>
  <c r="AQ869" i="72"/>
  <c r="AQ868" i="72"/>
  <c r="AQ867" i="72"/>
  <c r="AQ866" i="72"/>
  <c r="AQ865" i="72"/>
  <c r="AQ864" i="72"/>
  <c r="AQ863" i="72"/>
  <c r="AQ862" i="72"/>
  <c r="AQ861" i="72"/>
  <c r="AQ860" i="72"/>
  <c r="AQ859" i="72"/>
  <c r="AQ858" i="72"/>
  <c r="AQ857" i="72"/>
  <c r="AQ856" i="72"/>
  <c r="AQ855" i="72"/>
  <c r="AQ854" i="72"/>
  <c r="AQ853" i="72"/>
  <c r="AQ852" i="72"/>
  <c r="AQ851" i="72"/>
  <c r="AQ850" i="72"/>
  <c r="AQ849" i="72"/>
  <c r="AQ848" i="72"/>
  <c r="AQ847" i="72"/>
  <c r="AQ846" i="72"/>
  <c r="AQ845" i="72"/>
  <c r="AQ844" i="72"/>
  <c r="AQ843" i="72"/>
  <c r="AQ842" i="72"/>
  <c r="AQ841" i="72"/>
  <c r="AQ840" i="72"/>
  <c r="AQ839" i="72"/>
  <c r="AQ838" i="72"/>
  <c r="AQ837" i="72"/>
  <c r="AQ836" i="72"/>
  <c r="AQ835" i="72"/>
  <c r="AQ834" i="72"/>
  <c r="AQ833" i="72"/>
  <c r="AQ832" i="72"/>
  <c r="AQ831" i="72"/>
  <c r="AQ830" i="72"/>
  <c r="AQ829" i="72"/>
  <c r="AQ828" i="72"/>
  <c r="AQ827" i="72"/>
  <c r="AQ826" i="72"/>
  <c r="AQ825" i="72"/>
  <c r="AQ824" i="72"/>
  <c r="AQ823" i="72"/>
  <c r="AQ822" i="72"/>
  <c r="AQ821" i="72"/>
  <c r="AQ820" i="72"/>
  <c r="AQ819" i="72"/>
  <c r="AQ818" i="72"/>
  <c r="AQ817" i="72"/>
  <c r="AQ816" i="72"/>
  <c r="AQ815" i="72"/>
  <c r="AQ814" i="72"/>
  <c r="AQ813" i="72"/>
  <c r="AQ812" i="72"/>
  <c r="AQ811" i="72"/>
  <c r="AQ810" i="72"/>
  <c r="AQ809" i="72"/>
  <c r="AQ808" i="72"/>
  <c r="AQ807" i="72"/>
  <c r="AQ806" i="72"/>
  <c r="AQ805" i="72"/>
  <c r="AQ804" i="72"/>
  <c r="AQ803" i="72"/>
  <c r="AQ802" i="72"/>
  <c r="AQ801" i="72"/>
  <c r="AQ800" i="72"/>
  <c r="AQ799" i="72"/>
  <c r="AQ798" i="72"/>
  <c r="AQ797" i="72"/>
  <c r="AQ796" i="72"/>
  <c r="AQ795" i="72"/>
  <c r="AQ794" i="72"/>
  <c r="AQ793" i="72"/>
  <c r="AQ792" i="72"/>
  <c r="AQ791" i="72"/>
  <c r="AQ790" i="72"/>
  <c r="AQ789" i="72"/>
  <c r="AQ788" i="72"/>
  <c r="AQ787" i="72"/>
  <c r="AQ786" i="72"/>
  <c r="AQ785" i="72"/>
  <c r="AQ784" i="72"/>
  <c r="AQ783" i="72"/>
  <c r="AQ782" i="72"/>
  <c r="AQ781" i="72"/>
  <c r="AQ780" i="72"/>
  <c r="AQ779" i="72"/>
  <c r="AQ778" i="72"/>
  <c r="AQ777" i="72"/>
  <c r="AQ776" i="72"/>
  <c r="AQ775" i="72"/>
  <c r="AQ774" i="72"/>
  <c r="AQ773" i="72"/>
  <c r="AQ772" i="72"/>
  <c r="AQ771" i="72"/>
  <c r="AQ770" i="72"/>
  <c r="AQ769" i="72"/>
  <c r="AQ768" i="72"/>
  <c r="AQ767" i="72"/>
  <c r="AQ766" i="72"/>
  <c r="AQ765" i="72"/>
  <c r="AQ764" i="72"/>
  <c r="AQ763" i="72"/>
  <c r="AQ762" i="72"/>
  <c r="AQ761" i="72"/>
  <c r="AQ760" i="72"/>
  <c r="AQ759" i="72"/>
  <c r="AQ758" i="72"/>
  <c r="AQ757" i="72"/>
  <c r="AQ756" i="72"/>
  <c r="AQ755" i="72"/>
  <c r="AQ754" i="72"/>
  <c r="AQ753" i="72"/>
  <c r="AQ752" i="72"/>
  <c r="AQ751" i="72"/>
  <c r="AQ750" i="72"/>
  <c r="AQ749" i="72"/>
  <c r="AQ748" i="72"/>
  <c r="AQ747" i="72"/>
  <c r="AQ746" i="72"/>
  <c r="AQ745" i="72"/>
  <c r="AQ744" i="72"/>
  <c r="AQ743" i="72"/>
  <c r="AQ742" i="72"/>
  <c r="AQ741" i="72"/>
  <c r="AQ740" i="72"/>
  <c r="AQ739" i="72"/>
  <c r="AQ738" i="72"/>
  <c r="AQ737" i="72"/>
  <c r="AQ736" i="72"/>
  <c r="AQ735" i="72"/>
  <c r="AQ734" i="72"/>
  <c r="AQ733" i="72"/>
  <c r="AQ732" i="72"/>
  <c r="AQ731" i="72"/>
  <c r="AQ730" i="72"/>
  <c r="AQ729" i="72"/>
  <c r="AQ728" i="72"/>
  <c r="AQ727" i="72"/>
  <c r="AQ726" i="72"/>
  <c r="AQ725" i="72"/>
  <c r="AQ724" i="72"/>
  <c r="AQ723" i="72"/>
  <c r="AQ722" i="72"/>
  <c r="AQ721" i="72"/>
  <c r="AQ720" i="72"/>
  <c r="AQ719" i="72"/>
  <c r="AQ718" i="72"/>
  <c r="AQ717" i="72"/>
  <c r="AQ716" i="72"/>
  <c r="AQ715" i="72"/>
  <c r="AQ714" i="72"/>
  <c r="AQ713" i="72"/>
  <c r="AQ712" i="72"/>
  <c r="AQ711" i="72"/>
  <c r="AQ710" i="72"/>
  <c r="AQ709" i="72"/>
  <c r="AQ708" i="72"/>
  <c r="AQ707" i="72"/>
  <c r="AQ706" i="72"/>
  <c r="AQ705" i="72"/>
  <c r="AQ704" i="72"/>
  <c r="AQ703" i="72"/>
  <c r="AQ702" i="72"/>
  <c r="AQ701" i="72"/>
  <c r="AQ700" i="72"/>
  <c r="AQ699" i="72"/>
  <c r="AQ698" i="72"/>
  <c r="AQ697" i="72"/>
  <c r="AQ696" i="72"/>
  <c r="AQ695" i="72"/>
  <c r="AQ694" i="72"/>
  <c r="AQ693" i="72"/>
  <c r="AQ692" i="72"/>
  <c r="AQ691" i="72"/>
  <c r="AQ690" i="72"/>
  <c r="AQ689" i="72"/>
  <c r="AQ688" i="72"/>
  <c r="AQ687" i="72"/>
  <c r="AQ686" i="72"/>
  <c r="AQ685" i="72"/>
  <c r="AQ684" i="72"/>
  <c r="AQ683" i="72"/>
  <c r="AQ682" i="72"/>
  <c r="AQ681" i="72"/>
  <c r="AQ680" i="72"/>
  <c r="AQ679" i="72"/>
  <c r="AQ678" i="72"/>
  <c r="AQ677" i="72"/>
  <c r="AQ676" i="72"/>
  <c r="AQ675" i="72"/>
  <c r="AQ674" i="72"/>
  <c r="AQ673" i="72"/>
  <c r="AQ672" i="72"/>
  <c r="AQ671" i="72"/>
  <c r="AQ670" i="72"/>
  <c r="AQ669" i="72"/>
  <c r="AQ668" i="72"/>
  <c r="AQ667" i="72"/>
  <c r="AQ666" i="72"/>
  <c r="AQ665" i="72"/>
  <c r="AQ664" i="72"/>
  <c r="AQ663" i="72"/>
  <c r="AQ662" i="72"/>
  <c r="AQ661" i="72"/>
  <c r="AQ660" i="72"/>
  <c r="AQ659" i="72"/>
  <c r="AQ658" i="72"/>
  <c r="AQ657" i="72"/>
  <c r="AQ656" i="72"/>
  <c r="AQ655" i="72"/>
  <c r="AQ654" i="72"/>
  <c r="AQ653" i="72"/>
  <c r="AQ652" i="72"/>
  <c r="AQ651" i="72"/>
  <c r="AQ650" i="72"/>
  <c r="AQ649" i="72"/>
  <c r="AQ648" i="72"/>
  <c r="AQ647" i="72"/>
  <c r="AQ646" i="72"/>
  <c r="AQ645" i="72"/>
  <c r="AQ644" i="72"/>
  <c r="AQ643" i="72"/>
  <c r="AQ642" i="72"/>
  <c r="AQ641" i="72"/>
  <c r="AQ640" i="72"/>
  <c r="AQ639" i="72"/>
  <c r="AQ638" i="72"/>
  <c r="AQ637" i="72"/>
  <c r="AQ636" i="72"/>
  <c r="AQ635" i="72"/>
  <c r="AQ634" i="72"/>
  <c r="AQ633" i="72"/>
  <c r="AQ632" i="72"/>
  <c r="AQ631" i="72"/>
  <c r="AQ630" i="72"/>
  <c r="AQ629" i="72"/>
  <c r="AQ628" i="72"/>
  <c r="AQ627" i="72"/>
  <c r="AQ626" i="72"/>
  <c r="AQ625" i="72"/>
  <c r="AQ624" i="72"/>
  <c r="AQ623" i="72"/>
  <c r="AQ622" i="72"/>
  <c r="AQ621" i="72"/>
  <c r="AQ620" i="72"/>
  <c r="AQ619" i="72"/>
  <c r="AQ618" i="72"/>
  <c r="AQ617" i="72"/>
  <c r="AQ616" i="72"/>
  <c r="AQ615" i="72"/>
  <c r="AQ614" i="72"/>
  <c r="AQ613" i="72"/>
  <c r="AQ612" i="72"/>
  <c r="AQ611" i="72"/>
  <c r="AQ610" i="72"/>
  <c r="AQ609" i="72"/>
  <c r="AQ608" i="72"/>
  <c r="AQ607" i="72"/>
  <c r="AQ606" i="72"/>
  <c r="AQ605" i="72"/>
  <c r="AQ604" i="72"/>
  <c r="AQ603" i="72"/>
  <c r="AQ602" i="72"/>
  <c r="AQ601" i="72"/>
  <c r="AQ600" i="72"/>
  <c r="AQ599" i="72"/>
  <c r="AQ598" i="72"/>
  <c r="AQ597" i="72"/>
  <c r="AQ596" i="72"/>
  <c r="AQ595" i="72"/>
  <c r="AQ594" i="72"/>
  <c r="AQ593" i="72"/>
  <c r="AQ592" i="72"/>
  <c r="AQ591" i="72"/>
  <c r="AQ590" i="72"/>
  <c r="AQ589" i="72"/>
  <c r="AQ588" i="72"/>
  <c r="AQ587" i="72"/>
  <c r="AQ586" i="72"/>
  <c r="AQ585" i="72"/>
  <c r="AQ584" i="72"/>
  <c r="AQ583" i="72"/>
  <c r="AQ582" i="72"/>
  <c r="AQ581" i="72"/>
  <c r="AQ580" i="72"/>
  <c r="AQ579" i="72"/>
  <c r="AQ578" i="72"/>
  <c r="AQ577" i="72"/>
  <c r="AQ576" i="72"/>
  <c r="AQ575" i="72"/>
  <c r="AQ574" i="72"/>
  <c r="AQ573" i="72"/>
  <c r="AQ572" i="72"/>
  <c r="AQ571" i="72"/>
  <c r="AQ570" i="72"/>
  <c r="AQ569" i="72"/>
  <c r="AQ568" i="72"/>
  <c r="AQ567" i="72"/>
  <c r="AQ566" i="72"/>
  <c r="AQ565" i="72"/>
  <c r="AQ564" i="72"/>
  <c r="AQ563" i="72"/>
  <c r="AQ562" i="72"/>
  <c r="AQ561" i="72"/>
  <c r="AQ560" i="72"/>
  <c r="AQ559" i="72"/>
  <c r="AQ558" i="72"/>
  <c r="AQ557" i="72"/>
  <c r="AQ556" i="72"/>
  <c r="AQ555" i="72"/>
  <c r="AQ554" i="72"/>
  <c r="AQ553" i="72"/>
  <c r="AQ552" i="72"/>
  <c r="AQ551" i="72"/>
  <c r="AQ550" i="72"/>
  <c r="AQ549" i="72"/>
  <c r="AQ548" i="72"/>
  <c r="AQ547" i="72"/>
  <c r="AQ546" i="72"/>
  <c r="AQ545" i="72"/>
  <c r="AQ544" i="72"/>
  <c r="AQ543" i="72"/>
  <c r="AQ542" i="72"/>
  <c r="AQ541" i="72"/>
  <c r="AQ540" i="72"/>
  <c r="AQ539" i="72"/>
  <c r="AQ538" i="72"/>
  <c r="AQ537" i="72"/>
  <c r="AQ536" i="72"/>
  <c r="AQ535" i="72"/>
  <c r="AQ534" i="72"/>
  <c r="AQ533" i="72"/>
  <c r="AQ532" i="72"/>
  <c r="AQ531" i="72"/>
  <c r="AQ530" i="72"/>
  <c r="AQ529" i="72"/>
  <c r="AQ528" i="72"/>
  <c r="AQ527" i="72"/>
  <c r="AQ526" i="72"/>
  <c r="AQ525" i="72"/>
  <c r="AQ524" i="72"/>
  <c r="AQ523" i="72"/>
  <c r="AQ522" i="72"/>
  <c r="AQ521" i="72"/>
  <c r="AQ520" i="72"/>
  <c r="AQ519" i="72"/>
  <c r="AQ518" i="72"/>
  <c r="AQ517" i="72"/>
  <c r="AQ516" i="72"/>
  <c r="AQ515" i="72"/>
  <c r="AQ514" i="72"/>
  <c r="AQ513" i="72"/>
  <c r="AQ512" i="72"/>
  <c r="AQ511" i="72"/>
  <c r="AQ510" i="72"/>
  <c r="AQ509" i="72"/>
  <c r="AQ508" i="72"/>
  <c r="AQ507" i="72"/>
  <c r="AQ506" i="72"/>
  <c r="AQ505" i="72"/>
  <c r="AQ504" i="72"/>
  <c r="AQ503" i="72"/>
  <c r="AQ502" i="72"/>
  <c r="AQ501" i="72"/>
  <c r="AQ500" i="72"/>
  <c r="AQ499" i="72"/>
  <c r="AQ498" i="72"/>
  <c r="AQ497" i="72"/>
  <c r="AQ496" i="72"/>
  <c r="AQ495" i="72"/>
  <c r="AQ494" i="72"/>
  <c r="AQ493" i="72"/>
  <c r="AQ492" i="72"/>
  <c r="AQ491" i="72"/>
  <c r="AQ490" i="72"/>
  <c r="AQ489" i="72"/>
  <c r="AQ488" i="72"/>
  <c r="AQ487" i="72"/>
  <c r="AQ486" i="72"/>
  <c r="AQ485" i="72"/>
  <c r="AQ484" i="72"/>
  <c r="AQ483" i="72"/>
  <c r="AQ482" i="72"/>
  <c r="AQ481" i="72"/>
  <c r="AQ480" i="72"/>
  <c r="AQ479" i="72"/>
  <c r="AQ478" i="72"/>
  <c r="AQ477" i="72"/>
  <c r="AQ476" i="72"/>
  <c r="AQ475" i="72"/>
  <c r="AQ474" i="72"/>
  <c r="AQ473" i="72"/>
  <c r="AQ472" i="72"/>
  <c r="AQ471" i="72"/>
  <c r="AQ470" i="72"/>
  <c r="AQ469" i="72"/>
  <c r="AQ468" i="72"/>
  <c r="AQ467" i="72"/>
  <c r="AQ466" i="72"/>
  <c r="AQ465" i="72"/>
  <c r="AQ464" i="72"/>
  <c r="AQ463" i="72"/>
  <c r="AQ462" i="72"/>
  <c r="AQ461" i="72"/>
  <c r="AQ460" i="72"/>
  <c r="AQ459" i="72"/>
  <c r="AQ458" i="72"/>
  <c r="AQ457" i="72"/>
  <c r="AQ456" i="72"/>
  <c r="AQ455" i="72"/>
  <c r="AQ454" i="72"/>
  <c r="AQ453" i="72"/>
  <c r="AQ452" i="72"/>
  <c r="AQ451" i="72"/>
  <c r="AQ450" i="72"/>
  <c r="AQ449" i="72"/>
  <c r="AQ448" i="72"/>
  <c r="AQ447" i="72"/>
  <c r="AQ446" i="72"/>
  <c r="AQ445" i="72"/>
  <c r="AQ444" i="72"/>
  <c r="AQ443" i="72"/>
  <c r="AQ442" i="72"/>
  <c r="AQ441" i="72"/>
  <c r="AQ440" i="72"/>
  <c r="AQ439" i="72"/>
  <c r="AQ438" i="72"/>
  <c r="AQ437" i="72"/>
  <c r="AQ436" i="72"/>
  <c r="AQ435" i="72"/>
  <c r="AQ434" i="72"/>
  <c r="AQ433" i="72"/>
  <c r="AQ432" i="72"/>
  <c r="AQ431" i="72"/>
  <c r="AQ430" i="72"/>
  <c r="AQ429" i="72"/>
  <c r="AQ428" i="72"/>
  <c r="AQ427" i="72"/>
  <c r="AQ426" i="72"/>
  <c r="AQ425" i="72"/>
  <c r="AQ424" i="72"/>
  <c r="AQ423" i="72"/>
  <c r="AQ422" i="72"/>
  <c r="AQ421" i="72"/>
  <c r="AQ420" i="72"/>
  <c r="AQ419" i="72"/>
  <c r="AQ418" i="72"/>
  <c r="AQ417" i="72"/>
  <c r="AQ416" i="72"/>
  <c r="AQ415" i="72"/>
  <c r="AQ414" i="72"/>
  <c r="AQ413" i="72"/>
  <c r="AQ412" i="72"/>
  <c r="AQ411" i="72"/>
  <c r="AQ410" i="72"/>
  <c r="AQ409" i="72"/>
  <c r="AQ408" i="72"/>
  <c r="AQ407" i="72"/>
  <c r="AQ406" i="72"/>
  <c r="AQ405" i="72"/>
  <c r="AQ404" i="72"/>
  <c r="AQ403" i="72"/>
  <c r="AQ402" i="72"/>
  <c r="AQ401" i="72"/>
  <c r="AQ400" i="72"/>
  <c r="AQ399" i="72"/>
  <c r="AQ398" i="72"/>
  <c r="AQ397" i="72"/>
  <c r="AQ396" i="72"/>
  <c r="AQ395" i="72"/>
  <c r="AQ394" i="72"/>
  <c r="AQ393" i="72"/>
  <c r="AQ392" i="72"/>
  <c r="AQ391" i="72"/>
  <c r="AQ390" i="72"/>
  <c r="AQ389" i="72"/>
  <c r="AQ388" i="72"/>
  <c r="AQ387" i="72"/>
  <c r="AQ386" i="72"/>
  <c r="AQ385" i="72"/>
  <c r="AQ384" i="72"/>
  <c r="AQ383" i="72"/>
  <c r="AQ382" i="72"/>
  <c r="AQ381" i="72"/>
  <c r="AQ380" i="72"/>
  <c r="AQ379" i="72"/>
  <c r="AQ378" i="72"/>
  <c r="AQ377" i="72"/>
  <c r="AQ376" i="72"/>
  <c r="AQ375" i="72"/>
  <c r="AQ374" i="72"/>
  <c r="AQ373" i="72"/>
  <c r="AQ372" i="72"/>
  <c r="AQ371" i="72"/>
  <c r="AQ370" i="72"/>
  <c r="AQ369" i="72"/>
  <c r="AQ368" i="72"/>
  <c r="AQ367" i="72"/>
  <c r="AQ366" i="72"/>
  <c r="AQ365" i="72"/>
  <c r="AQ364" i="72"/>
  <c r="AQ363" i="72"/>
  <c r="AQ362" i="72"/>
  <c r="AQ361" i="72"/>
  <c r="AQ360" i="72"/>
  <c r="AQ359" i="72"/>
  <c r="AQ358" i="72"/>
  <c r="AQ357" i="72"/>
  <c r="AQ356" i="72"/>
  <c r="AQ355" i="72"/>
  <c r="AQ354" i="72"/>
  <c r="AQ353" i="72"/>
  <c r="AQ352" i="72"/>
  <c r="AQ351" i="72"/>
  <c r="AQ350" i="72"/>
  <c r="AQ349" i="72"/>
  <c r="AQ348" i="72"/>
  <c r="AQ347" i="72"/>
  <c r="AQ346" i="72"/>
  <c r="AQ345" i="72"/>
  <c r="AQ344" i="72"/>
  <c r="AQ343" i="72"/>
  <c r="AQ342" i="72"/>
  <c r="AQ341" i="72"/>
  <c r="AQ340" i="72"/>
  <c r="AQ339" i="72"/>
  <c r="AQ338" i="72"/>
  <c r="AQ337" i="72"/>
  <c r="AQ336" i="72"/>
  <c r="AQ335" i="72"/>
  <c r="AQ334" i="72"/>
  <c r="AQ333" i="72"/>
  <c r="AQ332" i="72"/>
  <c r="AQ331" i="72"/>
  <c r="AQ330" i="72"/>
  <c r="AQ329" i="72"/>
  <c r="AQ328" i="72"/>
  <c r="AQ327" i="72"/>
  <c r="AQ326" i="72"/>
  <c r="AQ325" i="72"/>
  <c r="AQ324" i="72"/>
  <c r="AQ323" i="72"/>
  <c r="AQ322" i="72"/>
  <c r="AQ321" i="72"/>
  <c r="AQ320" i="72"/>
  <c r="AQ319" i="72"/>
  <c r="AQ318" i="72"/>
  <c r="AQ317" i="72"/>
  <c r="AQ316" i="72"/>
  <c r="AQ315" i="72"/>
  <c r="AQ314" i="72"/>
  <c r="AQ313" i="72"/>
  <c r="AQ312" i="72"/>
  <c r="AQ311" i="72"/>
  <c r="AQ310" i="72"/>
  <c r="AQ309" i="72"/>
  <c r="AQ308" i="72"/>
  <c r="AQ307" i="72"/>
  <c r="AQ306" i="72"/>
  <c r="AQ305" i="72"/>
  <c r="AQ304" i="72"/>
  <c r="AQ303" i="72"/>
  <c r="AQ302" i="72"/>
  <c r="AQ301" i="72"/>
  <c r="AQ300" i="72"/>
  <c r="AQ299" i="72"/>
  <c r="AQ298" i="72"/>
  <c r="AQ297" i="72"/>
  <c r="AQ296" i="72"/>
  <c r="AQ295" i="72"/>
  <c r="AQ294" i="72"/>
  <c r="AQ293" i="72"/>
  <c r="AQ292" i="72"/>
  <c r="AQ291" i="72"/>
  <c r="AQ290" i="72"/>
  <c r="AQ289" i="72"/>
  <c r="AQ288" i="72"/>
  <c r="AQ287" i="72"/>
  <c r="AQ286" i="72"/>
  <c r="AQ285" i="72"/>
  <c r="AQ284" i="72"/>
  <c r="AQ283" i="72"/>
  <c r="AQ282" i="72"/>
  <c r="AQ281" i="72"/>
  <c r="AQ280" i="72"/>
  <c r="AQ279" i="72"/>
  <c r="AQ278" i="72"/>
  <c r="AQ277" i="72"/>
  <c r="AQ276" i="72"/>
  <c r="AQ275" i="72"/>
  <c r="AQ274" i="72"/>
  <c r="AQ273" i="72"/>
  <c r="AQ272" i="72"/>
  <c r="AQ271" i="72"/>
  <c r="AQ270" i="72"/>
  <c r="AQ269" i="72"/>
  <c r="AQ268" i="72"/>
  <c r="AQ267" i="72"/>
  <c r="AQ266" i="72"/>
  <c r="AQ265" i="72"/>
  <c r="AQ264" i="72"/>
  <c r="AQ263" i="72"/>
  <c r="AQ262" i="72"/>
  <c r="AQ261" i="72"/>
  <c r="AQ260" i="72"/>
  <c r="AQ259" i="72"/>
  <c r="AQ258" i="72"/>
  <c r="AQ257" i="72"/>
  <c r="AQ256" i="72"/>
  <c r="AQ255" i="72"/>
  <c r="AQ254" i="72"/>
  <c r="AQ253" i="72"/>
  <c r="AQ252" i="72"/>
  <c r="AQ251" i="72"/>
  <c r="AQ250" i="72"/>
  <c r="AQ249" i="72"/>
  <c r="AQ248" i="72"/>
  <c r="AQ247" i="72"/>
  <c r="AQ246" i="72"/>
  <c r="AQ245" i="72"/>
  <c r="AQ244" i="72"/>
  <c r="AQ243" i="72"/>
  <c r="AQ242" i="72"/>
  <c r="AQ241" i="72"/>
  <c r="AQ240" i="72"/>
  <c r="AQ239" i="72"/>
  <c r="AQ238" i="72"/>
  <c r="AQ237" i="72"/>
  <c r="AQ236" i="72"/>
  <c r="AQ235" i="72"/>
  <c r="AQ234" i="72"/>
  <c r="AQ233" i="72"/>
  <c r="AQ232" i="72"/>
  <c r="AQ231" i="72"/>
  <c r="AQ230" i="72"/>
  <c r="AQ229" i="72"/>
  <c r="AQ228" i="72"/>
  <c r="AQ227" i="72"/>
  <c r="AQ226" i="72"/>
  <c r="AQ225" i="72"/>
  <c r="AQ224" i="72"/>
  <c r="AQ223" i="72"/>
  <c r="AQ222" i="72"/>
  <c r="AQ221" i="72"/>
  <c r="AQ220" i="72"/>
  <c r="AQ219" i="72"/>
  <c r="AQ218" i="72"/>
  <c r="AQ217" i="72"/>
  <c r="AQ216" i="72"/>
  <c r="AQ215" i="72"/>
  <c r="AQ214" i="72"/>
  <c r="AQ213" i="72"/>
  <c r="AQ212" i="72"/>
  <c r="AQ211" i="72"/>
  <c r="AQ210" i="72"/>
  <c r="AQ209" i="72"/>
  <c r="AQ208" i="72"/>
  <c r="AQ207" i="72"/>
  <c r="AQ206" i="72"/>
  <c r="AQ205" i="72"/>
  <c r="AQ204" i="72"/>
  <c r="AQ203" i="72"/>
  <c r="AQ202" i="72"/>
  <c r="AQ201" i="72"/>
  <c r="AQ200" i="72"/>
  <c r="AQ199" i="72"/>
  <c r="AQ198" i="72"/>
  <c r="AQ197" i="72"/>
  <c r="AQ196" i="72"/>
  <c r="AQ195" i="72"/>
  <c r="AQ194" i="72"/>
  <c r="AQ193" i="72"/>
  <c r="AQ192" i="72"/>
  <c r="AQ191" i="72"/>
  <c r="AQ190" i="72"/>
  <c r="AQ189" i="72"/>
  <c r="AQ188" i="72"/>
  <c r="AQ187" i="72"/>
  <c r="AQ186" i="72"/>
  <c r="AQ185" i="72"/>
  <c r="AQ184" i="72"/>
  <c r="AQ183" i="72"/>
  <c r="AQ182" i="72"/>
  <c r="AQ181" i="72"/>
  <c r="AQ180" i="72"/>
  <c r="AQ179" i="72"/>
  <c r="AQ178" i="72"/>
  <c r="AQ177" i="72"/>
  <c r="AQ176" i="72"/>
  <c r="AQ175" i="72"/>
  <c r="AQ174" i="72"/>
  <c r="AQ173" i="72"/>
  <c r="AQ172" i="72"/>
  <c r="AQ171" i="72"/>
  <c r="AQ170" i="72"/>
  <c r="AQ169" i="72"/>
  <c r="AQ168" i="72"/>
  <c r="AQ167" i="72"/>
  <c r="AQ166" i="72"/>
  <c r="AQ165" i="72"/>
  <c r="AQ164" i="72"/>
  <c r="AQ163" i="72"/>
  <c r="AQ162" i="72"/>
  <c r="AQ161" i="72"/>
  <c r="AQ160" i="72"/>
  <c r="AQ159" i="72"/>
  <c r="AQ158" i="72"/>
  <c r="AQ157" i="72"/>
  <c r="AQ156" i="72"/>
  <c r="AQ155" i="72"/>
  <c r="AQ154" i="72"/>
  <c r="AQ153" i="72"/>
  <c r="AQ152" i="72"/>
  <c r="AQ151" i="72"/>
  <c r="AQ150" i="72"/>
  <c r="AQ149" i="72"/>
  <c r="AQ148" i="72"/>
  <c r="AQ147" i="72"/>
  <c r="AQ146" i="72"/>
  <c r="AQ145" i="72"/>
  <c r="AQ144" i="72"/>
  <c r="AQ143" i="72"/>
  <c r="AQ142" i="72"/>
  <c r="AQ141" i="72"/>
  <c r="AQ140" i="72"/>
  <c r="AQ139" i="72"/>
  <c r="AQ138" i="72"/>
  <c r="AQ137" i="72"/>
  <c r="AQ136" i="72"/>
  <c r="AQ135" i="72"/>
  <c r="AQ134" i="72"/>
  <c r="AQ133" i="72"/>
  <c r="AQ132" i="72"/>
  <c r="AQ131" i="72"/>
  <c r="AQ130" i="72"/>
  <c r="AQ129" i="72"/>
  <c r="AQ128" i="72"/>
  <c r="AQ127" i="72"/>
  <c r="AQ126" i="72"/>
  <c r="AQ125" i="72"/>
  <c r="AQ124" i="72"/>
  <c r="AQ123" i="72"/>
  <c r="AQ122" i="72"/>
  <c r="AQ121" i="72"/>
  <c r="AQ120" i="72"/>
  <c r="AQ119" i="72"/>
  <c r="AQ118" i="72"/>
  <c r="AQ117" i="72"/>
  <c r="AQ116" i="72"/>
  <c r="AQ115" i="72"/>
  <c r="AQ114" i="72"/>
  <c r="AQ113" i="72"/>
  <c r="AQ112" i="72"/>
  <c r="AQ111" i="72"/>
  <c r="AQ110" i="72"/>
  <c r="AQ109" i="72"/>
  <c r="AQ108" i="72"/>
  <c r="AQ107" i="72"/>
  <c r="AQ106" i="72"/>
  <c r="AQ105" i="72"/>
  <c r="AQ104" i="72"/>
  <c r="AQ103" i="72"/>
  <c r="AQ102" i="72"/>
  <c r="AQ101" i="72"/>
  <c r="AQ100" i="72"/>
  <c r="AQ99" i="72"/>
  <c r="AQ98" i="72"/>
  <c r="AQ97" i="72"/>
  <c r="AQ96" i="72"/>
  <c r="AQ95" i="72"/>
  <c r="AQ94" i="72"/>
  <c r="AQ93" i="72"/>
  <c r="AQ92" i="72"/>
  <c r="AQ91" i="72"/>
  <c r="AQ90" i="72"/>
  <c r="AQ89" i="72"/>
  <c r="AQ88" i="72"/>
  <c r="AQ87" i="72"/>
  <c r="AQ86" i="72"/>
  <c r="AQ85" i="72"/>
  <c r="AQ84" i="72"/>
  <c r="AQ83" i="72"/>
  <c r="AQ82" i="72"/>
  <c r="AQ81" i="72"/>
  <c r="AQ80" i="72"/>
  <c r="AQ79" i="72"/>
  <c r="AQ78" i="72"/>
  <c r="AQ77" i="72"/>
  <c r="AQ76" i="72"/>
  <c r="AQ75" i="72"/>
  <c r="AQ74" i="72"/>
  <c r="AQ73" i="72"/>
  <c r="AQ72" i="72"/>
  <c r="AQ71" i="72"/>
  <c r="AQ70" i="72"/>
  <c r="AQ69" i="72"/>
  <c r="AQ68" i="72"/>
  <c r="AQ67" i="72"/>
  <c r="AQ66" i="72"/>
  <c r="AQ65" i="72"/>
  <c r="AQ64" i="72"/>
  <c r="AQ63" i="72"/>
  <c r="AQ62" i="72"/>
  <c r="AQ61" i="72"/>
  <c r="AQ60" i="72"/>
  <c r="AQ59" i="72"/>
  <c r="AQ58" i="72"/>
  <c r="AQ57" i="72"/>
  <c r="AQ56" i="72"/>
  <c r="AQ55" i="72"/>
  <c r="AQ54" i="72"/>
  <c r="AQ53" i="72"/>
  <c r="AQ52" i="72"/>
  <c r="AQ51" i="72"/>
  <c r="AQ50" i="72"/>
  <c r="AQ49" i="72"/>
  <c r="AQ48" i="72"/>
  <c r="AQ47" i="72"/>
  <c r="AQ46" i="72"/>
  <c r="AQ45" i="72"/>
  <c r="AQ44" i="72"/>
  <c r="AQ43" i="72"/>
  <c r="AQ42" i="72"/>
  <c r="AQ41" i="72"/>
  <c r="AQ40" i="72"/>
  <c r="AQ39" i="72"/>
  <c r="AQ38" i="72"/>
  <c r="AQ37" i="72"/>
  <c r="AQ36" i="72"/>
  <c r="AQ35" i="72"/>
  <c r="AQ34" i="72"/>
  <c r="AQ33" i="72"/>
  <c r="AQ32" i="72"/>
  <c r="AQ31" i="72"/>
  <c r="AQ30" i="72"/>
  <c r="AQ29" i="72"/>
  <c r="AQ28" i="72"/>
  <c r="AQ27" i="72"/>
  <c r="AQ26" i="72"/>
  <c r="AQ25" i="72"/>
  <c r="AQ24" i="72"/>
  <c r="AQ23" i="72"/>
  <c r="AQ22" i="72"/>
  <c r="AQ21" i="72"/>
  <c r="AQ20" i="72"/>
  <c r="AQ19" i="72"/>
  <c r="AQ18" i="72"/>
  <c r="AQ17" i="72"/>
  <c r="AQ16" i="72"/>
  <c r="AQ15" i="72"/>
  <c r="AQ14" i="72"/>
  <c r="AQ13" i="72"/>
  <c r="AQ12" i="72"/>
  <c r="AQ11" i="72"/>
  <c r="AQ10" i="72"/>
  <c r="AQ9" i="72"/>
  <c r="AQ8" i="72"/>
  <c r="AQ7" i="72"/>
  <c r="AQ6" i="72"/>
  <c r="AQ5" i="72"/>
  <c r="AG1262" i="72"/>
  <c r="AG1261" i="72"/>
  <c r="AG1260" i="72"/>
  <c r="AG1259" i="72"/>
  <c r="AG1258" i="72"/>
  <c r="AG1257" i="72"/>
  <c r="AG1256" i="72"/>
  <c r="AG1255" i="72"/>
  <c r="AG1254" i="72"/>
  <c r="AG1253" i="72"/>
  <c r="AG1252" i="72"/>
  <c r="AG1251" i="72"/>
  <c r="AG1250" i="72"/>
  <c r="AG1249" i="72"/>
  <c r="AG1248" i="72"/>
  <c r="AG1247" i="72"/>
  <c r="AG1246" i="72"/>
  <c r="AG1245" i="72"/>
  <c r="AG1244" i="72"/>
  <c r="AG1243" i="72"/>
  <c r="AG1242" i="72"/>
  <c r="AG1241" i="72"/>
  <c r="AG1240" i="72"/>
  <c r="AG1239" i="72"/>
  <c r="AG1238" i="72"/>
  <c r="AG1237" i="72"/>
  <c r="AG1236" i="72"/>
  <c r="AG1235" i="72"/>
  <c r="AG1234" i="72"/>
  <c r="AG1233" i="72"/>
  <c r="AG1232" i="72"/>
  <c r="AG1231" i="72"/>
  <c r="AG1230" i="72"/>
  <c r="AG1229" i="72"/>
  <c r="AG1228" i="72"/>
  <c r="AG1227" i="72"/>
  <c r="AG1226" i="72"/>
  <c r="AG1225" i="72"/>
  <c r="AG1224" i="72"/>
  <c r="AG1223" i="72"/>
  <c r="AG1222" i="72"/>
  <c r="AG1221" i="72"/>
  <c r="AG1220" i="72"/>
  <c r="AG1219" i="72"/>
  <c r="AG1218" i="72"/>
  <c r="AG1217" i="72"/>
  <c r="AG1216" i="72"/>
  <c r="AG1215" i="72"/>
  <c r="AG1214" i="72"/>
  <c r="AG1213" i="72"/>
  <c r="AG1212" i="72"/>
  <c r="AG1211" i="72"/>
  <c r="AG1210" i="72"/>
  <c r="AG1209" i="72"/>
  <c r="AG1208" i="72"/>
  <c r="AG1207" i="72"/>
  <c r="AG1206" i="72"/>
  <c r="AG1205" i="72"/>
  <c r="AG1204" i="72"/>
  <c r="AG1203" i="72"/>
  <c r="AG1202" i="72"/>
  <c r="AG1201" i="72"/>
  <c r="AG1200" i="72"/>
  <c r="AG1199" i="72"/>
  <c r="AG1198" i="72"/>
  <c r="AG1197" i="72"/>
  <c r="AG1196" i="72"/>
  <c r="AG1195" i="72"/>
  <c r="AG1194" i="72"/>
  <c r="AG1193" i="72"/>
  <c r="AG1192" i="72"/>
  <c r="AG1191" i="72"/>
  <c r="AG1190" i="72"/>
  <c r="AG1189" i="72"/>
  <c r="AG1188" i="72"/>
  <c r="AG1187" i="72"/>
  <c r="AG1186" i="72"/>
  <c r="AG1185" i="72"/>
  <c r="AG1184" i="72"/>
  <c r="AG1183" i="72"/>
  <c r="AG1182" i="72"/>
  <c r="AG1181" i="72"/>
  <c r="AG1180" i="72"/>
  <c r="AG1179" i="72"/>
  <c r="AG1178" i="72"/>
  <c r="AG1177" i="72"/>
  <c r="AG1176" i="72"/>
  <c r="AG1175" i="72"/>
  <c r="AG1174" i="72"/>
  <c r="AG1173" i="72"/>
  <c r="AG1172" i="72"/>
  <c r="AG1171" i="72"/>
  <c r="AG1170" i="72"/>
  <c r="AG1169" i="72"/>
  <c r="AG1168" i="72"/>
  <c r="AG1167" i="72"/>
  <c r="AG1166" i="72"/>
  <c r="AG1165" i="72"/>
  <c r="AG1164" i="72"/>
  <c r="AG1163" i="72"/>
  <c r="AG1162" i="72"/>
  <c r="AG1161" i="72"/>
  <c r="AG1160" i="72"/>
  <c r="AG1159" i="72"/>
  <c r="AG1158" i="72"/>
  <c r="AG1157" i="72"/>
  <c r="AG1156" i="72"/>
  <c r="AG1155" i="72"/>
  <c r="AG1154" i="72"/>
  <c r="AG1153" i="72"/>
  <c r="AG1152" i="72"/>
  <c r="AG1151" i="72"/>
  <c r="AG1150" i="72"/>
  <c r="AG1149" i="72"/>
  <c r="AG1148" i="72"/>
  <c r="AG1147" i="72"/>
  <c r="AG1146" i="72"/>
  <c r="AG1145" i="72"/>
  <c r="AG1144" i="72"/>
  <c r="AG1143" i="72"/>
  <c r="AG1142" i="72"/>
  <c r="AG1141" i="72"/>
  <c r="AG1140" i="72"/>
  <c r="AG1139" i="72"/>
  <c r="AG1138" i="72"/>
  <c r="AG1137" i="72"/>
  <c r="AG1136" i="72"/>
  <c r="AG1135" i="72"/>
  <c r="AG1134" i="72"/>
  <c r="AG1133" i="72"/>
  <c r="AG1132" i="72"/>
  <c r="AG1131" i="72"/>
  <c r="AG1130" i="72"/>
  <c r="AG1129" i="72"/>
  <c r="AG1128" i="72"/>
  <c r="AG1127" i="72"/>
  <c r="AG1126" i="72"/>
  <c r="AG1125" i="72"/>
  <c r="AG1124" i="72"/>
  <c r="AG1123" i="72"/>
  <c r="AG1122" i="72"/>
  <c r="AG1121" i="72"/>
  <c r="AG1120" i="72"/>
  <c r="AG1119" i="72"/>
  <c r="AG1118" i="72"/>
  <c r="AG1117" i="72"/>
  <c r="AG1116" i="72"/>
  <c r="AG1115" i="72"/>
  <c r="AG1114" i="72"/>
  <c r="AG1113" i="72"/>
  <c r="AG1112" i="72"/>
  <c r="AG1111" i="72"/>
  <c r="AG1110" i="72"/>
  <c r="AG1109" i="72"/>
  <c r="AG1108" i="72"/>
  <c r="AG1107" i="72"/>
  <c r="AG1106" i="72"/>
  <c r="AG1105" i="72"/>
  <c r="AG1104" i="72"/>
  <c r="AG1103" i="72"/>
  <c r="AG1102" i="72"/>
  <c r="AG1101" i="72"/>
  <c r="AG1100" i="72"/>
  <c r="AG1099" i="72"/>
  <c r="AG1098" i="72"/>
  <c r="AG1097" i="72"/>
  <c r="AG1096" i="72"/>
  <c r="AG1095" i="72"/>
  <c r="AG1094" i="72"/>
  <c r="AG1093" i="72"/>
  <c r="AG1092" i="72"/>
  <c r="AG1091" i="72"/>
  <c r="AG1090" i="72"/>
  <c r="AG1089" i="72"/>
  <c r="AG1088" i="72"/>
  <c r="AG1087" i="72"/>
  <c r="AG1086" i="72"/>
  <c r="AG1085" i="72"/>
  <c r="AG1084" i="72"/>
  <c r="AG1083" i="72"/>
  <c r="AG1082" i="72"/>
  <c r="AG1081" i="72"/>
  <c r="AG1080" i="72"/>
  <c r="AG1079" i="72"/>
  <c r="AG1078" i="72"/>
  <c r="AG1077" i="72"/>
  <c r="AG1076" i="72"/>
  <c r="AG1075" i="72"/>
  <c r="AG1074" i="72"/>
  <c r="AG1073" i="72"/>
  <c r="AG1072" i="72"/>
  <c r="AG1071" i="72"/>
  <c r="AG1070" i="72"/>
  <c r="AG1069" i="72"/>
  <c r="AG1068" i="72"/>
  <c r="AG1067" i="72"/>
  <c r="AG1066" i="72"/>
  <c r="AG1065" i="72"/>
  <c r="AG1064" i="72"/>
  <c r="AG1063" i="72"/>
  <c r="AG1062" i="72"/>
  <c r="AG1061" i="72"/>
  <c r="AG1060" i="72"/>
  <c r="AG1059" i="72"/>
  <c r="AG1058" i="72"/>
  <c r="AG1057" i="72"/>
  <c r="AG1056" i="72"/>
  <c r="AG1055" i="72"/>
  <c r="AG1054" i="72"/>
  <c r="AG1053" i="72"/>
  <c r="AG1052" i="72"/>
  <c r="AG1051" i="72"/>
  <c r="AG1050" i="72"/>
  <c r="AG1049" i="72"/>
  <c r="AG1048" i="72"/>
  <c r="AG1047" i="72"/>
  <c r="AG1046" i="72"/>
  <c r="AG1045" i="72"/>
  <c r="AG1044" i="72"/>
  <c r="AG1043" i="72"/>
  <c r="AG1042" i="72"/>
  <c r="AG1041" i="72"/>
  <c r="AG1040" i="72"/>
  <c r="AG1039" i="72"/>
  <c r="AG1038" i="72"/>
  <c r="AG1037" i="72"/>
  <c r="AG1036" i="72"/>
  <c r="AG1035" i="72"/>
  <c r="AG1034" i="72"/>
  <c r="AG1033" i="72"/>
  <c r="AG1032" i="72"/>
  <c r="AG1031" i="72"/>
  <c r="AG1030" i="72"/>
  <c r="AG1029" i="72"/>
  <c r="AG1028" i="72"/>
  <c r="AG1027" i="72"/>
  <c r="AG1026" i="72"/>
  <c r="AG1025" i="72"/>
  <c r="AG1024" i="72"/>
  <c r="AG1023" i="72"/>
  <c r="AG1022" i="72"/>
  <c r="AG1021" i="72"/>
  <c r="AG1020" i="72"/>
  <c r="AG1019" i="72"/>
  <c r="AG1018" i="72"/>
  <c r="AG1017" i="72"/>
  <c r="AG1016" i="72"/>
  <c r="AG1015" i="72"/>
  <c r="AG1014" i="72"/>
  <c r="AG1013" i="72"/>
  <c r="AG1012" i="72"/>
  <c r="AG1011" i="72"/>
  <c r="AG1010" i="72"/>
  <c r="AG1009" i="72"/>
  <c r="AG1008" i="72"/>
  <c r="AG1007" i="72"/>
  <c r="AG1006" i="72"/>
  <c r="AG1005" i="72"/>
  <c r="AG1004" i="72"/>
  <c r="AG1003" i="72"/>
  <c r="AG1002" i="72"/>
  <c r="AG1001" i="72"/>
  <c r="AG1000" i="72"/>
  <c r="AG999" i="72"/>
  <c r="AG998" i="72"/>
  <c r="AG997" i="72"/>
  <c r="AG996" i="72"/>
  <c r="AG995" i="72"/>
  <c r="AG994" i="72"/>
  <c r="AG993" i="72"/>
  <c r="AG992" i="72"/>
  <c r="AG991" i="72"/>
  <c r="AG990" i="72"/>
  <c r="AG989" i="72"/>
  <c r="AG988" i="72"/>
  <c r="AG987" i="72"/>
  <c r="AG986" i="72"/>
  <c r="AG985" i="72"/>
  <c r="AG984" i="72"/>
  <c r="AG983" i="72"/>
  <c r="AG982" i="72"/>
  <c r="AG981" i="72"/>
  <c r="AG980" i="72"/>
  <c r="AG979" i="72"/>
  <c r="AG978" i="72"/>
  <c r="AG977" i="72"/>
  <c r="AG976" i="72"/>
  <c r="AG975" i="72"/>
  <c r="AG974" i="72"/>
  <c r="AG973" i="72"/>
  <c r="AG972" i="72"/>
  <c r="AG971" i="72"/>
  <c r="AG970" i="72"/>
  <c r="AG969" i="72"/>
  <c r="AG968" i="72"/>
  <c r="AG967" i="72"/>
  <c r="AG966" i="72"/>
  <c r="AG965" i="72"/>
  <c r="AG964" i="72"/>
  <c r="AG963" i="72"/>
  <c r="AG962" i="72"/>
  <c r="AG961" i="72"/>
  <c r="AG960" i="72"/>
  <c r="AG959" i="72"/>
  <c r="AG958" i="72"/>
  <c r="AG957" i="72"/>
  <c r="AG956" i="72"/>
  <c r="AG955" i="72"/>
  <c r="AG954" i="72"/>
  <c r="AG953" i="72"/>
  <c r="AG952" i="72"/>
  <c r="AG951" i="72"/>
  <c r="AG950" i="72"/>
  <c r="AG949" i="72"/>
  <c r="AG948" i="72"/>
  <c r="AG947" i="72"/>
  <c r="AG946" i="72"/>
  <c r="AG945" i="72"/>
  <c r="AG944" i="72"/>
  <c r="AG943" i="72"/>
  <c r="AG942" i="72"/>
  <c r="AG941" i="72"/>
  <c r="AG940" i="72"/>
  <c r="AG939" i="72"/>
  <c r="AG938" i="72"/>
  <c r="AG937" i="72"/>
  <c r="AG936" i="72"/>
  <c r="AG935" i="72"/>
  <c r="AG934" i="72"/>
  <c r="AG933" i="72"/>
  <c r="AG932" i="72"/>
  <c r="AG931" i="72"/>
  <c r="AG930" i="72"/>
  <c r="AG929" i="72"/>
  <c r="AG928" i="72"/>
  <c r="AG927" i="72"/>
  <c r="AG926" i="72"/>
  <c r="AG925" i="72"/>
  <c r="AG924" i="72"/>
  <c r="AG923" i="72"/>
  <c r="AG922" i="72"/>
  <c r="AG921" i="72"/>
  <c r="AG920" i="72"/>
  <c r="AG919" i="72"/>
  <c r="AG918" i="72"/>
  <c r="AG917" i="72"/>
  <c r="AG916" i="72"/>
  <c r="AG915" i="72"/>
  <c r="AG914" i="72"/>
  <c r="AG913" i="72"/>
  <c r="AG912" i="72"/>
  <c r="AG911" i="72"/>
  <c r="AG910" i="72"/>
  <c r="AG909" i="72"/>
  <c r="AG908" i="72"/>
  <c r="AG907" i="72"/>
  <c r="AG906" i="72"/>
  <c r="AG905" i="72"/>
  <c r="AG904" i="72"/>
  <c r="AG903" i="72"/>
  <c r="AG902" i="72"/>
  <c r="AG901" i="72"/>
  <c r="AG900" i="72"/>
  <c r="AG899" i="72"/>
  <c r="AG898" i="72"/>
  <c r="AG897" i="72"/>
  <c r="AG896" i="72"/>
  <c r="AG895" i="72"/>
  <c r="AG894" i="72"/>
  <c r="AG893" i="72"/>
  <c r="AG892" i="72"/>
  <c r="AG891" i="72"/>
  <c r="AG890" i="72"/>
  <c r="AG889" i="72"/>
  <c r="AG888" i="72"/>
  <c r="AG887" i="72"/>
  <c r="AG886" i="72"/>
  <c r="AG885" i="72"/>
  <c r="AG884" i="72"/>
  <c r="AG883" i="72"/>
  <c r="AG882" i="72"/>
  <c r="AG881" i="72"/>
  <c r="AG880" i="72"/>
  <c r="AG879" i="72"/>
  <c r="AG878" i="72"/>
  <c r="AG877" i="72"/>
  <c r="AG876" i="72"/>
  <c r="AG875" i="72"/>
  <c r="AG874" i="72"/>
  <c r="AG873" i="72"/>
  <c r="AG872" i="72"/>
  <c r="AG871" i="72"/>
  <c r="AG870" i="72"/>
  <c r="AG869" i="72"/>
  <c r="AG868" i="72"/>
  <c r="AG867" i="72"/>
  <c r="AG866" i="72"/>
  <c r="AG865" i="72"/>
  <c r="AG864" i="72"/>
  <c r="AG863" i="72"/>
  <c r="AG862" i="72"/>
  <c r="AG861" i="72"/>
  <c r="AG860" i="72"/>
  <c r="AG859" i="72"/>
  <c r="AG858" i="72"/>
  <c r="AG857" i="72"/>
  <c r="AG856" i="72"/>
  <c r="AG855" i="72"/>
  <c r="AG854" i="72"/>
  <c r="AG853" i="72"/>
  <c r="AG852" i="72"/>
  <c r="AG851" i="72"/>
  <c r="AG850" i="72"/>
  <c r="AG849" i="72"/>
  <c r="AG848" i="72"/>
  <c r="AG847" i="72"/>
  <c r="AG846" i="72"/>
  <c r="AG845" i="72"/>
  <c r="AG844" i="72"/>
  <c r="AG843" i="72"/>
  <c r="AG842" i="72"/>
  <c r="AG841" i="72"/>
  <c r="AG840" i="72"/>
  <c r="AG839" i="72"/>
  <c r="AG838" i="72"/>
  <c r="AG837" i="72"/>
  <c r="AG836" i="72"/>
  <c r="AG835" i="72"/>
  <c r="AG834" i="72"/>
  <c r="AG833" i="72"/>
  <c r="AG832" i="72"/>
  <c r="AG831" i="72"/>
  <c r="AG830" i="72"/>
  <c r="AG829" i="72"/>
  <c r="AG828" i="72"/>
  <c r="AG827" i="72"/>
  <c r="AG826" i="72"/>
  <c r="AG825" i="72"/>
  <c r="AG824" i="72"/>
  <c r="AG823" i="72"/>
  <c r="AG822" i="72"/>
  <c r="AG821" i="72"/>
  <c r="AG820" i="72"/>
  <c r="AG819" i="72"/>
  <c r="AG818" i="72"/>
  <c r="AG817" i="72"/>
  <c r="AG816" i="72"/>
  <c r="AG815" i="72"/>
  <c r="AG814" i="72"/>
  <c r="AG813" i="72"/>
  <c r="AG812" i="72"/>
  <c r="AG811" i="72"/>
  <c r="AG810" i="72"/>
  <c r="AG809" i="72"/>
  <c r="AG808" i="72"/>
  <c r="AG807" i="72"/>
  <c r="AG806" i="72"/>
  <c r="AG805" i="72"/>
  <c r="AG804" i="72"/>
  <c r="AG803" i="72"/>
  <c r="AG802" i="72"/>
  <c r="AG801" i="72"/>
  <c r="AG800" i="72"/>
  <c r="AG799" i="72"/>
  <c r="AG798" i="72"/>
  <c r="AG797" i="72"/>
  <c r="AG796" i="72"/>
  <c r="AG795" i="72"/>
  <c r="AG794" i="72"/>
  <c r="AG793" i="72"/>
  <c r="AG792" i="72"/>
  <c r="AG791" i="72"/>
  <c r="AG790" i="72"/>
  <c r="AG789" i="72"/>
  <c r="AG788" i="72"/>
  <c r="AG787" i="72"/>
  <c r="AG786" i="72"/>
  <c r="AG785" i="72"/>
  <c r="AG784" i="72"/>
  <c r="AG783" i="72"/>
  <c r="AG782" i="72"/>
  <c r="AG781" i="72"/>
  <c r="AG780" i="72"/>
  <c r="AG779" i="72"/>
  <c r="AG778" i="72"/>
  <c r="AG777" i="72"/>
  <c r="AG776" i="72"/>
  <c r="AG775" i="72"/>
  <c r="AG774" i="72"/>
  <c r="AG773" i="72"/>
  <c r="AG772" i="72"/>
  <c r="AG771" i="72"/>
  <c r="AG770" i="72"/>
  <c r="AG769" i="72"/>
  <c r="AG768" i="72"/>
  <c r="AG767" i="72"/>
  <c r="AG766" i="72"/>
  <c r="AG765" i="72"/>
  <c r="AG764" i="72"/>
  <c r="AG763" i="72"/>
  <c r="AG762" i="72"/>
  <c r="AG761" i="72"/>
  <c r="AG760" i="72"/>
  <c r="AG759" i="72"/>
  <c r="AG758" i="72"/>
  <c r="AG757" i="72"/>
  <c r="AG756" i="72"/>
  <c r="AG755" i="72"/>
  <c r="AG754" i="72"/>
  <c r="AG753" i="72"/>
  <c r="AG752" i="72"/>
  <c r="AG751" i="72"/>
  <c r="AG750" i="72"/>
  <c r="AG749" i="72"/>
  <c r="AG748" i="72"/>
  <c r="AG747" i="72"/>
  <c r="AG746" i="72"/>
  <c r="AG745" i="72"/>
  <c r="AG744" i="72"/>
  <c r="AG743" i="72"/>
  <c r="AG742" i="72"/>
  <c r="AG741" i="72"/>
  <c r="AG740" i="72"/>
  <c r="AG739" i="72"/>
  <c r="AG738" i="72"/>
  <c r="AG737" i="72"/>
  <c r="AG736" i="72"/>
  <c r="AG735" i="72"/>
  <c r="AG734" i="72"/>
  <c r="AG733" i="72"/>
  <c r="AG732" i="72"/>
  <c r="AG731" i="72"/>
  <c r="AG730" i="72"/>
  <c r="AG729" i="72"/>
  <c r="AG728" i="72"/>
  <c r="AG727" i="72"/>
  <c r="AG726" i="72"/>
  <c r="AG725" i="72"/>
  <c r="AG724" i="72"/>
  <c r="AG723" i="72"/>
  <c r="AG722" i="72"/>
  <c r="AG721" i="72"/>
  <c r="AG720" i="72"/>
  <c r="AG719" i="72"/>
  <c r="AG718" i="72"/>
  <c r="AG717" i="72"/>
  <c r="AG716" i="72"/>
  <c r="AG715" i="72"/>
  <c r="AG714" i="72"/>
  <c r="AG713" i="72"/>
  <c r="AG712" i="72"/>
  <c r="AG711" i="72"/>
  <c r="AG710" i="72"/>
  <c r="AG709" i="72"/>
  <c r="AG708" i="72"/>
  <c r="AG707" i="72"/>
  <c r="AG706" i="72"/>
  <c r="AG705" i="72"/>
  <c r="AG704" i="72"/>
  <c r="AG703" i="72"/>
  <c r="AG702" i="72"/>
  <c r="AG701" i="72"/>
  <c r="AG700" i="72"/>
  <c r="AG699" i="72"/>
  <c r="AG698" i="72"/>
  <c r="AG697" i="72"/>
  <c r="AG696" i="72"/>
  <c r="AG695" i="72"/>
  <c r="AG694" i="72"/>
  <c r="AG693" i="72"/>
  <c r="AG692" i="72"/>
  <c r="AG691" i="72"/>
  <c r="AG690" i="72"/>
  <c r="AG689" i="72"/>
  <c r="AG688" i="72"/>
  <c r="AG687" i="72"/>
  <c r="AG686" i="72"/>
  <c r="AG685" i="72"/>
  <c r="AG684" i="72"/>
  <c r="AG683" i="72"/>
  <c r="AG682" i="72"/>
  <c r="AG681" i="72"/>
  <c r="AG680" i="72"/>
  <c r="AG679" i="72"/>
  <c r="AG678" i="72"/>
  <c r="AG677" i="72"/>
  <c r="AG676" i="72"/>
  <c r="AG675" i="72"/>
  <c r="AG674" i="72"/>
  <c r="AG673" i="72"/>
  <c r="AG672" i="72"/>
  <c r="AG671" i="72"/>
  <c r="AG670" i="72"/>
  <c r="AG669" i="72"/>
  <c r="AG668" i="72"/>
  <c r="AG667" i="72"/>
  <c r="AG666" i="72"/>
  <c r="AG665" i="72"/>
  <c r="AG664" i="72"/>
  <c r="AG663" i="72"/>
  <c r="AG662" i="72"/>
  <c r="AG661" i="72"/>
  <c r="AG660" i="72"/>
  <c r="AG659" i="72"/>
  <c r="AG658" i="72"/>
  <c r="AG657" i="72"/>
  <c r="AG656" i="72"/>
  <c r="AG655" i="72"/>
  <c r="AG654" i="72"/>
  <c r="AG653" i="72"/>
  <c r="AG652" i="72"/>
  <c r="AG651" i="72"/>
  <c r="AG650" i="72"/>
  <c r="AG649" i="72"/>
  <c r="AG648" i="72"/>
  <c r="AG647" i="72"/>
  <c r="AG646" i="72"/>
  <c r="AG645" i="72"/>
  <c r="AG644" i="72"/>
  <c r="AG643" i="72"/>
  <c r="AG642" i="72"/>
  <c r="AG641" i="72"/>
  <c r="AG640" i="72"/>
  <c r="AG639" i="72"/>
  <c r="AG638" i="72"/>
  <c r="AG637" i="72"/>
  <c r="AG636" i="72"/>
  <c r="AG635" i="72"/>
  <c r="AG634" i="72"/>
  <c r="AG633" i="72"/>
  <c r="AG632" i="72"/>
  <c r="AG631" i="72"/>
  <c r="AG630" i="72"/>
  <c r="AG629" i="72"/>
  <c r="AG628" i="72"/>
  <c r="AG627" i="72"/>
  <c r="AG626" i="72"/>
  <c r="AG625" i="72"/>
  <c r="AG624" i="72"/>
  <c r="AG623" i="72"/>
  <c r="AG622" i="72"/>
  <c r="AG621" i="72"/>
  <c r="AG620" i="72"/>
  <c r="AG619" i="72"/>
  <c r="AG618" i="72"/>
  <c r="AG617" i="72"/>
  <c r="AG616" i="72"/>
  <c r="AG615" i="72"/>
  <c r="AG614" i="72"/>
  <c r="AG613" i="72"/>
  <c r="AG612" i="72"/>
  <c r="AG611" i="72"/>
  <c r="AG610" i="72"/>
  <c r="AG609" i="72"/>
  <c r="AG608" i="72"/>
  <c r="AG607" i="72"/>
  <c r="AG606" i="72"/>
  <c r="AG605" i="72"/>
  <c r="AG604" i="72"/>
  <c r="AG603" i="72"/>
  <c r="AG602" i="72"/>
  <c r="AG601" i="72"/>
  <c r="AG600" i="72"/>
  <c r="AG599" i="72"/>
  <c r="AG598" i="72"/>
  <c r="AG597" i="72"/>
  <c r="AG596" i="72"/>
  <c r="AG595" i="72"/>
  <c r="AG594" i="72"/>
  <c r="AG593" i="72"/>
  <c r="AG592" i="72"/>
  <c r="AG591" i="72"/>
  <c r="AG590" i="72"/>
  <c r="AG589" i="72"/>
  <c r="AG588" i="72"/>
  <c r="AG587" i="72"/>
  <c r="AG586" i="72"/>
  <c r="AG585" i="72"/>
  <c r="AG584" i="72"/>
  <c r="AG583" i="72"/>
  <c r="AG582" i="72"/>
  <c r="AG581" i="72"/>
  <c r="AG580" i="72"/>
  <c r="AG579" i="72"/>
  <c r="AG578" i="72"/>
  <c r="AG577" i="72"/>
  <c r="AG576" i="72"/>
  <c r="AG575" i="72"/>
  <c r="AG574" i="72"/>
  <c r="AG573" i="72"/>
  <c r="AG572" i="72"/>
  <c r="AG571" i="72"/>
  <c r="AG570" i="72"/>
  <c r="AG569" i="72"/>
  <c r="AG568" i="72"/>
  <c r="AG567" i="72"/>
  <c r="AG566" i="72"/>
  <c r="AG565" i="72"/>
  <c r="AG564" i="72"/>
  <c r="AG563" i="72"/>
  <c r="AG562" i="72"/>
  <c r="AG561" i="72"/>
  <c r="AG560" i="72"/>
  <c r="AG559" i="72"/>
  <c r="AG558" i="72"/>
  <c r="AG557" i="72"/>
  <c r="AG556" i="72"/>
  <c r="AG555" i="72"/>
  <c r="AG554" i="72"/>
  <c r="AG553" i="72"/>
  <c r="AG552" i="72"/>
  <c r="AG551" i="72"/>
  <c r="AG550" i="72"/>
  <c r="AG549" i="72"/>
  <c r="AG548" i="72"/>
  <c r="AG547" i="72"/>
  <c r="AG546" i="72"/>
  <c r="AG545" i="72"/>
  <c r="AG544" i="72"/>
  <c r="AG543" i="72"/>
  <c r="AG542" i="72"/>
  <c r="AG541" i="72"/>
  <c r="AG540" i="72"/>
  <c r="AG539" i="72"/>
  <c r="AG538" i="72"/>
  <c r="AG537" i="72"/>
  <c r="AG536" i="72"/>
  <c r="AG535" i="72"/>
  <c r="AG534" i="72"/>
  <c r="AG533" i="72"/>
  <c r="AG532" i="72"/>
  <c r="AG531" i="72"/>
  <c r="AG530" i="72"/>
  <c r="AG529" i="72"/>
  <c r="AG528" i="72"/>
  <c r="AG527" i="72"/>
  <c r="AG526" i="72"/>
  <c r="AG525" i="72"/>
  <c r="AG524" i="72"/>
  <c r="AG523" i="72"/>
  <c r="AG522" i="72"/>
  <c r="AG521" i="72"/>
  <c r="AG520" i="72"/>
  <c r="AG519" i="72"/>
  <c r="AG518" i="72"/>
  <c r="AG517" i="72"/>
  <c r="AG516" i="72"/>
  <c r="AG515" i="72"/>
  <c r="AG514" i="72"/>
  <c r="AG513" i="72"/>
  <c r="AG512" i="72"/>
  <c r="AG511" i="72"/>
  <c r="AG510" i="72"/>
  <c r="AG509" i="72"/>
  <c r="AG508" i="72"/>
  <c r="AG507" i="72"/>
  <c r="AG506" i="72"/>
  <c r="AG505" i="72"/>
  <c r="AG504" i="72"/>
  <c r="AG503" i="72"/>
  <c r="AG502" i="72"/>
  <c r="AG501" i="72"/>
  <c r="AG500" i="72"/>
  <c r="AG499" i="72"/>
  <c r="AG498" i="72"/>
  <c r="AG497" i="72"/>
  <c r="AG496" i="72"/>
  <c r="AG495" i="72"/>
  <c r="AG494" i="72"/>
  <c r="AG493" i="72"/>
  <c r="AG492" i="72"/>
  <c r="AG491" i="72"/>
  <c r="AG490" i="72"/>
  <c r="AG489" i="72"/>
  <c r="AG488" i="72"/>
  <c r="AG487" i="72"/>
  <c r="AG486" i="72"/>
  <c r="AG485" i="72"/>
  <c r="AG484" i="72"/>
  <c r="AG483" i="72"/>
  <c r="AG482" i="72"/>
  <c r="AG481" i="72"/>
  <c r="AG480" i="72"/>
  <c r="AG479" i="72"/>
  <c r="AG478" i="72"/>
  <c r="AG477" i="72"/>
  <c r="AG476" i="72"/>
  <c r="AG475" i="72"/>
  <c r="AG474" i="72"/>
  <c r="AG473" i="72"/>
  <c r="AG472" i="72"/>
  <c r="AG471" i="72"/>
  <c r="AG470" i="72"/>
  <c r="AG469" i="72"/>
  <c r="AG468" i="72"/>
  <c r="AG467" i="72"/>
  <c r="AG466" i="72"/>
  <c r="AG465" i="72"/>
  <c r="AG464" i="72"/>
  <c r="AG463" i="72"/>
  <c r="AG462" i="72"/>
  <c r="AG461" i="72"/>
  <c r="AG460" i="72"/>
  <c r="AG459" i="72"/>
  <c r="AG458" i="72"/>
  <c r="AG457" i="72"/>
  <c r="AG456" i="72"/>
  <c r="AG455" i="72"/>
  <c r="AG454" i="72"/>
  <c r="AG453" i="72"/>
  <c r="AG452" i="72"/>
  <c r="AG451" i="72"/>
  <c r="AG450" i="72"/>
  <c r="AG449" i="72"/>
  <c r="AG448" i="72"/>
  <c r="AG447" i="72"/>
  <c r="AG446" i="72"/>
  <c r="AG445" i="72"/>
  <c r="AG444" i="72"/>
  <c r="AG443" i="72"/>
  <c r="AG442" i="72"/>
  <c r="AG441" i="72"/>
  <c r="AG440" i="72"/>
  <c r="AG439" i="72"/>
  <c r="AG438" i="72"/>
  <c r="AG437" i="72"/>
  <c r="AG436" i="72"/>
  <c r="AG435" i="72"/>
  <c r="AG434" i="72"/>
  <c r="AG433" i="72"/>
  <c r="AG432" i="72"/>
  <c r="AG431" i="72"/>
  <c r="AG430" i="72"/>
  <c r="AG429" i="72"/>
  <c r="AG428" i="72"/>
  <c r="AG427" i="72"/>
  <c r="AG426" i="72"/>
  <c r="AG425" i="72"/>
  <c r="AG424" i="72"/>
  <c r="AG423" i="72"/>
  <c r="AG422" i="72"/>
  <c r="AG421" i="72"/>
  <c r="AG420" i="72"/>
  <c r="AG419" i="72"/>
  <c r="AG418" i="72"/>
  <c r="AG417" i="72"/>
  <c r="AG416" i="72"/>
  <c r="AG415" i="72"/>
  <c r="AG414" i="72"/>
  <c r="AG413" i="72"/>
  <c r="AG412" i="72"/>
  <c r="AG411" i="72"/>
  <c r="AG410" i="72"/>
  <c r="AG409" i="72"/>
  <c r="AG408" i="72"/>
  <c r="AG407" i="72"/>
  <c r="AG406" i="72"/>
  <c r="AG405" i="72"/>
  <c r="AG404" i="72"/>
  <c r="AG403" i="72"/>
  <c r="AG402" i="72"/>
  <c r="AG401" i="72"/>
  <c r="AG400" i="72"/>
  <c r="AG399" i="72"/>
  <c r="AG398" i="72"/>
  <c r="AG397" i="72"/>
  <c r="AG396" i="72"/>
  <c r="AG395" i="72"/>
  <c r="AG394" i="72"/>
  <c r="AG393" i="72"/>
  <c r="AG392" i="72"/>
  <c r="AG391" i="72"/>
  <c r="AG390" i="72"/>
  <c r="AG389" i="72"/>
  <c r="AG388" i="72"/>
  <c r="AG387" i="72"/>
  <c r="AG386" i="72"/>
  <c r="AG385" i="72"/>
  <c r="AG384" i="72"/>
  <c r="AG383" i="72"/>
  <c r="AG382" i="72"/>
  <c r="AG381" i="72"/>
  <c r="AG380" i="72"/>
  <c r="AG379" i="72"/>
  <c r="AG378" i="72"/>
  <c r="AG377" i="72"/>
  <c r="AG376" i="72"/>
  <c r="AG375" i="72"/>
  <c r="AG374" i="72"/>
  <c r="AG373" i="72"/>
  <c r="AG372" i="72"/>
  <c r="AG371" i="72"/>
  <c r="AG370" i="72"/>
  <c r="AG369" i="72"/>
  <c r="AG368" i="72"/>
  <c r="AG367" i="72"/>
  <c r="AG366" i="72"/>
  <c r="AG365" i="72"/>
  <c r="AG364" i="72"/>
  <c r="AG363" i="72"/>
  <c r="AG362" i="72"/>
  <c r="AG361" i="72"/>
  <c r="AG360" i="72"/>
  <c r="AG359" i="72"/>
  <c r="AG358" i="72"/>
  <c r="AG357" i="72"/>
  <c r="AG356" i="72"/>
  <c r="AG355" i="72"/>
  <c r="AG354" i="72"/>
  <c r="AG353" i="72"/>
  <c r="AG352" i="72"/>
  <c r="AG351" i="72"/>
  <c r="AG350" i="72"/>
  <c r="AG349" i="72"/>
  <c r="AG348" i="72"/>
  <c r="AG347" i="72"/>
  <c r="AG346" i="72"/>
  <c r="AG345" i="72"/>
  <c r="AG344" i="72"/>
  <c r="AG343" i="72"/>
  <c r="AG342" i="72"/>
  <c r="AG341" i="72"/>
  <c r="AG340" i="72"/>
  <c r="AG339" i="72"/>
  <c r="AG338" i="72"/>
  <c r="AG337" i="72"/>
  <c r="AG336" i="72"/>
  <c r="AG335" i="72"/>
  <c r="AG334" i="72"/>
  <c r="AG333" i="72"/>
  <c r="AG332" i="72"/>
  <c r="AG331" i="72"/>
  <c r="AG330" i="72"/>
  <c r="AG329" i="72"/>
  <c r="AG328" i="72"/>
  <c r="AG327" i="72"/>
  <c r="AG326" i="72"/>
  <c r="AG325" i="72"/>
  <c r="AG324" i="72"/>
  <c r="AG323" i="72"/>
  <c r="AG322" i="72"/>
  <c r="AG321" i="72"/>
  <c r="AG320" i="72"/>
  <c r="AG319" i="72"/>
  <c r="AG318" i="72"/>
  <c r="AG317" i="72"/>
  <c r="AG316" i="72"/>
  <c r="AG315" i="72"/>
  <c r="AG314" i="72"/>
  <c r="AG313" i="72"/>
  <c r="AG312" i="72"/>
  <c r="AG311" i="72"/>
  <c r="AG310" i="72"/>
  <c r="AG309" i="72"/>
  <c r="AG308" i="72"/>
  <c r="AG307" i="72"/>
  <c r="AG306" i="72"/>
  <c r="AG305" i="72"/>
  <c r="AG304" i="72"/>
  <c r="AG303" i="72"/>
  <c r="AG302" i="72"/>
  <c r="AG301" i="72"/>
  <c r="AG300" i="72"/>
  <c r="AG299" i="72"/>
  <c r="AG298" i="72"/>
  <c r="AG297" i="72"/>
  <c r="AG296" i="72"/>
  <c r="AG295" i="72"/>
  <c r="AG294" i="72"/>
  <c r="AG293" i="72"/>
  <c r="AG292" i="72"/>
  <c r="AG291" i="72"/>
  <c r="AG290" i="72"/>
  <c r="AG289" i="72"/>
  <c r="AG288" i="72"/>
  <c r="AG287" i="72"/>
  <c r="AG286" i="72"/>
  <c r="AG285" i="72"/>
  <c r="AG284" i="72"/>
  <c r="AG283" i="72"/>
  <c r="AG282" i="72"/>
  <c r="AG281" i="72"/>
  <c r="AG280" i="72"/>
  <c r="AG279" i="72"/>
  <c r="AG278" i="72"/>
  <c r="AG277" i="72"/>
  <c r="AG276" i="72"/>
  <c r="AG275" i="72"/>
  <c r="AG274" i="72"/>
  <c r="AG273" i="72"/>
  <c r="AG272" i="72"/>
  <c r="AG271" i="72"/>
  <c r="AG270" i="72"/>
  <c r="AG269" i="72"/>
  <c r="AG268" i="72"/>
  <c r="AG267" i="72"/>
  <c r="AG266" i="72"/>
  <c r="AG265" i="72"/>
  <c r="AG264" i="72"/>
  <c r="AG263" i="72"/>
  <c r="AG262" i="72"/>
  <c r="AG261" i="72"/>
  <c r="AG260" i="72"/>
  <c r="AG259" i="72"/>
  <c r="AG258" i="72"/>
  <c r="AG257" i="72"/>
  <c r="AG256" i="72"/>
  <c r="AG255" i="72"/>
  <c r="AG254" i="72"/>
  <c r="AG253" i="72"/>
  <c r="AG252" i="72"/>
  <c r="AG251" i="72"/>
  <c r="AG250" i="72"/>
  <c r="AG249" i="72"/>
  <c r="AG248" i="72"/>
  <c r="AG247" i="72"/>
  <c r="AG246" i="72"/>
  <c r="AG245" i="72"/>
  <c r="AG244" i="72"/>
  <c r="AG243" i="72"/>
  <c r="AG242" i="72"/>
  <c r="AG241" i="72"/>
  <c r="AG240" i="72"/>
  <c r="AG239" i="72"/>
  <c r="AG238" i="72"/>
  <c r="AG237" i="72"/>
  <c r="AG236" i="72"/>
  <c r="AG235" i="72"/>
  <c r="AG234" i="72"/>
  <c r="AG233" i="72"/>
  <c r="AG232" i="72"/>
  <c r="AG231" i="72"/>
  <c r="AG230" i="72"/>
  <c r="AG229" i="72"/>
  <c r="AG228" i="72"/>
  <c r="AG227" i="72"/>
  <c r="AG226" i="72"/>
  <c r="AG225" i="72"/>
  <c r="AG224" i="72"/>
  <c r="AG223" i="72"/>
  <c r="AG222" i="72"/>
  <c r="AG221" i="72"/>
  <c r="AG220" i="72"/>
  <c r="AG219" i="72"/>
  <c r="AG218" i="72"/>
  <c r="AG217" i="72"/>
  <c r="AG216" i="72"/>
  <c r="AG215" i="72"/>
  <c r="AG214" i="72"/>
  <c r="AG213" i="72"/>
  <c r="AG212" i="72"/>
  <c r="AG211" i="72"/>
  <c r="AG210" i="72"/>
  <c r="AG209" i="72"/>
  <c r="AG208" i="72"/>
  <c r="AG207" i="72"/>
  <c r="AG206" i="72"/>
  <c r="AG205" i="72"/>
  <c r="AG204" i="72"/>
  <c r="AG203" i="72"/>
  <c r="AG202" i="72"/>
  <c r="AG201" i="72"/>
  <c r="AG200" i="72"/>
  <c r="AG199" i="72"/>
  <c r="AG198" i="72"/>
  <c r="AG197" i="72"/>
  <c r="AG196" i="72"/>
  <c r="AG195" i="72"/>
  <c r="AG194" i="72"/>
  <c r="AG193" i="72"/>
  <c r="AG192" i="72"/>
  <c r="AG191" i="72"/>
  <c r="AG190" i="72"/>
  <c r="AG189" i="72"/>
  <c r="AG188" i="72"/>
  <c r="AG187" i="72"/>
  <c r="AG186" i="72"/>
  <c r="AG185" i="72"/>
  <c r="AG184" i="72"/>
  <c r="AG183" i="72"/>
  <c r="AG182" i="72"/>
  <c r="AG181" i="72"/>
  <c r="AG180" i="72"/>
  <c r="AG179" i="72"/>
  <c r="AG178" i="72"/>
  <c r="AG177" i="72"/>
  <c r="AG176" i="72"/>
  <c r="AG175" i="72"/>
  <c r="AG174" i="72"/>
  <c r="AG173" i="72"/>
  <c r="AG172" i="72"/>
  <c r="AG171" i="72"/>
  <c r="AG170" i="72"/>
  <c r="AG169" i="72"/>
  <c r="AG168" i="72"/>
  <c r="AG167" i="72"/>
  <c r="AG166" i="72"/>
  <c r="AG165" i="72"/>
  <c r="AG164" i="72"/>
  <c r="AG163" i="72"/>
  <c r="AG162" i="72"/>
  <c r="AG161" i="72"/>
  <c r="AG160" i="72"/>
  <c r="AG159" i="72"/>
  <c r="AG158" i="72"/>
  <c r="AG157" i="72"/>
  <c r="AG156" i="72"/>
  <c r="AG155" i="72"/>
  <c r="AG154" i="72"/>
  <c r="AG153" i="72"/>
  <c r="AG152" i="72"/>
  <c r="AG151" i="72"/>
  <c r="AG150" i="72"/>
  <c r="AG149" i="72"/>
  <c r="AG148" i="72"/>
  <c r="AG147" i="72"/>
  <c r="AG146" i="72"/>
  <c r="AG145" i="72"/>
  <c r="AG144" i="72"/>
  <c r="AG143" i="72"/>
  <c r="AG142" i="72"/>
  <c r="AG141" i="72"/>
  <c r="AG140" i="72"/>
  <c r="AG139" i="72"/>
  <c r="AG138" i="72"/>
  <c r="AG137" i="72"/>
  <c r="AG136" i="72"/>
  <c r="AG135" i="72"/>
  <c r="AG134" i="72"/>
  <c r="AG133" i="72"/>
  <c r="AG132" i="72"/>
  <c r="AG131" i="72"/>
  <c r="AG130" i="72"/>
  <c r="AG129" i="72"/>
  <c r="AG128" i="72"/>
  <c r="AG127" i="72"/>
  <c r="AG126" i="72"/>
  <c r="AG125" i="72"/>
  <c r="AG124" i="72"/>
  <c r="AG123" i="72"/>
  <c r="AG122" i="72"/>
  <c r="AG121" i="72"/>
  <c r="AG120" i="72"/>
  <c r="AG119" i="72"/>
  <c r="AG118" i="72"/>
  <c r="AG117" i="72"/>
  <c r="AG116" i="72"/>
  <c r="AG115" i="72"/>
  <c r="AG114" i="72"/>
  <c r="AG113" i="72"/>
  <c r="AG112" i="72"/>
  <c r="AG111" i="72"/>
  <c r="AG110" i="72"/>
  <c r="AG109" i="72"/>
  <c r="AG108" i="72"/>
  <c r="AG107" i="72"/>
  <c r="AG106" i="72"/>
  <c r="AG105" i="72"/>
  <c r="AG104" i="72"/>
  <c r="AG103" i="72"/>
  <c r="AG102" i="72"/>
  <c r="AG101" i="72"/>
  <c r="AG100" i="72"/>
  <c r="AG99" i="72"/>
  <c r="AG98" i="72"/>
  <c r="AG97" i="72"/>
  <c r="AG96" i="72"/>
  <c r="AG95" i="72"/>
  <c r="AG94" i="72"/>
  <c r="AG93" i="72"/>
  <c r="AG92" i="72"/>
  <c r="AG91" i="72"/>
  <c r="AG90" i="72"/>
  <c r="AG89" i="72"/>
  <c r="AG88" i="72"/>
  <c r="AG87" i="72"/>
  <c r="AG86" i="72"/>
  <c r="AG85" i="72"/>
  <c r="AG84" i="72"/>
  <c r="AG83" i="72"/>
  <c r="AG82" i="72"/>
  <c r="AG81" i="72"/>
  <c r="AG80" i="72"/>
  <c r="AG79" i="72"/>
  <c r="AG78" i="72"/>
  <c r="AG77" i="72"/>
  <c r="AG76" i="72"/>
  <c r="AG75" i="72"/>
  <c r="AG74" i="72"/>
  <c r="AG73" i="72"/>
  <c r="AG72" i="72"/>
  <c r="AG71" i="72"/>
  <c r="AG70" i="72"/>
  <c r="AG69" i="72"/>
  <c r="AG68" i="72"/>
  <c r="AG67" i="72"/>
  <c r="AG66" i="72"/>
  <c r="AG65" i="72"/>
  <c r="AG64" i="72"/>
  <c r="AG63" i="72"/>
  <c r="AG62" i="72"/>
  <c r="AG61" i="72"/>
  <c r="AG60" i="72"/>
  <c r="AG59" i="72"/>
  <c r="AG58" i="72"/>
  <c r="AG57" i="72"/>
  <c r="AG56" i="72"/>
  <c r="AG55" i="72"/>
  <c r="AG54" i="72"/>
  <c r="AG53" i="72"/>
  <c r="AG52" i="72"/>
  <c r="AG51" i="72"/>
  <c r="AG50" i="72"/>
  <c r="AG49" i="72"/>
  <c r="AG48" i="72"/>
  <c r="AG47" i="72"/>
  <c r="AG46" i="72"/>
  <c r="AG45" i="72"/>
  <c r="AG44" i="72"/>
  <c r="AG43" i="72"/>
  <c r="AG42" i="72"/>
  <c r="AG41" i="72"/>
  <c r="AG40" i="72"/>
  <c r="AG39" i="72"/>
  <c r="AG38" i="72"/>
  <c r="AG37" i="72"/>
  <c r="AG36" i="72"/>
  <c r="AG35" i="72"/>
  <c r="AG34" i="72"/>
  <c r="AG33" i="72"/>
  <c r="AG32" i="72"/>
  <c r="AG31" i="72"/>
  <c r="AG30" i="72"/>
  <c r="AG29" i="72"/>
  <c r="AG28" i="72"/>
  <c r="AG27" i="72"/>
  <c r="AG26" i="72"/>
  <c r="AG25" i="72"/>
  <c r="AG24" i="72"/>
  <c r="AG23" i="72"/>
  <c r="AG22" i="72"/>
  <c r="AG21" i="72"/>
  <c r="AG20" i="72"/>
  <c r="AG19" i="72"/>
  <c r="AG18" i="72"/>
  <c r="AG17" i="72"/>
  <c r="AG16" i="72"/>
  <c r="AG15" i="72"/>
  <c r="AG14" i="72"/>
  <c r="AG13" i="72"/>
  <c r="AG12" i="72"/>
  <c r="AG11" i="72"/>
  <c r="AG10" i="72"/>
  <c r="AG9" i="72"/>
  <c r="AG8" i="72"/>
  <c r="AG7" i="72"/>
  <c r="AG6" i="72"/>
  <c r="AG5" i="72"/>
  <c r="W1262" i="72"/>
  <c r="W1261" i="72"/>
  <c r="W1260" i="72"/>
  <c r="W1259" i="72"/>
  <c r="W1258" i="72"/>
  <c r="W1257" i="72"/>
  <c r="W1256" i="72"/>
  <c r="W1255" i="72"/>
  <c r="W1254" i="72"/>
  <c r="W1253" i="72"/>
  <c r="W1252" i="72"/>
  <c r="W1251" i="72"/>
  <c r="W1250" i="72"/>
  <c r="W1249" i="72"/>
  <c r="W1248" i="72"/>
  <c r="W1247" i="72"/>
  <c r="W1246" i="72"/>
  <c r="W1245" i="72"/>
  <c r="W1244" i="72"/>
  <c r="W1243" i="72"/>
  <c r="W1242" i="72"/>
  <c r="W1241" i="72"/>
  <c r="W1240" i="72"/>
  <c r="W1239" i="72"/>
  <c r="W1238" i="72"/>
  <c r="W1237" i="72"/>
  <c r="W1236" i="72"/>
  <c r="W1235" i="72"/>
  <c r="W1234" i="72"/>
  <c r="W1233" i="72"/>
  <c r="W1232" i="72"/>
  <c r="W1231" i="72"/>
  <c r="W1230" i="72"/>
  <c r="W1229" i="72"/>
  <c r="W1228" i="72"/>
  <c r="W1227" i="72"/>
  <c r="W1226" i="72"/>
  <c r="W1225" i="72"/>
  <c r="W1224" i="72"/>
  <c r="W1223" i="72"/>
  <c r="W1222" i="72"/>
  <c r="W1221" i="72"/>
  <c r="W1220" i="72"/>
  <c r="W1219" i="72"/>
  <c r="W1218" i="72"/>
  <c r="W1217" i="72"/>
  <c r="W1216" i="72"/>
  <c r="W1215" i="72"/>
  <c r="W1214" i="72"/>
  <c r="W1213" i="72"/>
  <c r="W1212" i="72"/>
  <c r="W1211" i="72"/>
  <c r="W1210" i="72"/>
  <c r="W1209" i="72"/>
  <c r="W1208" i="72"/>
  <c r="W1207" i="72"/>
  <c r="W1206" i="72"/>
  <c r="W1205" i="72"/>
  <c r="W1204" i="72"/>
  <c r="W1203" i="72"/>
  <c r="W1202" i="72"/>
  <c r="W1201" i="72"/>
  <c r="W1200" i="72"/>
  <c r="W1199" i="72"/>
  <c r="W1198" i="72"/>
  <c r="W1197" i="72"/>
  <c r="W1196" i="72"/>
  <c r="W1195" i="72"/>
  <c r="W1194" i="72"/>
  <c r="W1193" i="72"/>
  <c r="W1192" i="72"/>
  <c r="W1191" i="72"/>
  <c r="W1190" i="72"/>
  <c r="W1189" i="72"/>
  <c r="W1188" i="72"/>
  <c r="W1187" i="72"/>
  <c r="W1186" i="72"/>
  <c r="W1185" i="72"/>
  <c r="W1184" i="72"/>
  <c r="W1183" i="72"/>
  <c r="W1182" i="72"/>
  <c r="W1181" i="72"/>
  <c r="W1180" i="72"/>
  <c r="W1179" i="72"/>
  <c r="W1178" i="72"/>
  <c r="W1177" i="72"/>
  <c r="W1176" i="72"/>
  <c r="W1175" i="72"/>
  <c r="W1174" i="72"/>
  <c r="W1173" i="72"/>
  <c r="W1172" i="72"/>
  <c r="W1171" i="72"/>
  <c r="W1170" i="72"/>
  <c r="W1169" i="72"/>
  <c r="W1168" i="72"/>
  <c r="W1167" i="72"/>
  <c r="W1166" i="72"/>
  <c r="W1165" i="72"/>
  <c r="W1164" i="72"/>
  <c r="W1163" i="72"/>
  <c r="W1162" i="72"/>
  <c r="W1161" i="72"/>
  <c r="W1160" i="72"/>
  <c r="W1159" i="72"/>
  <c r="W1158" i="72"/>
  <c r="W1157" i="72"/>
  <c r="W1156" i="72"/>
  <c r="W1155" i="72"/>
  <c r="W1154" i="72"/>
  <c r="W1153" i="72"/>
  <c r="W1152" i="72"/>
  <c r="W1151" i="72"/>
  <c r="W1150" i="72"/>
  <c r="W1149" i="72"/>
  <c r="W1148" i="72"/>
  <c r="W1147" i="72"/>
  <c r="W1146" i="72"/>
  <c r="W1145" i="72"/>
  <c r="W1144" i="72"/>
  <c r="W1143" i="72"/>
  <c r="W1142" i="72"/>
  <c r="W1141" i="72"/>
  <c r="W1140" i="72"/>
  <c r="W1139" i="72"/>
  <c r="W1138" i="72"/>
  <c r="W1137" i="72"/>
  <c r="W1136" i="72"/>
  <c r="W1135" i="72"/>
  <c r="W1134" i="72"/>
  <c r="W1133" i="72"/>
  <c r="W1132" i="72"/>
  <c r="W1131" i="72"/>
  <c r="W1130" i="72"/>
  <c r="W1129" i="72"/>
  <c r="W1128" i="72"/>
  <c r="W1127" i="72"/>
  <c r="W1126" i="72"/>
  <c r="W1125" i="72"/>
  <c r="W1124" i="72"/>
  <c r="W1123" i="72"/>
  <c r="W1122" i="72"/>
  <c r="W1121" i="72"/>
  <c r="W1120" i="72"/>
  <c r="W1119" i="72"/>
  <c r="W1118" i="72"/>
  <c r="W1117" i="72"/>
  <c r="W1116" i="72"/>
  <c r="W1115" i="72"/>
  <c r="W1114" i="72"/>
  <c r="W1113" i="72"/>
  <c r="W1112" i="72"/>
  <c r="W1111" i="72"/>
  <c r="W1110" i="72"/>
  <c r="W1109" i="72"/>
  <c r="W1108" i="72"/>
  <c r="W1107" i="72"/>
  <c r="W1106" i="72"/>
  <c r="W1105" i="72"/>
  <c r="W1104" i="72"/>
  <c r="W1103" i="72"/>
  <c r="W1102" i="72"/>
  <c r="W1101" i="72"/>
  <c r="W1100" i="72"/>
  <c r="W1099" i="72"/>
  <c r="W1098" i="72"/>
  <c r="W1097" i="72"/>
  <c r="W1096" i="72"/>
  <c r="W1095" i="72"/>
  <c r="W1094" i="72"/>
  <c r="W1093" i="72"/>
  <c r="W1092" i="72"/>
  <c r="W1091" i="72"/>
  <c r="W1090" i="72"/>
  <c r="W1089" i="72"/>
  <c r="W1088" i="72"/>
  <c r="W1087" i="72"/>
  <c r="W1086" i="72"/>
  <c r="W1085" i="72"/>
  <c r="W1084" i="72"/>
  <c r="W1083" i="72"/>
  <c r="W1082" i="72"/>
  <c r="W1081" i="72"/>
  <c r="W1080" i="72"/>
  <c r="W1079" i="72"/>
  <c r="W1078" i="72"/>
  <c r="W1077" i="72"/>
  <c r="W1076" i="72"/>
  <c r="W1075" i="72"/>
  <c r="W1074" i="72"/>
  <c r="W1073" i="72"/>
  <c r="W1072" i="72"/>
  <c r="W1071" i="72"/>
  <c r="W1070" i="72"/>
  <c r="W1069" i="72"/>
  <c r="W1068" i="72"/>
  <c r="W1067" i="72"/>
  <c r="W1066" i="72"/>
  <c r="W1065" i="72"/>
  <c r="W1064" i="72"/>
  <c r="W1063" i="72"/>
  <c r="W1062" i="72"/>
  <c r="W1061" i="72"/>
  <c r="W1060" i="72"/>
  <c r="W1059" i="72"/>
  <c r="W1058" i="72"/>
  <c r="W1057" i="72"/>
  <c r="W1056" i="72"/>
  <c r="W1055" i="72"/>
  <c r="W1054" i="72"/>
  <c r="W1053" i="72"/>
  <c r="W1052" i="72"/>
  <c r="W1051" i="72"/>
  <c r="W1050" i="72"/>
  <c r="W1049" i="72"/>
  <c r="W1048" i="72"/>
  <c r="W1047" i="72"/>
  <c r="W1046" i="72"/>
  <c r="W1045" i="72"/>
  <c r="W1044" i="72"/>
  <c r="W1043" i="72"/>
  <c r="W1042" i="72"/>
  <c r="W1041" i="72"/>
  <c r="W1040" i="72"/>
  <c r="W1039" i="72"/>
  <c r="W1038" i="72"/>
  <c r="W1037" i="72"/>
  <c r="W1036" i="72"/>
  <c r="W1035" i="72"/>
  <c r="W1034" i="72"/>
  <c r="W1033" i="72"/>
  <c r="W1032" i="72"/>
  <c r="W1031" i="72"/>
  <c r="W1030" i="72"/>
  <c r="W1029" i="72"/>
  <c r="W1028" i="72"/>
  <c r="W1027" i="72"/>
  <c r="W1026" i="72"/>
  <c r="W1025" i="72"/>
  <c r="W1024" i="72"/>
  <c r="W1023" i="72"/>
  <c r="W1022" i="72"/>
  <c r="W1021" i="72"/>
  <c r="W1020" i="72"/>
  <c r="W1019" i="72"/>
  <c r="W1018" i="72"/>
  <c r="W1017" i="72"/>
  <c r="W1016" i="72"/>
  <c r="W1015" i="72"/>
  <c r="W1014" i="72"/>
  <c r="W1013" i="72"/>
  <c r="W1012" i="72"/>
  <c r="W1011" i="72"/>
  <c r="W1010" i="72"/>
  <c r="W1009" i="72"/>
  <c r="W1008" i="72"/>
  <c r="W1007" i="72"/>
  <c r="W1006" i="72"/>
  <c r="W1005" i="72"/>
  <c r="W1004" i="72"/>
  <c r="W1003" i="72"/>
  <c r="W1002" i="72"/>
  <c r="W1001" i="72"/>
  <c r="W1000" i="72"/>
  <c r="W999" i="72"/>
  <c r="W998" i="72"/>
  <c r="W997" i="72"/>
  <c r="W996" i="72"/>
  <c r="W995" i="72"/>
  <c r="W994" i="72"/>
  <c r="W993" i="72"/>
  <c r="W992" i="72"/>
  <c r="W991" i="72"/>
  <c r="W990" i="72"/>
  <c r="W989" i="72"/>
  <c r="W988" i="72"/>
  <c r="W987" i="72"/>
  <c r="W986" i="72"/>
  <c r="W985" i="72"/>
  <c r="W984" i="72"/>
  <c r="W983" i="72"/>
  <c r="W982" i="72"/>
  <c r="W981" i="72"/>
  <c r="W980" i="72"/>
  <c r="W979" i="72"/>
  <c r="W978" i="72"/>
  <c r="W977" i="72"/>
  <c r="W976" i="72"/>
  <c r="W975" i="72"/>
  <c r="W974" i="72"/>
  <c r="W973" i="72"/>
  <c r="W972" i="72"/>
  <c r="W971" i="72"/>
  <c r="W970" i="72"/>
  <c r="W969" i="72"/>
  <c r="W968" i="72"/>
  <c r="W967" i="72"/>
  <c r="W966" i="72"/>
  <c r="W965" i="72"/>
  <c r="W964" i="72"/>
  <c r="W963" i="72"/>
  <c r="W962" i="72"/>
  <c r="W961" i="72"/>
  <c r="W960" i="72"/>
  <c r="W959" i="72"/>
  <c r="W958" i="72"/>
  <c r="W957" i="72"/>
  <c r="W956" i="72"/>
  <c r="W955" i="72"/>
  <c r="W954" i="72"/>
  <c r="W953" i="72"/>
  <c r="W952" i="72"/>
  <c r="W951" i="72"/>
  <c r="W950" i="72"/>
  <c r="W949" i="72"/>
  <c r="W948" i="72"/>
  <c r="W947" i="72"/>
  <c r="W946" i="72"/>
  <c r="W945" i="72"/>
  <c r="W944" i="72"/>
  <c r="W943" i="72"/>
  <c r="W942" i="72"/>
  <c r="W941" i="72"/>
  <c r="W940" i="72"/>
  <c r="W939" i="72"/>
  <c r="W938" i="72"/>
  <c r="W937" i="72"/>
  <c r="W936" i="72"/>
  <c r="W935" i="72"/>
  <c r="W934" i="72"/>
  <c r="W933" i="72"/>
  <c r="W932" i="72"/>
  <c r="W931" i="72"/>
  <c r="W930" i="72"/>
  <c r="W929" i="72"/>
  <c r="W928" i="72"/>
  <c r="W927" i="72"/>
  <c r="W926" i="72"/>
  <c r="W925" i="72"/>
  <c r="W924" i="72"/>
  <c r="W923" i="72"/>
  <c r="W922" i="72"/>
  <c r="W921" i="72"/>
  <c r="W920" i="72"/>
  <c r="W919" i="72"/>
  <c r="W918" i="72"/>
  <c r="W917" i="72"/>
  <c r="W916" i="72"/>
  <c r="W915" i="72"/>
  <c r="W914" i="72"/>
  <c r="W913" i="72"/>
  <c r="W912" i="72"/>
  <c r="W911" i="72"/>
  <c r="W910" i="72"/>
  <c r="W909" i="72"/>
  <c r="W908" i="72"/>
  <c r="W907" i="72"/>
  <c r="W906" i="72"/>
  <c r="W905" i="72"/>
  <c r="W904" i="72"/>
  <c r="W903" i="72"/>
  <c r="W902" i="72"/>
  <c r="W901" i="72"/>
  <c r="W900" i="72"/>
  <c r="W899" i="72"/>
  <c r="W898" i="72"/>
  <c r="W897" i="72"/>
  <c r="W896" i="72"/>
  <c r="W895" i="72"/>
  <c r="W894" i="72"/>
  <c r="W893" i="72"/>
  <c r="W892" i="72"/>
  <c r="W891" i="72"/>
  <c r="W890" i="72"/>
  <c r="W889" i="72"/>
  <c r="W888" i="72"/>
  <c r="W887" i="72"/>
  <c r="W886" i="72"/>
  <c r="W885" i="72"/>
  <c r="W884" i="72"/>
  <c r="W883" i="72"/>
  <c r="W882" i="72"/>
  <c r="W881" i="72"/>
  <c r="W880" i="72"/>
  <c r="W879" i="72"/>
  <c r="W878" i="72"/>
  <c r="W877" i="72"/>
  <c r="W876" i="72"/>
  <c r="W875" i="72"/>
  <c r="W874" i="72"/>
  <c r="W873" i="72"/>
  <c r="W872" i="72"/>
  <c r="W871" i="72"/>
  <c r="W870" i="72"/>
  <c r="W869" i="72"/>
  <c r="W868" i="72"/>
  <c r="W867" i="72"/>
  <c r="W866" i="72"/>
  <c r="W865" i="72"/>
  <c r="W864" i="72"/>
  <c r="W863" i="72"/>
  <c r="W862" i="72"/>
  <c r="W861" i="72"/>
  <c r="W860" i="72"/>
  <c r="W859" i="72"/>
  <c r="W858" i="72"/>
  <c r="W857" i="72"/>
  <c r="W856" i="72"/>
  <c r="W855" i="72"/>
  <c r="W854" i="72"/>
  <c r="W853" i="72"/>
  <c r="W852" i="72"/>
  <c r="W851" i="72"/>
  <c r="W850" i="72"/>
  <c r="W849" i="72"/>
  <c r="W848" i="72"/>
  <c r="W847" i="72"/>
  <c r="W846" i="72"/>
  <c r="W845" i="72"/>
  <c r="W844" i="72"/>
  <c r="W843" i="72"/>
  <c r="W842" i="72"/>
  <c r="W841" i="72"/>
  <c r="W840" i="72"/>
  <c r="W839" i="72"/>
  <c r="W838" i="72"/>
  <c r="W837" i="72"/>
  <c r="W836" i="72"/>
  <c r="W835" i="72"/>
  <c r="W834" i="72"/>
  <c r="W833" i="72"/>
  <c r="W832" i="72"/>
  <c r="W831" i="72"/>
  <c r="W830" i="72"/>
  <c r="W829" i="72"/>
  <c r="W828" i="72"/>
  <c r="W827" i="72"/>
  <c r="W826" i="72"/>
  <c r="W825" i="72"/>
  <c r="W824" i="72"/>
  <c r="W823" i="72"/>
  <c r="W822" i="72"/>
  <c r="W821" i="72"/>
  <c r="W820" i="72"/>
  <c r="W819" i="72"/>
  <c r="W818" i="72"/>
  <c r="W817" i="72"/>
  <c r="W816" i="72"/>
  <c r="W815" i="72"/>
  <c r="W814" i="72"/>
  <c r="W813" i="72"/>
  <c r="W812" i="72"/>
  <c r="W811" i="72"/>
  <c r="W810" i="72"/>
  <c r="W809" i="72"/>
  <c r="W808" i="72"/>
  <c r="W807" i="72"/>
  <c r="W806" i="72"/>
  <c r="W805" i="72"/>
  <c r="W804" i="72"/>
  <c r="W803" i="72"/>
  <c r="W802" i="72"/>
  <c r="W801" i="72"/>
  <c r="W800" i="72"/>
  <c r="W799" i="72"/>
  <c r="W798" i="72"/>
  <c r="W797" i="72"/>
  <c r="W796" i="72"/>
  <c r="W795" i="72"/>
  <c r="W794" i="72"/>
  <c r="W793" i="72"/>
  <c r="W792" i="72"/>
  <c r="W791" i="72"/>
  <c r="W790" i="72"/>
  <c r="W789" i="72"/>
  <c r="W788" i="72"/>
  <c r="W787" i="72"/>
  <c r="W786" i="72"/>
  <c r="W785" i="72"/>
  <c r="W784" i="72"/>
  <c r="W783" i="72"/>
  <c r="W782" i="72"/>
  <c r="W781" i="72"/>
  <c r="W780" i="72"/>
  <c r="W779" i="72"/>
  <c r="W778" i="72"/>
  <c r="W777" i="72"/>
  <c r="W776" i="72"/>
  <c r="W775" i="72"/>
  <c r="W774" i="72"/>
  <c r="W773" i="72"/>
  <c r="W772" i="72"/>
  <c r="W771" i="72"/>
  <c r="W770" i="72"/>
  <c r="W769" i="72"/>
  <c r="W768" i="72"/>
  <c r="W767" i="72"/>
  <c r="W766" i="72"/>
  <c r="W765" i="72"/>
  <c r="W764" i="72"/>
  <c r="W763" i="72"/>
  <c r="W762" i="72"/>
  <c r="W761" i="72"/>
  <c r="W760" i="72"/>
  <c r="W759" i="72"/>
  <c r="W758" i="72"/>
  <c r="W757" i="72"/>
  <c r="W756" i="72"/>
  <c r="W755" i="72"/>
  <c r="W754" i="72"/>
  <c r="W753" i="72"/>
  <c r="W752" i="72"/>
  <c r="W751" i="72"/>
  <c r="W750" i="72"/>
  <c r="W749" i="72"/>
  <c r="W748" i="72"/>
  <c r="W747" i="72"/>
  <c r="W746" i="72"/>
  <c r="W745" i="72"/>
  <c r="W744" i="72"/>
  <c r="W743" i="72"/>
  <c r="W742" i="72"/>
  <c r="W741" i="72"/>
  <c r="W740" i="72"/>
  <c r="W739" i="72"/>
  <c r="W738" i="72"/>
  <c r="W737" i="72"/>
  <c r="W736" i="72"/>
  <c r="W735" i="72"/>
  <c r="W734" i="72"/>
  <c r="W733" i="72"/>
  <c r="W732" i="72"/>
  <c r="W731" i="72"/>
  <c r="W730" i="72"/>
  <c r="W729" i="72"/>
  <c r="W728" i="72"/>
  <c r="W727" i="72"/>
  <c r="W726" i="72"/>
  <c r="W725" i="72"/>
  <c r="W724" i="72"/>
  <c r="W723" i="72"/>
  <c r="W722" i="72"/>
  <c r="W721" i="72"/>
  <c r="W720" i="72"/>
  <c r="W719" i="72"/>
  <c r="W718" i="72"/>
  <c r="W717" i="72"/>
  <c r="W716" i="72"/>
  <c r="W715" i="72"/>
  <c r="W714" i="72"/>
  <c r="W713" i="72"/>
  <c r="W712" i="72"/>
  <c r="W711" i="72"/>
  <c r="W710" i="72"/>
  <c r="W709" i="72"/>
  <c r="W708" i="72"/>
  <c r="W707" i="72"/>
  <c r="W706" i="72"/>
  <c r="W705" i="72"/>
  <c r="W704" i="72"/>
  <c r="W703" i="72"/>
  <c r="W702" i="72"/>
  <c r="W701" i="72"/>
  <c r="W700" i="72"/>
  <c r="W699" i="72"/>
  <c r="W698" i="72"/>
  <c r="W697" i="72"/>
  <c r="W696" i="72"/>
  <c r="W695" i="72"/>
  <c r="W694" i="72"/>
  <c r="W693" i="72"/>
  <c r="W692" i="72"/>
  <c r="W691" i="72"/>
  <c r="W690" i="72"/>
  <c r="W689" i="72"/>
  <c r="W688" i="72"/>
  <c r="W687" i="72"/>
  <c r="W686" i="72"/>
  <c r="W685" i="72"/>
  <c r="W684" i="72"/>
  <c r="W683" i="72"/>
  <c r="W682" i="72"/>
  <c r="W681" i="72"/>
  <c r="W680" i="72"/>
  <c r="W679" i="72"/>
  <c r="W678" i="72"/>
  <c r="W677" i="72"/>
  <c r="W676" i="72"/>
  <c r="W675" i="72"/>
  <c r="W674" i="72"/>
  <c r="W673" i="72"/>
  <c r="W672" i="72"/>
  <c r="W671" i="72"/>
  <c r="W670" i="72"/>
  <c r="W669" i="72"/>
  <c r="W668" i="72"/>
  <c r="W667" i="72"/>
  <c r="W666" i="72"/>
  <c r="W665" i="72"/>
  <c r="W664" i="72"/>
  <c r="W663" i="72"/>
  <c r="W662" i="72"/>
  <c r="W661" i="72"/>
  <c r="W660" i="72"/>
  <c r="W659" i="72"/>
  <c r="W658" i="72"/>
  <c r="W657" i="72"/>
  <c r="W656" i="72"/>
  <c r="W655" i="72"/>
  <c r="W654" i="72"/>
  <c r="W653" i="72"/>
  <c r="W652" i="72"/>
  <c r="W651" i="72"/>
  <c r="W650" i="72"/>
  <c r="W649" i="72"/>
  <c r="W648" i="72"/>
  <c r="W647" i="72"/>
  <c r="W646" i="72"/>
  <c r="W645" i="72"/>
  <c r="W644" i="72"/>
  <c r="W643" i="72"/>
  <c r="W642" i="72"/>
  <c r="W641" i="72"/>
  <c r="W640" i="72"/>
  <c r="W639" i="72"/>
  <c r="W638" i="72"/>
  <c r="W637" i="72"/>
  <c r="W636" i="72"/>
  <c r="W635" i="72"/>
  <c r="W634" i="72"/>
  <c r="W633" i="72"/>
  <c r="W632" i="72"/>
  <c r="W631" i="72"/>
  <c r="W630" i="72"/>
  <c r="W629" i="72"/>
  <c r="W628" i="72"/>
  <c r="W627" i="72"/>
  <c r="W626" i="72"/>
  <c r="W625" i="72"/>
  <c r="W624" i="72"/>
  <c r="W623" i="72"/>
  <c r="W622" i="72"/>
  <c r="W621" i="72"/>
  <c r="W620" i="72"/>
  <c r="W619" i="72"/>
  <c r="W618" i="72"/>
  <c r="W617" i="72"/>
  <c r="W616" i="72"/>
  <c r="W615" i="72"/>
  <c r="W614" i="72"/>
  <c r="W613" i="72"/>
  <c r="W612" i="72"/>
  <c r="W611" i="72"/>
  <c r="W610" i="72"/>
  <c r="W609" i="72"/>
  <c r="W608" i="72"/>
  <c r="W607" i="72"/>
  <c r="W606" i="72"/>
  <c r="W605" i="72"/>
  <c r="W604" i="72"/>
  <c r="W603" i="72"/>
  <c r="W602" i="72"/>
  <c r="W601" i="72"/>
  <c r="W600" i="72"/>
  <c r="W599" i="72"/>
  <c r="W598" i="72"/>
  <c r="W597" i="72"/>
  <c r="W596" i="72"/>
  <c r="W595" i="72"/>
  <c r="W594" i="72"/>
  <c r="W593" i="72"/>
  <c r="W592" i="72"/>
  <c r="W591" i="72"/>
  <c r="W590" i="72"/>
  <c r="W589" i="72"/>
  <c r="W588" i="72"/>
  <c r="W587" i="72"/>
  <c r="W586" i="72"/>
  <c r="W585" i="72"/>
  <c r="W584" i="72"/>
  <c r="W583" i="72"/>
  <c r="W582" i="72"/>
  <c r="W581" i="72"/>
  <c r="W580" i="72"/>
  <c r="W579" i="72"/>
  <c r="W578" i="72"/>
  <c r="W577" i="72"/>
  <c r="W576" i="72"/>
  <c r="W575" i="72"/>
  <c r="W574" i="72"/>
  <c r="W573" i="72"/>
  <c r="W572" i="72"/>
  <c r="W571" i="72"/>
  <c r="W570" i="72"/>
  <c r="W569" i="72"/>
  <c r="W568" i="72"/>
  <c r="W567" i="72"/>
  <c r="W566" i="72"/>
  <c r="W565" i="72"/>
  <c r="W564" i="72"/>
  <c r="W563" i="72"/>
  <c r="W562" i="72"/>
  <c r="W561" i="72"/>
  <c r="W560" i="72"/>
  <c r="W559" i="72"/>
  <c r="W558" i="72"/>
  <c r="W557" i="72"/>
  <c r="W556" i="72"/>
  <c r="W555" i="72"/>
  <c r="W554" i="72"/>
  <c r="W553" i="72"/>
  <c r="W552" i="72"/>
  <c r="W551" i="72"/>
  <c r="W550" i="72"/>
  <c r="W549" i="72"/>
  <c r="W548" i="72"/>
  <c r="W547" i="72"/>
  <c r="W546" i="72"/>
  <c r="W545" i="72"/>
  <c r="W544" i="72"/>
  <c r="W543" i="72"/>
  <c r="W542" i="72"/>
  <c r="W541" i="72"/>
  <c r="W540" i="72"/>
  <c r="W539" i="72"/>
  <c r="W538" i="72"/>
  <c r="W537" i="72"/>
  <c r="W536" i="72"/>
  <c r="W535" i="72"/>
  <c r="W534" i="72"/>
  <c r="W533" i="72"/>
  <c r="W532" i="72"/>
  <c r="W531" i="72"/>
  <c r="W530" i="72"/>
  <c r="W529" i="72"/>
  <c r="W528" i="72"/>
  <c r="W527" i="72"/>
  <c r="W526" i="72"/>
  <c r="W525" i="72"/>
  <c r="W524" i="72"/>
  <c r="W523" i="72"/>
  <c r="W522" i="72"/>
  <c r="W521" i="72"/>
  <c r="W520" i="72"/>
  <c r="W519" i="72"/>
  <c r="W518" i="72"/>
  <c r="W517" i="72"/>
  <c r="W516" i="72"/>
  <c r="W515" i="72"/>
  <c r="W514" i="72"/>
  <c r="W513" i="72"/>
  <c r="W512" i="72"/>
  <c r="W511" i="72"/>
  <c r="W510" i="72"/>
  <c r="W509" i="72"/>
  <c r="W508" i="72"/>
  <c r="W507" i="72"/>
  <c r="W506" i="72"/>
  <c r="W505" i="72"/>
  <c r="W504" i="72"/>
  <c r="W503" i="72"/>
  <c r="W502" i="72"/>
  <c r="W501" i="72"/>
  <c r="W500" i="72"/>
  <c r="W499" i="72"/>
  <c r="W498" i="72"/>
  <c r="W497" i="72"/>
  <c r="W496" i="72"/>
  <c r="W495" i="72"/>
  <c r="W494" i="72"/>
  <c r="W493" i="72"/>
  <c r="W492" i="72"/>
  <c r="W491" i="72"/>
  <c r="W490" i="72"/>
  <c r="W489" i="72"/>
  <c r="W488" i="72"/>
  <c r="W487" i="72"/>
  <c r="W486" i="72"/>
  <c r="W485" i="72"/>
  <c r="W484" i="72"/>
  <c r="W483" i="72"/>
  <c r="W482" i="72"/>
  <c r="W481" i="72"/>
  <c r="W480" i="72"/>
  <c r="W479" i="72"/>
  <c r="W478" i="72"/>
  <c r="W477" i="72"/>
  <c r="W476" i="72"/>
  <c r="W475" i="72"/>
  <c r="W474" i="72"/>
  <c r="W473" i="72"/>
  <c r="W472" i="72"/>
  <c r="W471" i="72"/>
  <c r="W470" i="72"/>
  <c r="W469" i="72"/>
  <c r="W468" i="72"/>
  <c r="W467" i="72"/>
  <c r="W466" i="72"/>
  <c r="W465" i="72"/>
  <c r="W464" i="72"/>
  <c r="W463" i="72"/>
  <c r="W462" i="72"/>
  <c r="W461" i="72"/>
  <c r="W460" i="72"/>
  <c r="W459" i="72"/>
  <c r="W458" i="72"/>
  <c r="W457" i="72"/>
  <c r="W456" i="72"/>
  <c r="W455" i="72"/>
  <c r="W454" i="72"/>
  <c r="W453" i="72"/>
  <c r="W452" i="72"/>
  <c r="W451" i="72"/>
  <c r="W450" i="72"/>
  <c r="W449" i="72"/>
  <c r="W448" i="72"/>
  <c r="W447" i="72"/>
  <c r="W446" i="72"/>
  <c r="W445" i="72"/>
  <c r="W444" i="72"/>
  <c r="W443" i="72"/>
  <c r="W442" i="72"/>
  <c r="W441" i="72"/>
  <c r="W440" i="72"/>
  <c r="W439" i="72"/>
  <c r="W438" i="72"/>
  <c r="W437" i="72"/>
  <c r="W436" i="72"/>
  <c r="W435" i="72"/>
  <c r="W434" i="72"/>
  <c r="W433" i="72"/>
  <c r="W432" i="72"/>
  <c r="W431" i="72"/>
  <c r="W430" i="72"/>
  <c r="W429" i="72"/>
  <c r="W428" i="72"/>
  <c r="W427" i="72"/>
  <c r="W426" i="72"/>
  <c r="W425" i="72"/>
  <c r="W424" i="72"/>
  <c r="W423" i="72"/>
  <c r="W422" i="72"/>
  <c r="W421" i="72"/>
  <c r="W420" i="72"/>
  <c r="W419" i="72"/>
  <c r="W418" i="72"/>
  <c r="W417" i="72"/>
  <c r="W416" i="72"/>
  <c r="W415" i="72"/>
  <c r="W414" i="72"/>
  <c r="W413" i="72"/>
  <c r="W412" i="72"/>
  <c r="W411" i="72"/>
  <c r="W410" i="72"/>
  <c r="W409" i="72"/>
  <c r="W408" i="72"/>
  <c r="W407" i="72"/>
  <c r="W406" i="72"/>
  <c r="W405" i="72"/>
  <c r="W404" i="72"/>
  <c r="W403" i="72"/>
  <c r="W402" i="72"/>
  <c r="W401" i="72"/>
  <c r="W400" i="72"/>
  <c r="W399" i="72"/>
  <c r="W398" i="72"/>
  <c r="W397" i="72"/>
  <c r="W396" i="72"/>
  <c r="W395" i="72"/>
  <c r="W394" i="72"/>
  <c r="W393" i="72"/>
  <c r="W392" i="72"/>
  <c r="W391" i="72"/>
  <c r="W390" i="72"/>
  <c r="W389" i="72"/>
  <c r="W388" i="72"/>
  <c r="W387" i="72"/>
  <c r="W386" i="72"/>
  <c r="W385" i="72"/>
  <c r="W384" i="72"/>
  <c r="W383" i="72"/>
  <c r="W382" i="72"/>
  <c r="W381" i="72"/>
  <c r="W380" i="72"/>
  <c r="W379" i="72"/>
  <c r="W378" i="72"/>
  <c r="W377" i="72"/>
  <c r="W376" i="72"/>
  <c r="W375" i="72"/>
  <c r="W374" i="72"/>
  <c r="W373" i="72"/>
  <c r="W372" i="72"/>
  <c r="W371" i="72"/>
  <c r="W370" i="72"/>
  <c r="W369" i="72"/>
  <c r="W368" i="72"/>
  <c r="W367" i="72"/>
  <c r="W366" i="72"/>
  <c r="W365" i="72"/>
  <c r="W364" i="72"/>
  <c r="W363" i="72"/>
  <c r="W362" i="72"/>
  <c r="W361" i="72"/>
  <c r="W360" i="72"/>
  <c r="W359" i="72"/>
  <c r="W358" i="72"/>
  <c r="W357" i="72"/>
  <c r="W356" i="72"/>
  <c r="W355" i="72"/>
  <c r="W354" i="72"/>
  <c r="W353" i="72"/>
  <c r="W352" i="72"/>
  <c r="W351" i="72"/>
  <c r="W350" i="72"/>
  <c r="W349" i="72"/>
  <c r="W348" i="72"/>
  <c r="W347" i="72"/>
  <c r="W346" i="72"/>
  <c r="W345" i="72"/>
  <c r="W344" i="72"/>
  <c r="W343" i="72"/>
  <c r="W342" i="72"/>
  <c r="W341" i="72"/>
  <c r="W340" i="72"/>
  <c r="W339" i="72"/>
  <c r="W338" i="72"/>
  <c r="W337" i="72"/>
  <c r="W336" i="72"/>
  <c r="W335" i="72"/>
  <c r="W334" i="72"/>
  <c r="W333" i="72"/>
  <c r="W332" i="72"/>
  <c r="W331" i="72"/>
  <c r="W330" i="72"/>
  <c r="W329" i="72"/>
  <c r="W328" i="72"/>
  <c r="W327" i="72"/>
  <c r="W326" i="72"/>
  <c r="W325" i="72"/>
  <c r="W324" i="72"/>
  <c r="W323" i="72"/>
  <c r="W322" i="72"/>
  <c r="W321" i="72"/>
  <c r="W320" i="72"/>
  <c r="W319" i="72"/>
  <c r="W318" i="72"/>
  <c r="W317" i="72"/>
  <c r="W316" i="72"/>
  <c r="W315" i="72"/>
  <c r="W314" i="72"/>
  <c r="W313" i="72"/>
  <c r="W312" i="72"/>
  <c r="W311" i="72"/>
  <c r="W310" i="72"/>
  <c r="W309" i="72"/>
  <c r="W308" i="72"/>
  <c r="W307" i="72"/>
  <c r="W306" i="72"/>
  <c r="W305" i="72"/>
  <c r="W304" i="72"/>
  <c r="W303" i="72"/>
  <c r="W302" i="72"/>
  <c r="W301" i="72"/>
  <c r="W300" i="72"/>
  <c r="W299" i="72"/>
  <c r="W298" i="72"/>
  <c r="W297" i="72"/>
  <c r="W296" i="72"/>
  <c r="W295" i="72"/>
  <c r="W294" i="72"/>
  <c r="W293" i="72"/>
  <c r="W292" i="72"/>
  <c r="W291" i="72"/>
  <c r="W290" i="72"/>
  <c r="W289" i="72"/>
  <c r="W288" i="72"/>
  <c r="W287" i="72"/>
  <c r="W286" i="72"/>
  <c r="W285" i="72"/>
  <c r="W284" i="72"/>
  <c r="W283" i="72"/>
  <c r="W282" i="72"/>
  <c r="W281" i="72"/>
  <c r="W280" i="72"/>
  <c r="W279" i="72"/>
  <c r="W278" i="72"/>
  <c r="W277" i="72"/>
  <c r="W276" i="72"/>
  <c r="W275" i="72"/>
  <c r="W274" i="72"/>
  <c r="W273" i="72"/>
  <c r="W272" i="72"/>
  <c r="W271" i="72"/>
  <c r="W270" i="72"/>
  <c r="W269" i="72"/>
  <c r="W268" i="72"/>
  <c r="W267" i="72"/>
  <c r="W266" i="72"/>
  <c r="W265" i="72"/>
  <c r="W264" i="72"/>
  <c r="W263" i="72"/>
  <c r="W262" i="72"/>
  <c r="W261" i="72"/>
  <c r="W260" i="72"/>
  <c r="W259" i="72"/>
  <c r="W258" i="72"/>
  <c r="W257" i="72"/>
  <c r="W256" i="72"/>
  <c r="W255" i="72"/>
  <c r="W254" i="72"/>
  <c r="W253" i="72"/>
  <c r="W252" i="72"/>
  <c r="W251" i="72"/>
  <c r="W250" i="72"/>
  <c r="W249" i="72"/>
  <c r="W248" i="72"/>
  <c r="W247" i="72"/>
  <c r="W246" i="72"/>
  <c r="W245" i="72"/>
  <c r="W244" i="72"/>
  <c r="W243" i="72"/>
  <c r="W242" i="72"/>
  <c r="W241" i="72"/>
  <c r="W240" i="72"/>
  <c r="W239" i="72"/>
  <c r="W238" i="72"/>
  <c r="W237" i="72"/>
  <c r="W236" i="72"/>
  <c r="W235" i="72"/>
  <c r="W234" i="72"/>
  <c r="W233" i="72"/>
  <c r="W232" i="72"/>
  <c r="W231" i="72"/>
  <c r="W230" i="72"/>
  <c r="W229" i="72"/>
  <c r="W228" i="72"/>
  <c r="W227" i="72"/>
  <c r="W226" i="72"/>
  <c r="W225" i="72"/>
  <c r="W224" i="72"/>
  <c r="W223" i="72"/>
  <c r="W222" i="72"/>
  <c r="W221" i="72"/>
  <c r="W220" i="72"/>
  <c r="W219" i="72"/>
  <c r="W218" i="72"/>
  <c r="W217" i="72"/>
  <c r="W216" i="72"/>
  <c r="W215" i="72"/>
  <c r="W214" i="72"/>
  <c r="W213" i="72"/>
  <c r="W212" i="72"/>
  <c r="W211" i="72"/>
  <c r="W210" i="72"/>
  <c r="W209" i="72"/>
  <c r="W208" i="72"/>
  <c r="W207" i="72"/>
  <c r="W206" i="72"/>
  <c r="W205" i="72"/>
  <c r="W204" i="72"/>
  <c r="W203" i="72"/>
  <c r="W202" i="72"/>
  <c r="W201" i="72"/>
  <c r="W200" i="72"/>
  <c r="W199" i="72"/>
  <c r="W198" i="72"/>
  <c r="W197" i="72"/>
  <c r="W196" i="72"/>
  <c r="W195" i="72"/>
  <c r="W194" i="72"/>
  <c r="W193" i="72"/>
  <c r="W192" i="72"/>
  <c r="W191" i="72"/>
  <c r="W190" i="72"/>
  <c r="W189" i="72"/>
  <c r="W188" i="72"/>
  <c r="W187" i="72"/>
  <c r="W186" i="72"/>
  <c r="W185" i="72"/>
  <c r="W184" i="72"/>
  <c r="W183" i="72"/>
  <c r="W182" i="72"/>
  <c r="W181" i="72"/>
  <c r="W180" i="72"/>
  <c r="W179" i="72"/>
  <c r="W178" i="72"/>
  <c r="W177" i="72"/>
  <c r="W176" i="72"/>
  <c r="W175" i="72"/>
  <c r="W174" i="72"/>
  <c r="W173" i="72"/>
  <c r="W172" i="72"/>
  <c r="W171" i="72"/>
  <c r="W170" i="72"/>
  <c r="W169" i="72"/>
  <c r="W168" i="72"/>
  <c r="W167" i="72"/>
  <c r="W166" i="72"/>
  <c r="W165" i="72"/>
  <c r="W164" i="72"/>
  <c r="W163" i="72"/>
  <c r="W162" i="72"/>
  <c r="W161" i="72"/>
  <c r="W160" i="72"/>
  <c r="W159" i="72"/>
  <c r="W158" i="72"/>
  <c r="W157" i="72"/>
  <c r="W156" i="72"/>
  <c r="W155" i="72"/>
  <c r="W154" i="72"/>
  <c r="W153" i="72"/>
  <c r="W152" i="72"/>
  <c r="W151" i="72"/>
  <c r="W150" i="72"/>
  <c r="W149" i="72"/>
  <c r="W148" i="72"/>
  <c r="W147" i="72"/>
  <c r="W146" i="72"/>
  <c r="W145" i="72"/>
  <c r="W144" i="72"/>
  <c r="W143" i="72"/>
  <c r="W142" i="72"/>
  <c r="W141" i="72"/>
  <c r="W140" i="72"/>
  <c r="W139" i="72"/>
  <c r="W138" i="72"/>
  <c r="W137" i="72"/>
  <c r="W136" i="72"/>
  <c r="W135" i="72"/>
  <c r="W134" i="72"/>
  <c r="W133" i="72"/>
  <c r="W132" i="72"/>
  <c r="W131" i="72"/>
  <c r="W130" i="72"/>
  <c r="W129" i="72"/>
  <c r="W128" i="72"/>
  <c r="W127" i="72"/>
  <c r="W126" i="72"/>
  <c r="W125" i="72"/>
  <c r="W124" i="72"/>
  <c r="W123" i="72"/>
  <c r="W122" i="72"/>
  <c r="W121" i="72"/>
  <c r="W120" i="72"/>
  <c r="W119" i="72"/>
  <c r="W118" i="72"/>
  <c r="W117" i="72"/>
  <c r="W116" i="72"/>
  <c r="W115" i="72"/>
  <c r="W114" i="72"/>
  <c r="W113" i="72"/>
  <c r="W112" i="72"/>
  <c r="W111" i="72"/>
  <c r="W110" i="72"/>
  <c r="W109" i="72"/>
  <c r="W108" i="72"/>
  <c r="W107" i="72"/>
  <c r="W106" i="72"/>
  <c r="W105" i="72"/>
  <c r="W104" i="72"/>
  <c r="W103" i="72"/>
  <c r="W102" i="72"/>
  <c r="W101" i="72"/>
  <c r="W100" i="72"/>
  <c r="W99" i="72"/>
  <c r="W98" i="72"/>
  <c r="W97" i="72"/>
  <c r="W96" i="72"/>
  <c r="W95" i="72"/>
  <c r="W94" i="72"/>
  <c r="W93" i="72"/>
  <c r="W92" i="72"/>
  <c r="W91" i="72"/>
  <c r="W90" i="72"/>
  <c r="W89" i="72"/>
  <c r="W88" i="72"/>
  <c r="W87" i="72"/>
  <c r="W86" i="72"/>
  <c r="W85" i="72"/>
  <c r="W84" i="72"/>
  <c r="W83" i="72"/>
  <c r="W82" i="72"/>
  <c r="W81" i="72"/>
  <c r="W80" i="72"/>
  <c r="W79" i="72"/>
  <c r="W78" i="72"/>
  <c r="W77" i="72"/>
  <c r="W76" i="72"/>
  <c r="W75" i="72"/>
  <c r="W74" i="72"/>
  <c r="W73" i="72"/>
  <c r="W72" i="72"/>
  <c r="W71" i="72"/>
  <c r="W70" i="72"/>
  <c r="W69" i="72"/>
  <c r="W68" i="72"/>
  <c r="W67" i="72"/>
  <c r="W66" i="72"/>
  <c r="W65" i="72"/>
  <c r="W64" i="72"/>
  <c r="W63" i="72"/>
  <c r="W62" i="72"/>
  <c r="W61" i="72"/>
  <c r="W60" i="72"/>
  <c r="W59" i="72"/>
  <c r="W58" i="72"/>
  <c r="W57" i="72"/>
  <c r="W56" i="72"/>
  <c r="W55" i="72"/>
  <c r="W54" i="72"/>
  <c r="W53" i="72"/>
  <c r="W52" i="72"/>
  <c r="W51" i="72"/>
  <c r="W50" i="72"/>
  <c r="W49" i="72"/>
  <c r="W48" i="72"/>
  <c r="W47" i="72"/>
  <c r="W46" i="72"/>
  <c r="W45" i="72"/>
  <c r="W44" i="72"/>
  <c r="W43" i="72"/>
  <c r="W42" i="72"/>
  <c r="W41" i="72"/>
  <c r="W40" i="72"/>
  <c r="W39" i="72"/>
  <c r="W38" i="72"/>
  <c r="W37" i="72"/>
  <c r="W36" i="72"/>
  <c r="W35" i="72"/>
  <c r="W34" i="72"/>
  <c r="W33" i="72"/>
  <c r="W32" i="72"/>
  <c r="W31" i="72"/>
  <c r="W30" i="72"/>
  <c r="W29" i="72"/>
  <c r="W28" i="72"/>
  <c r="W27" i="72"/>
  <c r="W26" i="72"/>
  <c r="W25" i="72"/>
  <c r="W24" i="72"/>
  <c r="W23" i="72"/>
  <c r="W22" i="72"/>
  <c r="W21" i="72"/>
  <c r="W20" i="72"/>
  <c r="W19" i="72"/>
  <c r="W18" i="72"/>
  <c r="W17" i="72"/>
  <c r="W16" i="72"/>
  <c r="W15" i="72"/>
  <c r="W14" i="72"/>
  <c r="W13" i="72"/>
  <c r="W12" i="72"/>
  <c r="W11" i="72"/>
  <c r="W10" i="72"/>
  <c r="W9" i="72"/>
  <c r="W8" i="72"/>
  <c r="W7" i="72"/>
  <c r="W6" i="72"/>
  <c r="W5" i="72"/>
  <c r="M1262" i="72"/>
  <c r="M1261" i="72"/>
  <c r="M1260" i="72"/>
  <c r="M1259" i="72"/>
  <c r="M1258" i="72"/>
  <c r="M1257" i="72"/>
  <c r="M1256" i="72"/>
  <c r="M1255" i="72"/>
  <c r="M1254" i="72"/>
  <c r="M1253" i="72"/>
  <c r="M1252" i="72"/>
  <c r="M1251" i="72"/>
  <c r="M1250" i="72"/>
  <c r="M1249" i="72"/>
  <c r="M1248" i="72"/>
  <c r="M1247" i="72"/>
  <c r="M1246" i="72"/>
  <c r="M1245" i="72"/>
  <c r="M1244" i="72"/>
  <c r="M1243" i="72"/>
  <c r="M1242" i="72"/>
  <c r="M1241" i="72"/>
  <c r="M1240" i="72"/>
  <c r="M1239" i="72"/>
  <c r="M1238" i="72"/>
  <c r="M1237" i="72"/>
  <c r="M1236" i="72"/>
  <c r="M1235" i="72"/>
  <c r="M1234" i="72"/>
  <c r="M1233" i="72"/>
  <c r="M1232" i="72"/>
  <c r="M1231" i="72"/>
  <c r="M1230" i="72"/>
  <c r="M1229" i="72"/>
  <c r="M1228" i="72"/>
  <c r="M1227" i="72"/>
  <c r="M1226" i="72"/>
  <c r="M1225" i="72"/>
  <c r="M1224" i="72"/>
  <c r="M1223" i="72"/>
  <c r="M1222" i="72"/>
  <c r="M1221" i="72"/>
  <c r="M1220" i="72"/>
  <c r="M1219" i="72"/>
  <c r="M1218" i="72"/>
  <c r="M1217" i="72"/>
  <c r="M1216" i="72"/>
  <c r="M1215" i="72"/>
  <c r="M1214" i="72"/>
  <c r="M1213" i="72"/>
  <c r="M1212" i="72"/>
  <c r="M1211" i="72"/>
  <c r="M1210" i="72"/>
  <c r="M1209" i="72"/>
  <c r="M1208" i="72"/>
  <c r="M1207" i="72"/>
  <c r="M1206" i="72"/>
  <c r="M1205" i="72"/>
  <c r="M1204" i="72"/>
  <c r="M1203" i="72"/>
  <c r="M1202" i="72"/>
  <c r="M1201" i="72"/>
  <c r="M1200" i="72"/>
  <c r="M1199" i="72"/>
  <c r="M1198" i="72"/>
  <c r="M1197" i="72"/>
  <c r="M1196" i="72"/>
  <c r="M1195" i="72"/>
  <c r="M1194" i="72"/>
  <c r="M1193" i="72"/>
  <c r="M1192" i="72"/>
  <c r="M1191" i="72"/>
  <c r="M1190" i="72"/>
  <c r="M1189" i="72"/>
  <c r="M1188" i="72"/>
  <c r="M1187" i="72"/>
  <c r="M1186" i="72"/>
  <c r="M1185" i="72"/>
  <c r="M1184" i="72"/>
  <c r="M1183" i="72"/>
  <c r="M1182" i="72"/>
  <c r="M1181" i="72"/>
  <c r="M1180" i="72"/>
  <c r="M1179" i="72"/>
  <c r="M1178" i="72"/>
  <c r="M1177" i="72"/>
  <c r="M1176" i="72"/>
  <c r="M1175" i="72"/>
  <c r="M1174" i="72"/>
  <c r="M1173" i="72"/>
  <c r="M1172" i="72"/>
  <c r="M1171" i="72"/>
  <c r="M1170" i="72"/>
  <c r="M1169" i="72"/>
  <c r="M1168" i="72"/>
  <c r="M1167" i="72"/>
  <c r="M1166" i="72"/>
  <c r="M1165" i="72"/>
  <c r="M1164" i="72"/>
  <c r="M1163" i="72"/>
  <c r="M1162" i="72"/>
  <c r="M1161" i="72"/>
  <c r="M1160" i="72"/>
  <c r="M1159" i="72"/>
  <c r="M1158" i="72"/>
  <c r="M1157" i="72"/>
  <c r="M1156" i="72"/>
  <c r="M1155" i="72"/>
  <c r="M1154" i="72"/>
  <c r="M1153" i="72"/>
  <c r="M1152" i="72"/>
  <c r="M1151" i="72"/>
  <c r="M1150" i="72"/>
  <c r="M1149" i="72"/>
  <c r="M1148" i="72"/>
  <c r="M1147" i="72"/>
  <c r="M1146" i="72"/>
  <c r="M1145" i="72"/>
  <c r="M1144" i="72"/>
  <c r="M1143" i="72"/>
  <c r="M1142" i="72"/>
  <c r="M1141" i="72"/>
  <c r="M1140" i="72"/>
  <c r="M1139" i="72"/>
  <c r="M1138" i="72"/>
  <c r="M1137" i="72"/>
  <c r="M1136" i="72"/>
  <c r="M1135" i="72"/>
  <c r="M1134" i="72"/>
  <c r="M1133" i="72"/>
  <c r="M1132" i="72"/>
  <c r="M1131" i="72"/>
  <c r="M1130" i="72"/>
  <c r="M1129" i="72"/>
  <c r="M1128" i="72"/>
  <c r="M1127" i="72"/>
  <c r="M1126" i="72"/>
  <c r="M1125" i="72"/>
  <c r="M1124" i="72"/>
  <c r="M1123" i="72"/>
  <c r="M1122" i="72"/>
  <c r="M1121" i="72"/>
  <c r="M1120" i="72"/>
  <c r="M1119" i="72"/>
  <c r="M1118" i="72"/>
  <c r="M1117" i="72"/>
  <c r="M1116" i="72"/>
  <c r="M1115" i="72"/>
  <c r="M1114" i="72"/>
  <c r="M1113" i="72"/>
  <c r="M1112" i="72"/>
  <c r="M1111" i="72"/>
  <c r="M1110" i="72"/>
  <c r="M1109" i="72"/>
  <c r="M1108" i="72"/>
  <c r="M1107" i="72"/>
  <c r="M1106" i="72"/>
  <c r="M1105" i="72"/>
  <c r="M1104" i="72"/>
  <c r="M1103" i="72"/>
  <c r="M1102" i="72"/>
  <c r="M1101" i="72"/>
  <c r="M1100" i="72"/>
  <c r="M1099" i="72"/>
  <c r="M1098" i="72"/>
  <c r="M1097" i="72"/>
  <c r="M1096" i="72"/>
  <c r="M1095" i="72"/>
  <c r="M1094" i="72"/>
  <c r="M1093" i="72"/>
  <c r="M1092" i="72"/>
  <c r="M1091" i="72"/>
  <c r="M1090" i="72"/>
  <c r="M1089" i="72"/>
  <c r="M1088" i="72"/>
  <c r="M1087" i="72"/>
  <c r="M1086" i="72"/>
  <c r="M1085" i="72"/>
  <c r="M1084" i="72"/>
  <c r="M1083" i="72"/>
  <c r="M1082" i="72"/>
  <c r="M1081" i="72"/>
  <c r="M1080" i="72"/>
  <c r="M1079" i="72"/>
  <c r="M1078" i="72"/>
  <c r="M1077" i="72"/>
  <c r="M1076" i="72"/>
  <c r="M1075" i="72"/>
  <c r="M1074" i="72"/>
  <c r="M1073" i="72"/>
  <c r="M1072" i="72"/>
  <c r="M1071" i="72"/>
  <c r="M1070" i="72"/>
  <c r="M1069" i="72"/>
  <c r="M1068" i="72"/>
  <c r="M1067" i="72"/>
  <c r="M1066" i="72"/>
  <c r="M1065" i="72"/>
  <c r="M1064" i="72"/>
  <c r="M1063" i="72"/>
  <c r="M1062" i="72"/>
  <c r="M1061" i="72"/>
  <c r="M1060" i="72"/>
  <c r="M1059" i="72"/>
  <c r="M1058" i="72"/>
  <c r="M1057" i="72"/>
  <c r="M1056" i="72"/>
  <c r="M1055" i="72"/>
  <c r="M1054" i="72"/>
  <c r="M1053" i="72"/>
  <c r="M1052" i="72"/>
  <c r="M1051" i="72"/>
  <c r="M1050" i="72"/>
  <c r="M1049" i="72"/>
  <c r="M1048" i="72"/>
  <c r="M1047" i="72"/>
  <c r="M1046" i="72"/>
  <c r="M1045" i="72"/>
  <c r="M1044" i="72"/>
  <c r="M1043" i="72"/>
  <c r="M1042" i="72"/>
  <c r="M1041" i="72"/>
  <c r="M1040" i="72"/>
  <c r="M1039" i="72"/>
  <c r="M1038" i="72"/>
  <c r="M1037" i="72"/>
  <c r="M1036" i="72"/>
  <c r="M1035" i="72"/>
  <c r="M1034" i="72"/>
  <c r="M1033" i="72"/>
  <c r="M1032" i="72"/>
  <c r="M1031" i="72"/>
  <c r="M1030" i="72"/>
  <c r="M1029" i="72"/>
  <c r="M1028" i="72"/>
  <c r="M1027" i="72"/>
  <c r="M1026" i="72"/>
  <c r="M1025" i="72"/>
  <c r="M1024" i="72"/>
  <c r="M1023" i="72"/>
  <c r="M1022" i="72"/>
  <c r="M1021" i="72"/>
  <c r="M1020" i="72"/>
  <c r="M1019" i="72"/>
  <c r="M1018" i="72"/>
  <c r="M1017" i="72"/>
  <c r="M1016" i="72"/>
  <c r="M1015" i="72"/>
  <c r="M1014" i="72"/>
  <c r="M1013" i="72"/>
  <c r="M1012" i="72"/>
  <c r="M1011" i="72"/>
  <c r="M1010" i="72"/>
  <c r="M1009" i="72"/>
  <c r="M1008" i="72"/>
  <c r="M1007" i="72"/>
  <c r="M1006" i="72"/>
  <c r="M1005" i="72"/>
  <c r="M1004" i="72"/>
  <c r="M1003" i="72"/>
  <c r="M1002" i="72"/>
  <c r="M1001" i="72"/>
  <c r="M1000" i="72"/>
  <c r="M999" i="72"/>
  <c r="M998" i="72"/>
  <c r="M997" i="72"/>
  <c r="M996" i="72"/>
  <c r="M995" i="72"/>
  <c r="M994" i="72"/>
  <c r="M993" i="72"/>
  <c r="M992" i="72"/>
  <c r="M991" i="72"/>
  <c r="M990" i="72"/>
  <c r="M989" i="72"/>
  <c r="M988" i="72"/>
  <c r="M987" i="72"/>
  <c r="M986" i="72"/>
  <c r="M985" i="72"/>
  <c r="M984" i="72"/>
  <c r="M983" i="72"/>
  <c r="M982" i="72"/>
  <c r="M981" i="72"/>
  <c r="M980" i="72"/>
  <c r="M979" i="72"/>
  <c r="M978" i="72"/>
  <c r="M977" i="72"/>
  <c r="M976" i="72"/>
  <c r="M975" i="72"/>
  <c r="M974" i="72"/>
  <c r="M973" i="72"/>
  <c r="M972" i="72"/>
  <c r="M971" i="72"/>
  <c r="M970" i="72"/>
  <c r="M969" i="72"/>
  <c r="M968" i="72"/>
  <c r="M967" i="72"/>
  <c r="M966" i="72"/>
  <c r="M965" i="72"/>
  <c r="M964" i="72"/>
  <c r="M963" i="72"/>
  <c r="M962" i="72"/>
  <c r="M961" i="72"/>
  <c r="M960" i="72"/>
  <c r="M959" i="72"/>
  <c r="M958" i="72"/>
  <c r="M957" i="72"/>
  <c r="M956" i="72"/>
  <c r="M955" i="72"/>
  <c r="M954" i="72"/>
  <c r="M953" i="72"/>
  <c r="M952" i="72"/>
  <c r="M951" i="72"/>
  <c r="M950" i="72"/>
  <c r="M949" i="72"/>
  <c r="M948" i="72"/>
  <c r="M947" i="72"/>
  <c r="M946" i="72"/>
  <c r="M945" i="72"/>
  <c r="M944" i="72"/>
  <c r="M943" i="72"/>
  <c r="M942" i="72"/>
  <c r="M941" i="72"/>
  <c r="M940" i="72"/>
  <c r="M939" i="72"/>
  <c r="M938" i="72"/>
  <c r="M937" i="72"/>
  <c r="M936" i="72"/>
  <c r="M935" i="72"/>
  <c r="M934" i="72"/>
  <c r="M933" i="72"/>
  <c r="M932" i="72"/>
  <c r="M931" i="72"/>
  <c r="M930" i="72"/>
  <c r="M929" i="72"/>
  <c r="M928" i="72"/>
  <c r="M927" i="72"/>
  <c r="M926" i="72"/>
  <c r="M925" i="72"/>
  <c r="M924" i="72"/>
  <c r="M923" i="72"/>
  <c r="M922" i="72"/>
  <c r="M921" i="72"/>
  <c r="M920" i="72"/>
  <c r="M919" i="72"/>
  <c r="M918" i="72"/>
  <c r="M917" i="72"/>
  <c r="M916" i="72"/>
  <c r="M915" i="72"/>
  <c r="M914" i="72"/>
  <c r="M913" i="72"/>
  <c r="M912" i="72"/>
  <c r="M911" i="72"/>
  <c r="M910" i="72"/>
  <c r="M909" i="72"/>
  <c r="M908" i="72"/>
  <c r="M907" i="72"/>
  <c r="M906" i="72"/>
  <c r="M905" i="72"/>
  <c r="M904" i="72"/>
  <c r="M903" i="72"/>
  <c r="M902" i="72"/>
  <c r="M901" i="72"/>
  <c r="M900" i="72"/>
  <c r="M899" i="72"/>
  <c r="M898" i="72"/>
  <c r="M897" i="72"/>
  <c r="M896" i="72"/>
  <c r="M895" i="72"/>
  <c r="M894" i="72"/>
  <c r="M893" i="72"/>
  <c r="M892" i="72"/>
  <c r="M891" i="72"/>
  <c r="M890" i="72"/>
  <c r="M889" i="72"/>
  <c r="M888" i="72"/>
  <c r="M887" i="72"/>
  <c r="M886" i="72"/>
  <c r="M885" i="72"/>
  <c r="M884" i="72"/>
  <c r="M883" i="72"/>
  <c r="M882" i="72"/>
  <c r="M881" i="72"/>
  <c r="M880" i="72"/>
  <c r="M879" i="72"/>
  <c r="M878" i="72"/>
  <c r="M877" i="72"/>
  <c r="M876" i="72"/>
  <c r="M875" i="72"/>
  <c r="M874" i="72"/>
  <c r="M873" i="72"/>
  <c r="M872" i="72"/>
  <c r="M871" i="72"/>
  <c r="M870" i="72"/>
  <c r="M869" i="72"/>
  <c r="M868" i="72"/>
  <c r="M867" i="72"/>
  <c r="M866" i="72"/>
  <c r="M865" i="72"/>
  <c r="M864" i="72"/>
  <c r="M863" i="72"/>
  <c r="M862" i="72"/>
  <c r="M861" i="72"/>
  <c r="M860" i="72"/>
  <c r="M859" i="72"/>
  <c r="M858" i="72"/>
  <c r="M857" i="72"/>
  <c r="M856" i="72"/>
  <c r="M855" i="72"/>
  <c r="M854" i="72"/>
  <c r="M853" i="72"/>
  <c r="M852" i="72"/>
  <c r="M851" i="72"/>
  <c r="M850" i="72"/>
  <c r="M849" i="72"/>
  <c r="M848" i="72"/>
  <c r="M847" i="72"/>
  <c r="M846" i="72"/>
  <c r="M845" i="72"/>
  <c r="M844" i="72"/>
  <c r="M843" i="72"/>
  <c r="M842" i="72"/>
  <c r="M841" i="72"/>
  <c r="M840" i="72"/>
  <c r="M839" i="72"/>
  <c r="M838" i="72"/>
  <c r="M837" i="72"/>
  <c r="M836" i="72"/>
  <c r="M835" i="72"/>
  <c r="M834" i="72"/>
  <c r="M833" i="72"/>
  <c r="M832" i="72"/>
  <c r="M831" i="72"/>
  <c r="M830" i="72"/>
  <c r="M829" i="72"/>
  <c r="M828" i="72"/>
  <c r="M827" i="72"/>
  <c r="M826" i="72"/>
  <c r="M825" i="72"/>
  <c r="M824" i="72"/>
  <c r="M823" i="72"/>
  <c r="M822" i="72"/>
  <c r="M821" i="72"/>
  <c r="M820" i="72"/>
  <c r="M819" i="72"/>
  <c r="M818" i="72"/>
  <c r="M817" i="72"/>
  <c r="M816" i="72"/>
  <c r="M815" i="72"/>
  <c r="M814" i="72"/>
  <c r="M813" i="72"/>
  <c r="M812" i="72"/>
  <c r="M811" i="72"/>
  <c r="M810" i="72"/>
  <c r="M809" i="72"/>
  <c r="M808" i="72"/>
  <c r="M807" i="72"/>
  <c r="M806" i="72"/>
  <c r="M805" i="72"/>
  <c r="M804" i="72"/>
  <c r="M803" i="72"/>
  <c r="M802" i="72"/>
  <c r="M801" i="72"/>
  <c r="M800" i="72"/>
  <c r="M799" i="72"/>
  <c r="M798" i="72"/>
  <c r="M797" i="72"/>
  <c r="M796" i="72"/>
  <c r="M795" i="72"/>
  <c r="M794" i="72"/>
  <c r="M793" i="72"/>
  <c r="M792" i="72"/>
  <c r="M791" i="72"/>
  <c r="M790" i="72"/>
  <c r="M789" i="72"/>
  <c r="M788" i="72"/>
  <c r="M787" i="72"/>
  <c r="M786" i="72"/>
  <c r="M785" i="72"/>
  <c r="M784" i="72"/>
  <c r="M783" i="72"/>
  <c r="M782" i="72"/>
  <c r="M781" i="72"/>
  <c r="M780" i="72"/>
  <c r="M779" i="72"/>
  <c r="M778" i="72"/>
  <c r="M777" i="72"/>
  <c r="M776" i="72"/>
  <c r="M775" i="72"/>
  <c r="M774" i="72"/>
  <c r="M773" i="72"/>
  <c r="M772" i="72"/>
  <c r="M771" i="72"/>
  <c r="M770" i="72"/>
  <c r="M769" i="72"/>
  <c r="M768" i="72"/>
  <c r="M767" i="72"/>
  <c r="M766" i="72"/>
  <c r="M765" i="72"/>
  <c r="M764" i="72"/>
  <c r="M763" i="72"/>
  <c r="M762" i="72"/>
  <c r="M761" i="72"/>
  <c r="M760" i="72"/>
  <c r="M759" i="72"/>
  <c r="M758" i="72"/>
  <c r="M757" i="72"/>
  <c r="M756" i="72"/>
  <c r="M755" i="72"/>
  <c r="M754" i="72"/>
  <c r="M753" i="72"/>
  <c r="M752" i="72"/>
  <c r="M751" i="72"/>
  <c r="M750" i="72"/>
  <c r="M749" i="72"/>
  <c r="M748" i="72"/>
  <c r="M747" i="72"/>
  <c r="M746" i="72"/>
  <c r="M745" i="72"/>
  <c r="M744" i="72"/>
  <c r="M743" i="72"/>
  <c r="M742" i="72"/>
  <c r="M741" i="72"/>
  <c r="M740" i="72"/>
  <c r="M739" i="72"/>
  <c r="M738" i="72"/>
  <c r="M737" i="72"/>
  <c r="M736" i="72"/>
  <c r="M735" i="72"/>
  <c r="M734" i="72"/>
  <c r="M733" i="72"/>
  <c r="M732" i="72"/>
  <c r="M731" i="72"/>
  <c r="M730" i="72"/>
  <c r="M729" i="72"/>
  <c r="M728" i="72"/>
  <c r="M727" i="72"/>
  <c r="M726" i="72"/>
  <c r="M725" i="72"/>
  <c r="M724" i="72"/>
  <c r="M723" i="72"/>
  <c r="M722" i="72"/>
  <c r="M721" i="72"/>
  <c r="M720" i="72"/>
  <c r="M719" i="72"/>
  <c r="M718" i="72"/>
  <c r="M717" i="72"/>
  <c r="M716" i="72"/>
  <c r="M715" i="72"/>
  <c r="M714" i="72"/>
  <c r="M713" i="72"/>
  <c r="M712" i="72"/>
  <c r="M711" i="72"/>
  <c r="M710" i="72"/>
  <c r="M709" i="72"/>
  <c r="M708" i="72"/>
  <c r="M707" i="72"/>
  <c r="M706" i="72"/>
  <c r="M705" i="72"/>
  <c r="M704" i="72"/>
  <c r="M703" i="72"/>
  <c r="M702" i="72"/>
  <c r="M701" i="72"/>
  <c r="M700" i="72"/>
  <c r="M699" i="72"/>
  <c r="M698" i="72"/>
  <c r="M697" i="72"/>
  <c r="M696" i="72"/>
  <c r="M695" i="72"/>
  <c r="M694" i="72"/>
  <c r="M693" i="72"/>
  <c r="M692" i="72"/>
  <c r="M691" i="72"/>
  <c r="M690" i="72"/>
  <c r="M689" i="72"/>
  <c r="M688" i="72"/>
  <c r="M687" i="72"/>
  <c r="M686" i="72"/>
  <c r="M685" i="72"/>
  <c r="M684" i="72"/>
  <c r="M683" i="72"/>
  <c r="M682" i="72"/>
  <c r="M681" i="72"/>
  <c r="M680" i="72"/>
  <c r="M679" i="72"/>
  <c r="M678" i="72"/>
  <c r="M677" i="72"/>
  <c r="M676" i="72"/>
  <c r="M675" i="72"/>
  <c r="M674" i="72"/>
  <c r="M673" i="72"/>
  <c r="M672" i="72"/>
  <c r="M671" i="72"/>
  <c r="M670" i="72"/>
  <c r="M669" i="72"/>
  <c r="M668" i="72"/>
  <c r="M667" i="72"/>
  <c r="M666" i="72"/>
  <c r="M665" i="72"/>
  <c r="M664" i="72"/>
  <c r="M663" i="72"/>
  <c r="M662" i="72"/>
  <c r="M661" i="72"/>
  <c r="M660" i="72"/>
  <c r="M659" i="72"/>
  <c r="M658" i="72"/>
  <c r="M657" i="72"/>
  <c r="M656" i="72"/>
  <c r="M655" i="72"/>
  <c r="M654" i="72"/>
  <c r="M653" i="72"/>
  <c r="M652" i="72"/>
  <c r="M651" i="72"/>
  <c r="M650" i="72"/>
  <c r="M649" i="72"/>
  <c r="M648" i="72"/>
  <c r="M647" i="72"/>
  <c r="M646" i="72"/>
  <c r="M645" i="72"/>
  <c r="M644" i="72"/>
  <c r="M643" i="72"/>
  <c r="M642" i="72"/>
  <c r="M641" i="72"/>
  <c r="M640" i="72"/>
  <c r="M639" i="72"/>
  <c r="M638" i="72"/>
  <c r="M637" i="72"/>
  <c r="M636" i="72"/>
  <c r="M635" i="72"/>
  <c r="M634" i="72"/>
  <c r="M633" i="72"/>
  <c r="M632" i="72"/>
  <c r="M631" i="72"/>
  <c r="M630" i="72"/>
  <c r="M629" i="72"/>
  <c r="M628" i="72"/>
  <c r="M627" i="72"/>
  <c r="M626" i="72"/>
  <c r="M625" i="72"/>
  <c r="M624" i="72"/>
  <c r="M623" i="72"/>
  <c r="M622" i="72"/>
  <c r="M621" i="72"/>
  <c r="M620" i="72"/>
  <c r="M619" i="72"/>
  <c r="M618" i="72"/>
  <c r="M617" i="72"/>
  <c r="M616" i="72"/>
  <c r="M615" i="72"/>
  <c r="M614" i="72"/>
  <c r="M613" i="72"/>
  <c r="M612" i="72"/>
  <c r="M611" i="72"/>
  <c r="M610" i="72"/>
  <c r="M609" i="72"/>
  <c r="M608" i="72"/>
  <c r="M607" i="72"/>
  <c r="M606" i="72"/>
  <c r="M605" i="72"/>
  <c r="M604" i="72"/>
  <c r="M603" i="72"/>
  <c r="M602" i="72"/>
  <c r="M601" i="72"/>
  <c r="M600" i="72"/>
  <c r="M599" i="72"/>
  <c r="M598" i="72"/>
  <c r="M597" i="72"/>
  <c r="M596" i="72"/>
  <c r="M595" i="72"/>
  <c r="M594" i="72"/>
  <c r="M593" i="72"/>
  <c r="M592" i="72"/>
  <c r="M591" i="72"/>
  <c r="M590" i="72"/>
  <c r="M589" i="72"/>
  <c r="M588" i="72"/>
  <c r="M587" i="72"/>
  <c r="M586" i="72"/>
  <c r="M585" i="72"/>
  <c r="M584" i="72"/>
  <c r="M583" i="72"/>
  <c r="M582" i="72"/>
  <c r="M581" i="72"/>
  <c r="M580" i="72"/>
  <c r="M579" i="72"/>
  <c r="M578" i="72"/>
  <c r="M577" i="72"/>
  <c r="M576" i="72"/>
  <c r="M575" i="72"/>
  <c r="M574" i="72"/>
  <c r="M573" i="72"/>
  <c r="M572" i="72"/>
  <c r="M571" i="72"/>
  <c r="M570" i="72"/>
  <c r="M569" i="72"/>
  <c r="M568" i="72"/>
  <c r="M567" i="72"/>
  <c r="M566" i="72"/>
  <c r="M565" i="72"/>
  <c r="M564" i="72"/>
  <c r="M563" i="72"/>
  <c r="M562" i="72"/>
  <c r="M561" i="72"/>
  <c r="M560" i="72"/>
  <c r="M559" i="72"/>
  <c r="M558" i="72"/>
  <c r="M557" i="72"/>
  <c r="M556" i="72"/>
  <c r="M555" i="72"/>
  <c r="M554" i="72"/>
  <c r="M553" i="72"/>
  <c r="M552" i="72"/>
  <c r="M551" i="72"/>
  <c r="M550" i="72"/>
  <c r="M549" i="72"/>
  <c r="M548" i="72"/>
  <c r="M547" i="72"/>
  <c r="M546" i="72"/>
  <c r="M545" i="72"/>
  <c r="M544" i="72"/>
  <c r="M543" i="72"/>
  <c r="M542" i="72"/>
  <c r="M541" i="72"/>
  <c r="M540" i="72"/>
  <c r="M539" i="72"/>
  <c r="M538" i="72"/>
  <c r="M537" i="72"/>
  <c r="M536" i="72"/>
  <c r="M535" i="72"/>
  <c r="M534" i="72"/>
  <c r="M533" i="72"/>
  <c r="M532" i="72"/>
  <c r="M531" i="72"/>
  <c r="M530" i="72"/>
  <c r="M529" i="72"/>
  <c r="M528" i="72"/>
  <c r="M527" i="72"/>
  <c r="M526" i="72"/>
  <c r="M525" i="72"/>
  <c r="M524" i="72"/>
  <c r="M523" i="72"/>
  <c r="M522" i="72"/>
  <c r="M521" i="72"/>
  <c r="M520" i="72"/>
  <c r="M519" i="72"/>
  <c r="M518" i="72"/>
  <c r="M517" i="72"/>
  <c r="M516" i="72"/>
  <c r="M515" i="72"/>
  <c r="M514" i="72"/>
  <c r="M513" i="72"/>
  <c r="M512" i="72"/>
  <c r="M511" i="72"/>
  <c r="M510" i="72"/>
  <c r="M509" i="72"/>
  <c r="M508" i="72"/>
  <c r="M507" i="72"/>
  <c r="M506" i="72"/>
  <c r="M505" i="72"/>
  <c r="M504" i="72"/>
  <c r="M503" i="72"/>
  <c r="M502" i="72"/>
  <c r="M501" i="72"/>
  <c r="M500" i="72"/>
  <c r="M499" i="72"/>
  <c r="M498" i="72"/>
  <c r="M497" i="72"/>
  <c r="M496" i="72"/>
  <c r="M495" i="72"/>
  <c r="M494" i="72"/>
  <c r="M493" i="72"/>
  <c r="M492" i="72"/>
  <c r="M491" i="72"/>
  <c r="M490" i="72"/>
  <c r="M489" i="72"/>
  <c r="M488" i="72"/>
  <c r="M487" i="72"/>
  <c r="M486" i="72"/>
  <c r="M485" i="72"/>
  <c r="M484" i="72"/>
  <c r="M483" i="72"/>
  <c r="M482" i="72"/>
  <c r="M481" i="72"/>
  <c r="M480" i="72"/>
  <c r="M479" i="72"/>
  <c r="M478" i="72"/>
  <c r="M477" i="72"/>
  <c r="M476" i="72"/>
  <c r="M475" i="72"/>
  <c r="M474" i="72"/>
  <c r="M473" i="72"/>
  <c r="M472" i="72"/>
  <c r="M471" i="72"/>
  <c r="M470" i="72"/>
  <c r="M469" i="72"/>
  <c r="M468" i="72"/>
  <c r="M467" i="72"/>
  <c r="M466" i="72"/>
  <c r="M465" i="72"/>
  <c r="M464" i="72"/>
  <c r="M463" i="72"/>
  <c r="M462" i="72"/>
  <c r="M461" i="72"/>
  <c r="M460" i="72"/>
  <c r="M459" i="72"/>
  <c r="M458" i="72"/>
  <c r="M457" i="72"/>
  <c r="M456" i="72"/>
  <c r="M455" i="72"/>
  <c r="M454" i="72"/>
  <c r="M453" i="72"/>
  <c r="M452" i="72"/>
  <c r="M451" i="72"/>
  <c r="M450" i="72"/>
  <c r="M449" i="72"/>
  <c r="M448" i="72"/>
  <c r="M447" i="72"/>
  <c r="M446" i="72"/>
  <c r="M445" i="72"/>
  <c r="M444" i="72"/>
  <c r="M443" i="72"/>
  <c r="M442" i="72"/>
  <c r="M441" i="72"/>
  <c r="M440" i="72"/>
  <c r="M439" i="72"/>
  <c r="M438" i="72"/>
  <c r="M437" i="72"/>
  <c r="M436" i="72"/>
  <c r="M435" i="72"/>
  <c r="M434" i="72"/>
  <c r="M433" i="72"/>
  <c r="M432" i="72"/>
  <c r="M431" i="72"/>
  <c r="M430" i="72"/>
  <c r="M429" i="72"/>
  <c r="M428" i="72"/>
  <c r="M427" i="72"/>
  <c r="M426" i="72"/>
  <c r="M425" i="72"/>
  <c r="M424" i="72"/>
  <c r="M423" i="72"/>
  <c r="M422" i="72"/>
  <c r="M421" i="72"/>
  <c r="M420" i="72"/>
  <c r="M419" i="72"/>
  <c r="M418" i="72"/>
  <c r="M417" i="72"/>
  <c r="M416" i="72"/>
  <c r="M415" i="72"/>
  <c r="M414" i="72"/>
  <c r="M413" i="72"/>
  <c r="M412" i="72"/>
  <c r="M411" i="72"/>
  <c r="M410" i="72"/>
  <c r="M409" i="72"/>
  <c r="M408" i="72"/>
  <c r="M407" i="72"/>
  <c r="M406" i="72"/>
  <c r="M405" i="72"/>
  <c r="M404" i="72"/>
  <c r="M403" i="72"/>
  <c r="M402" i="72"/>
  <c r="M401" i="72"/>
  <c r="M400" i="72"/>
  <c r="M399" i="72"/>
  <c r="M398" i="72"/>
  <c r="M397" i="72"/>
  <c r="M396" i="72"/>
  <c r="M395" i="72"/>
  <c r="M394" i="72"/>
  <c r="M393" i="72"/>
  <c r="M392" i="72"/>
  <c r="M391" i="72"/>
  <c r="M390" i="72"/>
  <c r="M389" i="72"/>
  <c r="M388" i="72"/>
  <c r="M387" i="72"/>
  <c r="M386" i="72"/>
  <c r="M385" i="72"/>
  <c r="M384" i="72"/>
  <c r="M383" i="72"/>
  <c r="M382" i="72"/>
  <c r="M381" i="72"/>
  <c r="M380" i="72"/>
  <c r="M379" i="72"/>
  <c r="M378" i="72"/>
  <c r="M377" i="72"/>
  <c r="M376" i="72"/>
  <c r="M375" i="72"/>
  <c r="M374" i="72"/>
  <c r="M373" i="72"/>
  <c r="M372" i="72"/>
  <c r="M371" i="72"/>
  <c r="M370" i="72"/>
  <c r="M369" i="72"/>
  <c r="M368" i="72"/>
  <c r="M367" i="72"/>
  <c r="M366" i="72"/>
  <c r="M365" i="72"/>
  <c r="M364" i="72"/>
  <c r="M363" i="72"/>
  <c r="M362" i="72"/>
  <c r="M361" i="72"/>
  <c r="M360" i="72"/>
  <c r="M359" i="72"/>
  <c r="M358" i="72"/>
  <c r="M357" i="72"/>
  <c r="M356" i="72"/>
  <c r="M355" i="72"/>
  <c r="M354" i="72"/>
  <c r="M353" i="72"/>
  <c r="M352" i="72"/>
  <c r="M351" i="72"/>
  <c r="M350" i="72"/>
  <c r="M349" i="72"/>
  <c r="M348" i="72"/>
  <c r="M347" i="72"/>
  <c r="M346" i="72"/>
  <c r="M345" i="72"/>
  <c r="M344" i="72"/>
  <c r="M343" i="72"/>
  <c r="M342" i="72"/>
  <c r="M341" i="72"/>
  <c r="M340" i="72"/>
  <c r="M339" i="72"/>
  <c r="M338" i="72"/>
  <c r="M337" i="72"/>
  <c r="M336" i="72"/>
  <c r="M335" i="72"/>
  <c r="M334" i="72"/>
  <c r="M333" i="72"/>
  <c r="M332" i="72"/>
  <c r="M331" i="72"/>
  <c r="M330" i="72"/>
  <c r="M329" i="72"/>
  <c r="M328" i="72"/>
  <c r="M327" i="72"/>
  <c r="M326" i="72"/>
  <c r="M325" i="72"/>
  <c r="M324" i="72"/>
  <c r="M323" i="72"/>
  <c r="M322" i="72"/>
  <c r="M321" i="72"/>
  <c r="M320" i="72"/>
  <c r="M319" i="72"/>
  <c r="M318" i="72"/>
  <c r="M317" i="72"/>
  <c r="M316" i="72"/>
  <c r="M315" i="72"/>
  <c r="M314" i="72"/>
  <c r="M313" i="72"/>
  <c r="M312" i="72"/>
  <c r="M311" i="72"/>
  <c r="M310" i="72"/>
  <c r="M309" i="72"/>
  <c r="M308" i="72"/>
  <c r="M307" i="72"/>
  <c r="M306" i="72"/>
  <c r="M305" i="72"/>
  <c r="M304" i="72"/>
  <c r="M303" i="72"/>
  <c r="M302" i="72"/>
  <c r="M301" i="72"/>
  <c r="M300" i="72"/>
  <c r="M299" i="72"/>
  <c r="M298" i="72"/>
  <c r="M297" i="72"/>
  <c r="M296" i="72"/>
  <c r="M295" i="72"/>
  <c r="M294" i="72"/>
  <c r="M293" i="72"/>
  <c r="M292" i="72"/>
  <c r="M291" i="72"/>
  <c r="M290" i="72"/>
  <c r="M289" i="72"/>
  <c r="M288" i="72"/>
  <c r="M287" i="72"/>
  <c r="M286" i="72"/>
  <c r="M285" i="72"/>
  <c r="M284" i="72"/>
  <c r="M283" i="72"/>
  <c r="M282" i="72"/>
  <c r="M281" i="72"/>
  <c r="M280" i="72"/>
  <c r="M279" i="72"/>
  <c r="M278" i="72"/>
  <c r="M277" i="72"/>
  <c r="M276" i="72"/>
  <c r="M275" i="72"/>
  <c r="M274" i="72"/>
  <c r="M273" i="72"/>
  <c r="M272" i="72"/>
  <c r="M271" i="72"/>
  <c r="M270" i="72"/>
  <c r="M269" i="72"/>
  <c r="M268" i="72"/>
  <c r="M267" i="72"/>
  <c r="M266" i="72"/>
  <c r="M265" i="72"/>
  <c r="M264" i="72"/>
  <c r="M263" i="72"/>
  <c r="M262" i="72"/>
  <c r="M261" i="72"/>
  <c r="M260" i="72"/>
  <c r="M259" i="72"/>
  <c r="M258" i="72"/>
  <c r="M257" i="72"/>
  <c r="M256" i="72"/>
  <c r="M255" i="72"/>
  <c r="M254" i="72"/>
  <c r="M253" i="72"/>
  <c r="M252" i="72"/>
  <c r="M251" i="72"/>
  <c r="M250" i="72"/>
  <c r="M249" i="72"/>
  <c r="M248" i="72"/>
  <c r="M247" i="72"/>
  <c r="M246" i="72"/>
  <c r="M245" i="72"/>
  <c r="M244" i="72"/>
  <c r="M243" i="72"/>
  <c r="M242" i="72"/>
  <c r="M241" i="72"/>
  <c r="M240" i="72"/>
  <c r="M239" i="72"/>
  <c r="M238" i="72"/>
  <c r="M237" i="72"/>
  <c r="M236" i="72"/>
  <c r="M235" i="72"/>
  <c r="M234" i="72"/>
  <c r="M233" i="72"/>
  <c r="M232" i="72"/>
  <c r="M231" i="72"/>
  <c r="M230" i="72"/>
  <c r="M229" i="72"/>
  <c r="M228" i="72"/>
  <c r="M227" i="72"/>
  <c r="M226" i="72"/>
  <c r="M225" i="72"/>
  <c r="M224" i="72"/>
  <c r="M223" i="72"/>
  <c r="M222" i="72"/>
  <c r="M221" i="72"/>
  <c r="M220" i="72"/>
  <c r="M219" i="72"/>
  <c r="M218" i="72"/>
  <c r="M217" i="72"/>
  <c r="M216" i="72"/>
  <c r="M215" i="72"/>
  <c r="M214" i="72"/>
  <c r="M213" i="72"/>
  <c r="M212" i="72"/>
  <c r="M211" i="72"/>
  <c r="M210" i="72"/>
  <c r="M209" i="72"/>
  <c r="M208" i="72"/>
  <c r="M207" i="72"/>
  <c r="M206" i="72"/>
  <c r="M205" i="72"/>
  <c r="M204" i="72"/>
  <c r="M203" i="72"/>
  <c r="M202" i="72"/>
  <c r="M201" i="72"/>
  <c r="M200" i="72"/>
  <c r="M199" i="72"/>
  <c r="M198" i="72"/>
  <c r="M197" i="72"/>
  <c r="M196" i="72"/>
  <c r="M195" i="72"/>
  <c r="M194" i="72"/>
  <c r="M193" i="72"/>
  <c r="M192" i="72"/>
  <c r="M191" i="72"/>
  <c r="M190" i="72"/>
  <c r="M189" i="72"/>
  <c r="M188" i="72"/>
  <c r="M187" i="72"/>
  <c r="M186" i="72"/>
  <c r="M185" i="72"/>
  <c r="M184" i="72"/>
  <c r="M183" i="72"/>
  <c r="M182" i="72"/>
  <c r="M181" i="72"/>
  <c r="M180" i="72"/>
  <c r="M179" i="72"/>
  <c r="M178" i="72"/>
  <c r="M177" i="72"/>
  <c r="M176" i="72"/>
  <c r="M175" i="72"/>
  <c r="M174" i="72"/>
  <c r="M173" i="72"/>
  <c r="M172" i="72"/>
  <c r="M171" i="72"/>
  <c r="M170" i="72"/>
  <c r="M169" i="72"/>
  <c r="M168" i="72"/>
  <c r="M167" i="72"/>
  <c r="M166" i="72"/>
  <c r="M165" i="72"/>
  <c r="M164" i="72"/>
  <c r="M163" i="72"/>
  <c r="M162" i="72"/>
  <c r="M161" i="72"/>
  <c r="M160" i="72"/>
  <c r="M159" i="72"/>
  <c r="M158" i="72"/>
  <c r="M157" i="72"/>
  <c r="M156" i="72"/>
  <c r="M155" i="72"/>
  <c r="M154" i="72"/>
  <c r="M153" i="72"/>
  <c r="M152" i="72"/>
  <c r="M151" i="72"/>
  <c r="M150" i="72"/>
  <c r="M149" i="72"/>
  <c r="M148" i="72"/>
  <c r="M147" i="72"/>
  <c r="M146" i="72"/>
  <c r="M145" i="72"/>
  <c r="M144" i="72"/>
  <c r="M143" i="72"/>
  <c r="M142" i="72"/>
  <c r="M141" i="72"/>
  <c r="M140" i="72"/>
  <c r="M139" i="72"/>
  <c r="M138" i="72"/>
  <c r="M137" i="72"/>
  <c r="M136" i="72"/>
  <c r="M135" i="72"/>
  <c r="M134" i="72"/>
  <c r="M133" i="72"/>
  <c r="M132" i="72"/>
  <c r="M131" i="72"/>
  <c r="M130" i="72"/>
  <c r="M129" i="72"/>
  <c r="M128" i="72"/>
  <c r="M127" i="72"/>
  <c r="M126" i="72"/>
  <c r="M125" i="72"/>
  <c r="M124" i="72"/>
  <c r="M123" i="72"/>
  <c r="M122" i="72"/>
  <c r="M121" i="72"/>
  <c r="M120" i="72"/>
  <c r="M119" i="72"/>
  <c r="M118" i="72"/>
  <c r="M117" i="72"/>
  <c r="M116" i="72"/>
  <c r="M115" i="72"/>
  <c r="M114" i="72"/>
  <c r="M113" i="72"/>
  <c r="M112" i="72"/>
  <c r="M111" i="72"/>
  <c r="M110" i="72"/>
  <c r="M109" i="72"/>
  <c r="M108" i="72"/>
  <c r="M107" i="72"/>
  <c r="M106" i="72"/>
  <c r="M105" i="72"/>
  <c r="M104" i="72"/>
  <c r="M103" i="72"/>
  <c r="M102" i="72"/>
  <c r="M101" i="72"/>
  <c r="M100" i="72"/>
  <c r="M99" i="72"/>
  <c r="M98" i="72"/>
  <c r="M97" i="72"/>
  <c r="M96" i="72"/>
  <c r="M95" i="72"/>
  <c r="M94" i="72"/>
  <c r="M93" i="72"/>
  <c r="M92" i="72"/>
  <c r="M91" i="72"/>
  <c r="M90" i="72"/>
  <c r="M89" i="72"/>
  <c r="M88" i="72"/>
  <c r="M87" i="72"/>
  <c r="M86" i="72"/>
  <c r="M85" i="72"/>
  <c r="M84" i="72"/>
  <c r="M83" i="72"/>
  <c r="M82" i="72"/>
  <c r="M81" i="72"/>
  <c r="M80" i="72"/>
  <c r="M79" i="72"/>
  <c r="M78" i="72"/>
  <c r="M77" i="72"/>
  <c r="M76" i="72"/>
  <c r="M75" i="72"/>
  <c r="M74" i="72"/>
  <c r="M73" i="72"/>
  <c r="M72" i="72"/>
  <c r="M71" i="72"/>
  <c r="M70" i="72"/>
  <c r="M69" i="72"/>
  <c r="M68" i="72"/>
  <c r="M67" i="72"/>
  <c r="M66" i="72"/>
  <c r="M65" i="72"/>
  <c r="M64" i="72"/>
  <c r="M63" i="72"/>
  <c r="M62" i="72"/>
  <c r="M61" i="72"/>
  <c r="M60" i="72"/>
  <c r="M59" i="72"/>
  <c r="M58" i="72"/>
  <c r="M57" i="72"/>
  <c r="M56" i="72"/>
  <c r="M55" i="72"/>
  <c r="M54" i="72"/>
  <c r="M53" i="72"/>
  <c r="M52" i="72"/>
  <c r="M51" i="72"/>
  <c r="M50" i="72"/>
  <c r="M49" i="72"/>
  <c r="M48" i="72"/>
  <c r="M47" i="72"/>
  <c r="M46" i="72"/>
  <c r="M45" i="72"/>
  <c r="M44" i="72"/>
  <c r="M43" i="72"/>
  <c r="M42" i="72"/>
  <c r="M41" i="72"/>
  <c r="M40" i="72"/>
  <c r="M39" i="72"/>
  <c r="M38" i="72"/>
  <c r="M37" i="72"/>
  <c r="M36" i="72"/>
  <c r="M35" i="72"/>
  <c r="M34" i="72"/>
  <c r="M33" i="72"/>
  <c r="M32" i="72"/>
  <c r="M31" i="72"/>
  <c r="M30" i="72"/>
  <c r="M29" i="72"/>
  <c r="M28" i="72"/>
  <c r="M27" i="72"/>
  <c r="M26" i="72"/>
  <c r="M25" i="72"/>
  <c r="M24" i="72"/>
  <c r="M23" i="72"/>
  <c r="M22" i="72"/>
  <c r="M21" i="72"/>
  <c r="M20" i="72"/>
  <c r="M19" i="72"/>
  <c r="M18" i="72"/>
  <c r="M17" i="72"/>
  <c r="M16" i="72"/>
  <c r="M15" i="72"/>
  <c r="M14" i="72"/>
  <c r="M13" i="72"/>
  <c r="M12" i="72"/>
  <c r="M11" i="72"/>
  <c r="M10" i="72"/>
  <c r="M9" i="72"/>
  <c r="M8" i="72"/>
  <c r="M7" i="72"/>
  <c r="M6" i="72"/>
  <c r="H1262" i="72" l="1"/>
  <c r="I1262" i="72" s="1"/>
  <c r="H1245" i="72"/>
  <c r="I1245" i="72" s="1"/>
  <c r="CP79" i="72" l="1"/>
  <c r="CP78" i="72"/>
  <c r="CP77" i="72"/>
  <c r="CP76" i="72"/>
  <c r="CP75" i="72"/>
  <c r="CP74" i="72"/>
  <c r="CP73" i="72"/>
  <c r="CP72" i="72"/>
  <c r="CP71" i="72"/>
  <c r="CP70" i="72"/>
  <c r="CP69" i="72"/>
  <c r="CP68" i="72"/>
  <c r="CP67" i="72"/>
  <c r="CP66" i="72"/>
  <c r="CP65" i="72"/>
  <c r="CP64" i="72"/>
  <c r="CP63" i="72"/>
  <c r="CP62" i="72"/>
  <c r="CP61" i="72"/>
  <c r="CP60" i="72"/>
  <c r="CP59" i="72"/>
  <c r="CP58" i="72"/>
  <c r="CP57" i="72"/>
  <c r="CP56" i="72"/>
  <c r="CP55" i="72"/>
  <c r="CP54" i="72"/>
  <c r="CP53" i="72"/>
  <c r="CP52" i="72"/>
  <c r="CP51" i="72"/>
  <c r="CP50" i="72"/>
  <c r="CP49" i="72"/>
  <c r="CP48" i="72"/>
  <c r="CP47" i="72"/>
  <c r="CP46" i="72"/>
  <c r="CP45" i="72"/>
  <c r="CP44" i="72"/>
  <c r="CP43" i="72"/>
  <c r="CP42" i="72"/>
  <c r="CP41" i="72"/>
  <c r="CP40" i="72"/>
  <c r="CP39" i="72"/>
  <c r="CP38" i="72"/>
  <c r="CP37" i="72"/>
  <c r="CP36" i="72"/>
  <c r="CP35" i="72"/>
  <c r="CP34" i="72"/>
  <c r="CP33" i="72"/>
  <c r="CP32" i="72"/>
  <c r="CP31" i="72"/>
  <c r="CP30" i="72"/>
  <c r="CP29" i="72"/>
  <c r="CP28" i="72"/>
  <c r="CP27" i="72"/>
  <c r="CP26" i="72"/>
  <c r="CP25" i="72"/>
  <c r="CP24" i="72"/>
  <c r="CP23" i="72"/>
  <c r="CP22" i="72"/>
  <c r="CP21" i="72"/>
  <c r="CP20" i="72"/>
  <c r="CP19" i="72"/>
  <c r="CP18" i="72"/>
  <c r="CP17" i="72"/>
  <c r="CP16" i="72"/>
  <c r="CP15" i="72"/>
  <c r="CP14" i="72"/>
  <c r="CP13" i="72"/>
  <c r="CP12" i="72"/>
  <c r="CP11" i="72"/>
  <c r="CP10" i="72"/>
  <c r="CP9" i="72"/>
  <c r="CP8" i="72"/>
  <c r="CP7" i="72"/>
  <c r="CP6" i="72"/>
  <c r="CP5" i="72"/>
  <c r="AC1233" i="72" l="1"/>
  <c r="AC1249" i="72"/>
  <c r="AC341" i="72"/>
  <c r="AC296" i="72"/>
  <c r="AC291" i="72"/>
  <c r="AC251" i="72"/>
  <c r="AC178" i="72"/>
  <c r="AC176" i="72"/>
  <c r="AC175" i="72"/>
  <c r="AC1261" i="72"/>
  <c r="AC1260" i="72"/>
  <c r="AC1259" i="72"/>
  <c r="AC1258" i="72"/>
  <c r="AC1257" i="72"/>
  <c r="AC1256" i="72"/>
  <c r="AC1255" i="72"/>
  <c r="AC1254" i="72"/>
  <c r="AC1253" i="72"/>
  <c r="AC1252" i="72"/>
  <c r="AC1251" i="72"/>
  <c r="AC1250" i="72"/>
  <c r="AC1248" i="72"/>
  <c r="AC1247" i="72"/>
  <c r="AC1246" i="72"/>
  <c r="AC1244" i="72"/>
  <c r="AC1243" i="72"/>
  <c r="AC1242" i="72"/>
  <c r="AC1241" i="72"/>
  <c r="AC1240" i="72"/>
  <c r="AC1239" i="72"/>
  <c r="AC1238" i="72"/>
  <c r="AC1237" i="72"/>
  <c r="AC1236" i="72"/>
  <c r="AC1235" i="72"/>
  <c r="AC1234" i="72"/>
  <c r="AC1232" i="72"/>
  <c r="AC1231" i="72"/>
  <c r="AC1230" i="72"/>
  <c r="AC1229" i="72"/>
  <c r="AC1227" i="72"/>
  <c r="AC1226" i="72"/>
  <c r="AC1225" i="72"/>
  <c r="AC1224" i="72"/>
  <c r="AC1223" i="72"/>
  <c r="AC1222" i="72"/>
  <c r="AC1221" i="72"/>
  <c r="AC1220" i="72"/>
  <c r="AC1219" i="72"/>
  <c r="AC1218" i="72"/>
  <c r="AC1217" i="72"/>
  <c r="AC1216" i="72"/>
  <c r="AC1215" i="72"/>
  <c r="AC1214" i="72"/>
  <c r="AC1213" i="72"/>
  <c r="AC1212" i="72"/>
  <c r="AC1210" i="72"/>
  <c r="AC1209" i="72"/>
  <c r="AC1208" i="72"/>
  <c r="AC1207" i="72"/>
  <c r="AC1206" i="72"/>
  <c r="AC1205" i="72"/>
  <c r="AC1204" i="72"/>
  <c r="AC1203" i="72"/>
  <c r="AC1202" i="72"/>
  <c r="AC1201" i="72"/>
  <c r="AC1200" i="72"/>
  <c r="AC1199" i="72"/>
  <c r="AC1198" i="72"/>
  <c r="AC1197" i="72"/>
  <c r="AC1196" i="72"/>
  <c r="AC1195" i="72"/>
  <c r="AC1193" i="72"/>
  <c r="AC1192" i="72"/>
  <c r="AC1191" i="72"/>
  <c r="AC1190" i="72"/>
  <c r="AC1189" i="72"/>
  <c r="AC1188" i="72"/>
  <c r="AC1187" i="72"/>
  <c r="AC1186" i="72"/>
  <c r="AC1185" i="72"/>
  <c r="AC1184" i="72"/>
  <c r="AC1183" i="72"/>
  <c r="AC1182" i="72"/>
  <c r="AC1181" i="72"/>
  <c r="AC1180" i="72"/>
  <c r="AC1179" i="72"/>
  <c r="AC1178" i="72"/>
  <c r="AC1176" i="72"/>
  <c r="AC1175" i="72"/>
  <c r="AC1174" i="72"/>
  <c r="AC1173" i="72"/>
  <c r="AC1172" i="72"/>
  <c r="AC1171" i="72"/>
  <c r="AC1170" i="72"/>
  <c r="AC1169" i="72"/>
  <c r="AC1168" i="72"/>
  <c r="AC1167" i="72"/>
  <c r="AC1166" i="72"/>
  <c r="AC1165" i="72"/>
  <c r="AC1164" i="72"/>
  <c r="AC1163" i="72"/>
  <c r="AC1162" i="72"/>
  <c r="AC1161" i="72"/>
  <c r="AC1159" i="72"/>
  <c r="AC1158" i="72"/>
  <c r="AC1157" i="72"/>
  <c r="AC1156" i="72"/>
  <c r="AC1155" i="72"/>
  <c r="AC1154" i="72"/>
  <c r="AC1153" i="72"/>
  <c r="AC1152" i="72"/>
  <c r="AC1151" i="72"/>
  <c r="AC1150" i="72"/>
  <c r="AC1149" i="72"/>
  <c r="AC1148" i="72"/>
  <c r="AC1147" i="72"/>
  <c r="AC1146" i="72"/>
  <c r="AC1145" i="72"/>
  <c r="AC1144" i="72"/>
  <c r="AC1142" i="72"/>
  <c r="AC1141" i="72"/>
  <c r="AC1140" i="72"/>
  <c r="AC1139" i="72"/>
  <c r="AC1138" i="72"/>
  <c r="AC1137" i="72"/>
  <c r="AC1136" i="72"/>
  <c r="AC1135" i="72"/>
  <c r="AC1134" i="72"/>
  <c r="AC1133" i="72"/>
  <c r="AC1132" i="72"/>
  <c r="AC1131" i="72"/>
  <c r="AC1130" i="72"/>
  <c r="AC1129" i="72"/>
  <c r="AC1128" i="72"/>
  <c r="AC1127" i="72"/>
  <c r="AC1125" i="72"/>
  <c r="AC1124" i="72"/>
  <c r="AC1123" i="72"/>
  <c r="AC1122" i="72"/>
  <c r="AC1121" i="72"/>
  <c r="AC1120" i="72"/>
  <c r="AC1119" i="72"/>
  <c r="AC1118" i="72"/>
  <c r="AC1117" i="72"/>
  <c r="AC1116" i="72"/>
  <c r="AC1115" i="72"/>
  <c r="AC1114" i="72"/>
  <c r="AC1113" i="72"/>
  <c r="AC1112" i="72"/>
  <c r="AC1111" i="72"/>
  <c r="AC1110" i="72"/>
  <c r="AC1108" i="72"/>
  <c r="AC1107" i="72"/>
  <c r="AC1106" i="72"/>
  <c r="AC1105" i="72"/>
  <c r="AC1104" i="72"/>
  <c r="AC1103" i="72"/>
  <c r="AC1102" i="72"/>
  <c r="AC1101" i="72"/>
  <c r="AC1100" i="72"/>
  <c r="AC1099" i="72"/>
  <c r="AC1098" i="72"/>
  <c r="AC1097" i="72"/>
  <c r="AC1096" i="72"/>
  <c r="AC1095" i="72"/>
  <c r="AC1094" i="72"/>
  <c r="AC1093" i="72"/>
  <c r="AC1091" i="72"/>
  <c r="AC1090" i="72"/>
  <c r="AC1089" i="72"/>
  <c r="AC1088" i="72"/>
  <c r="AC1087" i="72"/>
  <c r="AC1086" i="72"/>
  <c r="AC1085" i="72"/>
  <c r="AC1084" i="72"/>
  <c r="AC1083" i="72"/>
  <c r="AC1082" i="72"/>
  <c r="AC1081" i="72"/>
  <c r="AC1080" i="72"/>
  <c r="AC1079" i="72"/>
  <c r="AC1078" i="72"/>
  <c r="AC1077" i="72"/>
  <c r="AC1076" i="72"/>
  <c r="AC1074" i="72"/>
  <c r="AC1073" i="72"/>
  <c r="AC1072" i="72"/>
  <c r="AC1071" i="72"/>
  <c r="AC1070" i="72"/>
  <c r="AC1069" i="72"/>
  <c r="AC1068" i="72"/>
  <c r="AC1067" i="72"/>
  <c r="AC1066" i="72"/>
  <c r="AC1065" i="72"/>
  <c r="AC1064" i="72"/>
  <c r="AC1063" i="72"/>
  <c r="AC1062" i="72"/>
  <c r="AC1061" i="72"/>
  <c r="AC1060" i="72"/>
  <c r="AC1059" i="72"/>
  <c r="AC1057" i="72"/>
  <c r="AC1056" i="72"/>
  <c r="AC1055" i="72"/>
  <c r="AC1054" i="72"/>
  <c r="AC1053" i="72"/>
  <c r="AC1052" i="72"/>
  <c r="AC1051" i="72"/>
  <c r="AC1050" i="72"/>
  <c r="AC1049" i="72"/>
  <c r="AC1048" i="72"/>
  <c r="AC1047" i="72"/>
  <c r="AC1046" i="72"/>
  <c r="AC1045" i="72"/>
  <c r="AC1044" i="72"/>
  <c r="AC1043" i="72"/>
  <c r="AC1042" i="72"/>
  <c r="AC1040" i="72"/>
  <c r="AC1039" i="72"/>
  <c r="AC1038" i="72"/>
  <c r="AC1037" i="72"/>
  <c r="AC1036" i="72"/>
  <c r="AC1035" i="72"/>
  <c r="AC1034" i="72"/>
  <c r="AC1033" i="72"/>
  <c r="AC1032" i="72"/>
  <c r="AC1031" i="72"/>
  <c r="AC1030" i="72"/>
  <c r="AC1029" i="72"/>
  <c r="AC1028" i="72"/>
  <c r="AC1027" i="72"/>
  <c r="AC1026" i="72"/>
  <c r="AC1025" i="72"/>
  <c r="AC1023" i="72"/>
  <c r="AC1022" i="72"/>
  <c r="AC1021" i="72"/>
  <c r="AC1020" i="72"/>
  <c r="AC1019" i="72"/>
  <c r="AC1018" i="72"/>
  <c r="AC1017" i="72"/>
  <c r="AC1016" i="72"/>
  <c r="AC1015" i="72"/>
  <c r="AC1014" i="72"/>
  <c r="AC1013" i="72"/>
  <c r="AC1012" i="72"/>
  <c r="AC1011" i="72"/>
  <c r="AC1010" i="72"/>
  <c r="AC1009" i="72"/>
  <c r="AC1008" i="72"/>
  <c r="AC1006" i="72"/>
  <c r="AC1005" i="72"/>
  <c r="AC1004" i="72"/>
  <c r="AC1003" i="72"/>
  <c r="AC1002" i="72"/>
  <c r="AC1001" i="72"/>
  <c r="AC1000" i="72"/>
  <c r="AC999" i="72"/>
  <c r="AC998" i="72"/>
  <c r="AC997" i="72"/>
  <c r="AC996" i="72"/>
  <c r="AC995" i="72"/>
  <c r="AC994" i="72"/>
  <c r="AC993" i="72"/>
  <c r="AC992" i="72"/>
  <c r="AC991" i="72"/>
  <c r="AC989" i="72"/>
  <c r="AC988" i="72"/>
  <c r="AC987" i="72"/>
  <c r="AC986" i="72"/>
  <c r="AC985" i="72"/>
  <c r="AC984" i="72"/>
  <c r="AC983" i="72"/>
  <c r="AC982" i="72"/>
  <c r="AC981" i="72"/>
  <c r="AC980" i="72"/>
  <c r="AC979" i="72"/>
  <c r="AC978" i="72"/>
  <c r="AC977" i="72"/>
  <c r="AC976" i="72"/>
  <c r="AC975" i="72"/>
  <c r="AC974" i="72"/>
  <c r="AC972" i="72"/>
  <c r="AC971" i="72"/>
  <c r="AC970" i="72"/>
  <c r="AC969" i="72"/>
  <c r="AC968" i="72"/>
  <c r="AC967" i="72"/>
  <c r="AC966" i="72"/>
  <c r="AC965" i="72"/>
  <c r="AC964" i="72"/>
  <c r="AC963" i="72"/>
  <c r="AC962" i="72"/>
  <c r="AC961" i="72"/>
  <c r="AC960" i="72"/>
  <c r="AC959" i="72"/>
  <c r="AC958" i="72"/>
  <c r="AC957" i="72"/>
  <c r="AC955" i="72"/>
  <c r="AC954" i="72"/>
  <c r="AC953" i="72"/>
  <c r="AC952" i="72"/>
  <c r="AC951" i="72"/>
  <c r="AC950" i="72"/>
  <c r="AC949" i="72"/>
  <c r="AC948" i="72"/>
  <c r="AC947" i="72"/>
  <c r="AC946" i="72"/>
  <c r="AC945" i="72"/>
  <c r="AC944" i="72"/>
  <c r="AC943" i="72"/>
  <c r="AC942" i="72"/>
  <c r="AC941" i="72"/>
  <c r="AC940" i="72"/>
  <c r="AC938" i="72"/>
  <c r="AC937" i="72"/>
  <c r="AC936" i="72"/>
  <c r="AC935" i="72"/>
  <c r="AC934" i="72"/>
  <c r="AC933" i="72"/>
  <c r="AC932" i="72"/>
  <c r="AC931" i="72"/>
  <c r="AC930" i="72"/>
  <c r="AC929" i="72"/>
  <c r="AC928" i="72"/>
  <c r="AC927" i="72"/>
  <c r="AC926" i="72"/>
  <c r="AC925" i="72"/>
  <c r="AC924" i="72"/>
  <c r="AC923" i="72"/>
  <c r="AC921" i="72"/>
  <c r="AC920" i="72"/>
  <c r="AC919" i="72"/>
  <c r="AC918" i="72"/>
  <c r="AC917" i="72"/>
  <c r="AC916" i="72"/>
  <c r="AC915" i="72"/>
  <c r="AC914" i="72"/>
  <c r="AC913" i="72"/>
  <c r="AC912" i="72"/>
  <c r="AC911" i="72"/>
  <c r="AC910" i="72"/>
  <c r="AC909" i="72"/>
  <c r="AC908" i="72"/>
  <c r="AC907" i="72"/>
  <c r="AC906" i="72"/>
  <c r="AC904" i="72"/>
  <c r="AC903" i="72"/>
  <c r="AC902" i="72"/>
  <c r="AC901" i="72"/>
  <c r="AC900" i="72"/>
  <c r="AC899" i="72"/>
  <c r="AC898" i="72"/>
  <c r="AC897" i="72"/>
  <c r="AC896" i="72"/>
  <c r="AC895" i="72"/>
  <c r="AC894" i="72"/>
  <c r="AC893" i="72"/>
  <c r="AC892" i="72"/>
  <c r="AC891" i="72"/>
  <c r="AC890" i="72"/>
  <c r="AC889" i="72"/>
  <c r="AC887" i="72"/>
  <c r="AC886" i="72"/>
  <c r="AC885" i="72"/>
  <c r="AC884" i="72"/>
  <c r="AC883" i="72"/>
  <c r="AC882" i="72"/>
  <c r="AC881" i="72"/>
  <c r="AC880" i="72"/>
  <c r="AC879" i="72"/>
  <c r="AC878" i="72"/>
  <c r="AC877" i="72"/>
  <c r="AC876" i="72"/>
  <c r="AC875" i="72"/>
  <c r="AC874" i="72"/>
  <c r="AC873" i="72"/>
  <c r="AC872" i="72"/>
  <c r="AC870" i="72"/>
  <c r="AC869" i="72"/>
  <c r="AC868" i="72"/>
  <c r="AC867" i="72"/>
  <c r="AC866" i="72"/>
  <c r="AC865" i="72"/>
  <c r="AC864" i="72"/>
  <c r="AC863" i="72"/>
  <c r="AC862" i="72"/>
  <c r="AC861" i="72"/>
  <c r="AC860" i="72"/>
  <c r="AC859" i="72"/>
  <c r="AC858" i="72"/>
  <c r="AC857" i="72"/>
  <c r="AC856" i="72"/>
  <c r="AC855" i="72"/>
  <c r="AC853" i="72"/>
  <c r="AC852" i="72"/>
  <c r="AC851" i="72"/>
  <c r="AC850" i="72"/>
  <c r="AC849" i="72"/>
  <c r="AC848" i="72"/>
  <c r="AC847" i="72"/>
  <c r="AC846" i="72"/>
  <c r="AC845" i="72"/>
  <c r="AC844" i="72"/>
  <c r="AC843" i="72"/>
  <c r="AC842" i="72"/>
  <c r="AC841" i="72"/>
  <c r="AC840" i="72"/>
  <c r="AC839" i="72"/>
  <c r="AC838" i="72"/>
  <c r="AC836" i="72"/>
  <c r="AC835" i="72"/>
  <c r="AC834" i="72"/>
  <c r="AC833" i="72"/>
  <c r="AC832" i="72"/>
  <c r="AC831" i="72"/>
  <c r="AC830" i="72"/>
  <c r="AC829" i="72"/>
  <c r="AC828" i="72"/>
  <c r="AC827" i="72"/>
  <c r="AC826" i="72"/>
  <c r="AC825" i="72"/>
  <c r="AC824" i="72"/>
  <c r="AC823" i="72"/>
  <c r="AC822" i="72"/>
  <c r="AC821" i="72"/>
  <c r="AC819" i="72"/>
  <c r="AC818" i="72"/>
  <c r="AC817" i="72"/>
  <c r="AC816" i="72"/>
  <c r="AC815" i="72"/>
  <c r="AC814" i="72"/>
  <c r="AC813" i="72"/>
  <c r="AC812" i="72"/>
  <c r="AC811" i="72"/>
  <c r="AC810" i="72"/>
  <c r="AC809" i="72"/>
  <c r="AC808" i="72"/>
  <c r="AC807" i="72"/>
  <c r="AC806" i="72"/>
  <c r="AC805" i="72"/>
  <c r="AC804" i="72"/>
  <c r="AC802" i="72"/>
  <c r="AC801" i="72"/>
  <c r="AC800" i="72"/>
  <c r="AC799" i="72"/>
  <c r="AC798" i="72"/>
  <c r="AC797" i="72"/>
  <c r="AC796" i="72"/>
  <c r="AC795" i="72"/>
  <c r="AC794" i="72"/>
  <c r="AC793" i="72"/>
  <c r="AC792" i="72"/>
  <c r="AC791" i="72"/>
  <c r="AC790" i="72"/>
  <c r="AC789" i="72"/>
  <c r="AC788" i="72"/>
  <c r="AC787" i="72"/>
  <c r="AC785" i="72"/>
  <c r="AC784" i="72"/>
  <c r="AC783" i="72"/>
  <c r="AC782" i="72"/>
  <c r="AC781" i="72"/>
  <c r="AC780" i="72"/>
  <c r="AC779" i="72"/>
  <c r="AC778" i="72"/>
  <c r="AC777" i="72"/>
  <c r="AC776" i="72"/>
  <c r="AC775" i="72"/>
  <c r="AC774" i="72"/>
  <c r="AC773" i="72"/>
  <c r="AC772" i="72"/>
  <c r="AC771" i="72"/>
  <c r="AC770" i="72"/>
  <c r="AC768" i="72"/>
  <c r="AC767" i="72"/>
  <c r="AC766" i="72"/>
  <c r="AC765" i="72"/>
  <c r="AC764" i="72"/>
  <c r="AC763" i="72"/>
  <c r="AC762" i="72"/>
  <c r="AC761" i="72"/>
  <c r="AC760" i="72"/>
  <c r="AC759" i="72"/>
  <c r="AC758" i="72"/>
  <c r="AC757" i="72"/>
  <c r="AC756" i="72"/>
  <c r="AC755" i="72"/>
  <c r="AC754" i="72"/>
  <c r="AC753" i="72"/>
  <c r="AC751" i="72"/>
  <c r="AC750" i="72"/>
  <c r="AC749" i="72"/>
  <c r="AC748" i="72"/>
  <c r="AC747" i="72"/>
  <c r="AC746" i="72"/>
  <c r="AC745" i="72"/>
  <c r="AC744" i="72"/>
  <c r="AC743" i="72"/>
  <c r="AC742" i="72"/>
  <c r="AC741" i="72"/>
  <c r="AC740" i="72"/>
  <c r="AC739" i="72"/>
  <c r="AC738" i="72"/>
  <c r="AC737" i="72"/>
  <c r="AC736" i="72"/>
  <c r="AC734" i="72"/>
  <c r="AC733" i="72"/>
  <c r="AC732" i="72"/>
  <c r="AC731" i="72"/>
  <c r="AC730" i="72"/>
  <c r="AC729" i="72"/>
  <c r="AC728" i="72"/>
  <c r="AC727" i="72"/>
  <c r="AC726" i="72"/>
  <c r="AC725" i="72"/>
  <c r="AC724" i="72"/>
  <c r="AC723" i="72"/>
  <c r="AC722" i="72"/>
  <c r="AC721" i="72"/>
  <c r="AC720" i="72"/>
  <c r="AC719" i="72"/>
  <c r="AC717" i="72"/>
  <c r="AC716" i="72"/>
  <c r="AC715" i="72"/>
  <c r="AC714" i="72"/>
  <c r="AC713" i="72"/>
  <c r="AC712" i="72"/>
  <c r="AC711" i="72"/>
  <c r="AC710" i="72"/>
  <c r="AC709" i="72"/>
  <c r="AC708" i="72"/>
  <c r="AC707" i="72"/>
  <c r="AC706" i="72"/>
  <c r="AC705" i="72"/>
  <c r="AC704" i="72"/>
  <c r="AC703" i="72"/>
  <c r="AC702" i="72"/>
  <c r="AC700" i="72"/>
  <c r="AC699" i="72"/>
  <c r="AC698" i="72"/>
  <c r="AC697" i="72"/>
  <c r="AC696" i="72"/>
  <c r="AC695" i="72"/>
  <c r="AC694" i="72"/>
  <c r="AC693" i="72"/>
  <c r="AC692" i="72"/>
  <c r="AC691" i="72"/>
  <c r="AC690" i="72"/>
  <c r="AC689" i="72"/>
  <c r="AC688" i="72"/>
  <c r="AC687" i="72"/>
  <c r="AC686" i="72"/>
  <c r="AC685" i="72"/>
  <c r="AC683" i="72"/>
  <c r="AC682" i="72"/>
  <c r="AC681" i="72"/>
  <c r="AC680" i="72"/>
  <c r="AC679" i="72"/>
  <c r="AC678" i="72"/>
  <c r="AC677" i="72"/>
  <c r="AC676" i="72"/>
  <c r="AC675" i="72"/>
  <c r="AC674" i="72"/>
  <c r="AC673" i="72"/>
  <c r="AC672" i="72"/>
  <c r="AC671" i="72"/>
  <c r="AC670" i="72"/>
  <c r="AC669" i="72"/>
  <c r="AC668" i="72"/>
  <c r="AC666" i="72"/>
  <c r="AC665" i="72"/>
  <c r="AC664" i="72"/>
  <c r="AC663" i="72"/>
  <c r="AC662" i="72"/>
  <c r="AC661" i="72"/>
  <c r="AC660" i="72"/>
  <c r="AC659" i="72"/>
  <c r="AC658" i="72"/>
  <c r="AC657" i="72"/>
  <c r="AC656" i="72"/>
  <c r="AC655" i="72"/>
  <c r="AC654" i="72"/>
  <c r="AC653" i="72"/>
  <c r="AC652" i="72"/>
  <c r="AC651" i="72"/>
  <c r="AC649" i="72"/>
  <c r="AC648" i="72"/>
  <c r="AC647" i="72"/>
  <c r="AC646" i="72"/>
  <c r="AC645" i="72"/>
  <c r="AC644" i="72"/>
  <c r="AC643" i="72"/>
  <c r="AC642" i="72"/>
  <c r="AC641" i="72"/>
  <c r="AC640" i="72"/>
  <c r="AC639" i="72"/>
  <c r="AC638" i="72"/>
  <c r="AC637" i="72"/>
  <c r="AC636" i="72"/>
  <c r="AC635" i="72"/>
  <c r="AC634" i="72"/>
  <c r="AC632" i="72"/>
  <c r="AC631" i="72"/>
  <c r="AC630" i="72"/>
  <c r="AC629" i="72"/>
  <c r="AC628" i="72"/>
  <c r="AC627" i="72"/>
  <c r="AC626" i="72"/>
  <c r="AC625" i="72"/>
  <c r="AC624" i="72"/>
  <c r="AC623" i="72"/>
  <c r="AC622" i="72"/>
  <c r="AC621" i="72"/>
  <c r="AC620" i="72"/>
  <c r="AC619" i="72"/>
  <c r="AC618" i="72"/>
  <c r="AC617" i="72"/>
  <c r="AC615" i="72"/>
  <c r="AC614" i="72"/>
  <c r="AC613" i="72"/>
  <c r="AC612" i="72"/>
  <c r="AC611" i="72"/>
  <c r="AC610" i="72"/>
  <c r="AC609" i="72"/>
  <c r="AC608" i="72"/>
  <c r="AC607" i="72"/>
  <c r="AC606" i="72"/>
  <c r="AC605" i="72"/>
  <c r="AC604" i="72"/>
  <c r="AC603" i="72"/>
  <c r="AC602" i="72"/>
  <c r="AC601" i="72"/>
  <c r="AC600" i="72"/>
  <c r="AC598" i="72"/>
  <c r="AC597" i="72"/>
  <c r="AC596" i="72"/>
  <c r="AC595" i="72"/>
  <c r="AC594" i="72"/>
  <c r="AC593" i="72"/>
  <c r="AC592" i="72"/>
  <c r="AC591" i="72"/>
  <c r="AC590" i="72"/>
  <c r="AC589" i="72"/>
  <c r="AC588" i="72"/>
  <c r="AC587" i="72"/>
  <c r="AC586" i="72"/>
  <c r="AC585" i="72"/>
  <c r="AC584" i="72"/>
  <c r="AC583" i="72"/>
  <c r="AC581" i="72"/>
  <c r="AC580" i="72"/>
  <c r="AC579" i="72"/>
  <c r="AC578" i="72"/>
  <c r="AC577" i="72"/>
  <c r="AC576" i="72"/>
  <c r="AC575" i="72"/>
  <c r="AC574" i="72"/>
  <c r="AC573" i="72"/>
  <c r="AC572" i="72"/>
  <c r="AC571" i="72"/>
  <c r="AC570" i="72"/>
  <c r="AC569" i="72"/>
  <c r="AC568" i="72"/>
  <c r="AC567" i="72"/>
  <c r="AC566" i="72"/>
  <c r="AC564" i="72"/>
  <c r="AC563" i="72"/>
  <c r="AC562" i="72"/>
  <c r="AC561" i="72"/>
  <c r="AC560" i="72"/>
  <c r="AC559" i="72"/>
  <c r="AC558" i="72"/>
  <c r="AC557" i="72"/>
  <c r="AC556" i="72"/>
  <c r="AC555" i="72"/>
  <c r="AC554" i="72"/>
  <c r="AC553" i="72"/>
  <c r="AC552" i="72"/>
  <c r="AC551" i="72"/>
  <c r="AC550" i="72"/>
  <c r="AC549" i="72"/>
  <c r="AC547" i="72"/>
  <c r="AC546" i="72"/>
  <c r="AC545" i="72"/>
  <c r="AC544" i="72"/>
  <c r="AC543" i="72"/>
  <c r="AC542" i="72"/>
  <c r="AC541" i="72"/>
  <c r="AC540" i="72"/>
  <c r="AC539" i="72"/>
  <c r="AC538" i="72"/>
  <c r="AC537" i="72"/>
  <c r="AC536" i="72"/>
  <c r="AC535" i="72"/>
  <c r="AC534" i="72"/>
  <c r="AC533" i="72"/>
  <c r="AC532" i="72"/>
  <c r="AC530" i="72"/>
  <c r="AC529" i="72"/>
  <c r="AC528" i="72"/>
  <c r="AC527" i="72"/>
  <c r="AC526" i="72"/>
  <c r="AC525" i="72"/>
  <c r="AC524" i="72"/>
  <c r="AC523" i="72"/>
  <c r="AC522" i="72"/>
  <c r="AC521" i="72"/>
  <c r="AC520" i="72"/>
  <c r="AC519" i="72"/>
  <c r="AC518" i="72"/>
  <c r="AC517" i="72"/>
  <c r="AC516" i="72"/>
  <c r="AC515" i="72"/>
  <c r="AC513" i="72"/>
  <c r="AC512" i="72"/>
  <c r="AC511" i="72"/>
  <c r="AC510" i="72"/>
  <c r="AC509" i="72"/>
  <c r="AC508" i="72"/>
  <c r="AC507" i="72"/>
  <c r="AC506" i="72"/>
  <c r="AC505" i="72"/>
  <c r="AC504" i="72"/>
  <c r="AC503" i="72"/>
  <c r="AC502" i="72"/>
  <c r="AC501" i="72"/>
  <c r="AC500" i="72"/>
  <c r="AC499" i="72"/>
  <c r="AC498" i="72"/>
  <c r="AC496" i="72"/>
  <c r="AC495" i="72"/>
  <c r="AC494" i="72"/>
  <c r="AC493" i="72"/>
  <c r="AC492" i="72"/>
  <c r="AC491" i="72"/>
  <c r="AC490" i="72"/>
  <c r="AC489" i="72"/>
  <c r="AC488" i="72"/>
  <c r="AC487" i="72"/>
  <c r="AC486" i="72"/>
  <c r="AC485" i="72"/>
  <c r="AC484" i="72"/>
  <c r="AC483" i="72"/>
  <c r="AC482" i="72"/>
  <c r="AC481" i="72"/>
  <c r="AC479" i="72"/>
  <c r="AC478" i="72"/>
  <c r="AC477" i="72"/>
  <c r="AC476" i="72"/>
  <c r="AC475" i="72"/>
  <c r="AC474" i="72"/>
  <c r="AC473" i="72"/>
  <c r="AC472" i="72"/>
  <c r="AC471" i="72"/>
  <c r="AC470" i="72"/>
  <c r="AC469" i="72"/>
  <c r="AC468" i="72"/>
  <c r="AC467" i="72"/>
  <c r="AC466" i="72"/>
  <c r="AC465" i="72"/>
  <c r="AC464" i="72"/>
  <c r="AC462" i="72"/>
  <c r="AC461" i="72"/>
  <c r="AC460" i="72"/>
  <c r="AC459" i="72"/>
  <c r="AC458" i="72"/>
  <c r="AC457" i="72"/>
  <c r="AC456" i="72"/>
  <c r="AC455" i="72"/>
  <c r="AC454" i="72"/>
  <c r="AC453" i="72"/>
  <c r="AC452" i="72"/>
  <c r="AC451" i="72"/>
  <c r="AC450" i="72"/>
  <c r="AC449" i="72"/>
  <c r="AC448" i="72"/>
  <c r="AC447" i="72"/>
  <c r="AC445" i="72"/>
  <c r="AC444" i="72"/>
  <c r="AC443" i="72"/>
  <c r="AC442" i="72"/>
  <c r="AC441" i="72"/>
  <c r="AC440" i="72"/>
  <c r="AC439" i="72"/>
  <c r="AC438" i="72"/>
  <c r="AC437" i="72"/>
  <c r="AC436" i="72"/>
  <c r="AC435" i="72"/>
  <c r="AC434" i="72"/>
  <c r="AC433" i="72"/>
  <c r="AC432" i="72"/>
  <c r="AC431" i="72"/>
  <c r="AC430" i="72"/>
  <c r="AC428" i="72"/>
  <c r="AC427" i="72"/>
  <c r="AC426" i="72"/>
  <c r="AC425" i="72"/>
  <c r="AC424" i="72"/>
  <c r="AC423" i="72"/>
  <c r="AC422" i="72"/>
  <c r="AC421" i="72"/>
  <c r="AC420" i="72"/>
  <c r="AC419" i="72"/>
  <c r="AC418" i="72"/>
  <c r="AC417" i="72"/>
  <c r="AC416" i="72"/>
  <c r="AC415" i="72"/>
  <c r="AC414" i="72"/>
  <c r="AC413" i="72"/>
  <c r="AC411" i="72"/>
  <c r="AC410" i="72"/>
  <c r="AC409" i="72"/>
  <c r="AC408" i="72"/>
  <c r="AC407" i="72"/>
  <c r="AC406" i="72"/>
  <c r="AC405" i="72"/>
  <c r="AC404" i="72"/>
  <c r="AC403" i="72"/>
  <c r="AC402" i="72"/>
  <c r="AC401" i="72"/>
  <c r="AC400" i="72"/>
  <c r="AC399" i="72"/>
  <c r="AC398" i="72"/>
  <c r="AC397" i="72"/>
  <c r="AC396" i="72"/>
  <c r="AC394" i="72"/>
  <c r="AC393" i="72"/>
  <c r="AC392" i="72"/>
  <c r="AC391" i="72"/>
  <c r="AC390" i="72"/>
  <c r="AC389" i="72"/>
  <c r="AC388" i="72"/>
  <c r="AC387" i="72"/>
  <c r="AC386" i="72"/>
  <c r="AC385" i="72"/>
  <c r="AC384" i="72"/>
  <c r="AC383" i="72"/>
  <c r="AC382" i="72"/>
  <c r="AC381" i="72"/>
  <c r="AC380" i="72"/>
  <c r="AC379" i="72"/>
  <c r="AC377" i="72"/>
  <c r="AC376" i="72"/>
  <c r="AC375" i="72"/>
  <c r="AC374" i="72"/>
  <c r="AC373" i="72"/>
  <c r="AC372" i="72"/>
  <c r="AC371" i="72"/>
  <c r="AC370" i="72"/>
  <c r="AC369" i="72"/>
  <c r="AC368" i="72"/>
  <c r="AC367" i="72"/>
  <c r="AC366" i="72"/>
  <c r="AC365" i="72"/>
  <c r="AC364" i="72"/>
  <c r="AC363" i="72"/>
  <c r="AC362" i="72"/>
  <c r="AC360" i="72"/>
  <c r="AC359" i="72"/>
  <c r="AC358" i="72"/>
  <c r="AC357" i="72"/>
  <c r="AC356" i="72"/>
  <c r="AC355" i="72"/>
  <c r="AC354" i="72"/>
  <c r="AC353" i="72"/>
  <c r="AC352" i="72"/>
  <c r="AC351" i="72"/>
  <c r="AC350" i="72"/>
  <c r="AC349" i="72"/>
  <c r="AC348" i="72"/>
  <c r="AC347" i="72"/>
  <c r="AC346" i="72"/>
  <c r="AC345" i="72"/>
  <c r="AC343" i="72"/>
  <c r="AC342" i="72"/>
  <c r="AC340" i="72"/>
  <c r="AC339" i="72"/>
  <c r="AC338" i="72"/>
  <c r="AC337" i="72"/>
  <c r="AC336" i="72"/>
  <c r="AC335" i="72"/>
  <c r="AC334" i="72"/>
  <c r="AC333" i="72"/>
  <c r="AC332" i="72"/>
  <c r="AC331" i="72"/>
  <c r="AC330" i="72"/>
  <c r="AC329" i="72"/>
  <c r="AC328" i="72"/>
  <c r="AC326" i="72"/>
  <c r="AC325" i="72"/>
  <c r="AC324" i="72"/>
  <c r="AC323" i="72"/>
  <c r="AC322" i="72"/>
  <c r="AC321" i="72"/>
  <c r="AC320" i="72"/>
  <c r="AC319" i="72"/>
  <c r="AC318" i="72"/>
  <c r="AC317" i="72"/>
  <c r="AC316" i="72"/>
  <c r="AC315" i="72"/>
  <c r="AC314" i="72"/>
  <c r="AC313" i="72"/>
  <c r="AC312" i="72"/>
  <c r="AC311" i="72"/>
  <c r="AC309" i="72"/>
  <c r="AC308" i="72"/>
  <c r="AC307" i="72"/>
  <c r="AC306" i="72"/>
  <c r="AC305" i="72"/>
  <c r="AC304" i="72"/>
  <c r="AC303" i="72"/>
  <c r="AC302" i="72"/>
  <c r="AC301" i="72"/>
  <c r="AC300" i="72"/>
  <c r="AC299" i="72"/>
  <c r="AC298" i="72"/>
  <c r="AC297" i="72"/>
  <c r="AC295" i="72"/>
  <c r="AC294" i="72"/>
  <c r="AC292" i="72"/>
  <c r="AC290" i="72"/>
  <c r="AC289" i="72"/>
  <c r="AC288" i="72"/>
  <c r="AC287" i="72"/>
  <c r="AC286" i="72"/>
  <c r="AC285" i="72"/>
  <c r="AC284" i="72"/>
  <c r="AC283" i="72"/>
  <c r="AC282" i="72"/>
  <c r="AC281" i="72"/>
  <c r="AC280" i="72"/>
  <c r="AC279" i="72"/>
  <c r="AC278" i="72"/>
  <c r="AC277" i="72"/>
  <c r="AC275" i="72"/>
  <c r="AC274" i="72"/>
  <c r="AC273" i="72"/>
  <c r="AC272" i="72"/>
  <c r="AC271" i="72"/>
  <c r="AC270" i="72"/>
  <c r="AC269" i="72"/>
  <c r="AC268" i="72"/>
  <c r="AC267" i="72"/>
  <c r="AC266" i="72"/>
  <c r="AC265" i="72"/>
  <c r="AC264" i="72"/>
  <c r="AC263" i="72"/>
  <c r="AC262" i="72"/>
  <c r="AC261" i="72"/>
  <c r="AC260" i="72"/>
  <c r="AC258" i="72"/>
  <c r="AC257" i="72"/>
  <c r="AC256" i="72"/>
  <c r="AC255" i="72"/>
  <c r="AC254" i="72"/>
  <c r="AC253" i="72"/>
  <c r="AC252" i="72"/>
  <c r="AC250" i="72"/>
  <c r="AC249" i="72"/>
  <c r="AC248" i="72"/>
  <c r="AC247" i="72"/>
  <c r="AC246" i="72"/>
  <c r="AC245" i="72"/>
  <c r="AC244" i="72"/>
  <c r="AC243" i="72"/>
  <c r="AC241" i="72"/>
  <c r="AC240" i="72"/>
  <c r="AC239" i="72"/>
  <c r="AC238" i="72"/>
  <c r="AC237" i="72"/>
  <c r="AC236" i="72"/>
  <c r="AC235" i="72"/>
  <c r="AC234" i="72"/>
  <c r="AC233" i="72"/>
  <c r="AC232" i="72"/>
  <c r="AC231" i="72"/>
  <c r="AC230" i="72"/>
  <c r="AC229" i="72"/>
  <c r="AC228" i="72"/>
  <c r="AC227" i="72"/>
  <c r="AC226" i="72"/>
  <c r="AC224" i="72"/>
  <c r="AC223" i="72"/>
  <c r="AC222" i="72"/>
  <c r="AC221" i="72"/>
  <c r="AC220" i="72"/>
  <c r="AC219" i="72"/>
  <c r="AC218" i="72"/>
  <c r="AC217" i="72"/>
  <c r="AC216" i="72"/>
  <c r="AC215" i="72"/>
  <c r="AC214" i="72"/>
  <c r="AC213" i="72"/>
  <c r="AC212" i="72"/>
  <c r="AC211" i="72"/>
  <c r="AC210" i="72"/>
  <c r="AC209" i="72"/>
  <c r="AC207" i="72"/>
  <c r="AC206" i="72"/>
  <c r="AC205" i="72"/>
  <c r="AC204" i="72"/>
  <c r="AC203" i="72"/>
  <c r="AC202" i="72"/>
  <c r="AC201" i="72"/>
  <c r="AC200" i="72"/>
  <c r="AC199" i="72"/>
  <c r="AC198" i="72"/>
  <c r="AC197" i="72"/>
  <c r="AC196" i="72"/>
  <c r="AC195" i="72"/>
  <c r="AC194" i="72"/>
  <c r="AC193" i="72"/>
  <c r="AC192" i="72"/>
  <c r="AC190" i="72"/>
  <c r="AC189" i="72"/>
  <c r="AC188" i="72"/>
  <c r="AC187" i="72"/>
  <c r="AC186" i="72"/>
  <c r="AC185" i="72"/>
  <c r="AC184" i="72"/>
  <c r="AC183" i="72"/>
  <c r="AC182" i="72"/>
  <c r="AC181" i="72"/>
  <c r="AC180" i="72"/>
  <c r="AC179" i="72"/>
  <c r="AC177" i="72"/>
  <c r="S1261" i="72"/>
  <c r="AC173" i="72"/>
  <c r="AC172" i="72"/>
  <c r="AC171" i="72"/>
  <c r="AC170" i="72"/>
  <c r="AC169" i="72"/>
  <c r="AC168" i="72"/>
  <c r="AC167" i="72"/>
  <c r="AC166" i="72"/>
  <c r="AC165" i="72"/>
  <c r="AC164" i="72"/>
  <c r="AC163" i="72"/>
  <c r="AC162" i="72"/>
  <c r="AC161" i="72"/>
  <c r="AC160" i="72"/>
  <c r="AC159" i="72"/>
  <c r="AC158" i="72"/>
  <c r="AC156" i="72"/>
  <c r="AC155" i="72"/>
  <c r="AC154" i="72"/>
  <c r="AC153" i="72"/>
  <c r="AC152" i="72"/>
  <c r="AC151" i="72"/>
  <c r="AC150" i="72"/>
  <c r="AC149" i="72"/>
  <c r="AC148" i="72"/>
  <c r="AC147" i="72"/>
  <c r="AC146" i="72"/>
  <c r="AC145" i="72"/>
  <c r="AC144" i="72"/>
  <c r="AC143" i="72"/>
  <c r="AC142" i="72"/>
  <c r="AC141" i="72"/>
  <c r="AC139" i="72"/>
  <c r="AC138" i="72"/>
  <c r="AC137" i="72"/>
  <c r="AC136" i="72"/>
  <c r="AC135" i="72"/>
  <c r="AC134" i="72"/>
  <c r="AC133" i="72"/>
  <c r="AC132" i="72"/>
  <c r="AC131" i="72"/>
  <c r="AC130" i="72"/>
  <c r="AC129" i="72"/>
  <c r="AC128" i="72"/>
  <c r="AC127" i="72"/>
  <c r="AC126" i="72"/>
  <c r="AC125" i="72"/>
  <c r="AC124" i="72"/>
  <c r="AC122" i="72"/>
  <c r="AC121" i="72"/>
  <c r="AC120" i="72"/>
  <c r="AC119" i="72"/>
  <c r="AC118" i="72"/>
  <c r="AC117" i="72"/>
  <c r="AC116" i="72"/>
  <c r="AC115" i="72"/>
  <c r="AC114" i="72"/>
  <c r="AC113" i="72"/>
  <c r="AC112" i="72"/>
  <c r="AC111" i="72"/>
  <c r="AC110" i="72"/>
  <c r="AC109" i="72"/>
  <c r="AC108" i="72"/>
  <c r="AC107" i="72"/>
  <c r="AC105" i="72"/>
  <c r="AC104" i="72"/>
  <c r="AC103" i="72"/>
  <c r="AC102" i="72"/>
  <c r="AC101" i="72"/>
  <c r="AC100" i="72"/>
  <c r="AC99" i="72"/>
  <c r="AC98" i="72"/>
  <c r="AC97" i="72"/>
  <c r="AC96" i="72"/>
  <c r="AC95" i="72"/>
  <c r="AC94" i="72"/>
  <c r="AC93" i="72"/>
  <c r="AC92" i="72"/>
  <c r="AC91" i="72"/>
  <c r="AC90" i="72"/>
  <c r="AC88" i="72"/>
  <c r="AC87" i="72"/>
  <c r="AC86" i="72"/>
  <c r="AC85" i="72"/>
  <c r="AC84" i="72"/>
  <c r="AC83" i="72"/>
  <c r="AC82" i="72"/>
  <c r="AC81" i="72"/>
  <c r="AC80" i="72"/>
  <c r="AC79" i="72"/>
  <c r="AC78" i="72"/>
  <c r="AC77" i="72"/>
  <c r="AC76" i="72"/>
  <c r="AC75" i="72"/>
  <c r="AC74" i="72"/>
  <c r="AC73" i="72"/>
  <c r="AC71" i="72"/>
  <c r="AC70" i="72"/>
  <c r="AC69" i="72"/>
  <c r="AC68" i="72"/>
  <c r="AC67" i="72"/>
  <c r="AC66" i="72"/>
  <c r="AC65" i="72"/>
  <c r="AC64" i="72"/>
  <c r="AC63" i="72"/>
  <c r="AC62" i="72"/>
  <c r="AC61" i="72"/>
  <c r="AC60" i="72"/>
  <c r="AC59" i="72"/>
  <c r="AC58" i="72"/>
  <c r="AC57" i="72"/>
  <c r="AC56" i="72"/>
  <c r="AC54" i="72"/>
  <c r="AC53" i="72"/>
  <c r="AC52" i="72"/>
  <c r="AC51" i="72"/>
  <c r="AC50" i="72"/>
  <c r="AC49" i="72"/>
  <c r="AC48" i="72"/>
  <c r="AC47" i="72"/>
  <c r="AC46" i="72"/>
  <c r="AC45" i="72"/>
  <c r="AC44" i="72"/>
  <c r="AC43" i="72"/>
  <c r="AC42" i="72"/>
  <c r="AC41" i="72"/>
  <c r="AC40" i="72"/>
  <c r="AC39" i="72"/>
  <c r="AC37" i="72"/>
  <c r="AC36" i="72"/>
  <c r="AC35" i="72"/>
  <c r="AC34" i="72"/>
  <c r="AC33" i="72"/>
  <c r="AC32" i="72"/>
  <c r="AC31" i="72"/>
  <c r="AC30" i="72"/>
  <c r="AC29" i="72"/>
  <c r="AC28" i="72"/>
  <c r="AC27" i="72"/>
  <c r="AC26" i="72"/>
  <c r="AC25" i="72"/>
  <c r="AC24" i="72"/>
  <c r="AC23" i="72"/>
  <c r="AC22" i="72"/>
  <c r="AB21" i="72"/>
  <c r="AC20" i="72"/>
  <c r="AC19" i="72"/>
  <c r="AC18" i="72"/>
  <c r="AC17" i="72"/>
  <c r="AC16" i="72"/>
  <c r="AC15" i="72"/>
  <c r="AC14" i="72"/>
  <c r="AC13" i="72"/>
  <c r="AC12" i="72"/>
  <c r="AC11" i="72"/>
  <c r="AC10" i="72"/>
  <c r="AC9" i="72"/>
  <c r="AC8" i="72"/>
  <c r="AC7" i="72"/>
  <c r="AC6" i="72"/>
  <c r="AC5" i="72"/>
  <c r="AC21" i="72" l="1"/>
  <c r="AO5" i="72"/>
  <c r="BL1263" i="72" l="1"/>
  <c r="BL1246" i="72"/>
  <c r="BL1229" i="72"/>
  <c r="BL1212" i="72"/>
  <c r="BL1195" i="72"/>
  <c r="BL1178" i="72"/>
  <c r="BL1161" i="72"/>
  <c r="BL1144" i="72"/>
  <c r="BL1127" i="72"/>
  <c r="BL1110" i="72"/>
  <c r="BL1093" i="72"/>
  <c r="BL1076" i="72"/>
  <c r="BL1059" i="72"/>
  <c r="BL1042" i="72"/>
  <c r="BL1025" i="72"/>
  <c r="BL1008" i="72"/>
  <c r="BL991" i="72"/>
  <c r="BL974" i="72"/>
  <c r="BL957" i="72"/>
  <c r="BL940" i="72"/>
  <c r="BL923" i="72"/>
  <c r="BL906" i="72"/>
  <c r="BL889" i="72"/>
  <c r="BL872" i="72"/>
  <c r="BL855" i="72"/>
  <c r="BL838" i="72"/>
  <c r="BL821" i="72"/>
  <c r="BL804" i="72"/>
  <c r="BL787" i="72"/>
  <c r="BL770" i="72"/>
  <c r="BL753" i="72"/>
  <c r="BL736" i="72"/>
  <c r="BL719" i="72"/>
  <c r="BL702" i="72"/>
  <c r="BL685" i="72"/>
  <c r="BL668" i="72"/>
  <c r="BL651" i="72"/>
  <c r="BL634" i="72"/>
  <c r="BL617" i="72"/>
  <c r="BL600" i="72"/>
  <c r="BL583" i="72"/>
  <c r="BL566" i="72"/>
  <c r="BL549" i="72"/>
  <c r="BL532" i="72"/>
  <c r="BL515" i="72"/>
  <c r="BL498" i="72"/>
  <c r="BL481" i="72"/>
  <c r="BL464" i="72"/>
  <c r="BL447" i="72"/>
  <c r="BL430" i="72"/>
  <c r="BL413" i="72"/>
  <c r="BL396" i="72"/>
  <c r="BL379" i="72"/>
  <c r="BL362" i="72"/>
  <c r="BL345" i="72"/>
  <c r="BL328" i="72"/>
  <c r="BL311" i="72"/>
  <c r="BL294" i="72"/>
  <c r="BL277" i="72"/>
  <c r="BL260" i="72"/>
  <c r="BL243" i="72"/>
  <c r="BL226" i="72"/>
  <c r="BL209" i="72"/>
  <c r="BL192" i="72"/>
  <c r="BL175" i="72"/>
  <c r="BL158" i="72"/>
  <c r="BL141" i="72"/>
  <c r="BL124" i="72"/>
  <c r="BL107" i="72"/>
  <c r="BL90" i="72"/>
  <c r="BL73" i="72"/>
  <c r="BL56" i="72"/>
  <c r="BL39" i="72"/>
  <c r="BL22" i="72"/>
  <c r="BL5" i="72"/>
  <c r="BB1263" i="72"/>
  <c r="BB1246" i="72"/>
  <c r="BB1229" i="72"/>
  <c r="BB1212" i="72"/>
  <c r="BB1195" i="72"/>
  <c r="BB1178" i="72"/>
  <c r="BB1161" i="72"/>
  <c r="BB1144" i="72"/>
  <c r="BB1127" i="72"/>
  <c r="BB1110" i="72"/>
  <c r="BB1093" i="72"/>
  <c r="BB1076" i="72"/>
  <c r="BB1059" i="72"/>
  <c r="BB1042" i="72"/>
  <c r="BB1025" i="72"/>
  <c r="BB1008" i="72"/>
  <c r="BB991" i="72"/>
  <c r="BB974" i="72"/>
  <c r="BB957" i="72"/>
  <c r="BB940" i="72"/>
  <c r="BB923" i="72"/>
  <c r="BB906" i="72"/>
  <c r="BB889" i="72"/>
  <c r="BB872" i="72"/>
  <c r="BB855" i="72"/>
  <c r="BB838" i="72"/>
  <c r="BB821" i="72"/>
  <c r="BB804" i="72"/>
  <c r="BB787" i="72"/>
  <c r="BB770" i="72"/>
  <c r="BB753" i="72"/>
  <c r="BB736" i="72"/>
  <c r="BB719" i="72"/>
  <c r="BB702" i="72"/>
  <c r="BB685" i="72"/>
  <c r="BB668" i="72"/>
  <c r="BB651" i="72"/>
  <c r="BB634" i="72"/>
  <c r="BB617" i="72"/>
  <c r="BB600" i="72"/>
  <c r="BB583" i="72"/>
  <c r="BB566" i="72"/>
  <c r="BB549" i="72"/>
  <c r="BB532" i="72"/>
  <c r="BB515" i="72"/>
  <c r="BB498" i="72"/>
  <c r="BB481" i="72"/>
  <c r="BB464" i="72"/>
  <c r="BB447" i="72"/>
  <c r="BB430" i="72"/>
  <c r="BB413" i="72"/>
  <c r="BB396" i="72"/>
  <c r="BB379" i="72"/>
  <c r="BB362" i="72"/>
  <c r="BB345" i="72"/>
  <c r="BB328" i="72"/>
  <c r="BB311" i="72"/>
  <c r="BB294" i="72"/>
  <c r="BB277" i="72"/>
  <c r="BB260" i="72"/>
  <c r="BB243" i="72"/>
  <c r="BB226" i="72"/>
  <c r="BB209" i="72"/>
  <c r="BB192" i="72"/>
  <c r="BB175" i="72"/>
  <c r="BB158" i="72"/>
  <c r="BB141" i="72"/>
  <c r="BB124" i="72"/>
  <c r="BB107" i="72"/>
  <c r="BB90" i="72"/>
  <c r="BB73" i="72"/>
  <c r="BB56" i="72"/>
  <c r="BB39" i="72"/>
  <c r="BB22" i="72"/>
  <c r="BB5" i="72"/>
  <c r="AR1263" i="72"/>
  <c r="AR1246" i="72"/>
  <c r="AR1229" i="72"/>
  <c r="AR1212" i="72"/>
  <c r="AR1195" i="72"/>
  <c r="AR1178" i="72"/>
  <c r="AR1161" i="72"/>
  <c r="AR1144" i="72"/>
  <c r="AR1127" i="72"/>
  <c r="AR1110" i="72"/>
  <c r="AR1093" i="72"/>
  <c r="AR1076" i="72"/>
  <c r="AR1059" i="72"/>
  <c r="AR1042" i="72"/>
  <c r="AR1025" i="72"/>
  <c r="AR1008" i="72"/>
  <c r="AR991" i="72"/>
  <c r="AR974" i="72"/>
  <c r="AR957" i="72"/>
  <c r="AR940" i="72"/>
  <c r="AR923" i="72"/>
  <c r="AR906" i="72"/>
  <c r="AR889" i="72"/>
  <c r="AR872" i="72"/>
  <c r="AR855" i="72"/>
  <c r="AR838" i="72"/>
  <c r="AR821" i="72"/>
  <c r="AR804" i="72"/>
  <c r="AR787" i="72"/>
  <c r="AR770" i="72"/>
  <c r="AR753" i="72"/>
  <c r="AR736" i="72"/>
  <c r="AR719" i="72"/>
  <c r="AR702" i="72"/>
  <c r="AR685" i="72"/>
  <c r="AR668" i="72"/>
  <c r="AR651" i="72"/>
  <c r="AR634" i="72"/>
  <c r="AR617" i="72"/>
  <c r="AR600" i="72"/>
  <c r="AR583" i="72"/>
  <c r="AR566" i="72"/>
  <c r="AR549" i="72"/>
  <c r="AR532" i="72"/>
  <c r="AR515" i="72"/>
  <c r="AR498" i="72"/>
  <c r="AR481" i="72"/>
  <c r="AR464" i="72"/>
  <c r="AR447" i="72"/>
  <c r="AR430" i="72"/>
  <c r="AR413" i="72"/>
  <c r="AR396" i="72"/>
  <c r="AR379" i="72"/>
  <c r="AR362" i="72"/>
  <c r="AR345" i="72"/>
  <c r="AR328" i="72"/>
  <c r="AR311" i="72"/>
  <c r="AR294" i="72"/>
  <c r="AR277" i="72"/>
  <c r="AR260" i="72"/>
  <c r="AR243" i="72"/>
  <c r="AR226" i="72"/>
  <c r="AR209" i="72"/>
  <c r="AR192" i="72"/>
  <c r="AR175" i="72"/>
  <c r="AR158" i="72"/>
  <c r="AR141" i="72"/>
  <c r="AR124" i="72"/>
  <c r="AR107" i="72"/>
  <c r="AR90" i="72"/>
  <c r="AR73" i="72"/>
  <c r="AR56" i="72"/>
  <c r="AR39" i="72"/>
  <c r="AR22" i="72"/>
  <c r="AR5" i="72"/>
  <c r="AH1263" i="72"/>
  <c r="AH1246" i="72"/>
  <c r="AH1229" i="72"/>
  <c r="AH1212" i="72"/>
  <c r="AH1195" i="72"/>
  <c r="AH1178" i="72"/>
  <c r="AH1161" i="72"/>
  <c r="AH1144" i="72"/>
  <c r="AH1127" i="72"/>
  <c r="AH1110" i="72"/>
  <c r="AH1093" i="72"/>
  <c r="AH1076" i="72"/>
  <c r="AH1059" i="72"/>
  <c r="AH1042" i="72"/>
  <c r="AH1025" i="72"/>
  <c r="AH1008" i="72"/>
  <c r="AH991" i="72"/>
  <c r="AH974" i="72"/>
  <c r="AH957" i="72"/>
  <c r="AH940" i="72"/>
  <c r="AH923" i="72"/>
  <c r="AH906" i="72"/>
  <c r="AH889" i="72"/>
  <c r="AH872" i="72"/>
  <c r="AH855" i="72"/>
  <c r="AH838" i="72"/>
  <c r="AH821" i="72"/>
  <c r="AH804" i="72"/>
  <c r="AH787" i="72"/>
  <c r="AH770" i="72"/>
  <c r="AH753" i="72"/>
  <c r="AH736" i="72"/>
  <c r="AH719" i="72"/>
  <c r="AH702" i="72"/>
  <c r="AH685" i="72"/>
  <c r="AH668" i="72"/>
  <c r="AH651" i="72"/>
  <c r="AH634" i="72"/>
  <c r="AH617" i="72"/>
  <c r="AH600" i="72"/>
  <c r="AH583" i="72"/>
  <c r="AH566" i="72"/>
  <c r="AH549" i="72"/>
  <c r="AH532" i="72"/>
  <c r="AH515" i="72"/>
  <c r="AH498" i="72"/>
  <c r="AH481" i="72"/>
  <c r="AH464" i="72"/>
  <c r="AH447" i="72"/>
  <c r="AH430" i="72"/>
  <c r="AH413" i="72"/>
  <c r="AH396" i="72"/>
  <c r="AH379" i="72"/>
  <c r="AH362" i="72"/>
  <c r="AH345" i="72"/>
  <c r="AH328" i="72"/>
  <c r="AH311" i="72"/>
  <c r="AH294" i="72"/>
  <c r="AH277" i="72"/>
  <c r="AH260" i="72"/>
  <c r="AH243" i="72"/>
  <c r="AH226" i="72"/>
  <c r="AH209" i="72"/>
  <c r="AH192" i="72"/>
  <c r="AH175" i="72"/>
  <c r="AH158" i="72"/>
  <c r="AH141" i="72"/>
  <c r="AH124" i="72"/>
  <c r="AH107" i="72"/>
  <c r="AH90" i="72"/>
  <c r="AH73" i="72"/>
  <c r="AH56" i="72"/>
  <c r="AH39" i="72"/>
  <c r="AH22" i="72"/>
  <c r="AH5" i="72"/>
  <c r="X1263" i="72"/>
  <c r="X1246" i="72"/>
  <c r="X1229" i="72"/>
  <c r="X1212" i="72"/>
  <c r="X1195" i="72"/>
  <c r="X1178" i="72"/>
  <c r="X1161" i="72"/>
  <c r="X1144" i="72"/>
  <c r="X1127" i="72"/>
  <c r="X1110" i="72"/>
  <c r="X1093" i="72"/>
  <c r="X1076" i="72"/>
  <c r="X1059" i="72"/>
  <c r="X1042" i="72"/>
  <c r="X1025" i="72"/>
  <c r="X1008" i="72"/>
  <c r="X991" i="72"/>
  <c r="X974" i="72"/>
  <c r="X957" i="72"/>
  <c r="X940" i="72"/>
  <c r="X923" i="72"/>
  <c r="X906" i="72"/>
  <c r="X889" i="72"/>
  <c r="X872" i="72"/>
  <c r="X855" i="72"/>
  <c r="X838" i="72"/>
  <c r="X821" i="72"/>
  <c r="X804" i="72"/>
  <c r="X787" i="72"/>
  <c r="X770" i="72"/>
  <c r="X753" i="72"/>
  <c r="X736" i="72"/>
  <c r="X719" i="72"/>
  <c r="X702" i="72"/>
  <c r="X685" i="72"/>
  <c r="X668" i="72"/>
  <c r="X651" i="72"/>
  <c r="X634" i="72"/>
  <c r="X617" i="72"/>
  <c r="X600" i="72"/>
  <c r="X583" i="72"/>
  <c r="X566" i="72"/>
  <c r="X549" i="72"/>
  <c r="X532" i="72"/>
  <c r="X515" i="72"/>
  <c r="X498" i="72"/>
  <c r="X481" i="72"/>
  <c r="X464" i="72"/>
  <c r="X447" i="72"/>
  <c r="X430" i="72"/>
  <c r="X413" i="72"/>
  <c r="X396" i="72"/>
  <c r="X379" i="72"/>
  <c r="X362" i="72"/>
  <c r="X345" i="72"/>
  <c r="X328" i="72"/>
  <c r="X311" i="72"/>
  <c r="X294" i="72"/>
  <c r="X277" i="72"/>
  <c r="X260" i="72"/>
  <c r="X243" i="72"/>
  <c r="X226" i="72"/>
  <c r="X209" i="72"/>
  <c r="X192" i="72"/>
  <c r="X175" i="72"/>
  <c r="X158" i="72"/>
  <c r="X141" i="72"/>
  <c r="X124" i="72"/>
  <c r="X107" i="72"/>
  <c r="X90" i="72"/>
  <c r="X73" i="72"/>
  <c r="X56" i="72"/>
  <c r="X39" i="72"/>
  <c r="X22" i="72"/>
  <c r="X5" i="72"/>
  <c r="N1263" i="72"/>
  <c r="N1246" i="72"/>
  <c r="N1229" i="72"/>
  <c r="N1212" i="72"/>
  <c r="N1195" i="72"/>
  <c r="N1178" i="72"/>
  <c r="N1161" i="72"/>
  <c r="N1144" i="72"/>
  <c r="N1127" i="72"/>
  <c r="N1110" i="72"/>
  <c r="N1093" i="72"/>
  <c r="N1076" i="72"/>
  <c r="N1059" i="72"/>
  <c r="N1042" i="72"/>
  <c r="N1025" i="72"/>
  <c r="N1008" i="72"/>
  <c r="N991" i="72"/>
  <c r="N974" i="72"/>
  <c r="N957" i="72"/>
  <c r="N940" i="72"/>
  <c r="N923" i="72"/>
  <c r="N906" i="72"/>
  <c r="N889" i="72"/>
  <c r="N872" i="72"/>
  <c r="N855" i="72"/>
  <c r="N838" i="72"/>
  <c r="N821" i="72"/>
  <c r="N804" i="72"/>
  <c r="N787" i="72"/>
  <c r="N770" i="72"/>
  <c r="N753" i="72"/>
  <c r="N736" i="72"/>
  <c r="N719" i="72"/>
  <c r="N702" i="72"/>
  <c r="N685" i="72"/>
  <c r="N668" i="72"/>
  <c r="N651" i="72"/>
  <c r="N634" i="72"/>
  <c r="N617" i="72"/>
  <c r="N600" i="72"/>
  <c r="N583" i="72"/>
  <c r="N566" i="72"/>
  <c r="N549" i="72"/>
  <c r="N532" i="72"/>
  <c r="N515" i="72"/>
  <c r="N498" i="72"/>
  <c r="N481" i="72"/>
  <c r="N464" i="72"/>
  <c r="N447" i="72"/>
  <c r="N430" i="72"/>
  <c r="N413" i="72"/>
  <c r="N396" i="72"/>
  <c r="N379" i="72"/>
  <c r="N362" i="72"/>
  <c r="N345" i="72"/>
  <c r="N328" i="72"/>
  <c r="N311" i="72"/>
  <c r="N294" i="72"/>
  <c r="N277" i="72"/>
  <c r="N260" i="72"/>
  <c r="N243" i="72"/>
  <c r="N226" i="72"/>
  <c r="N209" i="72"/>
  <c r="N192" i="72"/>
  <c r="N175" i="72"/>
  <c r="N158" i="72"/>
  <c r="N141" i="72"/>
  <c r="N124" i="72"/>
  <c r="N107" i="72"/>
  <c r="N90" i="72"/>
  <c r="N73" i="72"/>
  <c r="N56" i="72"/>
  <c r="N39" i="72"/>
  <c r="N22" i="72"/>
  <c r="N5" i="72"/>
  <c r="D1263" i="72"/>
  <c r="D1246" i="72"/>
  <c r="D1229" i="72"/>
  <c r="D1212" i="72"/>
  <c r="D1195" i="72"/>
  <c r="D1178" i="72"/>
  <c r="D1161" i="72"/>
  <c r="D1144" i="72"/>
  <c r="D1127" i="72"/>
  <c r="D1110" i="72"/>
  <c r="D1093" i="72"/>
  <c r="D1076" i="72"/>
  <c r="D1059" i="72"/>
  <c r="D1042" i="72"/>
  <c r="D1025" i="72"/>
  <c r="D1008" i="72"/>
  <c r="D991" i="72"/>
  <c r="D974" i="72"/>
  <c r="D957" i="72"/>
  <c r="D940" i="72"/>
  <c r="D923" i="72"/>
  <c r="D906" i="72"/>
  <c r="D889" i="72"/>
  <c r="D872" i="72"/>
  <c r="D855" i="72"/>
  <c r="D838" i="72"/>
  <c r="D821" i="72"/>
  <c r="D804" i="72"/>
  <c r="D787" i="72"/>
  <c r="D770" i="72"/>
  <c r="D753" i="72"/>
  <c r="D736" i="72"/>
  <c r="D719" i="72"/>
  <c r="D702" i="72"/>
  <c r="D685" i="72"/>
  <c r="D668" i="72"/>
  <c r="D651" i="72"/>
  <c r="D634" i="72"/>
  <c r="D617" i="72"/>
  <c r="D600" i="72"/>
  <c r="D583" i="72"/>
  <c r="D566" i="72"/>
  <c r="D549" i="72"/>
  <c r="D532" i="72"/>
  <c r="D515" i="72"/>
  <c r="D498" i="72"/>
  <c r="D481" i="72"/>
  <c r="D464" i="72"/>
  <c r="D447" i="72"/>
  <c r="D430" i="72"/>
  <c r="D413" i="72"/>
  <c r="D396" i="72"/>
  <c r="D379" i="72"/>
  <c r="D362" i="72"/>
  <c r="D345" i="72"/>
  <c r="D328" i="72"/>
  <c r="D311" i="72"/>
  <c r="D294" i="72"/>
  <c r="D277" i="72"/>
  <c r="D260" i="72"/>
  <c r="D243" i="72"/>
  <c r="D226" i="72"/>
  <c r="D209" i="72"/>
  <c r="D192" i="72"/>
  <c r="D175" i="72"/>
  <c r="D158" i="72"/>
  <c r="D141" i="72"/>
  <c r="D124" i="72"/>
  <c r="D107" i="72"/>
  <c r="D90" i="72"/>
  <c r="D73" i="72"/>
  <c r="D56" i="72"/>
  <c r="D39" i="72"/>
  <c r="D22" i="72"/>
  <c r="D5" i="72"/>
  <c r="BV22" i="72"/>
  <c r="BV39" i="72"/>
  <c r="BV56" i="72"/>
  <c r="BV73" i="72"/>
  <c r="BV90" i="72"/>
  <c r="BV107" i="72"/>
  <c r="BV124" i="72"/>
  <c r="BV141" i="72"/>
  <c r="BV158" i="72"/>
  <c r="BV175" i="72"/>
  <c r="BV192" i="72"/>
  <c r="BV209" i="72"/>
  <c r="BV226" i="72"/>
  <c r="BV243" i="72"/>
  <c r="BV260" i="72"/>
  <c r="BV277" i="72"/>
  <c r="BV294" i="72"/>
  <c r="BV311" i="72"/>
  <c r="BV328" i="72"/>
  <c r="BV345" i="72"/>
  <c r="BV362" i="72"/>
  <c r="BV379" i="72"/>
  <c r="BV396" i="72"/>
  <c r="BV413" i="72"/>
  <c r="BV430" i="72"/>
  <c r="BV447" i="72"/>
  <c r="BV464" i="72"/>
  <c r="BV481" i="72"/>
  <c r="BV498" i="72"/>
  <c r="BV515" i="72"/>
  <c r="BV532" i="72"/>
  <c r="BV549" i="72"/>
  <c r="BV566" i="72"/>
  <c r="BV583" i="72"/>
  <c r="BV600" i="72"/>
  <c r="BV617" i="72"/>
  <c r="BV634" i="72"/>
  <c r="BV651" i="72"/>
  <c r="BV668" i="72"/>
  <c r="BV685" i="72"/>
  <c r="BV702" i="72"/>
  <c r="BV719" i="72"/>
  <c r="BV736" i="72"/>
  <c r="BV753" i="72"/>
  <c r="BV770" i="72"/>
  <c r="BV787" i="72"/>
  <c r="BV804" i="72"/>
  <c r="BV821" i="72"/>
  <c r="BV838" i="72"/>
  <c r="BV855" i="72"/>
  <c r="BV872" i="72"/>
  <c r="BV889" i="72"/>
  <c r="BV906" i="72"/>
  <c r="BV923" i="72"/>
  <c r="BV940" i="72"/>
  <c r="BV957" i="72"/>
  <c r="BV974" i="72"/>
  <c r="BV991" i="72"/>
  <c r="BV1008" i="72"/>
  <c r="BV1025" i="72"/>
  <c r="BV1042" i="72"/>
  <c r="BV1059" i="72"/>
  <c r="BV1076" i="72"/>
  <c r="BV1093" i="72"/>
  <c r="BV1110" i="72"/>
  <c r="BV1127" i="72"/>
  <c r="BV1144" i="72"/>
  <c r="BV1161" i="72"/>
  <c r="BV1178" i="72"/>
  <c r="BV1195" i="72"/>
  <c r="BV1212" i="72"/>
  <c r="BV1229" i="72"/>
  <c r="BV1246" i="72"/>
  <c r="BV1263" i="72"/>
  <c r="BV5" i="72"/>
  <c r="BS1262" i="72" l="1"/>
  <c r="BT1261" i="72"/>
  <c r="BS1261" i="72"/>
  <c r="BT1260" i="72"/>
  <c r="BS1260" i="72"/>
  <c r="BT1259" i="72"/>
  <c r="BS1259" i="72"/>
  <c r="BT1258" i="72"/>
  <c r="BS1258" i="72"/>
  <c r="BT1257" i="72"/>
  <c r="BS1257" i="72"/>
  <c r="BT1256" i="72"/>
  <c r="BS1256" i="72"/>
  <c r="BT1255" i="72"/>
  <c r="BS1255" i="72"/>
  <c r="BT1254" i="72"/>
  <c r="BS1254" i="72"/>
  <c r="BT1253" i="72"/>
  <c r="BS1253" i="72"/>
  <c r="BT1252" i="72"/>
  <c r="BS1252" i="72"/>
  <c r="BT1251" i="72"/>
  <c r="BS1251" i="72"/>
  <c r="BT1250" i="72"/>
  <c r="BS1250" i="72"/>
  <c r="BT1249" i="72"/>
  <c r="BS1249" i="72"/>
  <c r="BT1248" i="72"/>
  <c r="BS1248" i="72"/>
  <c r="BT1247" i="72"/>
  <c r="BS1247" i="72"/>
  <c r="BT1246" i="72"/>
  <c r="BS1246" i="72"/>
  <c r="BS1245" i="72"/>
  <c r="BT1244" i="72"/>
  <c r="BS1244" i="72"/>
  <c r="BT1243" i="72"/>
  <c r="BS1243" i="72"/>
  <c r="BT1242" i="72"/>
  <c r="BS1242" i="72"/>
  <c r="BT1241" i="72"/>
  <c r="BS1241" i="72"/>
  <c r="BT1240" i="72"/>
  <c r="BS1240" i="72"/>
  <c r="BT1239" i="72"/>
  <c r="BS1239" i="72"/>
  <c r="BT1238" i="72"/>
  <c r="BS1238" i="72"/>
  <c r="BT1237" i="72"/>
  <c r="BS1237" i="72"/>
  <c r="BT1236" i="72"/>
  <c r="BS1236" i="72"/>
  <c r="BT1235" i="72"/>
  <c r="BS1235" i="72"/>
  <c r="BT1234" i="72"/>
  <c r="BS1234" i="72"/>
  <c r="BT1233" i="72"/>
  <c r="BS1233" i="72"/>
  <c r="BT1232" i="72"/>
  <c r="BS1232" i="72"/>
  <c r="BT1231" i="72"/>
  <c r="BS1231" i="72"/>
  <c r="BT1230" i="72"/>
  <c r="BS1230" i="72"/>
  <c r="BT1229" i="72"/>
  <c r="BS1229" i="72"/>
  <c r="BS1228" i="72"/>
  <c r="BT1227" i="72"/>
  <c r="BS1227" i="72"/>
  <c r="BT1226" i="72"/>
  <c r="BS1226" i="72"/>
  <c r="BT1225" i="72"/>
  <c r="BS1225" i="72"/>
  <c r="BT1224" i="72"/>
  <c r="BS1224" i="72"/>
  <c r="BT1223" i="72"/>
  <c r="BS1223" i="72"/>
  <c r="BT1222" i="72"/>
  <c r="BS1222" i="72"/>
  <c r="BT1221" i="72"/>
  <c r="BS1221" i="72"/>
  <c r="BT1220" i="72"/>
  <c r="BS1220" i="72"/>
  <c r="BT1219" i="72"/>
  <c r="BS1219" i="72"/>
  <c r="BT1218" i="72"/>
  <c r="BS1218" i="72"/>
  <c r="BT1217" i="72"/>
  <c r="BS1217" i="72"/>
  <c r="BT1216" i="72"/>
  <c r="BS1216" i="72"/>
  <c r="BT1215" i="72"/>
  <c r="BS1215" i="72"/>
  <c r="BT1214" i="72"/>
  <c r="BS1214" i="72"/>
  <c r="BT1213" i="72"/>
  <c r="BS1213" i="72"/>
  <c r="BT1212" i="72"/>
  <c r="BS1212" i="72"/>
  <c r="BS1211" i="72"/>
  <c r="BT1210" i="72"/>
  <c r="BS1210" i="72"/>
  <c r="BT1209" i="72"/>
  <c r="BS1209" i="72"/>
  <c r="BT1208" i="72"/>
  <c r="BS1208" i="72"/>
  <c r="BT1207" i="72"/>
  <c r="BS1207" i="72"/>
  <c r="BT1206" i="72"/>
  <c r="BS1206" i="72"/>
  <c r="BT1205" i="72"/>
  <c r="BS1205" i="72"/>
  <c r="BT1204" i="72"/>
  <c r="BS1204" i="72"/>
  <c r="BT1203" i="72"/>
  <c r="BS1203" i="72"/>
  <c r="BT1202" i="72"/>
  <c r="BS1202" i="72"/>
  <c r="BT1201" i="72"/>
  <c r="BS1201" i="72"/>
  <c r="BT1200" i="72"/>
  <c r="BS1200" i="72"/>
  <c r="BT1199" i="72"/>
  <c r="BS1199" i="72"/>
  <c r="BT1198" i="72"/>
  <c r="BS1198" i="72"/>
  <c r="BT1197" i="72"/>
  <c r="BS1197" i="72"/>
  <c r="BT1196" i="72"/>
  <c r="BS1196" i="72"/>
  <c r="BT1195" i="72"/>
  <c r="BS1195" i="72"/>
  <c r="BS1194" i="72"/>
  <c r="BT1193" i="72"/>
  <c r="BS1193" i="72"/>
  <c r="BT1192" i="72"/>
  <c r="BS1192" i="72"/>
  <c r="BT1191" i="72"/>
  <c r="BS1191" i="72"/>
  <c r="BT1190" i="72"/>
  <c r="BS1190" i="72"/>
  <c r="BT1189" i="72"/>
  <c r="BS1189" i="72"/>
  <c r="BT1188" i="72"/>
  <c r="BS1188" i="72"/>
  <c r="BT1187" i="72"/>
  <c r="BS1187" i="72"/>
  <c r="BT1186" i="72"/>
  <c r="BS1186" i="72"/>
  <c r="BT1185" i="72"/>
  <c r="BS1185" i="72"/>
  <c r="BT1184" i="72"/>
  <c r="BS1184" i="72"/>
  <c r="BT1183" i="72"/>
  <c r="BS1183" i="72"/>
  <c r="BT1182" i="72"/>
  <c r="BS1182" i="72"/>
  <c r="BT1181" i="72"/>
  <c r="BS1181" i="72"/>
  <c r="BT1180" i="72"/>
  <c r="BS1180" i="72"/>
  <c r="BT1179" i="72"/>
  <c r="BS1179" i="72"/>
  <c r="BT1178" i="72"/>
  <c r="BS1178" i="72"/>
  <c r="BS1177" i="72"/>
  <c r="BT1176" i="72"/>
  <c r="BS1176" i="72"/>
  <c r="BT1175" i="72"/>
  <c r="BS1175" i="72"/>
  <c r="BT1174" i="72"/>
  <c r="BS1174" i="72"/>
  <c r="BT1173" i="72"/>
  <c r="BS1173" i="72"/>
  <c r="BT1172" i="72"/>
  <c r="BS1172" i="72"/>
  <c r="BT1171" i="72"/>
  <c r="BS1171" i="72"/>
  <c r="BT1170" i="72"/>
  <c r="BS1170" i="72"/>
  <c r="BT1169" i="72"/>
  <c r="BS1169" i="72"/>
  <c r="BT1168" i="72"/>
  <c r="BS1168" i="72"/>
  <c r="BT1167" i="72"/>
  <c r="BS1167" i="72"/>
  <c r="BT1166" i="72"/>
  <c r="BS1166" i="72"/>
  <c r="BT1165" i="72"/>
  <c r="BS1165" i="72"/>
  <c r="BT1164" i="72"/>
  <c r="BS1164" i="72"/>
  <c r="BT1163" i="72"/>
  <c r="BS1163" i="72"/>
  <c r="BT1162" i="72"/>
  <c r="BS1162" i="72"/>
  <c r="BT1161" i="72"/>
  <c r="BS1161" i="72"/>
  <c r="BS1160" i="72"/>
  <c r="BT1159" i="72"/>
  <c r="BS1159" i="72"/>
  <c r="BT1158" i="72"/>
  <c r="BS1158" i="72"/>
  <c r="BT1157" i="72"/>
  <c r="BS1157" i="72"/>
  <c r="BT1156" i="72"/>
  <c r="BS1156" i="72"/>
  <c r="BT1155" i="72"/>
  <c r="BS1155" i="72"/>
  <c r="BT1154" i="72"/>
  <c r="BS1154" i="72"/>
  <c r="BT1153" i="72"/>
  <c r="BS1153" i="72"/>
  <c r="BT1152" i="72"/>
  <c r="BS1152" i="72"/>
  <c r="BT1151" i="72"/>
  <c r="BS1151" i="72"/>
  <c r="BT1150" i="72"/>
  <c r="BS1150" i="72"/>
  <c r="BT1149" i="72"/>
  <c r="BS1149" i="72"/>
  <c r="BT1148" i="72"/>
  <c r="BS1148" i="72"/>
  <c r="BT1147" i="72"/>
  <c r="BS1147" i="72"/>
  <c r="BT1146" i="72"/>
  <c r="BS1146" i="72"/>
  <c r="BT1145" i="72"/>
  <c r="BS1145" i="72"/>
  <c r="BT1144" i="72"/>
  <c r="BS1144" i="72"/>
  <c r="BS1143" i="72"/>
  <c r="BT1142" i="72"/>
  <c r="BS1142" i="72"/>
  <c r="BT1141" i="72"/>
  <c r="BS1141" i="72"/>
  <c r="BT1140" i="72"/>
  <c r="BS1140" i="72"/>
  <c r="BT1139" i="72"/>
  <c r="BS1139" i="72"/>
  <c r="BT1138" i="72"/>
  <c r="BS1138" i="72"/>
  <c r="BT1137" i="72"/>
  <c r="BS1137" i="72"/>
  <c r="BT1136" i="72"/>
  <c r="BS1136" i="72"/>
  <c r="BT1135" i="72"/>
  <c r="BS1135" i="72"/>
  <c r="BT1134" i="72"/>
  <c r="BS1134" i="72"/>
  <c r="BT1133" i="72"/>
  <c r="BS1133" i="72"/>
  <c r="BT1132" i="72"/>
  <c r="BS1132" i="72"/>
  <c r="BT1131" i="72"/>
  <c r="BS1131" i="72"/>
  <c r="BT1130" i="72"/>
  <c r="BS1130" i="72"/>
  <c r="BT1129" i="72"/>
  <c r="BS1129" i="72"/>
  <c r="BT1128" i="72"/>
  <c r="BS1128" i="72"/>
  <c r="BT1127" i="72"/>
  <c r="BS1127" i="72"/>
  <c r="BS1126" i="72"/>
  <c r="BT1125" i="72"/>
  <c r="BS1125" i="72"/>
  <c r="BT1124" i="72"/>
  <c r="BS1124" i="72"/>
  <c r="BT1123" i="72"/>
  <c r="BS1123" i="72"/>
  <c r="BT1122" i="72"/>
  <c r="BS1122" i="72"/>
  <c r="BT1121" i="72"/>
  <c r="BS1121" i="72"/>
  <c r="BT1120" i="72"/>
  <c r="BS1120" i="72"/>
  <c r="BT1119" i="72"/>
  <c r="BS1119" i="72"/>
  <c r="BT1118" i="72"/>
  <c r="BS1118" i="72"/>
  <c r="BT1117" i="72"/>
  <c r="BS1117" i="72"/>
  <c r="BT1116" i="72"/>
  <c r="BS1116" i="72"/>
  <c r="BT1115" i="72"/>
  <c r="BS1115" i="72"/>
  <c r="BT1114" i="72"/>
  <c r="BS1114" i="72"/>
  <c r="BT1113" i="72"/>
  <c r="BS1113" i="72"/>
  <c r="BT1112" i="72"/>
  <c r="BS1112" i="72"/>
  <c r="BT1111" i="72"/>
  <c r="BS1111" i="72"/>
  <c r="BT1110" i="72"/>
  <c r="BS1110" i="72"/>
  <c r="BS1109" i="72"/>
  <c r="BT1108" i="72"/>
  <c r="BS1108" i="72"/>
  <c r="BT1107" i="72"/>
  <c r="BS1107" i="72"/>
  <c r="BT1106" i="72"/>
  <c r="BS1106" i="72"/>
  <c r="BT1105" i="72"/>
  <c r="BS1105" i="72"/>
  <c r="BT1104" i="72"/>
  <c r="BS1104" i="72"/>
  <c r="BT1103" i="72"/>
  <c r="BS1103" i="72"/>
  <c r="BT1102" i="72"/>
  <c r="BS1102" i="72"/>
  <c r="BT1101" i="72"/>
  <c r="BS1101" i="72"/>
  <c r="BT1100" i="72"/>
  <c r="BS1100" i="72"/>
  <c r="BT1099" i="72"/>
  <c r="BS1099" i="72"/>
  <c r="BT1098" i="72"/>
  <c r="BS1098" i="72"/>
  <c r="BT1097" i="72"/>
  <c r="BS1097" i="72"/>
  <c r="BT1096" i="72"/>
  <c r="BS1096" i="72"/>
  <c r="BT1095" i="72"/>
  <c r="BS1095" i="72"/>
  <c r="BT1094" i="72"/>
  <c r="BS1094" i="72"/>
  <c r="BT1093" i="72"/>
  <c r="BS1093" i="72"/>
  <c r="BS1092" i="72"/>
  <c r="BT1091" i="72"/>
  <c r="BS1091" i="72"/>
  <c r="BT1090" i="72"/>
  <c r="BS1090" i="72"/>
  <c r="BT1089" i="72"/>
  <c r="BS1089" i="72"/>
  <c r="BT1088" i="72"/>
  <c r="BS1088" i="72"/>
  <c r="BT1087" i="72"/>
  <c r="BS1087" i="72"/>
  <c r="BT1086" i="72"/>
  <c r="BS1086" i="72"/>
  <c r="BT1085" i="72"/>
  <c r="BS1085" i="72"/>
  <c r="BT1084" i="72"/>
  <c r="BS1084" i="72"/>
  <c r="BT1083" i="72"/>
  <c r="BS1083" i="72"/>
  <c r="BT1082" i="72"/>
  <c r="BS1082" i="72"/>
  <c r="BT1081" i="72"/>
  <c r="BS1081" i="72"/>
  <c r="BT1080" i="72"/>
  <c r="BS1080" i="72"/>
  <c r="BT1079" i="72"/>
  <c r="BS1079" i="72"/>
  <c r="BT1078" i="72"/>
  <c r="BS1078" i="72"/>
  <c r="BT1077" i="72"/>
  <c r="BS1077" i="72"/>
  <c r="BT1076" i="72"/>
  <c r="BS1076" i="72"/>
  <c r="BS1075" i="72"/>
  <c r="BT1074" i="72"/>
  <c r="BS1074" i="72"/>
  <c r="BT1073" i="72"/>
  <c r="BS1073" i="72"/>
  <c r="BT1072" i="72"/>
  <c r="BS1072" i="72"/>
  <c r="BT1071" i="72"/>
  <c r="BS1071" i="72"/>
  <c r="BT1070" i="72"/>
  <c r="BS1070" i="72"/>
  <c r="BT1069" i="72"/>
  <c r="BS1069" i="72"/>
  <c r="BT1068" i="72"/>
  <c r="BS1068" i="72"/>
  <c r="BT1067" i="72"/>
  <c r="BS1067" i="72"/>
  <c r="BT1066" i="72"/>
  <c r="BS1066" i="72"/>
  <c r="BT1065" i="72"/>
  <c r="BS1065" i="72"/>
  <c r="BT1064" i="72"/>
  <c r="BS1064" i="72"/>
  <c r="BT1063" i="72"/>
  <c r="BS1063" i="72"/>
  <c r="BT1062" i="72"/>
  <c r="BS1062" i="72"/>
  <c r="BT1061" i="72"/>
  <c r="BS1061" i="72"/>
  <c r="BT1060" i="72"/>
  <c r="BS1060" i="72"/>
  <c r="BT1059" i="72"/>
  <c r="BS1059" i="72"/>
  <c r="BS1058" i="72"/>
  <c r="BT1057" i="72"/>
  <c r="BS1057" i="72"/>
  <c r="BT1056" i="72"/>
  <c r="BS1056" i="72"/>
  <c r="BT1055" i="72"/>
  <c r="BS1055" i="72"/>
  <c r="BT1054" i="72"/>
  <c r="BS1054" i="72"/>
  <c r="BT1053" i="72"/>
  <c r="BS1053" i="72"/>
  <c r="BT1052" i="72"/>
  <c r="BS1052" i="72"/>
  <c r="BT1051" i="72"/>
  <c r="BS1051" i="72"/>
  <c r="BT1050" i="72"/>
  <c r="BS1050" i="72"/>
  <c r="BT1049" i="72"/>
  <c r="BS1049" i="72"/>
  <c r="BT1048" i="72"/>
  <c r="BS1048" i="72"/>
  <c r="BT1047" i="72"/>
  <c r="BS1047" i="72"/>
  <c r="BT1046" i="72"/>
  <c r="BS1046" i="72"/>
  <c r="BT1045" i="72"/>
  <c r="BS1045" i="72"/>
  <c r="BT1044" i="72"/>
  <c r="BS1044" i="72"/>
  <c r="BT1043" i="72"/>
  <c r="BS1043" i="72"/>
  <c r="BT1042" i="72"/>
  <c r="BS1042" i="72"/>
  <c r="BS1041" i="72"/>
  <c r="BT1040" i="72"/>
  <c r="BS1040" i="72"/>
  <c r="BT1039" i="72"/>
  <c r="BS1039" i="72"/>
  <c r="BT1038" i="72"/>
  <c r="BS1038" i="72"/>
  <c r="BT1037" i="72"/>
  <c r="BS1037" i="72"/>
  <c r="BT1036" i="72"/>
  <c r="BS1036" i="72"/>
  <c r="BT1035" i="72"/>
  <c r="BS1035" i="72"/>
  <c r="BT1034" i="72"/>
  <c r="BS1034" i="72"/>
  <c r="BT1033" i="72"/>
  <c r="BS1033" i="72"/>
  <c r="BT1032" i="72"/>
  <c r="BS1032" i="72"/>
  <c r="BT1031" i="72"/>
  <c r="BS1031" i="72"/>
  <c r="BT1030" i="72"/>
  <c r="BS1030" i="72"/>
  <c r="BT1029" i="72"/>
  <c r="BS1029" i="72"/>
  <c r="BT1028" i="72"/>
  <c r="BS1028" i="72"/>
  <c r="BT1027" i="72"/>
  <c r="BS1027" i="72"/>
  <c r="BT1026" i="72"/>
  <c r="BS1026" i="72"/>
  <c r="BT1025" i="72"/>
  <c r="BS1025" i="72"/>
  <c r="BS1024" i="72"/>
  <c r="BT1023" i="72"/>
  <c r="BS1023" i="72"/>
  <c r="BT1022" i="72"/>
  <c r="BS1022" i="72"/>
  <c r="BT1021" i="72"/>
  <c r="BS1021" i="72"/>
  <c r="BT1020" i="72"/>
  <c r="BS1020" i="72"/>
  <c r="BT1019" i="72"/>
  <c r="BS1019" i="72"/>
  <c r="BT1018" i="72"/>
  <c r="BS1018" i="72"/>
  <c r="BT1017" i="72"/>
  <c r="BS1017" i="72"/>
  <c r="BT1016" i="72"/>
  <c r="BS1016" i="72"/>
  <c r="BT1015" i="72"/>
  <c r="BS1015" i="72"/>
  <c r="BT1014" i="72"/>
  <c r="BS1014" i="72"/>
  <c r="BT1013" i="72"/>
  <c r="BS1013" i="72"/>
  <c r="BT1012" i="72"/>
  <c r="BS1012" i="72"/>
  <c r="BT1011" i="72"/>
  <c r="BS1011" i="72"/>
  <c r="BT1010" i="72"/>
  <c r="BS1010" i="72"/>
  <c r="BT1009" i="72"/>
  <c r="BS1009" i="72"/>
  <c r="BT1008" i="72"/>
  <c r="BS1008" i="72"/>
  <c r="BS1007" i="72"/>
  <c r="BT1006" i="72"/>
  <c r="BS1006" i="72"/>
  <c r="BT1005" i="72"/>
  <c r="BS1005" i="72"/>
  <c r="BT1004" i="72"/>
  <c r="BS1004" i="72"/>
  <c r="BT1003" i="72"/>
  <c r="BS1003" i="72"/>
  <c r="BT1002" i="72"/>
  <c r="BS1002" i="72"/>
  <c r="BT1001" i="72"/>
  <c r="BS1001" i="72"/>
  <c r="BT1000" i="72"/>
  <c r="BS1000" i="72"/>
  <c r="BT999" i="72"/>
  <c r="BS999" i="72"/>
  <c r="BT998" i="72"/>
  <c r="BS998" i="72"/>
  <c r="BT997" i="72"/>
  <c r="BS997" i="72"/>
  <c r="BT996" i="72"/>
  <c r="BS996" i="72"/>
  <c r="BT995" i="72"/>
  <c r="BS995" i="72"/>
  <c r="BT994" i="72"/>
  <c r="BS994" i="72"/>
  <c r="BT993" i="72"/>
  <c r="BS993" i="72"/>
  <c r="BT992" i="72"/>
  <c r="BS992" i="72"/>
  <c r="BT991" i="72"/>
  <c r="BS991" i="72"/>
  <c r="BS990" i="72"/>
  <c r="BT989" i="72"/>
  <c r="BS989" i="72"/>
  <c r="BT988" i="72"/>
  <c r="BS988" i="72"/>
  <c r="BT987" i="72"/>
  <c r="BS987" i="72"/>
  <c r="BT986" i="72"/>
  <c r="BS986" i="72"/>
  <c r="BT985" i="72"/>
  <c r="BS985" i="72"/>
  <c r="BT984" i="72"/>
  <c r="BS984" i="72"/>
  <c r="BT983" i="72"/>
  <c r="BS983" i="72"/>
  <c r="BT982" i="72"/>
  <c r="BS982" i="72"/>
  <c r="BT981" i="72"/>
  <c r="BS981" i="72"/>
  <c r="BT980" i="72"/>
  <c r="BS980" i="72"/>
  <c r="BT979" i="72"/>
  <c r="BS979" i="72"/>
  <c r="BT978" i="72"/>
  <c r="BS978" i="72"/>
  <c r="BT977" i="72"/>
  <c r="BS977" i="72"/>
  <c r="BT976" i="72"/>
  <c r="BS976" i="72"/>
  <c r="BT975" i="72"/>
  <c r="BS975" i="72"/>
  <c r="BT974" i="72"/>
  <c r="BS974" i="72"/>
  <c r="BS973" i="72"/>
  <c r="BT972" i="72"/>
  <c r="BS972" i="72"/>
  <c r="BT971" i="72"/>
  <c r="BS971" i="72"/>
  <c r="BT970" i="72"/>
  <c r="BS970" i="72"/>
  <c r="BT969" i="72"/>
  <c r="BS969" i="72"/>
  <c r="BT968" i="72"/>
  <c r="BS968" i="72"/>
  <c r="BT967" i="72"/>
  <c r="BS967" i="72"/>
  <c r="BT966" i="72"/>
  <c r="BS966" i="72"/>
  <c r="BT965" i="72"/>
  <c r="BS965" i="72"/>
  <c r="BT964" i="72"/>
  <c r="BS964" i="72"/>
  <c r="BT963" i="72"/>
  <c r="BS963" i="72"/>
  <c r="BT962" i="72"/>
  <c r="BS962" i="72"/>
  <c r="BT961" i="72"/>
  <c r="BS961" i="72"/>
  <c r="BT960" i="72"/>
  <c r="BS960" i="72"/>
  <c r="BT959" i="72"/>
  <c r="BS959" i="72"/>
  <c r="BT958" i="72"/>
  <c r="BS958" i="72"/>
  <c r="BT957" i="72"/>
  <c r="BS957" i="72"/>
  <c r="BS956" i="72"/>
  <c r="BT955" i="72"/>
  <c r="BS955" i="72"/>
  <c r="BT954" i="72"/>
  <c r="BS954" i="72"/>
  <c r="BT953" i="72"/>
  <c r="BS953" i="72"/>
  <c r="BT952" i="72"/>
  <c r="BS952" i="72"/>
  <c r="BT951" i="72"/>
  <c r="BS951" i="72"/>
  <c r="BT950" i="72"/>
  <c r="BS950" i="72"/>
  <c r="BT949" i="72"/>
  <c r="BS949" i="72"/>
  <c r="BT948" i="72"/>
  <c r="BS948" i="72"/>
  <c r="BT947" i="72"/>
  <c r="BS947" i="72"/>
  <c r="BT946" i="72"/>
  <c r="BS946" i="72"/>
  <c r="BT945" i="72"/>
  <c r="BS945" i="72"/>
  <c r="BT944" i="72"/>
  <c r="BS944" i="72"/>
  <c r="BT943" i="72"/>
  <c r="BS943" i="72"/>
  <c r="BT942" i="72"/>
  <c r="BS942" i="72"/>
  <c r="BT941" i="72"/>
  <c r="BS941" i="72"/>
  <c r="BT940" i="72"/>
  <c r="BS940" i="72"/>
  <c r="BS939" i="72"/>
  <c r="BT938" i="72"/>
  <c r="BS938" i="72"/>
  <c r="BT937" i="72"/>
  <c r="BS937" i="72"/>
  <c r="BT936" i="72"/>
  <c r="BS936" i="72"/>
  <c r="BT935" i="72"/>
  <c r="BS935" i="72"/>
  <c r="BT934" i="72"/>
  <c r="BS934" i="72"/>
  <c r="BT933" i="72"/>
  <c r="BS933" i="72"/>
  <c r="BT932" i="72"/>
  <c r="BS932" i="72"/>
  <c r="BT931" i="72"/>
  <c r="BS931" i="72"/>
  <c r="BT930" i="72"/>
  <c r="BS930" i="72"/>
  <c r="BT929" i="72"/>
  <c r="BS929" i="72"/>
  <c r="BT928" i="72"/>
  <c r="BS928" i="72"/>
  <c r="BT927" i="72"/>
  <c r="BS927" i="72"/>
  <c r="BT926" i="72"/>
  <c r="BS926" i="72"/>
  <c r="BT925" i="72"/>
  <c r="BS925" i="72"/>
  <c r="BT924" i="72"/>
  <c r="BS924" i="72"/>
  <c r="BT923" i="72"/>
  <c r="BS923" i="72"/>
  <c r="BS922" i="72"/>
  <c r="BT921" i="72"/>
  <c r="BS921" i="72"/>
  <c r="BT920" i="72"/>
  <c r="BS920" i="72"/>
  <c r="BT919" i="72"/>
  <c r="BS919" i="72"/>
  <c r="BT918" i="72"/>
  <c r="BS918" i="72"/>
  <c r="BT917" i="72"/>
  <c r="BS917" i="72"/>
  <c r="BT916" i="72"/>
  <c r="BS916" i="72"/>
  <c r="BT915" i="72"/>
  <c r="BS915" i="72"/>
  <c r="BT914" i="72"/>
  <c r="BS914" i="72"/>
  <c r="BT913" i="72"/>
  <c r="BS913" i="72"/>
  <c r="BT912" i="72"/>
  <c r="BS912" i="72"/>
  <c r="BT911" i="72"/>
  <c r="BS911" i="72"/>
  <c r="BT910" i="72"/>
  <c r="BS910" i="72"/>
  <c r="BT909" i="72"/>
  <c r="BS909" i="72"/>
  <c r="BT908" i="72"/>
  <c r="BS908" i="72"/>
  <c r="BT907" i="72"/>
  <c r="BS907" i="72"/>
  <c r="BT906" i="72"/>
  <c r="BS906" i="72"/>
  <c r="BS905" i="72"/>
  <c r="BT904" i="72"/>
  <c r="BS904" i="72"/>
  <c r="BT903" i="72"/>
  <c r="BS903" i="72"/>
  <c r="BT902" i="72"/>
  <c r="BS902" i="72"/>
  <c r="BT901" i="72"/>
  <c r="BS901" i="72"/>
  <c r="BT900" i="72"/>
  <c r="BS900" i="72"/>
  <c r="BT899" i="72"/>
  <c r="BS899" i="72"/>
  <c r="BT898" i="72"/>
  <c r="BS898" i="72"/>
  <c r="BT897" i="72"/>
  <c r="BS897" i="72"/>
  <c r="BT896" i="72"/>
  <c r="BS896" i="72"/>
  <c r="BT895" i="72"/>
  <c r="BS895" i="72"/>
  <c r="BT894" i="72"/>
  <c r="BS894" i="72"/>
  <c r="BT893" i="72"/>
  <c r="BS893" i="72"/>
  <c r="BT892" i="72"/>
  <c r="BS892" i="72"/>
  <c r="BT891" i="72"/>
  <c r="BS891" i="72"/>
  <c r="BT890" i="72"/>
  <c r="BS890" i="72"/>
  <c r="BT889" i="72"/>
  <c r="BS889" i="72"/>
  <c r="BS888" i="72"/>
  <c r="BT887" i="72"/>
  <c r="BS887" i="72"/>
  <c r="BT886" i="72"/>
  <c r="BS886" i="72"/>
  <c r="BT885" i="72"/>
  <c r="BS885" i="72"/>
  <c r="BT884" i="72"/>
  <c r="BS884" i="72"/>
  <c r="BT883" i="72"/>
  <c r="BS883" i="72"/>
  <c r="BT882" i="72"/>
  <c r="BS882" i="72"/>
  <c r="BT881" i="72"/>
  <c r="BS881" i="72"/>
  <c r="BT880" i="72"/>
  <c r="BS880" i="72"/>
  <c r="BT879" i="72"/>
  <c r="BS879" i="72"/>
  <c r="BT878" i="72"/>
  <c r="BS878" i="72"/>
  <c r="BT877" i="72"/>
  <c r="BS877" i="72"/>
  <c r="BT876" i="72"/>
  <c r="BS876" i="72"/>
  <c r="BT875" i="72"/>
  <c r="BS875" i="72"/>
  <c r="BT874" i="72"/>
  <c r="BS874" i="72"/>
  <c r="BT873" i="72"/>
  <c r="BS873" i="72"/>
  <c r="BT872" i="72"/>
  <c r="BS872" i="72"/>
  <c r="BS871" i="72"/>
  <c r="BT870" i="72"/>
  <c r="BS870" i="72"/>
  <c r="BT869" i="72"/>
  <c r="BS869" i="72"/>
  <c r="BT868" i="72"/>
  <c r="BS868" i="72"/>
  <c r="BT867" i="72"/>
  <c r="BS867" i="72"/>
  <c r="BT866" i="72"/>
  <c r="BS866" i="72"/>
  <c r="BT865" i="72"/>
  <c r="BS865" i="72"/>
  <c r="BT864" i="72"/>
  <c r="BS864" i="72"/>
  <c r="BT863" i="72"/>
  <c r="BS863" i="72"/>
  <c r="BT862" i="72"/>
  <c r="BS862" i="72"/>
  <c r="BT861" i="72"/>
  <c r="BS861" i="72"/>
  <c r="BT860" i="72"/>
  <c r="BS860" i="72"/>
  <c r="BT859" i="72"/>
  <c r="BS859" i="72"/>
  <c r="BT858" i="72"/>
  <c r="BS858" i="72"/>
  <c r="BT857" i="72"/>
  <c r="BS857" i="72"/>
  <c r="BT856" i="72"/>
  <c r="BS856" i="72"/>
  <c r="BT855" i="72"/>
  <c r="BS855" i="72"/>
  <c r="BS854" i="72"/>
  <c r="BT853" i="72"/>
  <c r="BS853" i="72"/>
  <c r="BT852" i="72"/>
  <c r="BS852" i="72"/>
  <c r="BT851" i="72"/>
  <c r="BS851" i="72"/>
  <c r="BT850" i="72"/>
  <c r="BS850" i="72"/>
  <c r="BT849" i="72"/>
  <c r="BS849" i="72"/>
  <c r="BT848" i="72"/>
  <c r="BS848" i="72"/>
  <c r="BT847" i="72"/>
  <c r="BS847" i="72"/>
  <c r="BT846" i="72"/>
  <c r="BS846" i="72"/>
  <c r="BT845" i="72"/>
  <c r="BS845" i="72"/>
  <c r="BT844" i="72"/>
  <c r="BS844" i="72"/>
  <c r="BT843" i="72"/>
  <c r="BS843" i="72"/>
  <c r="BT842" i="72"/>
  <c r="BS842" i="72"/>
  <c r="BT841" i="72"/>
  <c r="BS841" i="72"/>
  <c r="BT840" i="72"/>
  <c r="BS840" i="72"/>
  <c r="BT839" i="72"/>
  <c r="BS839" i="72"/>
  <c r="BT838" i="72"/>
  <c r="BS838" i="72"/>
  <c r="BS837" i="72"/>
  <c r="BT836" i="72"/>
  <c r="BS836" i="72"/>
  <c r="BT835" i="72"/>
  <c r="BS835" i="72"/>
  <c r="BT834" i="72"/>
  <c r="BS834" i="72"/>
  <c r="BT833" i="72"/>
  <c r="BS833" i="72"/>
  <c r="BT832" i="72"/>
  <c r="BS832" i="72"/>
  <c r="BT831" i="72"/>
  <c r="BS831" i="72"/>
  <c r="BT830" i="72"/>
  <c r="BS830" i="72"/>
  <c r="BT829" i="72"/>
  <c r="BS829" i="72"/>
  <c r="BT828" i="72"/>
  <c r="BS828" i="72"/>
  <c r="BT827" i="72"/>
  <c r="BS827" i="72"/>
  <c r="BT826" i="72"/>
  <c r="BS826" i="72"/>
  <c r="BT825" i="72"/>
  <c r="BS825" i="72"/>
  <c r="BT824" i="72"/>
  <c r="BS824" i="72"/>
  <c r="BT823" i="72"/>
  <c r="BS823" i="72"/>
  <c r="BT822" i="72"/>
  <c r="BS822" i="72"/>
  <c r="BT821" i="72"/>
  <c r="BS821" i="72"/>
  <c r="BS820" i="72"/>
  <c r="BT819" i="72"/>
  <c r="BS819" i="72"/>
  <c r="BT818" i="72"/>
  <c r="BS818" i="72"/>
  <c r="BT817" i="72"/>
  <c r="BS817" i="72"/>
  <c r="BT816" i="72"/>
  <c r="BS816" i="72"/>
  <c r="BT815" i="72"/>
  <c r="BS815" i="72"/>
  <c r="BT814" i="72"/>
  <c r="BS814" i="72"/>
  <c r="BT813" i="72"/>
  <c r="BS813" i="72"/>
  <c r="BT812" i="72"/>
  <c r="BS812" i="72"/>
  <c r="BT811" i="72"/>
  <c r="BS811" i="72"/>
  <c r="BT810" i="72"/>
  <c r="BS810" i="72"/>
  <c r="BT809" i="72"/>
  <c r="BS809" i="72"/>
  <c r="BT808" i="72"/>
  <c r="BS808" i="72"/>
  <c r="BT807" i="72"/>
  <c r="BS807" i="72"/>
  <c r="BT806" i="72"/>
  <c r="BS806" i="72"/>
  <c r="BT805" i="72"/>
  <c r="BS805" i="72"/>
  <c r="BT804" i="72"/>
  <c r="BS804" i="72"/>
  <c r="BS803" i="72"/>
  <c r="BT802" i="72"/>
  <c r="BS802" i="72"/>
  <c r="BT801" i="72"/>
  <c r="BS801" i="72"/>
  <c r="BT800" i="72"/>
  <c r="BS800" i="72"/>
  <c r="BT799" i="72"/>
  <c r="BS799" i="72"/>
  <c r="BT798" i="72"/>
  <c r="BS798" i="72"/>
  <c r="BT797" i="72"/>
  <c r="BS797" i="72"/>
  <c r="BT796" i="72"/>
  <c r="BS796" i="72"/>
  <c r="BT795" i="72"/>
  <c r="BS795" i="72"/>
  <c r="BT794" i="72"/>
  <c r="BS794" i="72"/>
  <c r="BT793" i="72"/>
  <c r="BS793" i="72"/>
  <c r="BT792" i="72"/>
  <c r="BS792" i="72"/>
  <c r="BT791" i="72"/>
  <c r="BS791" i="72"/>
  <c r="BT790" i="72"/>
  <c r="BS790" i="72"/>
  <c r="BT789" i="72"/>
  <c r="BS789" i="72"/>
  <c r="BT788" i="72"/>
  <c r="BS788" i="72"/>
  <c r="BT787" i="72"/>
  <c r="BS787" i="72"/>
  <c r="BS786" i="72"/>
  <c r="BT785" i="72"/>
  <c r="BS785" i="72"/>
  <c r="BT784" i="72"/>
  <c r="BS784" i="72"/>
  <c r="BT783" i="72"/>
  <c r="BS783" i="72"/>
  <c r="BT782" i="72"/>
  <c r="BS782" i="72"/>
  <c r="BT781" i="72"/>
  <c r="BS781" i="72"/>
  <c r="BT780" i="72"/>
  <c r="BS780" i="72"/>
  <c r="BT779" i="72"/>
  <c r="BS779" i="72"/>
  <c r="BT778" i="72"/>
  <c r="BS778" i="72"/>
  <c r="BT777" i="72"/>
  <c r="BS777" i="72"/>
  <c r="BT776" i="72"/>
  <c r="BS776" i="72"/>
  <c r="BT775" i="72"/>
  <c r="BS775" i="72"/>
  <c r="BT774" i="72"/>
  <c r="BS774" i="72"/>
  <c r="BT773" i="72"/>
  <c r="BS773" i="72"/>
  <c r="BT772" i="72"/>
  <c r="BS772" i="72"/>
  <c r="BT771" i="72"/>
  <c r="BS771" i="72"/>
  <c r="BT770" i="72"/>
  <c r="BS770" i="72"/>
  <c r="BS769" i="72"/>
  <c r="BT768" i="72"/>
  <c r="BS768" i="72"/>
  <c r="BT767" i="72"/>
  <c r="BS767" i="72"/>
  <c r="BT766" i="72"/>
  <c r="BS766" i="72"/>
  <c r="BT765" i="72"/>
  <c r="BS765" i="72"/>
  <c r="BT764" i="72"/>
  <c r="BS764" i="72"/>
  <c r="BT763" i="72"/>
  <c r="BS763" i="72"/>
  <c r="BT762" i="72"/>
  <c r="BS762" i="72"/>
  <c r="BT761" i="72"/>
  <c r="BS761" i="72"/>
  <c r="BT760" i="72"/>
  <c r="BS760" i="72"/>
  <c r="BT759" i="72"/>
  <c r="BS759" i="72"/>
  <c r="BT758" i="72"/>
  <c r="BS758" i="72"/>
  <c r="BT757" i="72"/>
  <c r="BS757" i="72"/>
  <c r="BT756" i="72"/>
  <c r="BS756" i="72"/>
  <c r="BT755" i="72"/>
  <c r="BS755" i="72"/>
  <c r="BT754" i="72"/>
  <c r="BS754" i="72"/>
  <c r="BT753" i="72"/>
  <c r="BS753" i="72"/>
  <c r="BS752" i="72"/>
  <c r="BT751" i="72"/>
  <c r="BS751" i="72"/>
  <c r="BT750" i="72"/>
  <c r="BS750" i="72"/>
  <c r="BT749" i="72"/>
  <c r="BS749" i="72"/>
  <c r="BT748" i="72"/>
  <c r="BS748" i="72"/>
  <c r="BT747" i="72"/>
  <c r="BS747" i="72"/>
  <c r="BT746" i="72"/>
  <c r="BS746" i="72"/>
  <c r="BT745" i="72"/>
  <c r="BS745" i="72"/>
  <c r="BT744" i="72"/>
  <c r="BS744" i="72"/>
  <c r="BT743" i="72"/>
  <c r="BS743" i="72"/>
  <c r="BT742" i="72"/>
  <c r="BS742" i="72"/>
  <c r="BT741" i="72"/>
  <c r="BS741" i="72"/>
  <c r="BT740" i="72"/>
  <c r="BS740" i="72"/>
  <c r="BT739" i="72"/>
  <c r="BS739" i="72"/>
  <c r="BT738" i="72"/>
  <c r="BS738" i="72"/>
  <c r="BT737" i="72"/>
  <c r="BS737" i="72"/>
  <c r="BT736" i="72"/>
  <c r="BS736" i="72"/>
  <c r="BS735" i="72"/>
  <c r="BT734" i="72"/>
  <c r="BS734" i="72"/>
  <c r="BT733" i="72"/>
  <c r="BS733" i="72"/>
  <c r="BT732" i="72"/>
  <c r="BS732" i="72"/>
  <c r="BT731" i="72"/>
  <c r="BS731" i="72"/>
  <c r="BT730" i="72"/>
  <c r="BS730" i="72"/>
  <c r="BT729" i="72"/>
  <c r="BS729" i="72"/>
  <c r="BT728" i="72"/>
  <c r="BS728" i="72"/>
  <c r="BT727" i="72"/>
  <c r="BS727" i="72"/>
  <c r="BT726" i="72"/>
  <c r="BS726" i="72"/>
  <c r="BT725" i="72"/>
  <c r="BS725" i="72"/>
  <c r="BT724" i="72"/>
  <c r="BS724" i="72"/>
  <c r="BT723" i="72"/>
  <c r="BS723" i="72"/>
  <c r="BT722" i="72"/>
  <c r="BS722" i="72"/>
  <c r="BT721" i="72"/>
  <c r="BS721" i="72"/>
  <c r="BT720" i="72"/>
  <c r="BS720" i="72"/>
  <c r="BT719" i="72"/>
  <c r="BS719" i="72"/>
  <c r="BS718" i="72"/>
  <c r="BT717" i="72"/>
  <c r="BS717" i="72"/>
  <c r="BT716" i="72"/>
  <c r="BS716" i="72"/>
  <c r="BT715" i="72"/>
  <c r="BS715" i="72"/>
  <c r="BT714" i="72"/>
  <c r="BS714" i="72"/>
  <c r="BT713" i="72"/>
  <c r="BS713" i="72"/>
  <c r="BT712" i="72"/>
  <c r="BS712" i="72"/>
  <c r="BT711" i="72"/>
  <c r="BS711" i="72"/>
  <c r="BT710" i="72"/>
  <c r="BS710" i="72"/>
  <c r="BT709" i="72"/>
  <c r="BS709" i="72"/>
  <c r="BT708" i="72"/>
  <c r="BS708" i="72"/>
  <c r="BT707" i="72"/>
  <c r="BS707" i="72"/>
  <c r="BT706" i="72"/>
  <c r="BS706" i="72"/>
  <c r="BT705" i="72"/>
  <c r="BS705" i="72"/>
  <c r="BT704" i="72"/>
  <c r="BS704" i="72"/>
  <c r="BT703" i="72"/>
  <c r="BS703" i="72"/>
  <c r="BT702" i="72"/>
  <c r="BS702" i="72"/>
  <c r="BS701" i="72"/>
  <c r="BT700" i="72"/>
  <c r="BS700" i="72"/>
  <c r="BT699" i="72"/>
  <c r="BS699" i="72"/>
  <c r="BT698" i="72"/>
  <c r="BS698" i="72"/>
  <c r="BT697" i="72"/>
  <c r="BS697" i="72"/>
  <c r="BT696" i="72"/>
  <c r="BS696" i="72"/>
  <c r="BT695" i="72"/>
  <c r="BS695" i="72"/>
  <c r="BT694" i="72"/>
  <c r="BS694" i="72"/>
  <c r="BT693" i="72"/>
  <c r="BS693" i="72"/>
  <c r="BT692" i="72"/>
  <c r="BS692" i="72"/>
  <c r="BT691" i="72"/>
  <c r="BS691" i="72"/>
  <c r="BT690" i="72"/>
  <c r="BS690" i="72"/>
  <c r="BT689" i="72"/>
  <c r="BS689" i="72"/>
  <c r="BT688" i="72"/>
  <c r="BS688" i="72"/>
  <c r="BT687" i="72"/>
  <c r="BS687" i="72"/>
  <c r="BT686" i="72"/>
  <c r="BS686" i="72"/>
  <c r="BT685" i="72"/>
  <c r="BS685" i="72"/>
  <c r="BS684" i="72"/>
  <c r="BT683" i="72"/>
  <c r="BS683" i="72"/>
  <c r="BT682" i="72"/>
  <c r="BS682" i="72"/>
  <c r="BT681" i="72"/>
  <c r="BS681" i="72"/>
  <c r="BT680" i="72"/>
  <c r="BS680" i="72"/>
  <c r="BT679" i="72"/>
  <c r="BS679" i="72"/>
  <c r="BT678" i="72"/>
  <c r="BS678" i="72"/>
  <c r="BT677" i="72"/>
  <c r="BS677" i="72"/>
  <c r="BT676" i="72"/>
  <c r="BS676" i="72"/>
  <c r="BT675" i="72"/>
  <c r="BS675" i="72"/>
  <c r="BT674" i="72"/>
  <c r="BS674" i="72"/>
  <c r="BT673" i="72"/>
  <c r="BS673" i="72"/>
  <c r="BT672" i="72"/>
  <c r="BS672" i="72"/>
  <c r="BT671" i="72"/>
  <c r="BS671" i="72"/>
  <c r="BT670" i="72"/>
  <c r="BS670" i="72"/>
  <c r="BT669" i="72"/>
  <c r="BS669" i="72"/>
  <c r="BT668" i="72"/>
  <c r="BS668" i="72"/>
  <c r="BS667" i="72"/>
  <c r="BT666" i="72"/>
  <c r="BS666" i="72"/>
  <c r="BT665" i="72"/>
  <c r="BS665" i="72"/>
  <c r="BT664" i="72"/>
  <c r="BS664" i="72"/>
  <c r="BT663" i="72"/>
  <c r="BS663" i="72"/>
  <c r="BT662" i="72"/>
  <c r="BS662" i="72"/>
  <c r="BT661" i="72"/>
  <c r="BS661" i="72"/>
  <c r="BT660" i="72"/>
  <c r="BS660" i="72"/>
  <c r="BT659" i="72"/>
  <c r="BS659" i="72"/>
  <c r="BT658" i="72"/>
  <c r="BS658" i="72"/>
  <c r="BT657" i="72"/>
  <c r="BS657" i="72"/>
  <c r="BT656" i="72"/>
  <c r="BS656" i="72"/>
  <c r="BT655" i="72"/>
  <c r="BS655" i="72"/>
  <c r="BT654" i="72"/>
  <c r="BS654" i="72"/>
  <c r="BT653" i="72"/>
  <c r="BS653" i="72"/>
  <c r="BT652" i="72"/>
  <c r="BS652" i="72"/>
  <c r="BT651" i="72"/>
  <c r="BS651" i="72"/>
  <c r="BS650" i="72"/>
  <c r="BT649" i="72"/>
  <c r="BS649" i="72"/>
  <c r="BT648" i="72"/>
  <c r="BS648" i="72"/>
  <c r="BT647" i="72"/>
  <c r="BS647" i="72"/>
  <c r="BT646" i="72"/>
  <c r="BS646" i="72"/>
  <c r="BT645" i="72"/>
  <c r="BS645" i="72"/>
  <c r="BT644" i="72"/>
  <c r="BS644" i="72"/>
  <c r="BT643" i="72"/>
  <c r="BS643" i="72"/>
  <c r="BT642" i="72"/>
  <c r="BS642" i="72"/>
  <c r="BT641" i="72"/>
  <c r="BS641" i="72"/>
  <c r="BT640" i="72"/>
  <c r="BS640" i="72"/>
  <c r="BT639" i="72"/>
  <c r="BS639" i="72"/>
  <c r="BT638" i="72"/>
  <c r="BS638" i="72"/>
  <c r="BT637" i="72"/>
  <c r="BS637" i="72"/>
  <c r="BT636" i="72"/>
  <c r="BS636" i="72"/>
  <c r="BT635" i="72"/>
  <c r="BS635" i="72"/>
  <c r="BT634" i="72"/>
  <c r="BS634" i="72"/>
  <c r="BS633" i="72"/>
  <c r="BT632" i="72"/>
  <c r="BS632" i="72"/>
  <c r="BT631" i="72"/>
  <c r="BS631" i="72"/>
  <c r="BT630" i="72"/>
  <c r="BS630" i="72"/>
  <c r="BT629" i="72"/>
  <c r="BS629" i="72"/>
  <c r="BT628" i="72"/>
  <c r="BS628" i="72"/>
  <c r="BT627" i="72"/>
  <c r="BS627" i="72"/>
  <c r="BT626" i="72"/>
  <c r="BS626" i="72"/>
  <c r="BT625" i="72"/>
  <c r="BS625" i="72"/>
  <c r="BT624" i="72"/>
  <c r="BS624" i="72"/>
  <c r="BT623" i="72"/>
  <c r="BS623" i="72"/>
  <c r="BT622" i="72"/>
  <c r="BS622" i="72"/>
  <c r="BT621" i="72"/>
  <c r="BS621" i="72"/>
  <c r="BT620" i="72"/>
  <c r="BS620" i="72"/>
  <c r="BT619" i="72"/>
  <c r="BS619" i="72"/>
  <c r="BT618" i="72"/>
  <c r="BS618" i="72"/>
  <c r="BT617" i="72"/>
  <c r="BS617" i="72"/>
  <c r="BS616" i="72"/>
  <c r="BT615" i="72"/>
  <c r="BS615" i="72"/>
  <c r="BT614" i="72"/>
  <c r="BS614" i="72"/>
  <c r="BT613" i="72"/>
  <c r="BS613" i="72"/>
  <c r="BT612" i="72"/>
  <c r="BS612" i="72"/>
  <c r="BT611" i="72"/>
  <c r="BS611" i="72"/>
  <c r="BT610" i="72"/>
  <c r="BS610" i="72"/>
  <c r="BT609" i="72"/>
  <c r="BS609" i="72"/>
  <c r="BT608" i="72"/>
  <c r="BS608" i="72"/>
  <c r="BT607" i="72"/>
  <c r="BS607" i="72"/>
  <c r="BT606" i="72"/>
  <c r="BS606" i="72"/>
  <c r="BT605" i="72"/>
  <c r="BS605" i="72"/>
  <c r="BT604" i="72"/>
  <c r="BS604" i="72"/>
  <c r="BT603" i="72"/>
  <c r="BS603" i="72"/>
  <c r="BT602" i="72"/>
  <c r="BS602" i="72"/>
  <c r="BT601" i="72"/>
  <c r="BS601" i="72"/>
  <c r="BT600" i="72"/>
  <c r="BS600" i="72"/>
  <c r="BS599" i="72"/>
  <c r="BT598" i="72"/>
  <c r="BS598" i="72"/>
  <c r="BT597" i="72"/>
  <c r="BS597" i="72"/>
  <c r="BT596" i="72"/>
  <c r="BS596" i="72"/>
  <c r="BT595" i="72"/>
  <c r="BS595" i="72"/>
  <c r="BT594" i="72"/>
  <c r="BS594" i="72"/>
  <c r="BT593" i="72"/>
  <c r="BS593" i="72"/>
  <c r="BT592" i="72"/>
  <c r="BS592" i="72"/>
  <c r="BT591" i="72"/>
  <c r="BS591" i="72"/>
  <c r="BT590" i="72"/>
  <c r="BS590" i="72"/>
  <c r="BT589" i="72"/>
  <c r="BS589" i="72"/>
  <c r="BT588" i="72"/>
  <c r="BS588" i="72"/>
  <c r="BT587" i="72"/>
  <c r="BS587" i="72"/>
  <c r="BT586" i="72"/>
  <c r="BS586" i="72"/>
  <c r="BT585" i="72"/>
  <c r="BS585" i="72"/>
  <c r="BT584" i="72"/>
  <c r="BS584" i="72"/>
  <c r="BT583" i="72"/>
  <c r="BS583" i="72"/>
  <c r="BS582" i="72"/>
  <c r="BT581" i="72"/>
  <c r="BS581" i="72"/>
  <c r="BT580" i="72"/>
  <c r="BS580" i="72"/>
  <c r="BT579" i="72"/>
  <c r="BS579" i="72"/>
  <c r="BT578" i="72"/>
  <c r="BS578" i="72"/>
  <c r="BT577" i="72"/>
  <c r="BS577" i="72"/>
  <c r="BT576" i="72"/>
  <c r="BS576" i="72"/>
  <c r="BT575" i="72"/>
  <c r="BS575" i="72"/>
  <c r="BT574" i="72"/>
  <c r="BS574" i="72"/>
  <c r="BT573" i="72"/>
  <c r="BS573" i="72"/>
  <c r="BT572" i="72"/>
  <c r="BS572" i="72"/>
  <c r="BT571" i="72"/>
  <c r="BS571" i="72"/>
  <c r="BT570" i="72"/>
  <c r="BS570" i="72"/>
  <c r="BT569" i="72"/>
  <c r="BS569" i="72"/>
  <c r="BT568" i="72"/>
  <c r="BS568" i="72"/>
  <c r="BT567" i="72"/>
  <c r="BS567" i="72"/>
  <c r="BT566" i="72"/>
  <c r="BS566" i="72"/>
  <c r="BS565" i="72"/>
  <c r="BT564" i="72"/>
  <c r="BS564" i="72"/>
  <c r="BT563" i="72"/>
  <c r="BS563" i="72"/>
  <c r="BT562" i="72"/>
  <c r="BS562" i="72"/>
  <c r="BT561" i="72"/>
  <c r="BS561" i="72"/>
  <c r="BT560" i="72"/>
  <c r="BS560" i="72"/>
  <c r="BT559" i="72"/>
  <c r="BS559" i="72"/>
  <c r="BT558" i="72"/>
  <c r="BS558" i="72"/>
  <c r="BT557" i="72"/>
  <c r="BS557" i="72"/>
  <c r="BT556" i="72"/>
  <c r="BS556" i="72"/>
  <c r="BT555" i="72"/>
  <c r="BS555" i="72"/>
  <c r="BT554" i="72"/>
  <c r="BS554" i="72"/>
  <c r="BT553" i="72"/>
  <c r="BS553" i="72"/>
  <c r="BT552" i="72"/>
  <c r="BS552" i="72"/>
  <c r="BT551" i="72"/>
  <c r="BS551" i="72"/>
  <c r="BT550" i="72"/>
  <c r="BS550" i="72"/>
  <c r="BT549" i="72"/>
  <c r="BS549" i="72"/>
  <c r="BS548" i="72"/>
  <c r="BT547" i="72"/>
  <c r="BS547" i="72"/>
  <c r="BT546" i="72"/>
  <c r="BS546" i="72"/>
  <c r="BT545" i="72"/>
  <c r="BS545" i="72"/>
  <c r="BT544" i="72"/>
  <c r="BS544" i="72"/>
  <c r="BT543" i="72"/>
  <c r="BS543" i="72"/>
  <c r="BT542" i="72"/>
  <c r="BS542" i="72"/>
  <c r="BT541" i="72"/>
  <c r="BS541" i="72"/>
  <c r="BT540" i="72"/>
  <c r="BS540" i="72"/>
  <c r="BT539" i="72"/>
  <c r="BS539" i="72"/>
  <c r="BT538" i="72"/>
  <c r="BS538" i="72"/>
  <c r="BT537" i="72"/>
  <c r="BS537" i="72"/>
  <c r="BT536" i="72"/>
  <c r="BS536" i="72"/>
  <c r="BT535" i="72"/>
  <c r="BS535" i="72"/>
  <c r="BT534" i="72"/>
  <c r="BS534" i="72"/>
  <c r="BT533" i="72"/>
  <c r="BS533" i="72"/>
  <c r="BT532" i="72"/>
  <c r="BS532" i="72"/>
  <c r="BS531" i="72"/>
  <c r="BT530" i="72"/>
  <c r="BS530" i="72"/>
  <c r="BT529" i="72"/>
  <c r="BS529" i="72"/>
  <c r="BT528" i="72"/>
  <c r="BS528" i="72"/>
  <c r="BT527" i="72"/>
  <c r="BS527" i="72"/>
  <c r="BT526" i="72"/>
  <c r="BS526" i="72"/>
  <c r="BT525" i="72"/>
  <c r="BS525" i="72"/>
  <c r="BT524" i="72"/>
  <c r="BS524" i="72"/>
  <c r="BT523" i="72"/>
  <c r="BS523" i="72"/>
  <c r="BT522" i="72"/>
  <c r="BS522" i="72"/>
  <c r="BT521" i="72"/>
  <c r="BS521" i="72"/>
  <c r="BT520" i="72"/>
  <c r="BS520" i="72"/>
  <c r="BT519" i="72"/>
  <c r="BS519" i="72"/>
  <c r="BT518" i="72"/>
  <c r="BS518" i="72"/>
  <c r="BT517" i="72"/>
  <c r="BS517" i="72"/>
  <c r="BT516" i="72"/>
  <c r="BS516" i="72"/>
  <c r="BT515" i="72"/>
  <c r="BS515" i="72"/>
  <c r="BS514" i="72"/>
  <c r="BT513" i="72"/>
  <c r="BS513" i="72"/>
  <c r="BT512" i="72"/>
  <c r="BS512" i="72"/>
  <c r="BT511" i="72"/>
  <c r="BS511" i="72"/>
  <c r="BT510" i="72"/>
  <c r="BS510" i="72"/>
  <c r="BT509" i="72"/>
  <c r="BS509" i="72"/>
  <c r="BT508" i="72"/>
  <c r="BS508" i="72"/>
  <c r="BT507" i="72"/>
  <c r="BS507" i="72"/>
  <c r="BT506" i="72"/>
  <c r="BS506" i="72"/>
  <c r="BT505" i="72"/>
  <c r="BS505" i="72"/>
  <c r="BT504" i="72"/>
  <c r="BS504" i="72"/>
  <c r="BT503" i="72"/>
  <c r="BS503" i="72"/>
  <c r="BT502" i="72"/>
  <c r="BS502" i="72"/>
  <c r="BT501" i="72"/>
  <c r="BS501" i="72"/>
  <c r="BT500" i="72"/>
  <c r="BS500" i="72"/>
  <c r="BT499" i="72"/>
  <c r="BS499" i="72"/>
  <c r="BT498" i="72"/>
  <c r="BS498" i="72"/>
  <c r="BS497" i="72"/>
  <c r="BT496" i="72"/>
  <c r="BS496" i="72"/>
  <c r="BT495" i="72"/>
  <c r="BS495" i="72"/>
  <c r="BT494" i="72"/>
  <c r="BS494" i="72"/>
  <c r="BT493" i="72"/>
  <c r="BS493" i="72"/>
  <c r="BT492" i="72"/>
  <c r="BS492" i="72"/>
  <c r="BT491" i="72"/>
  <c r="BS491" i="72"/>
  <c r="BT490" i="72"/>
  <c r="BS490" i="72"/>
  <c r="BT489" i="72"/>
  <c r="BS489" i="72"/>
  <c r="BT488" i="72"/>
  <c r="BS488" i="72"/>
  <c r="BT487" i="72"/>
  <c r="BS487" i="72"/>
  <c r="BT486" i="72"/>
  <c r="BS486" i="72"/>
  <c r="BT485" i="72"/>
  <c r="BS485" i="72"/>
  <c r="BT484" i="72"/>
  <c r="BS484" i="72"/>
  <c r="BT483" i="72"/>
  <c r="BS483" i="72"/>
  <c r="BT482" i="72"/>
  <c r="BS482" i="72"/>
  <c r="BT481" i="72"/>
  <c r="BS481" i="72"/>
  <c r="BS480" i="72"/>
  <c r="BT479" i="72"/>
  <c r="BS479" i="72"/>
  <c r="BT478" i="72"/>
  <c r="BS478" i="72"/>
  <c r="BT477" i="72"/>
  <c r="BS477" i="72"/>
  <c r="BT476" i="72"/>
  <c r="BS476" i="72"/>
  <c r="BT475" i="72"/>
  <c r="BS475" i="72"/>
  <c r="BT474" i="72"/>
  <c r="BS474" i="72"/>
  <c r="BT473" i="72"/>
  <c r="BS473" i="72"/>
  <c r="BT472" i="72"/>
  <c r="BS472" i="72"/>
  <c r="BT471" i="72"/>
  <c r="BS471" i="72"/>
  <c r="BT470" i="72"/>
  <c r="BS470" i="72"/>
  <c r="BT469" i="72"/>
  <c r="BS469" i="72"/>
  <c r="BT468" i="72"/>
  <c r="BS468" i="72"/>
  <c r="BT467" i="72"/>
  <c r="BS467" i="72"/>
  <c r="BT466" i="72"/>
  <c r="BS466" i="72"/>
  <c r="BT465" i="72"/>
  <c r="BS465" i="72"/>
  <c r="BT464" i="72"/>
  <c r="BS464" i="72"/>
  <c r="BS463" i="72"/>
  <c r="BT462" i="72"/>
  <c r="BS462" i="72"/>
  <c r="BT461" i="72"/>
  <c r="BS461" i="72"/>
  <c r="BT460" i="72"/>
  <c r="BS460" i="72"/>
  <c r="BT459" i="72"/>
  <c r="BS459" i="72"/>
  <c r="BT458" i="72"/>
  <c r="BS458" i="72"/>
  <c r="BT457" i="72"/>
  <c r="BS457" i="72"/>
  <c r="BT456" i="72"/>
  <c r="BS456" i="72"/>
  <c r="BT455" i="72"/>
  <c r="BS455" i="72"/>
  <c r="BT454" i="72"/>
  <c r="BS454" i="72"/>
  <c r="BT453" i="72"/>
  <c r="BS453" i="72"/>
  <c r="BT452" i="72"/>
  <c r="BS452" i="72"/>
  <c r="BT451" i="72"/>
  <c r="BS451" i="72"/>
  <c r="BT450" i="72"/>
  <c r="BS450" i="72"/>
  <c r="BT449" i="72"/>
  <c r="BS449" i="72"/>
  <c r="BT448" i="72"/>
  <c r="BS448" i="72"/>
  <c r="BT447" i="72"/>
  <c r="BS447" i="72"/>
  <c r="BS446" i="72"/>
  <c r="BT445" i="72"/>
  <c r="BS445" i="72"/>
  <c r="BT444" i="72"/>
  <c r="BS444" i="72"/>
  <c r="BT443" i="72"/>
  <c r="BS443" i="72"/>
  <c r="BT442" i="72"/>
  <c r="BS442" i="72"/>
  <c r="BT441" i="72"/>
  <c r="BS441" i="72"/>
  <c r="BT440" i="72"/>
  <c r="BS440" i="72"/>
  <c r="BT439" i="72"/>
  <c r="BS439" i="72"/>
  <c r="BT438" i="72"/>
  <c r="BS438" i="72"/>
  <c r="BT437" i="72"/>
  <c r="BS437" i="72"/>
  <c r="BT436" i="72"/>
  <c r="BS436" i="72"/>
  <c r="BT435" i="72"/>
  <c r="BS435" i="72"/>
  <c r="BT434" i="72"/>
  <c r="BS434" i="72"/>
  <c r="BT433" i="72"/>
  <c r="BS433" i="72"/>
  <c r="BT432" i="72"/>
  <c r="BS432" i="72"/>
  <c r="BT431" i="72"/>
  <c r="BS431" i="72"/>
  <c r="BT430" i="72"/>
  <c r="BS430" i="72"/>
  <c r="BS429" i="72"/>
  <c r="BT428" i="72"/>
  <c r="BS428" i="72"/>
  <c r="BT427" i="72"/>
  <c r="BS427" i="72"/>
  <c r="BT426" i="72"/>
  <c r="BS426" i="72"/>
  <c r="BT425" i="72"/>
  <c r="BS425" i="72"/>
  <c r="BT424" i="72"/>
  <c r="BS424" i="72"/>
  <c r="BT423" i="72"/>
  <c r="BS423" i="72"/>
  <c r="BT422" i="72"/>
  <c r="BS422" i="72"/>
  <c r="BT421" i="72"/>
  <c r="BS421" i="72"/>
  <c r="BT420" i="72"/>
  <c r="BS420" i="72"/>
  <c r="BT419" i="72"/>
  <c r="BS419" i="72"/>
  <c r="BT418" i="72"/>
  <c r="BS418" i="72"/>
  <c r="BT417" i="72"/>
  <c r="BS417" i="72"/>
  <c r="BT416" i="72"/>
  <c r="BS416" i="72"/>
  <c r="BT415" i="72"/>
  <c r="BS415" i="72"/>
  <c r="BT414" i="72"/>
  <c r="BS414" i="72"/>
  <c r="BT413" i="72"/>
  <c r="BS413" i="72"/>
  <c r="BS412" i="72"/>
  <c r="BT411" i="72"/>
  <c r="BS411" i="72"/>
  <c r="BT410" i="72"/>
  <c r="BS410" i="72"/>
  <c r="BT409" i="72"/>
  <c r="BS409" i="72"/>
  <c r="BT408" i="72"/>
  <c r="BS408" i="72"/>
  <c r="BT407" i="72"/>
  <c r="BS407" i="72"/>
  <c r="BT406" i="72"/>
  <c r="BS406" i="72"/>
  <c r="BT405" i="72"/>
  <c r="BS405" i="72"/>
  <c r="BT404" i="72"/>
  <c r="BS404" i="72"/>
  <c r="BT403" i="72"/>
  <c r="BS403" i="72"/>
  <c r="BT402" i="72"/>
  <c r="BS402" i="72"/>
  <c r="BT401" i="72"/>
  <c r="BS401" i="72"/>
  <c r="BT400" i="72"/>
  <c r="BS400" i="72"/>
  <c r="BT399" i="72"/>
  <c r="BS399" i="72"/>
  <c r="BT398" i="72"/>
  <c r="BS398" i="72"/>
  <c r="BT397" i="72"/>
  <c r="BS397" i="72"/>
  <c r="BT396" i="72"/>
  <c r="BS396" i="72"/>
  <c r="BS395" i="72"/>
  <c r="BT394" i="72"/>
  <c r="BS394" i="72"/>
  <c r="BT393" i="72"/>
  <c r="BS393" i="72"/>
  <c r="BT392" i="72"/>
  <c r="BS392" i="72"/>
  <c r="BT391" i="72"/>
  <c r="BS391" i="72"/>
  <c r="BT390" i="72"/>
  <c r="BS390" i="72"/>
  <c r="BT389" i="72"/>
  <c r="BS389" i="72"/>
  <c r="BT388" i="72"/>
  <c r="BS388" i="72"/>
  <c r="BT387" i="72"/>
  <c r="BS387" i="72"/>
  <c r="BT386" i="72"/>
  <c r="BS386" i="72"/>
  <c r="BT385" i="72"/>
  <c r="BS385" i="72"/>
  <c r="BT384" i="72"/>
  <c r="BS384" i="72"/>
  <c r="BT383" i="72"/>
  <c r="BS383" i="72"/>
  <c r="BT382" i="72"/>
  <c r="BS382" i="72"/>
  <c r="BT381" i="72"/>
  <c r="BS381" i="72"/>
  <c r="BT380" i="72"/>
  <c r="BS380" i="72"/>
  <c r="BT379" i="72"/>
  <c r="BS379" i="72"/>
  <c r="BS378" i="72"/>
  <c r="BT377" i="72"/>
  <c r="BS377" i="72"/>
  <c r="BT376" i="72"/>
  <c r="BS376" i="72"/>
  <c r="BT375" i="72"/>
  <c r="BS375" i="72"/>
  <c r="BT374" i="72"/>
  <c r="BS374" i="72"/>
  <c r="BT373" i="72"/>
  <c r="BS373" i="72"/>
  <c r="BT372" i="72"/>
  <c r="BS372" i="72"/>
  <c r="BT371" i="72"/>
  <c r="BS371" i="72"/>
  <c r="BT370" i="72"/>
  <c r="BS370" i="72"/>
  <c r="BT369" i="72"/>
  <c r="BS369" i="72"/>
  <c r="BT368" i="72"/>
  <c r="BS368" i="72"/>
  <c r="BT367" i="72"/>
  <c r="BS367" i="72"/>
  <c r="BT366" i="72"/>
  <c r="BS366" i="72"/>
  <c r="BT365" i="72"/>
  <c r="BS365" i="72"/>
  <c r="BT364" i="72"/>
  <c r="BS364" i="72"/>
  <c r="BT363" i="72"/>
  <c r="BS363" i="72"/>
  <c r="BT362" i="72"/>
  <c r="BS362" i="72"/>
  <c r="BS361" i="72"/>
  <c r="BT360" i="72"/>
  <c r="BS360" i="72"/>
  <c r="BT359" i="72"/>
  <c r="BS359" i="72"/>
  <c r="BT358" i="72"/>
  <c r="BS358" i="72"/>
  <c r="BT357" i="72"/>
  <c r="BS357" i="72"/>
  <c r="BT356" i="72"/>
  <c r="BS356" i="72"/>
  <c r="BT355" i="72"/>
  <c r="BS355" i="72"/>
  <c r="BT354" i="72"/>
  <c r="BS354" i="72"/>
  <c r="BT353" i="72"/>
  <c r="BS353" i="72"/>
  <c r="BT352" i="72"/>
  <c r="BS352" i="72"/>
  <c r="BT351" i="72"/>
  <c r="BS351" i="72"/>
  <c r="BT350" i="72"/>
  <c r="BS350" i="72"/>
  <c r="BT349" i="72"/>
  <c r="BS349" i="72"/>
  <c r="BT348" i="72"/>
  <c r="BS348" i="72"/>
  <c r="BT347" i="72"/>
  <c r="BS347" i="72"/>
  <c r="BT346" i="72"/>
  <c r="BS346" i="72"/>
  <c r="BT345" i="72"/>
  <c r="BS345" i="72"/>
  <c r="BS344" i="72"/>
  <c r="BT343" i="72"/>
  <c r="BS343" i="72"/>
  <c r="BT342" i="72"/>
  <c r="BS342" i="72"/>
  <c r="BT341" i="72"/>
  <c r="BS341" i="72"/>
  <c r="BT340" i="72"/>
  <c r="BS340" i="72"/>
  <c r="BT339" i="72"/>
  <c r="BS339" i="72"/>
  <c r="BT338" i="72"/>
  <c r="BS338" i="72"/>
  <c r="BT337" i="72"/>
  <c r="BS337" i="72"/>
  <c r="BT336" i="72"/>
  <c r="BS336" i="72"/>
  <c r="BT335" i="72"/>
  <c r="BS335" i="72"/>
  <c r="BT334" i="72"/>
  <c r="BS334" i="72"/>
  <c r="BT333" i="72"/>
  <c r="BS333" i="72"/>
  <c r="BT332" i="72"/>
  <c r="BS332" i="72"/>
  <c r="BT331" i="72"/>
  <c r="BS331" i="72"/>
  <c r="BT330" i="72"/>
  <c r="BS330" i="72"/>
  <c r="BT329" i="72"/>
  <c r="BS329" i="72"/>
  <c r="BT328" i="72"/>
  <c r="BS328" i="72"/>
  <c r="BS327" i="72"/>
  <c r="BT326" i="72"/>
  <c r="BS326" i="72"/>
  <c r="BT325" i="72"/>
  <c r="BS325" i="72"/>
  <c r="BT324" i="72"/>
  <c r="BS324" i="72"/>
  <c r="BT323" i="72"/>
  <c r="BS323" i="72"/>
  <c r="BT322" i="72"/>
  <c r="BS322" i="72"/>
  <c r="BT321" i="72"/>
  <c r="BS321" i="72"/>
  <c r="BT320" i="72"/>
  <c r="BS320" i="72"/>
  <c r="BT319" i="72"/>
  <c r="BS319" i="72"/>
  <c r="BT318" i="72"/>
  <c r="BS318" i="72"/>
  <c r="BT317" i="72"/>
  <c r="BS317" i="72"/>
  <c r="BT316" i="72"/>
  <c r="BS316" i="72"/>
  <c r="BT315" i="72"/>
  <c r="BS315" i="72"/>
  <c r="BT314" i="72"/>
  <c r="BS314" i="72"/>
  <c r="BT313" i="72"/>
  <c r="BS313" i="72"/>
  <c r="BT312" i="72"/>
  <c r="BS312" i="72"/>
  <c r="BT311" i="72"/>
  <c r="BS311" i="72"/>
  <c r="BS310" i="72"/>
  <c r="BT309" i="72"/>
  <c r="BS309" i="72"/>
  <c r="BT308" i="72"/>
  <c r="BS308" i="72"/>
  <c r="BT307" i="72"/>
  <c r="BS307" i="72"/>
  <c r="BT306" i="72"/>
  <c r="BS306" i="72"/>
  <c r="BT305" i="72"/>
  <c r="BS305" i="72"/>
  <c r="BT304" i="72"/>
  <c r="BS304" i="72"/>
  <c r="BT303" i="72"/>
  <c r="BS303" i="72"/>
  <c r="BT302" i="72"/>
  <c r="BS302" i="72"/>
  <c r="BT301" i="72"/>
  <c r="BS301" i="72"/>
  <c r="BT300" i="72"/>
  <c r="BS300" i="72"/>
  <c r="BT299" i="72"/>
  <c r="BS299" i="72"/>
  <c r="BT298" i="72"/>
  <c r="BS298" i="72"/>
  <c r="BT297" i="72"/>
  <c r="BS297" i="72"/>
  <c r="BT296" i="72"/>
  <c r="BS296" i="72"/>
  <c r="BT295" i="72"/>
  <c r="BS295" i="72"/>
  <c r="BT294" i="72"/>
  <c r="BS294" i="72"/>
  <c r="BS293" i="72"/>
  <c r="BT292" i="72"/>
  <c r="BS292" i="72"/>
  <c r="BT291" i="72"/>
  <c r="BS291" i="72"/>
  <c r="BT290" i="72"/>
  <c r="BS290" i="72"/>
  <c r="BT289" i="72"/>
  <c r="BS289" i="72"/>
  <c r="BT288" i="72"/>
  <c r="BS288" i="72"/>
  <c r="BT287" i="72"/>
  <c r="BS287" i="72"/>
  <c r="BT286" i="72"/>
  <c r="BS286" i="72"/>
  <c r="BT285" i="72"/>
  <c r="BS285" i="72"/>
  <c r="BT284" i="72"/>
  <c r="BS284" i="72"/>
  <c r="BT283" i="72"/>
  <c r="BS283" i="72"/>
  <c r="BT282" i="72"/>
  <c r="BS282" i="72"/>
  <c r="BT281" i="72"/>
  <c r="BS281" i="72"/>
  <c r="BT280" i="72"/>
  <c r="BS280" i="72"/>
  <c r="BT279" i="72"/>
  <c r="BS279" i="72"/>
  <c r="BT278" i="72"/>
  <c r="BS278" i="72"/>
  <c r="BT277" i="72"/>
  <c r="BS277" i="72"/>
  <c r="BS276" i="72"/>
  <c r="BT275" i="72"/>
  <c r="BS275" i="72"/>
  <c r="BT274" i="72"/>
  <c r="BS274" i="72"/>
  <c r="BT273" i="72"/>
  <c r="BS273" i="72"/>
  <c r="BT272" i="72"/>
  <c r="BS272" i="72"/>
  <c r="BT271" i="72"/>
  <c r="BS271" i="72"/>
  <c r="BT270" i="72"/>
  <c r="BS270" i="72"/>
  <c r="BT269" i="72"/>
  <c r="BS269" i="72"/>
  <c r="BT268" i="72"/>
  <c r="BS268" i="72"/>
  <c r="BT267" i="72"/>
  <c r="BS267" i="72"/>
  <c r="BT266" i="72"/>
  <c r="BS266" i="72"/>
  <c r="BT265" i="72"/>
  <c r="BS265" i="72"/>
  <c r="BT264" i="72"/>
  <c r="BS264" i="72"/>
  <c r="BT263" i="72"/>
  <c r="BS263" i="72"/>
  <c r="BT262" i="72"/>
  <c r="BS262" i="72"/>
  <c r="BT261" i="72"/>
  <c r="BS261" i="72"/>
  <c r="BT260" i="72"/>
  <c r="BS260" i="72"/>
  <c r="BS259" i="72"/>
  <c r="BT258" i="72"/>
  <c r="BS258" i="72"/>
  <c r="BT257" i="72"/>
  <c r="BS257" i="72"/>
  <c r="BT256" i="72"/>
  <c r="BS256" i="72"/>
  <c r="BT255" i="72"/>
  <c r="BS255" i="72"/>
  <c r="BT254" i="72"/>
  <c r="BS254" i="72"/>
  <c r="BT253" i="72"/>
  <c r="BS253" i="72"/>
  <c r="BT252" i="72"/>
  <c r="BS252" i="72"/>
  <c r="BT251" i="72"/>
  <c r="BS251" i="72"/>
  <c r="BT250" i="72"/>
  <c r="BS250" i="72"/>
  <c r="BT249" i="72"/>
  <c r="BS249" i="72"/>
  <c r="BT248" i="72"/>
  <c r="BS248" i="72"/>
  <c r="BT247" i="72"/>
  <c r="BS247" i="72"/>
  <c r="BT246" i="72"/>
  <c r="BS246" i="72"/>
  <c r="BT245" i="72"/>
  <c r="BS245" i="72"/>
  <c r="BT244" i="72"/>
  <c r="BS244" i="72"/>
  <c r="BT243" i="72"/>
  <c r="BS243" i="72"/>
  <c r="BS242" i="72"/>
  <c r="BT241" i="72"/>
  <c r="BS241" i="72"/>
  <c r="BT240" i="72"/>
  <c r="BS240" i="72"/>
  <c r="BT239" i="72"/>
  <c r="BS239" i="72"/>
  <c r="BT238" i="72"/>
  <c r="BS238" i="72"/>
  <c r="BT237" i="72"/>
  <c r="BS237" i="72"/>
  <c r="BT236" i="72"/>
  <c r="BS236" i="72"/>
  <c r="BT235" i="72"/>
  <c r="BS235" i="72"/>
  <c r="BT234" i="72"/>
  <c r="BS234" i="72"/>
  <c r="BT233" i="72"/>
  <c r="BS233" i="72"/>
  <c r="BT232" i="72"/>
  <c r="BS232" i="72"/>
  <c r="BT231" i="72"/>
  <c r="BS231" i="72"/>
  <c r="BT230" i="72"/>
  <c r="BS230" i="72"/>
  <c r="BT229" i="72"/>
  <c r="BS229" i="72"/>
  <c r="BT228" i="72"/>
  <c r="BS228" i="72"/>
  <c r="BT227" i="72"/>
  <c r="BS227" i="72"/>
  <c r="BT226" i="72"/>
  <c r="BS226" i="72"/>
  <c r="BS225" i="72"/>
  <c r="BT224" i="72"/>
  <c r="BS224" i="72"/>
  <c r="BT223" i="72"/>
  <c r="BS223" i="72"/>
  <c r="BT222" i="72"/>
  <c r="BS222" i="72"/>
  <c r="BT221" i="72"/>
  <c r="BS221" i="72"/>
  <c r="BT220" i="72"/>
  <c r="BS220" i="72"/>
  <c r="BT219" i="72"/>
  <c r="BS219" i="72"/>
  <c r="BT218" i="72"/>
  <c r="BS218" i="72"/>
  <c r="BT217" i="72"/>
  <c r="BS217" i="72"/>
  <c r="BT216" i="72"/>
  <c r="BS216" i="72"/>
  <c r="BT215" i="72"/>
  <c r="BS215" i="72"/>
  <c r="BT214" i="72"/>
  <c r="BS214" i="72"/>
  <c r="BT213" i="72"/>
  <c r="BS213" i="72"/>
  <c r="BT212" i="72"/>
  <c r="BS212" i="72"/>
  <c r="BT211" i="72"/>
  <c r="BS211" i="72"/>
  <c r="BT210" i="72"/>
  <c r="BS210" i="72"/>
  <c r="BT209" i="72"/>
  <c r="BS209" i="72"/>
  <c r="BS208" i="72"/>
  <c r="BT207" i="72"/>
  <c r="BS207" i="72"/>
  <c r="BT206" i="72"/>
  <c r="BS206" i="72"/>
  <c r="BT205" i="72"/>
  <c r="BS205" i="72"/>
  <c r="BT204" i="72"/>
  <c r="BS204" i="72"/>
  <c r="BT203" i="72"/>
  <c r="BS203" i="72"/>
  <c r="BT202" i="72"/>
  <c r="BS202" i="72"/>
  <c r="BT201" i="72"/>
  <c r="BS201" i="72"/>
  <c r="BT200" i="72"/>
  <c r="BS200" i="72"/>
  <c r="BT199" i="72"/>
  <c r="BS199" i="72"/>
  <c r="BT198" i="72"/>
  <c r="BS198" i="72"/>
  <c r="BT197" i="72"/>
  <c r="BS197" i="72"/>
  <c r="BT196" i="72"/>
  <c r="BS196" i="72"/>
  <c r="BT195" i="72"/>
  <c r="BS195" i="72"/>
  <c r="BT194" i="72"/>
  <c r="BS194" i="72"/>
  <c r="BT193" i="72"/>
  <c r="BS193" i="72"/>
  <c r="BT192" i="72"/>
  <c r="BS192" i="72"/>
  <c r="BS191" i="72"/>
  <c r="BT190" i="72"/>
  <c r="BS190" i="72"/>
  <c r="BT189" i="72"/>
  <c r="BS189" i="72"/>
  <c r="BT188" i="72"/>
  <c r="BS188" i="72"/>
  <c r="BT187" i="72"/>
  <c r="BS187" i="72"/>
  <c r="BT186" i="72"/>
  <c r="BS186" i="72"/>
  <c r="BT185" i="72"/>
  <c r="BS185" i="72"/>
  <c r="BT184" i="72"/>
  <c r="BS184" i="72"/>
  <c r="BT183" i="72"/>
  <c r="BS183" i="72"/>
  <c r="BT182" i="72"/>
  <c r="BS182" i="72"/>
  <c r="BT181" i="72"/>
  <c r="BS181" i="72"/>
  <c r="BT180" i="72"/>
  <c r="BS180" i="72"/>
  <c r="BT179" i="72"/>
  <c r="BS179" i="72"/>
  <c r="BT178" i="72"/>
  <c r="BS178" i="72"/>
  <c r="BT177" i="72"/>
  <c r="BS177" i="72"/>
  <c r="BT176" i="72"/>
  <c r="BS176" i="72"/>
  <c r="BT175" i="72"/>
  <c r="BS175" i="72"/>
  <c r="BS174" i="72"/>
  <c r="BT173" i="72"/>
  <c r="BS173" i="72"/>
  <c r="BT172" i="72"/>
  <c r="BS172" i="72"/>
  <c r="BT171" i="72"/>
  <c r="BS171" i="72"/>
  <c r="BT170" i="72"/>
  <c r="BS170" i="72"/>
  <c r="BT169" i="72"/>
  <c r="BS169" i="72"/>
  <c r="BT168" i="72"/>
  <c r="BS168" i="72"/>
  <c r="BT167" i="72"/>
  <c r="BS167" i="72"/>
  <c r="BT166" i="72"/>
  <c r="BS166" i="72"/>
  <c r="BT165" i="72"/>
  <c r="BS165" i="72"/>
  <c r="BT164" i="72"/>
  <c r="BS164" i="72"/>
  <c r="BT163" i="72"/>
  <c r="BS163" i="72"/>
  <c r="BT162" i="72"/>
  <c r="BS162" i="72"/>
  <c r="BT161" i="72"/>
  <c r="BS161" i="72"/>
  <c r="BT160" i="72"/>
  <c r="BS160" i="72"/>
  <c r="BT159" i="72"/>
  <c r="BS159" i="72"/>
  <c r="BT158" i="72"/>
  <c r="BS158" i="72"/>
  <c r="BS157" i="72"/>
  <c r="BT156" i="72"/>
  <c r="BS156" i="72"/>
  <c r="BT155" i="72"/>
  <c r="BS155" i="72"/>
  <c r="BT154" i="72"/>
  <c r="BS154" i="72"/>
  <c r="BT153" i="72"/>
  <c r="BS153" i="72"/>
  <c r="BT152" i="72"/>
  <c r="BS152" i="72"/>
  <c r="BT151" i="72"/>
  <c r="BS151" i="72"/>
  <c r="BT150" i="72"/>
  <c r="BS150" i="72"/>
  <c r="BT149" i="72"/>
  <c r="BS149" i="72"/>
  <c r="BT148" i="72"/>
  <c r="BS148" i="72"/>
  <c r="BT147" i="72"/>
  <c r="BS147" i="72"/>
  <c r="BT146" i="72"/>
  <c r="BS146" i="72"/>
  <c r="BT145" i="72"/>
  <c r="BS145" i="72"/>
  <c r="BT144" i="72"/>
  <c r="BS144" i="72"/>
  <c r="BT143" i="72"/>
  <c r="BS143" i="72"/>
  <c r="BT142" i="72"/>
  <c r="BS142" i="72"/>
  <c r="BT141" i="72"/>
  <c r="BS141" i="72"/>
  <c r="BS140" i="72"/>
  <c r="BT139" i="72"/>
  <c r="BS139" i="72"/>
  <c r="BT138" i="72"/>
  <c r="BS138" i="72"/>
  <c r="BT137" i="72"/>
  <c r="BS137" i="72"/>
  <c r="BT136" i="72"/>
  <c r="BS136" i="72"/>
  <c r="BT135" i="72"/>
  <c r="BS135" i="72"/>
  <c r="BT134" i="72"/>
  <c r="BS134" i="72"/>
  <c r="BT133" i="72"/>
  <c r="BS133" i="72"/>
  <c r="BT132" i="72"/>
  <c r="BS132" i="72"/>
  <c r="BT131" i="72"/>
  <c r="BS131" i="72"/>
  <c r="BT130" i="72"/>
  <c r="BS130" i="72"/>
  <c r="BT129" i="72"/>
  <c r="BS129" i="72"/>
  <c r="BT128" i="72"/>
  <c r="BS128" i="72"/>
  <c r="BT127" i="72"/>
  <c r="BS127" i="72"/>
  <c r="BT126" i="72"/>
  <c r="BS126" i="72"/>
  <c r="BT125" i="72"/>
  <c r="BS125" i="72"/>
  <c r="BT124" i="72"/>
  <c r="BS124" i="72"/>
  <c r="BS123" i="72"/>
  <c r="BT122" i="72"/>
  <c r="BS122" i="72"/>
  <c r="BT121" i="72"/>
  <c r="BS121" i="72"/>
  <c r="BT120" i="72"/>
  <c r="BS120" i="72"/>
  <c r="BT119" i="72"/>
  <c r="BS119" i="72"/>
  <c r="BT118" i="72"/>
  <c r="BS118" i="72"/>
  <c r="BT117" i="72"/>
  <c r="BS117" i="72"/>
  <c r="BT116" i="72"/>
  <c r="BS116" i="72"/>
  <c r="BT115" i="72"/>
  <c r="BS115" i="72"/>
  <c r="BT114" i="72"/>
  <c r="BS114" i="72"/>
  <c r="BT113" i="72"/>
  <c r="BS113" i="72"/>
  <c r="BT112" i="72"/>
  <c r="BS112" i="72"/>
  <c r="BT111" i="72"/>
  <c r="BS111" i="72"/>
  <c r="BT110" i="72"/>
  <c r="BS110" i="72"/>
  <c r="BT109" i="72"/>
  <c r="BS109" i="72"/>
  <c r="BT108" i="72"/>
  <c r="BS108" i="72"/>
  <c r="BT107" i="72"/>
  <c r="BS107" i="72"/>
  <c r="BS106" i="72"/>
  <c r="BT105" i="72"/>
  <c r="BS105" i="72"/>
  <c r="BT104" i="72"/>
  <c r="BS104" i="72"/>
  <c r="BT103" i="72"/>
  <c r="BS103" i="72"/>
  <c r="BT102" i="72"/>
  <c r="BS102" i="72"/>
  <c r="BT101" i="72"/>
  <c r="BS101" i="72"/>
  <c r="BT100" i="72"/>
  <c r="BS100" i="72"/>
  <c r="BT99" i="72"/>
  <c r="BS99" i="72"/>
  <c r="BT98" i="72"/>
  <c r="BS98" i="72"/>
  <c r="BT97" i="72"/>
  <c r="BS97" i="72"/>
  <c r="BT96" i="72"/>
  <c r="BS96" i="72"/>
  <c r="BT95" i="72"/>
  <c r="BS95" i="72"/>
  <c r="BT94" i="72"/>
  <c r="BS94" i="72"/>
  <c r="BT93" i="72"/>
  <c r="BS93" i="72"/>
  <c r="BT92" i="72"/>
  <c r="BS92" i="72"/>
  <c r="BT91" i="72"/>
  <c r="BS91" i="72"/>
  <c r="BT90" i="72"/>
  <c r="BS90" i="72"/>
  <c r="BS89" i="72"/>
  <c r="BT88" i="72"/>
  <c r="BS88" i="72"/>
  <c r="BT87" i="72"/>
  <c r="BS87" i="72"/>
  <c r="BT86" i="72"/>
  <c r="BS86" i="72"/>
  <c r="BT85" i="72"/>
  <c r="BS85" i="72"/>
  <c r="BT84" i="72"/>
  <c r="BS84" i="72"/>
  <c r="BT83" i="72"/>
  <c r="BS83" i="72"/>
  <c r="BT82" i="72"/>
  <c r="BS82" i="72"/>
  <c r="BT81" i="72"/>
  <c r="BS81" i="72"/>
  <c r="BT80" i="72"/>
  <c r="BS80" i="72"/>
  <c r="BT79" i="72"/>
  <c r="BS79" i="72"/>
  <c r="BT78" i="72"/>
  <c r="BS78" i="72"/>
  <c r="BT77" i="72"/>
  <c r="BS77" i="72"/>
  <c r="BT76" i="72"/>
  <c r="BS76" i="72"/>
  <c r="BT75" i="72"/>
  <c r="BS75" i="72"/>
  <c r="BT74" i="72"/>
  <c r="BS74" i="72"/>
  <c r="BT73" i="72"/>
  <c r="BS73" i="72"/>
  <c r="BS72" i="72"/>
  <c r="BT71" i="72"/>
  <c r="BS71" i="72"/>
  <c r="BT70" i="72"/>
  <c r="BS70" i="72"/>
  <c r="BT69" i="72"/>
  <c r="BS69" i="72"/>
  <c r="BT68" i="72"/>
  <c r="BS68" i="72"/>
  <c r="BT67" i="72"/>
  <c r="BS67" i="72"/>
  <c r="BT66" i="72"/>
  <c r="BS66" i="72"/>
  <c r="BT65" i="72"/>
  <c r="BS65" i="72"/>
  <c r="BT64" i="72"/>
  <c r="BS64" i="72"/>
  <c r="BT63" i="72"/>
  <c r="BS63" i="72"/>
  <c r="BT62" i="72"/>
  <c r="BS62" i="72"/>
  <c r="BT61" i="72"/>
  <c r="BS61" i="72"/>
  <c r="BT60" i="72"/>
  <c r="BS60" i="72"/>
  <c r="BT59" i="72"/>
  <c r="BS59" i="72"/>
  <c r="BT58" i="72"/>
  <c r="BS58" i="72"/>
  <c r="BT57" i="72"/>
  <c r="BS57" i="72"/>
  <c r="BT56" i="72"/>
  <c r="BS56" i="72"/>
  <c r="BS55" i="72"/>
  <c r="BT54" i="72"/>
  <c r="BS54" i="72"/>
  <c r="BT53" i="72"/>
  <c r="BS53" i="72"/>
  <c r="BT52" i="72"/>
  <c r="BS52" i="72"/>
  <c r="BT51" i="72"/>
  <c r="BS51" i="72"/>
  <c r="BT50" i="72"/>
  <c r="BS50" i="72"/>
  <c r="BT49" i="72"/>
  <c r="BS49" i="72"/>
  <c r="BT48" i="72"/>
  <c r="BS48" i="72"/>
  <c r="BT47" i="72"/>
  <c r="BS47" i="72"/>
  <c r="BT46" i="72"/>
  <c r="BS46" i="72"/>
  <c r="BT45" i="72"/>
  <c r="BS45" i="72"/>
  <c r="BT44" i="72"/>
  <c r="BS44" i="72"/>
  <c r="BT43" i="72"/>
  <c r="BS43" i="72"/>
  <c r="BT42" i="72"/>
  <c r="BS42" i="72"/>
  <c r="BT41" i="72"/>
  <c r="BS41" i="72"/>
  <c r="BT40" i="72"/>
  <c r="BS40" i="72"/>
  <c r="BT39" i="72"/>
  <c r="BS39" i="72"/>
  <c r="BS38" i="72"/>
  <c r="BT37" i="72"/>
  <c r="BS37" i="72"/>
  <c r="BT36" i="72"/>
  <c r="BS36" i="72"/>
  <c r="BT35" i="72"/>
  <c r="BS35" i="72"/>
  <c r="BT34" i="72"/>
  <c r="BS34" i="72"/>
  <c r="BT33" i="72"/>
  <c r="BS33" i="72"/>
  <c r="BT32" i="72"/>
  <c r="BS32" i="72"/>
  <c r="BT31" i="72"/>
  <c r="BS31" i="72"/>
  <c r="BT30" i="72"/>
  <c r="BS30" i="72"/>
  <c r="BT29" i="72"/>
  <c r="BS29" i="72"/>
  <c r="BT28" i="72"/>
  <c r="BS28" i="72"/>
  <c r="BT27" i="72"/>
  <c r="BS27" i="72"/>
  <c r="BT26" i="72"/>
  <c r="BS26" i="72"/>
  <c r="BT25" i="72"/>
  <c r="BS25" i="72"/>
  <c r="BT24" i="72"/>
  <c r="BS24" i="72"/>
  <c r="BT23" i="72"/>
  <c r="BS23" i="72"/>
  <c r="BT22" i="72"/>
  <c r="BS22" i="72"/>
  <c r="BS21" i="72"/>
  <c r="BT20" i="72"/>
  <c r="BS20" i="72"/>
  <c r="BT19" i="72"/>
  <c r="BS19" i="72"/>
  <c r="BT18" i="72"/>
  <c r="BS18" i="72"/>
  <c r="BT17" i="72"/>
  <c r="BS17" i="72"/>
  <c r="BT16" i="72"/>
  <c r="BS16" i="72"/>
  <c r="BT15" i="72"/>
  <c r="BS15" i="72"/>
  <c r="BT14" i="72"/>
  <c r="BS14" i="72"/>
  <c r="BT13" i="72"/>
  <c r="BS13" i="72"/>
  <c r="BT12" i="72"/>
  <c r="BS12" i="72"/>
  <c r="BT11" i="72"/>
  <c r="BS11" i="72"/>
  <c r="BT10" i="72"/>
  <c r="BS10" i="72"/>
  <c r="BT9" i="72"/>
  <c r="BS9" i="72"/>
  <c r="BT8" i="72"/>
  <c r="BS8" i="72"/>
  <c r="BT7" i="72"/>
  <c r="BS7" i="72"/>
  <c r="BT6" i="72"/>
  <c r="BS6" i="72"/>
  <c r="BT5" i="72"/>
  <c r="BS5" i="72"/>
  <c r="BI1262" i="72"/>
  <c r="BJ1261" i="72"/>
  <c r="BI1261" i="72"/>
  <c r="BJ1260" i="72"/>
  <c r="BI1260" i="72"/>
  <c r="BJ1259" i="72"/>
  <c r="BI1259" i="72"/>
  <c r="BJ1258" i="72"/>
  <c r="BI1258" i="72"/>
  <c r="BJ1257" i="72"/>
  <c r="BI1257" i="72"/>
  <c r="BJ1256" i="72"/>
  <c r="BI1256" i="72"/>
  <c r="BJ1255" i="72"/>
  <c r="BI1255" i="72"/>
  <c r="BJ1254" i="72"/>
  <c r="BI1254" i="72"/>
  <c r="BJ1253" i="72"/>
  <c r="BI1253" i="72"/>
  <c r="BJ1252" i="72"/>
  <c r="BI1252" i="72"/>
  <c r="BJ1251" i="72"/>
  <c r="BI1251" i="72"/>
  <c r="BJ1250" i="72"/>
  <c r="BI1250" i="72"/>
  <c r="BJ1249" i="72"/>
  <c r="BI1249" i="72"/>
  <c r="BJ1248" i="72"/>
  <c r="BI1248" i="72"/>
  <c r="BJ1247" i="72"/>
  <c r="BI1247" i="72"/>
  <c r="BJ1246" i="72"/>
  <c r="BI1246" i="72"/>
  <c r="BI1245" i="72"/>
  <c r="BJ1244" i="72"/>
  <c r="BI1244" i="72"/>
  <c r="BJ1243" i="72"/>
  <c r="BI1243" i="72"/>
  <c r="BJ1242" i="72"/>
  <c r="BI1242" i="72"/>
  <c r="BJ1241" i="72"/>
  <c r="BI1241" i="72"/>
  <c r="BJ1240" i="72"/>
  <c r="BI1240" i="72"/>
  <c r="BJ1239" i="72"/>
  <c r="BI1239" i="72"/>
  <c r="BJ1238" i="72"/>
  <c r="BI1238" i="72"/>
  <c r="BJ1237" i="72"/>
  <c r="BI1237" i="72"/>
  <c r="BJ1236" i="72"/>
  <c r="BI1236" i="72"/>
  <c r="BJ1235" i="72"/>
  <c r="BI1235" i="72"/>
  <c r="BJ1234" i="72"/>
  <c r="BI1234" i="72"/>
  <c r="BJ1233" i="72"/>
  <c r="BI1233" i="72"/>
  <c r="BJ1232" i="72"/>
  <c r="BI1232" i="72"/>
  <c r="BJ1231" i="72"/>
  <c r="BI1231" i="72"/>
  <c r="BJ1230" i="72"/>
  <c r="BI1230" i="72"/>
  <c r="BJ1229" i="72"/>
  <c r="BI1229" i="72"/>
  <c r="BI1228" i="72"/>
  <c r="BJ1227" i="72"/>
  <c r="BI1227" i="72"/>
  <c r="BJ1226" i="72"/>
  <c r="BI1226" i="72"/>
  <c r="BJ1225" i="72"/>
  <c r="BI1225" i="72"/>
  <c r="BJ1224" i="72"/>
  <c r="BI1224" i="72"/>
  <c r="BJ1223" i="72"/>
  <c r="BI1223" i="72"/>
  <c r="BJ1222" i="72"/>
  <c r="BI1222" i="72"/>
  <c r="BJ1221" i="72"/>
  <c r="BI1221" i="72"/>
  <c r="BJ1220" i="72"/>
  <c r="BI1220" i="72"/>
  <c r="BJ1219" i="72"/>
  <c r="BI1219" i="72"/>
  <c r="BJ1218" i="72"/>
  <c r="BI1218" i="72"/>
  <c r="BJ1217" i="72"/>
  <c r="BI1217" i="72"/>
  <c r="BJ1216" i="72"/>
  <c r="BI1216" i="72"/>
  <c r="BJ1215" i="72"/>
  <c r="BI1215" i="72"/>
  <c r="BJ1214" i="72"/>
  <c r="BI1214" i="72"/>
  <c r="BJ1213" i="72"/>
  <c r="BI1213" i="72"/>
  <c r="BJ1212" i="72"/>
  <c r="BI1212" i="72"/>
  <c r="BI1211" i="72"/>
  <c r="BJ1210" i="72"/>
  <c r="BI1210" i="72"/>
  <c r="BJ1209" i="72"/>
  <c r="BI1209" i="72"/>
  <c r="BJ1208" i="72"/>
  <c r="BI1208" i="72"/>
  <c r="BJ1207" i="72"/>
  <c r="BI1207" i="72"/>
  <c r="BJ1206" i="72"/>
  <c r="BI1206" i="72"/>
  <c r="BJ1205" i="72"/>
  <c r="BI1205" i="72"/>
  <c r="BJ1204" i="72"/>
  <c r="BI1204" i="72"/>
  <c r="BJ1203" i="72"/>
  <c r="BI1203" i="72"/>
  <c r="BJ1202" i="72"/>
  <c r="BI1202" i="72"/>
  <c r="BJ1201" i="72"/>
  <c r="BI1201" i="72"/>
  <c r="BJ1200" i="72"/>
  <c r="BI1200" i="72"/>
  <c r="BJ1199" i="72"/>
  <c r="BI1199" i="72"/>
  <c r="BJ1198" i="72"/>
  <c r="BI1198" i="72"/>
  <c r="BJ1197" i="72"/>
  <c r="BI1197" i="72"/>
  <c r="BJ1196" i="72"/>
  <c r="BI1196" i="72"/>
  <c r="BJ1195" i="72"/>
  <c r="BI1195" i="72"/>
  <c r="BI1194" i="72"/>
  <c r="BJ1193" i="72"/>
  <c r="BI1193" i="72"/>
  <c r="BJ1192" i="72"/>
  <c r="BI1192" i="72"/>
  <c r="BJ1191" i="72"/>
  <c r="BI1191" i="72"/>
  <c r="BJ1190" i="72"/>
  <c r="BI1190" i="72"/>
  <c r="BJ1189" i="72"/>
  <c r="BI1189" i="72"/>
  <c r="BJ1188" i="72"/>
  <c r="BI1188" i="72"/>
  <c r="BJ1187" i="72"/>
  <c r="BI1187" i="72"/>
  <c r="BJ1186" i="72"/>
  <c r="BI1186" i="72"/>
  <c r="BJ1185" i="72"/>
  <c r="BI1185" i="72"/>
  <c r="BJ1184" i="72"/>
  <c r="BI1184" i="72"/>
  <c r="BJ1183" i="72"/>
  <c r="BI1183" i="72"/>
  <c r="BJ1182" i="72"/>
  <c r="BI1182" i="72"/>
  <c r="BJ1181" i="72"/>
  <c r="BI1181" i="72"/>
  <c r="BJ1180" i="72"/>
  <c r="BI1180" i="72"/>
  <c r="BJ1179" i="72"/>
  <c r="BI1179" i="72"/>
  <c r="BJ1178" i="72"/>
  <c r="BI1178" i="72"/>
  <c r="BI1177" i="72"/>
  <c r="BJ1176" i="72"/>
  <c r="BI1176" i="72"/>
  <c r="BJ1175" i="72"/>
  <c r="BI1175" i="72"/>
  <c r="BJ1174" i="72"/>
  <c r="BI1174" i="72"/>
  <c r="BJ1173" i="72"/>
  <c r="BI1173" i="72"/>
  <c r="BJ1172" i="72"/>
  <c r="BI1172" i="72"/>
  <c r="BJ1171" i="72"/>
  <c r="BI1171" i="72"/>
  <c r="BJ1170" i="72"/>
  <c r="BI1170" i="72"/>
  <c r="BJ1169" i="72"/>
  <c r="BI1169" i="72"/>
  <c r="BJ1168" i="72"/>
  <c r="BI1168" i="72"/>
  <c r="BJ1167" i="72"/>
  <c r="BI1167" i="72"/>
  <c r="BJ1166" i="72"/>
  <c r="BI1166" i="72"/>
  <c r="BJ1165" i="72"/>
  <c r="BI1165" i="72"/>
  <c r="BJ1164" i="72"/>
  <c r="BI1164" i="72"/>
  <c r="BJ1163" i="72"/>
  <c r="BI1163" i="72"/>
  <c r="BJ1162" i="72"/>
  <c r="BI1162" i="72"/>
  <c r="BJ1161" i="72"/>
  <c r="BI1161" i="72"/>
  <c r="BI1160" i="72"/>
  <c r="BJ1159" i="72"/>
  <c r="BI1159" i="72"/>
  <c r="BJ1158" i="72"/>
  <c r="BI1158" i="72"/>
  <c r="BJ1157" i="72"/>
  <c r="BI1157" i="72"/>
  <c r="BJ1156" i="72"/>
  <c r="BI1156" i="72"/>
  <c r="BJ1155" i="72"/>
  <c r="BI1155" i="72"/>
  <c r="BJ1154" i="72"/>
  <c r="BI1154" i="72"/>
  <c r="BJ1153" i="72"/>
  <c r="BI1153" i="72"/>
  <c r="BJ1152" i="72"/>
  <c r="BI1152" i="72"/>
  <c r="BJ1151" i="72"/>
  <c r="BI1151" i="72"/>
  <c r="BJ1150" i="72"/>
  <c r="BI1150" i="72"/>
  <c r="BJ1149" i="72"/>
  <c r="BI1149" i="72"/>
  <c r="BJ1148" i="72"/>
  <c r="BI1148" i="72"/>
  <c r="BJ1147" i="72"/>
  <c r="BI1147" i="72"/>
  <c r="BJ1146" i="72"/>
  <c r="BI1146" i="72"/>
  <c r="BJ1145" i="72"/>
  <c r="BI1145" i="72"/>
  <c r="BJ1144" i="72"/>
  <c r="BI1144" i="72"/>
  <c r="BI1143" i="72"/>
  <c r="BJ1142" i="72"/>
  <c r="BI1142" i="72"/>
  <c r="BJ1141" i="72"/>
  <c r="BI1141" i="72"/>
  <c r="BJ1140" i="72"/>
  <c r="BI1140" i="72"/>
  <c r="BJ1139" i="72"/>
  <c r="BI1139" i="72"/>
  <c r="BJ1138" i="72"/>
  <c r="BI1138" i="72"/>
  <c r="BJ1137" i="72"/>
  <c r="BI1137" i="72"/>
  <c r="BJ1136" i="72"/>
  <c r="BI1136" i="72"/>
  <c r="BJ1135" i="72"/>
  <c r="BI1135" i="72"/>
  <c r="BJ1134" i="72"/>
  <c r="BI1134" i="72"/>
  <c r="BJ1133" i="72"/>
  <c r="BI1133" i="72"/>
  <c r="BJ1132" i="72"/>
  <c r="BI1132" i="72"/>
  <c r="BJ1131" i="72"/>
  <c r="BI1131" i="72"/>
  <c r="BJ1130" i="72"/>
  <c r="BI1130" i="72"/>
  <c r="BJ1129" i="72"/>
  <c r="BI1129" i="72"/>
  <c r="BJ1128" i="72"/>
  <c r="BI1128" i="72"/>
  <c r="BJ1127" i="72"/>
  <c r="BI1127" i="72"/>
  <c r="BI1126" i="72"/>
  <c r="BJ1125" i="72"/>
  <c r="BI1125" i="72"/>
  <c r="BJ1124" i="72"/>
  <c r="BI1124" i="72"/>
  <c r="BJ1123" i="72"/>
  <c r="BI1123" i="72"/>
  <c r="BJ1122" i="72"/>
  <c r="BI1122" i="72"/>
  <c r="BJ1121" i="72"/>
  <c r="BI1121" i="72"/>
  <c r="BJ1120" i="72"/>
  <c r="BI1120" i="72"/>
  <c r="BJ1119" i="72"/>
  <c r="BI1119" i="72"/>
  <c r="BJ1118" i="72"/>
  <c r="BI1118" i="72"/>
  <c r="BJ1117" i="72"/>
  <c r="BI1117" i="72"/>
  <c r="BJ1116" i="72"/>
  <c r="BI1116" i="72"/>
  <c r="BJ1115" i="72"/>
  <c r="BI1115" i="72"/>
  <c r="BJ1114" i="72"/>
  <c r="BI1114" i="72"/>
  <c r="BJ1113" i="72"/>
  <c r="BI1113" i="72"/>
  <c r="BJ1112" i="72"/>
  <c r="BI1112" i="72"/>
  <c r="BJ1111" i="72"/>
  <c r="BI1111" i="72"/>
  <c r="BJ1110" i="72"/>
  <c r="BI1110" i="72"/>
  <c r="BI1109" i="72"/>
  <c r="BJ1108" i="72"/>
  <c r="BI1108" i="72"/>
  <c r="BJ1107" i="72"/>
  <c r="BI1107" i="72"/>
  <c r="BJ1106" i="72"/>
  <c r="BI1106" i="72"/>
  <c r="BJ1105" i="72"/>
  <c r="BI1105" i="72"/>
  <c r="BJ1104" i="72"/>
  <c r="BI1104" i="72"/>
  <c r="BJ1103" i="72"/>
  <c r="BI1103" i="72"/>
  <c r="BJ1102" i="72"/>
  <c r="BI1102" i="72"/>
  <c r="BJ1101" i="72"/>
  <c r="BI1101" i="72"/>
  <c r="BJ1100" i="72"/>
  <c r="BI1100" i="72"/>
  <c r="BJ1099" i="72"/>
  <c r="BI1099" i="72"/>
  <c r="BJ1098" i="72"/>
  <c r="BI1098" i="72"/>
  <c r="BJ1097" i="72"/>
  <c r="BI1097" i="72"/>
  <c r="BJ1096" i="72"/>
  <c r="BI1096" i="72"/>
  <c r="BJ1095" i="72"/>
  <c r="BI1095" i="72"/>
  <c r="BJ1094" i="72"/>
  <c r="BI1094" i="72"/>
  <c r="BJ1093" i="72"/>
  <c r="BI1093" i="72"/>
  <c r="BI1092" i="72"/>
  <c r="BJ1091" i="72"/>
  <c r="BI1091" i="72"/>
  <c r="BJ1090" i="72"/>
  <c r="BI1090" i="72"/>
  <c r="BJ1089" i="72"/>
  <c r="BI1089" i="72"/>
  <c r="BJ1088" i="72"/>
  <c r="BI1088" i="72"/>
  <c r="BJ1087" i="72"/>
  <c r="BI1087" i="72"/>
  <c r="BJ1086" i="72"/>
  <c r="BI1086" i="72"/>
  <c r="BJ1085" i="72"/>
  <c r="BI1085" i="72"/>
  <c r="BJ1084" i="72"/>
  <c r="BI1084" i="72"/>
  <c r="BJ1083" i="72"/>
  <c r="BI1083" i="72"/>
  <c r="BJ1082" i="72"/>
  <c r="BI1082" i="72"/>
  <c r="BJ1081" i="72"/>
  <c r="BI1081" i="72"/>
  <c r="BJ1080" i="72"/>
  <c r="BI1080" i="72"/>
  <c r="BJ1079" i="72"/>
  <c r="BI1079" i="72"/>
  <c r="BJ1078" i="72"/>
  <c r="BI1078" i="72"/>
  <c r="BJ1077" i="72"/>
  <c r="BI1077" i="72"/>
  <c r="BJ1076" i="72"/>
  <c r="BI1076" i="72"/>
  <c r="BI1075" i="72"/>
  <c r="BJ1074" i="72"/>
  <c r="BI1074" i="72"/>
  <c r="BJ1073" i="72"/>
  <c r="BI1073" i="72"/>
  <c r="BJ1072" i="72"/>
  <c r="BI1072" i="72"/>
  <c r="BJ1071" i="72"/>
  <c r="BI1071" i="72"/>
  <c r="BJ1070" i="72"/>
  <c r="BI1070" i="72"/>
  <c r="BJ1069" i="72"/>
  <c r="BI1069" i="72"/>
  <c r="BJ1068" i="72"/>
  <c r="BI1068" i="72"/>
  <c r="BJ1067" i="72"/>
  <c r="BI1067" i="72"/>
  <c r="BJ1066" i="72"/>
  <c r="BI1066" i="72"/>
  <c r="BJ1065" i="72"/>
  <c r="BI1065" i="72"/>
  <c r="BJ1064" i="72"/>
  <c r="BI1064" i="72"/>
  <c r="BJ1063" i="72"/>
  <c r="BI1063" i="72"/>
  <c r="BJ1062" i="72"/>
  <c r="BI1062" i="72"/>
  <c r="BJ1061" i="72"/>
  <c r="BI1061" i="72"/>
  <c r="BJ1060" i="72"/>
  <c r="BI1060" i="72"/>
  <c r="BJ1059" i="72"/>
  <c r="BI1059" i="72"/>
  <c r="BI1058" i="72"/>
  <c r="BJ1057" i="72"/>
  <c r="BI1057" i="72"/>
  <c r="BJ1056" i="72"/>
  <c r="BI1056" i="72"/>
  <c r="BJ1055" i="72"/>
  <c r="BI1055" i="72"/>
  <c r="BJ1054" i="72"/>
  <c r="BI1054" i="72"/>
  <c r="BJ1053" i="72"/>
  <c r="BI1053" i="72"/>
  <c r="BJ1052" i="72"/>
  <c r="BI1052" i="72"/>
  <c r="BJ1051" i="72"/>
  <c r="BI1051" i="72"/>
  <c r="BJ1050" i="72"/>
  <c r="BI1050" i="72"/>
  <c r="BJ1049" i="72"/>
  <c r="BI1049" i="72"/>
  <c r="BJ1048" i="72"/>
  <c r="BI1048" i="72"/>
  <c r="BJ1047" i="72"/>
  <c r="BI1047" i="72"/>
  <c r="BJ1046" i="72"/>
  <c r="BI1046" i="72"/>
  <c r="BJ1045" i="72"/>
  <c r="BI1045" i="72"/>
  <c r="BJ1044" i="72"/>
  <c r="BI1044" i="72"/>
  <c r="BJ1043" i="72"/>
  <c r="BI1043" i="72"/>
  <c r="BJ1042" i="72"/>
  <c r="BI1042" i="72"/>
  <c r="BI1041" i="72"/>
  <c r="BJ1040" i="72"/>
  <c r="BI1040" i="72"/>
  <c r="BJ1039" i="72"/>
  <c r="BI1039" i="72"/>
  <c r="BJ1038" i="72"/>
  <c r="BI1038" i="72"/>
  <c r="BJ1037" i="72"/>
  <c r="BI1037" i="72"/>
  <c r="BJ1036" i="72"/>
  <c r="BI1036" i="72"/>
  <c r="BJ1035" i="72"/>
  <c r="BI1035" i="72"/>
  <c r="BJ1034" i="72"/>
  <c r="BI1034" i="72"/>
  <c r="BJ1033" i="72"/>
  <c r="BI1033" i="72"/>
  <c r="BJ1032" i="72"/>
  <c r="BI1032" i="72"/>
  <c r="BJ1031" i="72"/>
  <c r="BI1031" i="72"/>
  <c r="BJ1030" i="72"/>
  <c r="BI1030" i="72"/>
  <c r="BJ1029" i="72"/>
  <c r="BI1029" i="72"/>
  <c r="BJ1028" i="72"/>
  <c r="BI1028" i="72"/>
  <c r="BJ1027" i="72"/>
  <c r="BI1027" i="72"/>
  <c r="BJ1026" i="72"/>
  <c r="BI1026" i="72"/>
  <c r="BJ1025" i="72"/>
  <c r="BI1025" i="72"/>
  <c r="BI1024" i="72"/>
  <c r="BJ1023" i="72"/>
  <c r="BI1023" i="72"/>
  <c r="BJ1022" i="72"/>
  <c r="BI1022" i="72"/>
  <c r="BJ1021" i="72"/>
  <c r="BI1021" i="72"/>
  <c r="BJ1020" i="72"/>
  <c r="BI1020" i="72"/>
  <c r="BJ1019" i="72"/>
  <c r="BI1019" i="72"/>
  <c r="BJ1018" i="72"/>
  <c r="BI1018" i="72"/>
  <c r="BJ1017" i="72"/>
  <c r="BI1017" i="72"/>
  <c r="BJ1016" i="72"/>
  <c r="BI1016" i="72"/>
  <c r="BJ1015" i="72"/>
  <c r="BI1015" i="72"/>
  <c r="BJ1014" i="72"/>
  <c r="BI1014" i="72"/>
  <c r="BJ1013" i="72"/>
  <c r="BI1013" i="72"/>
  <c r="BJ1012" i="72"/>
  <c r="BI1012" i="72"/>
  <c r="BJ1011" i="72"/>
  <c r="BI1011" i="72"/>
  <c r="BJ1010" i="72"/>
  <c r="BI1010" i="72"/>
  <c r="BJ1009" i="72"/>
  <c r="BI1009" i="72"/>
  <c r="BJ1008" i="72"/>
  <c r="BI1008" i="72"/>
  <c r="BI1007" i="72"/>
  <c r="BJ1006" i="72"/>
  <c r="BI1006" i="72"/>
  <c r="BJ1005" i="72"/>
  <c r="BI1005" i="72"/>
  <c r="BJ1004" i="72"/>
  <c r="BI1004" i="72"/>
  <c r="BJ1003" i="72"/>
  <c r="BI1003" i="72"/>
  <c r="BJ1002" i="72"/>
  <c r="BI1002" i="72"/>
  <c r="BJ1001" i="72"/>
  <c r="BI1001" i="72"/>
  <c r="BJ1000" i="72"/>
  <c r="BI1000" i="72"/>
  <c r="BJ999" i="72"/>
  <c r="BI999" i="72"/>
  <c r="BJ998" i="72"/>
  <c r="BI998" i="72"/>
  <c r="BJ997" i="72"/>
  <c r="BI997" i="72"/>
  <c r="BJ996" i="72"/>
  <c r="BI996" i="72"/>
  <c r="BJ995" i="72"/>
  <c r="BI995" i="72"/>
  <c r="BJ994" i="72"/>
  <c r="BI994" i="72"/>
  <c r="BJ993" i="72"/>
  <c r="BI993" i="72"/>
  <c r="BJ992" i="72"/>
  <c r="BI992" i="72"/>
  <c r="BJ991" i="72"/>
  <c r="BI991" i="72"/>
  <c r="BI990" i="72"/>
  <c r="BJ989" i="72"/>
  <c r="BI989" i="72"/>
  <c r="BJ988" i="72"/>
  <c r="BI988" i="72"/>
  <c r="BJ987" i="72"/>
  <c r="BI987" i="72"/>
  <c r="BJ986" i="72"/>
  <c r="BI986" i="72"/>
  <c r="BJ985" i="72"/>
  <c r="BI985" i="72"/>
  <c r="BJ984" i="72"/>
  <c r="BI984" i="72"/>
  <c r="BJ983" i="72"/>
  <c r="BI983" i="72"/>
  <c r="BJ982" i="72"/>
  <c r="BI982" i="72"/>
  <c r="BJ981" i="72"/>
  <c r="BI981" i="72"/>
  <c r="BJ980" i="72"/>
  <c r="BI980" i="72"/>
  <c r="BJ979" i="72"/>
  <c r="BI979" i="72"/>
  <c r="BJ978" i="72"/>
  <c r="BI978" i="72"/>
  <c r="BJ977" i="72"/>
  <c r="BI977" i="72"/>
  <c r="BJ976" i="72"/>
  <c r="BI976" i="72"/>
  <c r="BJ975" i="72"/>
  <c r="BI975" i="72"/>
  <c r="BJ974" i="72"/>
  <c r="BI974" i="72"/>
  <c r="BI973" i="72"/>
  <c r="BJ972" i="72"/>
  <c r="BI972" i="72"/>
  <c r="BJ971" i="72"/>
  <c r="BI971" i="72"/>
  <c r="BJ970" i="72"/>
  <c r="BI970" i="72"/>
  <c r="BJ969" i="72"/>
  <c r="BI969" i="72"/>
  <c r="BJ968" i="72"/>
  <c r="BI968" i="72"/>
  <c r="BJ967" i="72"/>
  <c r="BI967" i="72"/>
  <c r="BJ966" i="72"/>
  <c r="BI966" i="72"/>
  <c r="BJ965" i="72"/>
  <c r="BI965" i="72"/>
  <c r="BJ964" i="72"/>
  <c r="BI964" i="72"/>
  <c r="BJ963" i="72"/>
  <c r="BI963" i="72"/>
  <c r="BJ962" i="72"/>
  <c r="BI962" i="72"/>
  <c r="BJ961" i="72"/>
  <c r="BI961" i="72"/>
  <c r="BJ960" i="72"/>
  <c r="BI960" i="72"/>
  <c r="BJ959" i="72"/>
  <c r="BI959" i="72"/>
  <c r="BJ958" i="72"/>
  <c r="BI958" i="72"/>
  <c r="BJ957" i="72"/>
  <c r="BI957" i="72"/>
  <c r="BI956" i="72"/>
  <c r="BJ955" i="72"/>
  <c r="BI955" i="72"/>
  <c r="BJ954" i="72"/>
  <c r="BI954" i="72"/>
  <c r="BJ953" i="72"/>
  <c r="BI953" i="72"/>
  <c r="BJ952" i="72"/>
  <c r="BI952" i="72"/>
  <c r="BJ951" i="72"/>
  <c r="BI951" i="72"/>
  <c r="BJ950" i="72"/>
  <c r="BI950" i="72"/>
  <c r="BJ949" i="72"/>
  <c r="BI949" i="72"/>
  <c r="BJ948" i="72"/>
  <c r="BI948" i="72"/>
  <c r="BJ947" i="72"/>
  <c r="BI947" i="72"/>
  <c r="BJ946" i="72"/>
  <c r="BI946" i="72"/>
  <c r="BJ945" i="72"/>
  <c r="BI945" i="72"/>
  <c r="BJ944" i="72"/>
  <c r="BI944" i="72"/>
  <c r="BJ943" i="72"/>
  <c r="BI943" i="72"/>
  <c r="BJ942" i="72"/>
  <c r="BI942" i="72"/>
  <c r="BJ941" i="72"/>
  <c r="BI941" i="72"/>
  <c r="BJ940" i="72"/>
  <c r="BI940" i="72"/>
  <c r="BI939" i="72"/>
  <c r="BJ938" i="72"/>
  <c r="BI938" i="72"/>
  <c r="BJ937" i="72"/>
  <c r="BI937" i="72"/>
  <c r="BJ936" i="72"/>
  <c r="BI936" i="72"/>
  <c r="BJ935" i="72"/>
  <c r="BI935" i="72"/>
  <c r="BJ934" i="72"/>
  <c r="BI934" i="72"/>
  <c r="BJ933" i="72"/>
  <c r="BI933" i="72"/>
  <c r="BJ932" i="72"/>
  <c r="BI932" i="72"/>
  <c r="BJ931" i="72"/>
  <c r="BI931" i="72"/>
  <c r="BJ930" i="72"/>
  <c r="BI930" i="72"/>
  <c r="BJ929" i="72"/>
  <c r="BI929" i="72"/>
  <c r="BJ928" i="72"/>
  <c r="BI928" i="72"/>
  <c r="BJ927" i="72"/>
  <c r="BI927" i="72"/>
  <c r="BJ926" i="72"/>
  <c r="BI926" i="72"/>
  <c r="BJ925" i="72"/>
  <c r="BI925" i="72"/>
  <c r="BJ924" i="72"/>
  <c r="BI924" i="72"/>
  <c r="BJ923" i="72"/>
  <c r="BI923" i="72"/>
  <c r="BI922" i="72"/>
  <c r="BJ921" i="72"/>
  <c r="BI921" i="72"/>
  <c r="BJ920" i="72"/>
  <c r="BI920" i="72"/>
  <c r="BJ919" i="72"/>
  <c r="BI919" i="72"/>
  <c r="BJ918" i="72"/>
  <c r="BI918" i="72"/>
  <c r="BJ917" i="72"/>
  <c r="BI917" i="72"/>
  <c r="BJ916" i="72"/>
  <c r="BI916" i="72"/>
  <c r="BJ915" i="72"/>
  <c r="BI915" i="72"/>
  <c r="BJ914" i="72"/>
  <c r="BI914" i="72"/>
  <c r="BJ913" i="72"/>
  <c r="BI913" i="72"/>
  <c r="BJ912" i="72"/>
  <c r="BI912" i="72"/>
  <c r="BJ911" i="72"/>
  <c r="BI911" i="72"/>
  <c r="BJ910" i="72"/>
  <c r="BI910" i="72"/>
  <c r="BJ909" i="72"/>
  <c r="BI909" i="72"/>
  <c r="BJ908" i="72"/>
  <c r="BI908" i="72"/>
  <c r="BJ907" i="72"/>
  <c r="BI907" i="72"/>
  <c r="BJ906" i="72"/>
  <c r="BI906" i="72"/>
  <c r="BI905" i="72"/>
  <c r="BJ904" i="72"/>
  <c r="BI904" i="72"/>
  <c r="BJ903" i="72"/>
  <c r="BI903" i="72"/>
  <c r="BJ902" i="72"/>
  <c r="BI902" i="72"/>
  <c r="BJ901" i="72"/>
  <c r="BI901" i="72"/>
  <c r="BJ900" i="72"/>
  <c r="BI900" i="72"/>
  <c r="BJ899" i="72"/>
  <c r="BI899" i="72"/>
  <c r="BJ898" i="72"/>
  <c r="BI898" i="72"/>
  <c r="BJ897" i="72"/>
  <c r="BI897" i="72"/>
  <c r="BJ896" i="72"/>
  <c r="BI896" i="72"/>
  <c r="BJ895" i="72"/>
  <c r="BI895" i="72"/>
  <c r="BJ894" i="72"/>
  <c r="BI894" i="72"/>
  <c r="BJ893" i="72"/>
  <c r="BI893" i="72"/>
  <c r="BJ892" i="72"/>
  <c r="BI892" i="72"/>
  <c r="BJ891" i="72"/>
  <c r="BI891" i="72"/>
  <c r="BJ890" i="72"/>
  <c r="BI890" i="72"/>
  <c r="BJ889" i="72"/>
  <c r="BI889" i="72"/>
  <c r="BI888" i="72"/>
  <c r="BJ887" i="72"/>
  <c r="BI887" i="72"/>
  <c r="BJ886" i="72"/>
  <c r="BI886" i="72"/>
  <c r="BJ885" i="72"/>
  <c r="BI885" i="72"/>
  <c r="BJ884" i="72"/>
  <c r="BI884" i="72"/>
  <c r="BJ883" i="72"/>
  <c r="BI883" i="72"/>
  <c r="BJ882" i="72"/>
  <c r="BI882" i="72"/>
  <c r="BJ881" i="72"/>
  <c r="BI881" i="72"/>
  <c r="BJ880" i="72"/>
  <c r="BI880" i="72"/>
  <c r="BJ879" i="72"/>
  <c r="BI879" i="72"/>
  <c r="BJ878" i="72"/>
  <c r="BI878" i="72"/>
  <c r="BJ877" i="72"/>
  <c r="BI877" i="72"/>
  <c r="BJ876" i="72"/>
  <c r="BI876" i="72"/>
  <c r="BJ875" i="72"/>
  <c r="BI875" i="72"/>
  <c r="BJ874" i="72"/>
  <c r="BI874" i="72"/>
  <c r="BJ873" i="72"/>
  <c r="BI873" i="72"/>
  <c r="BJ872" i="72"/>
  <c r="BI872" i="72"/>
  <c r="BI871" i="72"/>
  <c r="BJ870" i="72"/>
  <c r="BI870" i="72"/>
  <c r="BJ869" i="72"/>
  <c r="BI869" i="72"/>
  <c r="BJ868" i="72"/>
  <c r="BI868" i="72"/>
  <c r="BJ867" i="72"/>
  <c r="BI867" i="72"/>
  <c r="BJ866" i="72"/>
  <c r="BI866" i="72"/>
  <c r="BJ865" i="72"/>
  <c r="BI865" i="72"/>
  <c r="BJ864" i="72"/>
  <c r="BI864" i="72"/>
  <c r="BJ863" i="72"/>
  <c r="BI863" i="72"/>
  <c r="BJ862" i="72"/>
  <c r="BI862" i="72"/>
  <c r="BJ861" i="72"/>
  <c r="BI861" i="72"/>
  <c r="BJ860" i="72"/>
  <c r="BI860" i="72"/>
  <c r="BJ859" i="72"/>
  <c r="BI859" i="72"/>
  <c r="BJ858" i="72"/>
  <c r="BI858" i="72"/>
  <c r="BJ857" i="72"/>
  <c r="BI857" i="72"/>
  <c r="BJ856" i="72"/>
  <c r="BI856" i="72"/>
  <c r="BJ855" i="72"/>
  <c r="BI855" i="72"/>
  <c r="BI854" i="72"/>
  <c r="BJ853" i="72"/>
  <c r="BI853" i="72"/>
  <c r="BJ852" i="72"/>
  <c r="BI852" i="72"/>
  <c r="BJ851" i="72"/>
  <c r="BI851" i="72"/>
  <c r="BJ850" i="72"/>
  <c r="BI850" i="72"/>
  <c r="BJ849" i="72"/>
  <c r="BI849" i="72"/>
  <c r="BJ848" i="72"/>
  <c r="BI848" i="72"/>
  <c r="BJ847" i="72"/>
  <c r="BI847" i="72"/>
  <c r="BJ846" i="72"/>
  <c r="BI846" i="72"/>
  <c r="BJ845" i="72"/>
  <c r="BI845" i="72"/>
  <c r="BJ844" i="72"/>
  <c r="BI844" i="72"/>
  <c r="BJ843" i="72"/>
  <c r="BI843" i="72"/>
  <c r="BJ842" i="72"/>
  <c r="BI842" i="72"/>
  <c r="BJ841" i="72"/>
  <c r="BI841" i="72"/>
  <c r="BJ840" i="72"/>
  <c r="BI840" i="72"/>
  <c r="BJ839" i="72"/>
  <c r="BI839" i="72"/>
  <c r="BJ838" i="72"/>
  <c r="BI838" i="72"/>
  <c r="BI837" i="72"/>
  <c r="BJ836" i="72"/>
  <c r="BI836" i="72"/>
  <c r="BJ835" i="72"/>
  <c r="BI835" i="72"/>
  <c r="BJ834" i="72"/>
  <c r="BI834" i="72"/>
  <c r="BJ833" i="72"/>
  <c r="BI833" i="72"/>
  <c r="BJ832" i="72"/>
  <c r="BI832" i="72"/>
  <c r="BJ831" i="72"/>
  <c r="BI831" i="72"/>
  <c r="BJ830" i="72"/>
  <c r="BI830" i="72"/>
  <c r="BJ829" i="72"/>
  <c r="BI829" i="72"/>
  <c r="BJ828" i="72"/>
  <c r="BI828" i="72"/>
  <c r="BJ827" i="72"/>
  <c r="BI827" i="72"/>
  <c r="BJ826" i="72"/>
  <c r="BI826" i="72"/>
  <c r="BJ825" i="72"/>
  <c r="BI825" i="72"/>
  <c r="BJ824" i="72"/>
  <c r="BI824" i="72"/>
  <c r="BJ823" i="72"/>
  <c r="BI823" i="72"/>
  <c r="BJ822" i="72"/>
  <c r="BI822" i="72"/>
  <c r="BJ821" i="72"/>
  <c r="BI821" i="72"/>
  <c r="BI820" i="72"/>
  <c r="BJ819" i="72"/>
  <c r="BI819" i="72"/>
  <c r="BJ818" i="72"/>
  <c r="BI818" i="72"/>
  <c r="BJ817" i="72"/>
  <c r="BI817" i="72"/>
  <c r="BJ816" i="72"/>
  <c r="BI816" i="72"/>
  <c r="BJ815" i="72"/>
  <c r="BI815" i="72"/>
  <c r="BJ814" i="72"/>
  <c r="BI814" i="72"/>
  <c r="BJ813" i="72"/>
  <c r="BI813" i="72"/>
  <c r="BJ812" i="72"/>
  <c r="BI812" i="72"/>
  <c r="BJ811" i="72"/>
  <c r="BI811" i="72"/>
  <c r="BJ810" i="72"/>
  <c r="BI810" i="72"/>
  <c r="BJ809" i="72"/>
  <c r="BI809" i="72"/>
  <c r="BJ808" i="72"/>
  <c r="BI808" i="72"/>
  <c r="BJ807" i="72"/>
  <c r="BI807" i="72"/>
  <c r="BJ806" i="72"/>
  <c r="BI806" i="72"/>
  <c r="BJ805" i="72"/>
  <c r="BI805" i="72"/>
  <c r="BJ804" i="72"/>
  <c r="BI804" i="72"/>
  <c r="BI803" i="72"/>
  <c r="BJ802" i="72"/>
  <c r="BI802" i="72"/>
  <c r="BJ801" i="72"/>
  <c r="BI801" i="72"/>
  <c r="BJ800" i="72"/>
  <c r="BI800" i="72"/>
  <c r="BJ799" i="72"/>
  <c r="BI799" i="72"/>
  <c r="BJ798" i="72"/>
  <c r="BI798" i="72"/>
  <c r="BJ797" i="72"/>
  <c r="BI797" i="72"/>
  <c r="BJ796" i="72"/>
  <c r="BI796" i="72"/>
  <c r="BJ795" i="72"/>
  <c r="BI795" i="72"/>
  <c r="BJ794" i="72"/>
  <c r="BI794" i="72"/>
  <c r="BJ793" i="72"/>
  <c r="BI793" i="72"/>
  <c r="BJ792" i="72"/>
  <c r="BI792" i="72"/>
  <c r="BJ791" i="72"/>
  <c r="BI791" i="72"/>
  <c r="BJ790" i="72"/>
  <c r="BI790" i="72"/>
  <c r="BJ789" i="72"/>
  <c r="BI789" i="72"/>
  <c r="BJ788" i="72"/>
  <c r="BI788" i="72"/>
  <c r="BJ787" i="72"/>
  <c r="BI787" i="72"/>
  <c r="BI786" i="72"/>
  <c r="BJ785" i="72"/>
  <c r="BI785" i="72"/>
  <c r="BJ784" i="72"/>
  <c r="BI784" i="72"/>
  <c r="BJ783" i="72"/>
  <c r="BI783" i="72"/>
  <c r="BJ782" i="72"/>
  <c r="BI782" i="72"/>
  <c r="BJ781" i="72"/>
  <c r="BI781" i="72"/>
  <c r="BJ780" i="72"/>
  <c r="BI780" i="72"/>
  <c r="BJ779" i="72"/>
  <c r="BI779" i="72"/>
  <c r="BJ778" i="72"/>
  <c r="BI778" i="72"/>
  <c r="BJ777" i="72"/>
  <c r="BI777" i="72"/>
  <c r="BJ776" i="72"/>
  <c r="BI776" i="72"/>
  <c r="BJ775" i="72"/>
  <c r="BI775" i="72"/>
  <c r="BJ774" i="72"/>
  <c r="BI774" i="72"/>
  <c r="BJ773" i="72"/>
  <c r="BI773" i="72"/>
  <c r="BJ772" i="72"/>
  <c r="BI772" i="72"/>
  <c r="BJ771" i="72"/>
  <c r="BI771" i="72"/>
  <c r="BJ770" i="72"/>
  <c r="BI770" i="72"/>
  <c r="BI769" i="72"/>
  <c r="BJ768" i="72"/>
  <c r="BI768" i="72"/>
  <c r="BJ767" i="72"/>
  <c r="BI767" i="72"/>
  <c r="BJ766" i="72"/>
  <c r="BI766" i="72"/>
  <c r="BJ765" i="72"/>
  <c r="BI765" i="72"/>
  <c r="BJ764" i="72"/>
  <c r="BI764" i="72"/>
  <c r="BJ763" i="72"/>
  <c r="BI763" i="72"/>
  <c r="BJ762" i="72"/>
  <c r="BI762" i="72"/>
  <c r="BJ761" i="72"/>
  <c r="BI761" i="72"/>
  <c r="BJ760" i="72"/>
  <c r="BI760" i="72"/>
  <c r="BJ759" i="72"/>
  <c r="BI759" i="72"/>
  <c r="BJ758" i="72"/>
  <c r="BI758" i="72"/>
  <c r="BJ757" i="72"/>
  <c r="BI757" i="72"/>
  <c r="BJ756" i="72"/>
  <c r="BI756" i="72"/>
  <c r="BJ755" i="72"/>
  <c r="BI755" i="72"/>
  <c r="BJ754" i="72"/>
  <c r="BI754" i="72"/>
  <c r="BJ753" i="72"/>
  <c r="BI753" i="72"/>
  <c r="BI752" i="72"/>
  <c r="BJ751" i="72"/>
  <c r="BI751" i="72"/>
  <c r="BJ750" i="72"/>
  <c r="BI750" i="72"/>
  <c r="BJ749" i="72"/>
  <c r="BI749" i="72"/>
  <c r="BJ748" i="72"/>
  <c r="BI748" i="72"/>
  <c r="BJ747" i="72"/>
  <c r="BI747" i="72"/>
  <c r="BJ746" i="72"/>
  <c r="BI746" i="72"/>
  <c r="BJ745" i="72"/>
  <c r="BI745" i="72"/>
  <c r="BJ744" i="72"/>
  <c r="BI744" i="72"/>
  <c r="BJ743" i="72"/>
  <c r="BI743" i="72"/>
  <c r="BJ742" i="72"/>
  <c r="BI742" i="72"/>
  <c r="BJ741" i="72"/>
  <c r="BI741" i="72"/>
  <c r="BJ740" i="72"/>
  <c r="BI740" i="72"/>
  <c r="BJ739" i="72"/>
  <c r="BI739" i="72"/>
  <c r="BJ738" i="72"/>
  <c r="BI738" i="72"/>
  <c r="BJ737" i="72"/>
  <c r="BI737" i="72"/>
  <c r="BJ736" i="72"/>
  <c r="BI736" i="72"/>
  <c r="BI735" i="72"/>
  <c r="BJ734" i="72"/>
  <c r="BI734" i="72"/>
  <c r="BJ733" i="72"/>
  <c r="BI733" i="72"/>
  <c r="BJ732" i="72"/>
  <c r="BI732" i="72"/>
  <c r="BJ731" i="72"/>
  <c r="BI731" i="72"/>
  <c r="BJ730" i="72"/>
  <c r="BI730" i="72"/>
  <c r="BJ729" i="72"/>
  <c r="BI729" i="72"/>
  <c r="BJ728" i="72"/>
  <c r="BI728" i="72"/>
  <c r="BJ727" i="72"/>
  <c r="BI727" i="72"/>
  <c r="BJ726" i="72"/>
  <c r="BI726" i="72"/>
  <c r="BJ725" i="72"/>
  <c r="BI725" i="72"/>
  <c r="BJ724" i="72"/>
  <c r="BI724" i="72"/>
  <c r="BJ723" i="72"/>
  <c r="BI723" i="72"/>
  <c r="BJ722" i="72"/>
  <c r="BI722" i="72"/>
  <c r="BJ721" i="72"/>
  <c r="BI721" i="72"/>
  <c r="BJ720" i="72"/>
  <c r="BI720" i="72"/>
  <c r="BJ719" i="72"/>
  <c r="BI719" i="72"/>
  <c r="BI718" i="72"/>
  <c r="BJ717" i="72"/>
  <c r="BI717" i="72"/>
  <c r="BJ716" i="72"/>
  <c r="BI716" i="72"/>
  <c r="BJ715" i="72"/>
  <c r="BI715" i="72"/>
  <c r="BJ714" i="72"/>
  <c r="BI714" i="72"/>
  <c r="BJ713" i="72"/>
  <c r="BI713" i="72"/>
  <c r="BJ712" i="72"/>
  <c r="BI712" i="72"/>
  <c r="BJ711" i="72"/>
  <c r="BI711" i="72"/>
  <c r="BJ710" i="72"/>
  <c r="BI710" i="72"/>
  <c r="BJ709" i="72"/>
  <c r="BI709" i="72"/>
  <c r="BJ708" i="72"/>
  <c r="BI708" i="72"/>
  <c r="BJ707" i="72"/>
  <c r="BI707" i="72"/>
  <c r="BJ706" i="72"/>
  <c r="BI706" i="72"/>
  <c r="BJ705" i="72"/>
  <c r="BI705" i="72"/>
  <c r="BJ704" i="72"/>
  <c r="BI704" i="72"/>
  <c r="BJ703" i="72"/>
  <c r="BI703" i="72"/>
  <c r="BJ702" i="72"/>
  <c r="BI702" i="72"/>
  <c r="BI701" i="72"/>
  <c r="BJ700" i="72"/>
  <c r="BI700" i="72"/>
  <c r="BJ699" i="72"/>
  <c r="BI699" i="72"/>
  <c r="BJ698" i="72"/>
  <c r="BI698" i="72"/>
  <c r="BJ697" i="72"/>
  <c r="BI697" i="72"/>
  <c r="BJ696" i="72"/>
  <c r="BI696" i="72"/>
  <c r="BJ695" i="72"/>
  <c r="BI695" i="72"/>
  <c r="BJ694" i="72"/>
  <c r="BI694" i="72"/>
  <c r="BJ693" i="72"/>
  <c r="BI693" i="72"/>
  <c r="BJ692" i="72"/>
  <c r="BI692" i="72"/>
  <c r="BJ691" i="72"/>
  <c r="BI691" i="72"/>
  <c r="BJ690" i="72"/>
  <c r="BI690" i="72"/>
  <c r="BJ689" i="72"/>
  <c r="BI689" i="72"/>
  <c r="BJ688" i="72"/>
  <c r="BI688" i="72"/>
  <c r="BJ687" i="72"/>
  <c r="BI687" i="72"/>
  <c r="BJ686" i="72"/>
  <c r="BI686" i="72"/>
  <c r="BJ685" i="72"/>
  <c r="BI685" i="72"/>
  <c r="BI684" i="72"/>
  <c r="BJ683" i="72"/>
  <c r="BI683" i="72"/>
  <c r="BJ682" i="72"/>
  <c r="BI682" i="72"/>
  <c r="BJ681" i="72"/>
  <c r="BI681" i="72"/>
  <c r="BJ680" i="72"/>
  <c r="BI680" i="72"/>
  <c r="BJ679" i="72"/>
  <c r="BI679" i="72"/>
  <c r="BJ678" i="72"/>
  <c r="BI678" i="72"/>
  <c r="BJ677" i="72"/>
  <c r="BI677" i="72"/>
  <c r="BJ676" i="72"/>
  <c r="BI676" i="72"/>
  <c r="BJ675" i="72"/>
  <c r="BI675" i="72"/>
  <c r="BJ674" i="72"/>
  <c r="BI674" i="72"/>
  <c r="BJ673" i="72"/>
  <c r="BI673" i="72"/>
  <c r="BJ672" i="72"/>
  <c r="BI672" i="72"/>
  <c r="BJ671" i="72"/>
  <c r="BI671" i="72"/>
  <c r="BJ670" i="72"/>
  <c r="BI670" i="72"/>
  <c r="BJ669" i="72"/>
  <c r="BI669" i="72"/>
  <c r="BJ668" i="72"/>
  <c r="BI668" i="72"/>
  <c r="BI667" i="72"/>
  <c r="BJ666" i="72"/>
  <c r="BI666" i="72"/>
  <c r="BJ665" i="72"/>
  <c r="BI665" i="72"/>
  <c r="BJ664" i="72"/>
  <c r="BI664" i="72"/>
  <c r="BJ663" i="72"/>
  <c r="BI663" i="72"/>
  <c r="BJ662" i="72"/>
  <c r="BI662" i="72"/>
  <c r="BJ661" i="72"/>
  <c r="BI661" i="72"/>
  <c r="BJ660" i="72"/>
  <c r="BI660" i="72"/>
  <c r="BJ659" i="72"/>
  <c r="BI659" i="72"/>
  <c r="BJ658" i="72"/>
  <c r="BI658" i="72"/>
  <c r="BJ657" i="72"/>
  <c r="BI657" i="72"/>
  <c r="BJ656" i="72"/>
  <c r="BI656" i="72"/>
  <c r="BJ655" i="72"/>
  <c r="BI655" i="72"/>
  <c r="BJ654" i="72"/>
  <c r="BI654" i="72"/>
  <c r="BJ653" i="72"/>
  <c r="BI653" i="72"/>
  <c r="BJ652" i="72"/>
  <c r="BI652" i="72"/>
  <c r="BJ651" i="72"/>
  <c r="BI651" i="72"/>
  <c r="BI650" i="72"/>
  <c r="BJ649" i="72"/>
  <c r="BI649" i="72"/>
  <c r="BJ648" i="72"/>
  <c r="BI648" i="72"/>
  <c r="BJ647" i="72"/>
  <c r="BI647" i="72"/>
  <c r="BJ646" i="72"/>
  <c r="BI646" i="72"/>
  <c r="BJ645" i="72"/>
  <c r="BI645" i="72"/>
  <c r="BJ644" i="72"/>
  <c r="BI644" i="72"/>
  <c r="BJ643" i="72"/>
  <c r="BI643" i="72"/>
  <c r="BJ642" i="72"/>
  <c r="BI642" i="72"/>
  <c r="BJ641" i="72"/>
  <c r="BI641" i="72"/>
  <c r="BJ640" i="72"/>
  <c r="BI640" i="72"/>
  <c r="BJ639" i="72"/>
  <c r="BI639" i="72"/>
  <c r="BJ638" i="72"/>
  <c r="BI638" i="72"/>
  <c r="BJ637" i="72"/>
  <c r="BI637" i="72"/>
  <c r="BJ636" i="72"/>
  <c r="BI636" i="72"/>
  <c r="BJ635" i="72"/>
  <c r="BI635" i="72"/>
  <c r="BJ634" i="72"/>
  <c r="BI634" i="72"/>
  <c r="BI633" i="72"/>
  <c r="BJ632" i="72"/>
  <c r="BI632" i="72"/>
  <c r="BJ631" i="72"/>
  <c r="BI631" i="72"/>
  <c r="BJ630" i="72"/>
  <c r="BI630" i="72"/>
  <c r="BJ629" i="72"/>
  <c r="BI629" i="72"/>
  <c r="BJ628" i="72"/>
  <c r="BI628" i="72"/>
  <c r="BJ627" i="72"/>
  <c r="BI627" i="72"/>
  <c r="BJ626" i="72"/>
  <c r="BI626" i="72"/>
  <c r="BJ625" i="72"/>
  <c r="BI625" i="72"/>
  <c r="BJ624" i="72"/>
  <c r="BI624" i="72"/>
  <c r="BJ623" i="72"/>
  <c r="BI623" i="72"/>
  <c r="BJ622" i="72"/>
  <c r="BI622" i="72"/>
  <c r="BJ621" i="72"/>
  <c r="BI621" i="72"/>
  <c r="BJ620" i="72"/>
  <c r="BI620" i="72"/>
  <c r="BJ619" i="72"/>
  <c r="BI619" i="72"/>
  <c r="BJ618" i="72"/>
  <c r="BI618" i="72"/>
  <c r="BJ617" i="72"/>
  <c r="BI617" i="72"/>
  <c r="BI616" i="72"/>
  <c r="BJ615" i="72"/>
  <c r="BI615" i="72"/>
  <c r="BJ614" i="72"/>
  <c r="BI614" i="72"/>
  <c r="BJ613" i="72"/>
  <c r="BI613" i="72"/>
  <c r="BJ612" i="72"/>
  <c r="BI612" i="72"/>
  <c r="BJ611" i="72"/>
  <c r="BI611" i="72"/>
  <c r="BJ610" i="72"/>
  <c r="BI610" i="72"/>
  <c r="BJ609" i="72"/>
  <c r="BI609" i="72"/>
  <c r="BJ608" i="72"/>
  <c r="BI608" i="72"/>
  <c r="BJ607" i="72"/>
  <c r="BI607" i="72"/>
  <c r="BJ606" i="72"/>
  <c r="BI606" i="72"/>
  <c r="BJ605" i="72"/>
  <c r="BI605" i="72"/>
  <c r="BJ604" i="72"/>
  <c r="BI604" i="72"/>
  <c r="BJ603" i="72"/>
  <c r="BI603" i="72"/>
  <c r="BJ602" i="72"/>
  <c r="BI602" i="72"/>
  <c r="BJ601" i="72"/>
  <c r="BI601" i="72"/>
  <c r="BJ600" i="72"/>
  <c r="BI600" i="72"/>
  <c r="BI599" i="72"/>
  <c r="BJ598" i="72"/>
  <c r="BI598" i="72"/>
  <c r="BJ597" i="72"/>
  <c r="BI597" i="72"/>
  <c r="BJ596" i="72"/>
  <c r="BI596" i="72"/>
  <c r="BJ595" i="72"/>
  <c r="BI595" i="72"/>
  <c r="BJ594" i="72"/>
  <c r="BI594" i="72"/>
  <c r="BJ593" i="72"/>
  <c r="BI593" i="72"/>
  <c r="BJ592" i="72"/>
  <c r="BI592" i="72"/>
  <c r="BJ591" i="72"/>
  <c r="BI591" i="72"/>
  <c r="BJ590" i="72"/>
  <c r="BI590" i="72"/>
  <c r="BJ589" i="72"/>
  <c r="BI589" i="72"/>
  <c r="BJ588" i="72"/>
  <c r="BI588" i="72"/>
  <c r="BJ587" i="72"/>
  <c r="BI587" i="72"/>
  <c r="BJ586" i="72"/>
  <c r="BI586" i="72"/>
  <c r="BJ585" i="72"/>
  <c r="BI585" i="72"/>
  <c r="BJ584" i="72"/>
  <c r="BI584" i="72"/>
  <c r="BJ583" i="72"/>
  <c r="BI583" i="72"/>
  <c r="BI582" i="72"/>
  <c r="BJ581" i="72"/>
  <c r="BI581" i="72"/>
  <c r="BJ580" i="72"/>
  <c r="BI580" i="72"/>
  <c r="BJ579" i="72"/>
  <c r="BI579" i="72"/>
  <c r="BJ578" i="72"/>
  <c r="BI578" i="72"/>
  <c r="BJ577" i="72"/>
  <c r="BI577" i="72"/>
  <c r="BJ576" i="72"/>
  <c r="BI576" i="72"/>
  <c r="BJ575" i="72"/>
  <c r="BI575" i="72"/>
  <c r="BJ574" i="72"/>
  <c r="BI574" i="72"/>
  <c r="BJ573" i="72"/>
  <c r="BI573" i="72"/>
  <c r="BJ572" i="72"/>
  <c r="BI572" i="72"/>
  <c r="BJ571" i="72"/>
  <c r="BI571" i="72"/>
  <c r="BJ570" i="72"/>
  <c r="BI570" i="72"/>
  <c r="BJ569" i="72"/>
  <c r="BI569" i="72"/>
  <c r="BJ568" i="72"/>
  <c r="BI568" i="72"/>
  <c r="BJ567" i="72"/>
  <c r="BI567" i="72"/>
  <c r="BJ566" i="72"/>
  <c r="BI566" i="72"/>
  <c r="BI565" i="72"/>
  <c r="BJ564" i="72"/>
  <c r="BI564" i="72"/>
  <c r="BJ563" i="72"/>
  <c r="BI563" i="72"/>
  <c r="BJ562" i="72"/>
  <c r="BI562" i="72"/>
  <c r="BJ561" i="72"/>
  <c r="BI561" i="72"/>
  <c r="BJ560" i="72"/>
  <c r="BI560" i="72"/>
  <c r="BJ559" i="72"/>
  <c r="BI559" i="72"/>
  <c r="BJ558" i="72"/>
  <c r="BI558" i="72"/>
  <c r="BJ557" i="72"/>
  <c r="BI557" i="72"/>
  <c r="BJ556" i="72"/>
  <c r="BI556" i="72"/>
  <c r="BJ555" i="72"/>
  <c r="BI555" i="72"/>
  <c r="BJ554" i="72"/>
  <c r="BI554" i="72"/>
  <c r="BJ553" i="72"/>
  <c r="BI553" i="72"/>
  <c r="BJ552" i="72"/>
  <c r="BI552" i="72"/>
  <c r="BJ551" i="72"/>
  <c r="BI551" i="72"/>
  <c r="BJ550" i="72"/>
  <c r="BI550" i="72"/>
  <c r="BJ549" i="72"/>
  <c r="BI549" i="72"/>
  <c r="BI548" i="72"/>
  <c r="BJ547" i="72"/>
  <c r="BI547" i="72"/>
  <c r="BJ546" i="72"/>
  <c r="BI546" i="72"/>
  <c r="BJ545" i="72"/>
  <c r="BI545" i="72"/>
  <c r="BJ544" i="72"/>
  <c r="BI544" i="72"/>
  <c r="BJ543" i="72"/>
  <c r="BI543" i="72"/>
  <c r="BJ542" i="72"/>
  <c r="BI542" i="72"/>
  <c r="BJ541" i="72"/>
  <c r="BI541" i="72"/>
  <c r="BJ540" i="72"/>
  <c r="BI540" i="72"/>
  <c r="BJ539" i="72"/>
  <c r="BI539" i="72"/>
  <c r="BJ538" i="72"/>
  <c r="BI538" i="72"/>
  <c r="BJ537" i="72"/>
  <c r="BI537" i="72"/>
  <c r="BJ536" i="72"/>
  <c r="BI536" i="72"/>
  <c r="BJ535" i="72"/>
  <c r="BI535" i="72"/>
  <c r="BJ534" i="72"/>
  <c r="BI534" i="72"/>
  <c r="BJ533" i="72"/>
  <c r="BI533" i="72"/>
  <c r="BJ532" i="72"/>
  <c r="BI532" i="72"/>
  <c r="BI531" i="72"/>
  <c r="BJ530" i="72"/>
  <c r="BI530" i="72"/>
  <c r="BJ529" i="72"/>
  <c r="BI529" i="72"/>
  <c r="BJ528" i="72"/>
  <c r="BI528" i="72"/>
  <c r="BJ527" i="72"/>
  <c r="BI527" i="72"/>
  <c r="BJ526" i="72"/>
  <c r="BI526" i="72"/>
  <c r="BJ525" i="72"/>
  <c r="BI525" i="72"/>
  <c r="BJ524" i="72"/>
  <c r="BI524" i="72"/>
  <c r="BJ523" i="72"/>
  <c r="BI523" i="72"/>
  <c r="BJ522" i="72"/>
  <c r="BI522" i="72"/>
  <c r="BJ521" i="72"/>
  <c r="BI521" i="72"/>
  <c r="BJ520" i="72"/>
  <c r="BI520" i="72"/>
  <c r="BJ519" i="72"/>
  <c r="BI519" i="72"/>
  <c r="BJ518" i="72"/>
  <c r="BI518" i="72"/>
  <c r="BJ517" i="72"/>
  <c r="BI517" i="72"/>
  <c r="BJ516" i="72"/>
  <c r="BI516" i="72"/>
  <c r="BJ515" i="72"/>
  <c r="BI515" i="72"/>
  <c r="BI514" i="72"/>
  <c r="BJ513" i="72"/>
  <c r="BI513" i="72"/>
  <c r="BJ512" i="72"/>
  <c r="BI512" i="72"/>
  <c r="BJ511" i="72"/>
  <c r="BI511" i="72"/>
  <c r="BJ510" i="72"/>
  <c r="BI510" i="72"/>
  <c r="BJ509" i="72"/>
  <c r="BI509" i="72"/>
  <c r="BJ508" i="72"/>
  <c r="BI508" i="72"/>
  <c r="BJ507" i="72"/>
  <c r="BI507" i="72"/>
  <c r="BJ506" i="72"/>
  <c r="BI506" i="72"/>
  <c r="BJ505" i="72"/>
  <c r="BI505" i="72"/>
  <c r="BJ504" i="72"/>
  <c r="BI504" i="72"/>
  <c r="BJ503" i="72"/>
  <c r="BI503" i="72"/>
  <c r="BJ502" i="72"/>
  <c r="BI502" i="72"/>
  <c r="BJ501" i="72"/>
  <c r="BI501" i="72"/>
  <c r="BJ500" i="72"/>
  <c r="BI500" i="72"/>
  <c r="BJ499" i="72"/>
  <c r="BI499" i="72"/>
  <c r="BJ498" i="72"/>
  <c r="BI498" i="72"/>
  <c r="BI497" i="72"/>
  <c r="BJ496" i="72"/>
  <c r="BI496" i="72"/>
  <c r="BJ495" i="72"/>
  <c r="BI495" i="72"/>
  <c r="BJ494" i="72"/>
  <c r="BI494" i="72"/>
  <c r="BJ493" i="72"/>
  <c r="BI493" i="72"/>
  <c r="BJ492" i="72"/>
  <c r="BI492" i="72"/>
  <c r="BJ491" i="72"/>
  <c r="BI491" i="72"/>
  <c r="BJ490" i="72"/>
  <c r="BI490" i="72"/>
  <c r="BJ489" i="72"/>
  <c r="BI489" i="72"/>
  <c r="BJ488" i="72"/>
  <c r="BI488" i="72"/>
  <c r="BJ487" i="72"/>
  <c r="BI487" i="72"/>
  <c r="BJ486" i="72"/>
  <c r="BI486" i="72"/>
  <c r="BJ485" i="72"/>
  <c r="BI485" i="72"/>
  <c r="BJ484" i="72"/>
  <c r="BI484" i="72"/>
  <c r="BJ483" i="72"/>
  <c r="BI483" i="72"/>
  <c r="BJ482" i="72"/>
  <c r="BI482" i="72"/>
  <c r="BJ481" i="72"/>
  <c r="BI481" i="72"/>
  <c r="BI480" i="72"/>
  <c r="BJ479" i="72"/>
  <c r="BI479" i="72"/>
  <c r="BJ478" i="72"/>
  <c r="BI478" i="72"/>
  <c r="BJ477" i="72"/>
  <c r="BI477" i="72"/>
  <c r="BJ476" i="72"/>
  <c r="BI476" i="72"/>
  <c r="BJ475" i="72"/>
  <c r="BI475" i="72"/>
  <c r="BJ474" i="72"/>
  <c r="BI474" i="72"/>
  <c r="BJ473" i="72"/>
  <c r="BI473" i="72"/>
  <c r="BJ472" i="72"/>
  <c r="BI472" i="72"/>
  <c r="BJ471" i="72"/>
  <c r="BI471" i="72"/>
  <c r="BJ470" i="72"/>
  <c r="BI470" i="72"/>
  <c r="BJ469" i="72"/>
  <c r="BI469" i="72"/>
  <c r="BJ468" i="72"/>
  <c r="BI468" i="72"/>
  <c r="BJ467" i="72"/>
  <c r="BI467" i="72"/>
  <c r="BJ466" i="72"/>
  <c r="BI466" i="72"/>
  <c r="BJ465" i="72"/>
  <c r="BI465" i="72"/>
  <c r="BJ464" i="72"/>
  <c r="BI464" i="72"/>
  <c r="BI463" i="72"/>
  <c r="BJ462" i="72"/>
  <c r="BI462" i="72"/>
  <c r="BJ461" i="72"/>
  <c r="BI461" i="72"/>
  <c r="BJ460" i="72"/>
  <c r="BI460" i="72"/>
  <c r="BJ459" i="72"/>
  <c r="BI459" i="72"/>
  <c r="BJ458" i="72"/>
  <c r="BI458" i="72"/>
  <c r="BJ457" i="72"/>
  <c r="BI457" i="72"/>
  <c r="BJ456" i="72"/>
  <c r="BI456" i="72"/>
  <c r="BJ455" i="72"/>
  <c r="BI455" i="72"/>
  <c r="BJ454" i="72"/>
  <c r="BI454" i="72"/>
  <c r="BJ453" i="72"/>
  <c r="BI453" i="72"/>
  <c r="BJ452" i="72"/>
  <c r="BI452" i="72"/>
  <c r="BJ451" i="72"/>
  <c r="BI451" i="72"/>
  <c r="BJ450" i="72"/>
  <c r="BI450" i="72"/>
  <c r="BJ449" i="72"/>
  <c r="BI449" i="72"/>
  <c r="BJ448" i="72"/>
  <c r="BI448" i="72"/>
  <c r="BJ447" i="72"/>
  <c r="BI447" i="72"/>
  <c r="BI446" i="72"/>
  <c r="BJ445" i="72"/>
  <c r="BI445" i="72"/>
  <c r="BJ444" i="72"/>
  <c r="BI444" i="72"/>
  <c r="BJ443" i="72"/>
  <c r="BI443" i="72"/>
  <c r="BJ442" i="72"/>
  <c r="BI442" i="72"/>
  <c r="BJ441" i="72"/>
  <c r="BI441" i="72"/>
  <c r="BJ440" i="72"/>
  <c r="BI440" i="72"/>
  <c r="BJ439" i="72"/>
  <c r="BI439" i="72"/>
  <c r="BJ438" i="72"/>
  <c r="BI438" i="72"/>
  <c r="BJ437" i="72"/>
  <c r="BI437" i="72"/>
  <c r="BJ436" i="72"/>
  <c r="BI436" i="72"/>
  <c r="BJ435" i="72"/>
  <c r="BI435" i="72"/>
  <c r="BJ434" i="72"/>
  <c r="BI434" i="72"/>
  <c r="BJ433" i="72"/>
  <c r="BI433" i="72"/>
  <c r="BJ432" i="72"/>
  <c r="BI432" i="72"/>
  <c r="BJ431" i="72"/>
  <c r="BI431" i="72"/>
  <c r="BJ430" i="72"/>
  <c r="BI430" i="72"/>
  <c r="BI429" i="72"/>
  <c r="BJ428" i="72"/>
  <c r="BI428" i="72"/>
  <c r="BJ427" i="72"/>
  <c r="BI427" i="72"/>
  <c r="BJ426" i="72"/>
  <c r="BI426" i="72"/>
  <c r="BJ425" i="72"/>
  <c r="BI425" i="72"/>
  <c r="BJ424" i="72"/>
  <c r="BI424" i="72"/>
  <c r="BJ423" i="72"/>
  <c r="BI423" i="72"/>
  <c r="BJ422" i="72"/>
  <c r="BI422" i="72"/>
  <c r="BJ421" i="72"/>
  <c r="BI421" i="72"/>
  <c r="BJ420" i="72"/>
  <c r="BI420" i="72"/>
  <c r="BJ419" i="72"/>
  <c r="BI419" i="72"/>
  <c r="BJ418" i="72"/>
  <c r="BI418" i="72"/>
  <c r="BJ417" i="72"/>
  <c r="BI417" i="72"/>
  <c r="BJ416" i="72"/>
  <c r="BI416" i="72"/>
  <c r="BJ415" i="72"/>
  <c r="BI415" i="72"/>
  <c r="BJ414" i="72"/>
  <c r="BI414" i="72"/>
  <c r="BJ413" i="72"/>
  <c r="BI413" i="72"/>
  <c r="BI412" i="72"/>
  <c r="BJ411" i="72"/>
  <c r="BI411" i="72"/>
  <c r="BJ410" i="72"/>
  <c r="BI410" i="72"/>
  <c r="BJ409" i="72"/>
  <c r="BI409" i="72"/>
  <c r="BJ408" i="72"/>
  <c r="BI408" i="72"/>
  <c r="BJ407" i="72"/>
  <c r="BI407" i="72"/>
  <c r="BJ406" i="72"/>
  <c r="BI406" i="72"/>
  <c r="BJ405" i="72"/>
  <c r="BI405" i="72"/>
  <c r="BJ404" i="72"/>
  <c r="BI404" i="72"/>
  <c r="BJ403" i="72"/>
  <c r="BI403" i="72"/>
  <c r="BJ402" i="72"/>
  <c r="BI402" i="72"/>
  <c r="BJ401" i="72"/>
  <c r="BI401" i="72"/>
  <c r="BJ400" i="72"/>
  <c r="BI400" i="72"/>
  <c r="BJ399" i="72"/>
  <c r="BI399" i="72"/>
  <c r="BJ398" i="72"/>
  <c r="BI398" i="72"/>
  <c r="BJ397" i="72"/>
  <c r="BI397" i="72"/>
  <c r="BJ396" i="72"/>
  <c r="BI396" i="72"/>
  <c r="BI395" i="72"/>
  <c r="BJ394" i="72"/>
  <c r="BI394" i="72"/>
  <c r="BJ393" i="72"/>
  <c r="BI393" i="72"/>
  <c r="BJ392" i="72"/>
  <c r="BI392" i="72"/>
  <c r="BJ391" i="72"/>
  <c r="BI391" i="72"/>
  <c r="BJ390" i="72"/>
  <c r="BI390" i="72"/>
  <c r="BJ389" i="72"/>
  <c r="BI389" i="72"/>
  <c r="BJ388" i="72"/>
  <c r="BI388" i="72"/>
  <c r="BJ387" i="72"/>
  <c r="BI387" i="72"/>
  <c r="BJ386" i="72"/>
  <c r="BI386" i="72"/>
  <c r="BJ385" i="72"/>
  <c r="BI385" i="72"/>
  <c r="BJ384" i="72"/>
  <c r="BI384" i="72"/>
  <c r="BJ383" i="72"/>
  <c r="BI383" i="72"/>
  <c r="BJ382" i="72"/>
  <c r="BI382" i="72"/>
  <c r="BJ381" i="72"/>
  <c r="BI381" i="72"/>
  <c r="BJ380" i="72"/>
  <c r="BI380" i="72"/>
  <c r="BJ379" i="72"/>
  <c r="BI379" i="72"/>
  <c r="BI378" i="72"/>
  <c r="BJ377" i="72"/>
  <c r="BI377" i="72"/>
  <c r="BJ376" i="72"/>
  <c r="BI376" i="72"/>
  <c r="BJ375" i="72"/>
  <c r="BI375" i="72"/>
  <c r="BJ374" i="72"/>
  <c r="BI374" i="72"/>
  <c r="BJ373" i="72"/>
  <c r="BI373" i="72"/>
  <c r="BJ372" i="72"/>
  <c r="BI372" i="72"/>
  <c r="BJ371" i="72"/>
  <c r="BI371" i="72"/>
  <c r="BJ370" i="72"/>
  <c r="BI370" i="72"/>
  <c r="BJ369" i="72"/>
  <c r="BI369" i="72"/>
  <c r="BJ368" i="72"/>
  <c r="BI368" i="72"/>
  <c r="BJ367" i="72"/>
  <c r="BI367" i="72"/>
  <c r="BJ366" i="72"/>
  <c r="BI366" i="72"/>
  <c r="BJ365" i="72"/>
  <c r="BI365" i="72"/>
  <c r="BJ364" i="72"/>
  <c r="BI364" i="72"/>
  <c r="BJ363" i="72"/>
  <c r="BI363" i="72"/>
  <c r="BJ362" i="72"/>
  <c r="BI362" i="72"/>
  <c r="BI361" i="72"/>
  <c r="BJ360" i="72"/>
  <c r="BI360" i="72"/>
  <c r="BJ359" i="72"/>
  <c r="BI359" i="72"/>
  <c r="BJ358" i="72"/>
  <c r="BI358" i="72"/>
  <c r="BJ357" i="72"/>
  <c r="BI357" i="72"/>
  <c r="BJ356" i="72"/>
  <c r="BI356" i="72"/>
  <c r="BJ355" i="72"/>
  <c r="BI355" i="72"/>
  <c r="BJ354" i="72"/>
  <c r="BI354" i="72"/>
  <c r="BJ353" i="72"/>
  <c r="BI353" i="72"/>
  <c r="BJ352" i="72"/>
  <c r="BI352" i="72"/>
  <c r="BJ351" i="72"/>
  <c r="BI351" i="72"/>
  <c r="BJ350" i="72"/>
  <c r="BI350" i="72"/>
  <c r="BJ349" i="72"/>
  <c r="BI349" i="72"/>
  <c r="BJ348" i="72"/>
  <c r="BI348" i="72"/>
  <c r="BJ347" i="72"/>
  <c r="BI347" i="72"/>
  <c r="BJ346" i="72"/>
  <c r="BI346" i="72"/>
  <c r="BJ345" i="72"/>
  <c r="BI345" i="72"/>
  <c r="BI344" i="72"/>
  <c r="BJ343" i="72"/>
  <c r="BI343" i="72"/>
  <c r="BJ342" i="72"/>
  <c r="BI342" i="72"/>
  <c r="BJ341" i="72"/>
  <c r="BI341" i="72"/>
  <c r="BJ340" i="72"/>
  <c r="BI340" i="72"/>
  <c r="BJ339" i="72"/>
  <c r="BI339" i="72"/>
  <c r="BJ338" i="72"/>
  <c r="BI338" i="72"/>
  <c r="BJ337" i="72"/>
  <c r="BI337" i="72"/>
  <c r="BJ336" i="72"/>
  <c r="BI336" i="72"/>
  <c r="BJ335" i="72"/>
  <c r="BI335" i="72"/>
  <c r="BJ334" i="72"/>
  <c r="BI334" i="72"/>
  <c r="BJ333" i="72"/>
  <c r="BI333" i="72"/>
  <c r="BJ332" i="72"/>
  <c r="BI332" i="72"/>
  <c r="BJ331" i="72"/>
  <c r="BI331" i="72"/>
  <c r="BJ330" i="72"/>
  <c r="BI330" i="72"/>
  <c r="BJ329" i="72"/>
  <c r="BI329" i="72"/>
  <c r="BJ328" i="72"/>
  <c r="BI328" i="72"/>
  <c r="BI327" i="72"/>
  <c r="BJ326" i="72"/>
  <c r="BI326" i="72"/>
  <c r="BJ325" i="72"/>
  <c r="BI325" i="72"/>
  <c r="BJ324" i="72"/>
  <c r="BI324" i="72"/>
  <c r="BJ323" i="72"/>
  <c r="BI323" i="72"/>
  <c r="BJ322" i="72"/>
  <c r="BI322" i="72"/>
  <c r="BJ321" i="72"/>
  <c r="BI321" i="72"/>
  <c r="BJ320" i="72"/>
  <c r="BI320" i="72"/>
  <c r="BJ319" i="72"/>
  <c r="BI319" i="72"/>
  <c r="BJ318" i="72"/>
  <c r="BI318" i="72"/>
  <c r="BJ317" i="72"/>
  <c r="BI317" i="72"/>
  <c r="BJ316" i="72"/>
  <c r="BI316" i="72"/>
  <c r="BJ315" i="72"/>
  <c r="BI315" i="72"/>
  <c r="BJ314" i="72"/>
  <c r="BI314" i="72"/>
  <c r="BJ313" i="72"/>
  <c r="BI313" i="72"/>
  <c r="BJ312" i="72"/>
  <c r="BI312" i="72"/>
  <c r="BJ311" i="72"/>
  <c r="BI311" i="72"/>
  <c r="BI310" i="72"/>
  <c r="BJ309" i="72"/>
  <c r="BI309" i="72"/>
  <c r="BJ308" i="72"/>
  <c r="BI308" i="72"/>
  <c r="BJ307" i="72"/>
  <c r="BI307" i="72"/>
  <c r="BJ306" i="72"/>
  <c r="BI306" i="72"/>
  <c r="BJ305" i="72"/>
  <c r="BI305" i="72"/>
  <c r="BJ304" i="72"/>
  <c r="BI304" i="72"/>
  <c r="BJ303" i="72"/>
  <c r="BI303" i="72"/>
  <c r="BJ302" i="72"/>
  <c r="BI302" i="72"/>
  <c r="BJ301" i="72"/>
  <c r="BI301" i="72"/>
  <c r="BJ300" i="72"/>
  <c r="BI300" i="72"/>
  <c r="BJ299" i="72"/>
  <c r="BI299" i="72"/>
  <c r="BJ298" i="72"/>
  <c r="BI298" i="72"/>
  <c r="BJ297" i="72"/>
  <c r="BI297" i="72"/>
  <c r="BJ296" i="72"/>
  <c r="BI296" i="72"/>
  <c r="BJ295" i="72"/>
  <c r="BI295" i="72"/>
  <c r="BJ294" i="72"/>
  <c r="BI294" i="72"/>
  <c r="BI293" i="72"/>
  <c r="BJ292" i="72"/>
  <c r="BI292" i="72"/>
  <c r="BJ291" i="72"/>
  <c r="BI291" i="72"/>
  <c r="BJ290" i="72"/>
  <c r="BI290" i="72"/>
  <c r="BJ289" i="72"/>
  <c r="BI289" i="72"/>
  <c r="BJ288" i="72"/>
  <c r="BI288" i="72"/>
  <c r="BJ287" i="72"/>
  <c r="BI287" i="72"/>
  <c r="BJ286" i="72"/>
  <c r="BI286" i="72"/>
  <c r="BJ285" i="72"/>
  <c r="BI285" i="72"/>
  <c r="BJ284" i="72"/>
  <c r="BI284" i="72"/>
  <c r="BJ283" i="72"/>
  <c r="BI283" i="72"/>
  <c r="BJ282" i="72"/>
  <c r="BI282" i="72"/>
  <c r="BJ281" i="72"/>
  <c r="BI281" i="72"/>
  <c r="BJ280" i="72"/>
  <c r="BI280" i="72"/>
  <c r="BJ279" i="72"/>
  <c r="BI279" i="72"/>
  <c r="BJ278" i="72"/>
  <c r="BI278" i="72"/>
  <c r="BJ277" i="72"/>
  <c r="BI277" i="72"/>
  <c r="BI276" i="72"/>
  <c r="BJ275" i="72"/>
  <c r="BI275" i="72"/>
  <c r="BJ274" i="72"/>
  <c r="BI274" i="72"/>
  <c r="BJ273" i="72"/>
  <c r="BI273" i="72"/>
  <c r="BJ272" i="72"/>
  <c r="BI272" i="72"/>
  <c r="BJ271" i="72"/>
  <c r="BI271" i="72"/>
  <c r="BJ270" i="72"/>
  <c r="BI270" i="72"/>
  <c r="BJ269" i="72"/>
  <c r="BI269" i="72"/>
  <c r="BJ268" i="72"/>
  <c r="BI268" i="72"/>
  <c r="BJ267" i="72"/>
  <c r="BI267" i="72"/>
  <c r="BJ266" i="72"/>
  <c r="BI266" i="72"/>
  <c r="BJ265" i="72"/>
  <c r="BI265" i="72"/>
  <c r="BJ264" i="72"/>
  <c r="BI264" i="72"/>
  <c r="BJ263" i="72"/>
  <c r="BI263" i="72"/>
  <c r="BJ262" i="72"/>
  <c r="BI262" i="72"/>
  <c r="BJ261" i="72"/>
  <c r="BI261" i="72"/>
  <c r="BJ260" i="72"/>
  <c r="BI260" i="72"/>
  <c r="BI259" i="72"/>
  <c r="BJ258" i="72"/>
  <c r="BI258" i="72"/>
  <c r="BJ257" i="72"/>
  <c r="BI257" i="72"/>
  <c r="BJ256" i="72"/>
  <c r="BI256" i="72"/>
  <c r="BJ255" i="72"/>
  <c r="BI255" i="72"/>
  <c r="BJ254" i="72"/>
  <c r="BI254" i="72"/>
  <c r="BJ253" i="72"/>
  <c r="BI253" i="72"/>
  <c r="BJ252" i="72"/>
  <c r="BI252" i="72"/>
  <c r="BJ251" i="72"/>
  <c r="BI251" i="72"/>
  <c r="BJ250" i="72"/>
  <c r="BI250" i="72"/>
  <c r="BJ249" i="72"/>
  <c r="BI249" i="72"/>
  <c r="BJ248" i="72"/>
  <c r="BI248" i="72"/>
  <c r="BJ247" i="72"/>
  <c r="BI247" i="72"/>
  <c r="BJ246" i="72"/>
  <c r="BI246" i="72"/>
  <c r="BJ245" i="72"/>
  <c r="BI245" i="72"/>
  <c r="BJ244" i="72"/>
  <c r="BI244" i="72"/>
  <c r="BJ243" i="72"/>
  <c r="BI243" i="72"/>
  <c r="BI242" i="72"/>
  <c r="BJ241" i="72"/>
  <c r="BI241" i="72"/>
  <c r="BJ240" i="72"/>
  <c r="BI240" i="72"/>
  <c r="BJ239" i="72"/>
  <c r="BI239" i="72"/>
  <c r="BJ238" i="72"/>
  <c r="BI238" i="72"/>
  <c r="BJ237" i="72"/>
  <c r="BI237" i="72"/>
  <c r="BJ236" i="72"/>
  <c r="BI236" i="72"/>
  <c r="BJ235" i="72"/>
  <c r="BI235" i="72"/>
  <c r="BJ234" i="72"/>
  <c r="BI234" i="72"/>
  <c r="BJ233" i="72"/>
  <c r="BI233" i="72"/>
  <c r="BJ232" i="72"/>
  <c r="BI232" i="72"/>
  <c r="BJ231" i="72"/>
  <c r="BI231" i="72"/>
  <c r="BJ230" i="72"/>
  <c r="BI230" i="72"/>
  <c r="BJ229" i="72"/>
  <c r="BI229" i="72"/>
  <c r="BJ228" i="72"/>
  <c r="BI228" i="72"/>
  <c r="BJ227" i="72"/>
  <c r="BI227" i="72"/>
  <c r="BJ226" i="72"/>
  <c r="BI226" i="72"/>
  <c r="BI225" i="72"/>
  <c r="BJ224" i="72"/>
  <c r="BI224" i="72"/>
  <c r="BJ223" i="72"/>
  <c r="BI223" i="72"/>
  <c r="BJ222" i="72"/>
  <c r="BI222" i="72"/>
  <c r="BJ221" i="72"/>
  <c r="BI221" i="72"/>
  <c r="BJ220" i="72"/>
  <c r="BI220" i="72"/>
  <c r="BJ219" i="72"/>
  <c r="BI219" i="72"/>
  <c r="BJ218" i="72"/>
  <c r="BI218" i="72"/>
  <c r="BJ217" i="72"/>
  <c r="BI217" i="72"/>
  <c r="BJ216" i="72"/>
  <c r="BI216" i="72"/>
  <c r="BJ215" i="72"/>
  <c r="BI215" i="72"/>
  <c r="BJ214" i="72"/>
  <c r="BI214" i="72"/>
  <c r="BJ213" i="72"/>
  <c r="BI213" i="72"/>
  <c r="BJ212" i="72"/>
  <c r="BI212" i="72"/>
  <c r="BJ211" i="72"/>
  <c r="BI211" i="72"/>
  <c r="BJ210" i="72"/>
  <c r="BI210" i="72"/>
  <c r="BJ209" i="72"/>
  <c r="BI209" i="72"/>
  <c r="BI208" i="72"/>
  <c r="BJ207" i="72"/>
  <c r="BI207" i="72"/>
  <c r="BJ206" i="72"/>
  <c r="BI206" i="72"/>
  <c r="BJ205" i="72"/>
  <c r="BI205" i="72"/>
  <c r="BJ204" i="72"/>
  <c r="BI204" i="72"/>
  <c r="BJ203" i="72"/>
  <c r="BI203" i="72"/>
  <c r="BJ202" i="72"/>
  <c r="BI202" i="72"/>
  <c r="BJ201" i="72"/>
  <c r="BI201" i="72"/>
  <c r="BJ200" i="72"/>
  <c r="BI200" i="72"/>
  <c r="BJ199" i="72"/>
  <c r="BI199" i="72"/>
  <c r="BJ198" i="72"/>
  <c r="BI198" i="72"/>
  <c r="BJ197" i="72"/>
  <c r="BI197" i="72"/>
  <c r="BJ196" i="72"/>
  <c r="BI196" i="72"/>
  <c r="BJ195" i="72"/>
  <c r="BI195" i="72"/>
  <c r="BJ194" i="72"/>
  <c r="BI194" i="72"/>
  <c r="BJ193" i="72"/>
  <c r="BI193" i="72"/>
  <c r="BJ192" i="72"/>
  <c r="BI192" i="72"/>
  <c r="BI191" i="72"/>
  <c r="BJ190" i="72"/>
  <c r="BI190" i="72"/>
  <c r="BJ189" i="72"/>
  <c r="BI189" i="72"/>
  <c r="BJ188" i="72"/>
  <c r="BI188" i="72"/>
  <c r="BJ187" i="72"/>
  <c r="BI187" i="72"/>
  <c r="BJ186" i="72"/>
  <c r="BI186" i="72"/>
  <c r="BJ185" i="72"/>
  <c r="BI185" i="72"/>
  <c r="BJ184" i="72"/>
  <c r="BI184" i="72"/>
  <c r="BJ183" i="72"/>
  <c r="BI183" i="72"/>
  <c r="BJ182" i="72"/>
  <c r="BI182" i="72"/>
  <c r="BJ181" i="72"/>
  <c r="BI181" i="72"/>
  <c r="BJ180" i="72"/>
  <c r="BI180" i="72"/>
  <c r="BJ179" i="72"/>
  <c r="BI179" i="72"/>
  <c r="BJ178" i="72"/>
  <c r="BI178" i="72"/>
  <c r="BJ177" i="72"/>
  <c r="BI177" i="72"/>
  <c r="BJ176" i="72"/>
  <c r="BI176" i="72"/>
  <c r="BJ175" i="72"/>
  <c r="BI175" i="72"/>
  <c r="BI174" i="72"/>
  <c r="BJ173" i="72"/>
  <c r="BI173" i="72"/>
  <c r="BJ172" i="72"/>
  <c r="BI172" i="72"/>
  <c r="BJ171" i="72"/>
  <c r="BI171" i="72"/>
  <c r="BJ170" i="72"/>
  <c r="BI170" i="72"/>
  <c r="BJ169" i="72"/>
  <c r="BI169" i="72"/>
  <c r="BJ168" i="72"/>
  <c r="BI168" i="72"/>
  <c r="BJ167" i="72"/>
  <c r="BI167" i="72"/>
  <c r="BJ166" i="72"/>
  <c r="BI166" i="72"/>
  <c r="BJ165" i="72"/>
  <c r="BI165" i="72"/>
  <c r="BJ164" i="72"/>
  <c r="BI164" i="72"/>
  <c r="BJ163" i="72"/>
  <c r="BI163" i="72"/>
  <c r="BJ162" i="72"/>
  <c r="BI162" i="72"/>
  <c r="BJ161" i="72"/>
  <c r="BI161" i="72"/>
  <c r="BJ160" i="72"/>
  <c r="BI160" i="72"/>
  <c r="BJ159" i="72"/>
  <c r="BI159" i="72"/>
  <c r="BJ158" i="72"/>
  <c r="BI158" i="72"/>
  <c r="BI157" i="72"/>
  <c r="BJ156" i="72"/>
  <c r="BI156" i="72"/>
  <c r="BJ155" i="72"/>
  <c r="BI155" i="72"/>
  <c r="BJ154" i="72"/>
  <c r="BI154" i="72"/>
  <c r="BJ153" i="72"/>
  <c r="BI153" i="72"/>
  <c r="BJ152" i="72"/>
  <c r="BI152" i="72"/>
  <c r="BJ151" i="72"/>
  <c r="BI151" i="72"/>
  <c r="BJ150" i="72"/>
  <c r="BI150" i="72"/>
  <c r="BJ149" i="72"/>
  <c r="BI149" i="72"/>
  <c r="BJ148" i="72"/>
  <c r="BI148" i="72"/>
  <c r="BJ147" i="72"/>
  <c r="BI147" i="72"/>
  <c r="BJ146" i="72"/>
  <c r="BI146" i="72"/>
  <c r="BJ145" i="72"/>
  <c r="BI145" i="72"/>
  <c r="BJ144" i="72"/>
  <c r="BI144" i="72"/>
  <c r="BJ143" i="72"/>
  <c r="BI143" i="72"/>
  <c r="BJ142" i="72"/>
  <c r="BI142" i="72"/>
  <c r="BJ141" i="72"/>
  <c r="BI141" i="72"/>
  <c r="BI140" i="72"/>
  <c r="BJ139" i="72"/>
  <c r="BI139" i="72"/>
  <c r="BJ138" i="72"/>
  <c r="BI138" i="72"/>
  <c r="BJ137" i="72"/>
  <c r="BI137" i="72"/>
  <c r="BJ136" i="72"/>
  <c r="BI136" i="72"/>
  <c r="BJ135" i="72"/>
  <c r="BI135" i="72"/>
  <c r="BJ134" i="72"/>
  <c r="BI134" i="72"/>
  <c r="BJ133" i="72"/>
  <c r="BI133" i="72"/>
  <c r="BJ132" i="72"/>
  <c r="BI132" i="72"/>
  <c r="BJ131" i="72"/>
  <c r="BI131" i="72"/>
  <c r="BJ130" i="72"/>
  <c r="BI130" i="72"/>
  <c r="BJ129" i="72"/>
  <c r="BI129" i="72"/>
  <c r="BJ128" i="72"/>
  <c r="BI128" i="72"/>
  <c r="BJ127" i="72"/>
  <c r="BI127" i="72"/>
  <c r="BJ126" i="72"/>
  <c r="BI126" i="72"/>
  <c r="BJ125" i="72"/>
  <c r="BI125" i="72"/>
  <c r="BJ124" i="72"/>
  <c r="BI124" i="72"/>
  <c r="BI123" i="72"/>
  <c r="BJ122" i="72"/>
  <c r="BI122" i="72"/>
  <c r="BJ121" i="72"/>
  <c r="BI121" i="72"/>
  <c r="BJ120" i="72"/>
  <c r="BI120" i="72"/>
  <c r="BJ119" i="72"/>
  <c r="BI119" i="72"/>
  <c r="BJ118" i="72"/>
  <c r="BI118" i="72"/>
  <c r="BJ117" i="72"/>
  <c r="BI117" i="72"/>
  <c r="BJ116" i="72"/>
  <c r="BI116" i="72"/>
  <c r="BJ115" i="72"/>
  <c r="BI115" i="72"/>
  <c r="BJ114" i="72"/>
  <c r="BI114" i="72"/>
  <c r="BJ113" i="72"/>
  <c r="BI113" i="72"/>
  <c r="BJ112" i="72"/>
  <c r="BI112" i="72"/>
  <c r="BJ111" i="72"/>
  <c r="BI111" i="72"/>
  <c r="BJ110" i="72"/>
  <c r="BI110" i="72"/>
  <c r="BJ109" i="72"/>
  <c r="BI109" i="72"/>
  <c r="BJ108" i="72"/>
  <c r="BI108" i="72"/>
  <c r="BJ107" i="72"/>
  <c r="BI107" i="72"/>
  <c r="BI106" i="72"/>
  <c r="BJ105" i="72"/>
  <c r="BI105" i="72"/>
  <c r="BJ104" i="72"/>
  <c r="BI104" i="72"/>
  <c r="BJ103" i="72"/>
  <c r="BI103" i="72"/>
  <c r="BJ102" i="72"/>
  <c r="BI102" i="72"/>
  <c r="BJ101" i="72"/>
  <c r="BI101" i="72"/>
  <c r="BJ100" i="72"/>
  <c r="BI100" i="72"/>
  <c r="BJ99" i="72"/>
  <c r="BI99" i="72"/>
  <c r="BJ98" i="72"/>
  <c r="BI98" i="72"/>
  <c r="BJ97" i="72"/>
  <c r="BI97" i="72"/>
  <c r="BJ96" i="72"/>
  <c r="BI96" i="72"/>
  <c r="BJ95" i="72"/>
  <c r="BI95" i="72"/>
  <c r="BJ94" i="72"/>
  <c r="BI94" i="72"/>
  <c r="BJ93" i="72"/>
  <c r="BI93" i="72"/>
  <c r="BJ92" i="72"/>
  <c r="BI92" i="72"/>
  <c r="BJ91" i="72"/>
  <c r="BI91" i="72"/>
  <c r="BJ90" i="72"/>
  <c r="BI90" i="72"/>
  <c r="BI89" i="72"/>
  <c r="BJ88" i="72"/>
  <c r="BI88" i="72"/>
  <c r="BJ87" i="72"/>
  <c r="BI87" i="72"/>
  <c r="BJ86" i="72"/>
  <c r="BI86" i="72"/>
  <c r="BJ85" i="72"/>
  <c r="BI85" i="72"/>
  <c r="BJ84" i="72"/>
  <c r="BI84" i="72"/>
  <c r="BJ83" i="72"/>
  <c r="BI83" i="72"/>
  <c r="BJ82" i="72"/>
  <c r="BI82" i="72"/>
  <c r="BJ81" i="72"/>
  <c r="BI81" i="72"/>
  <c r="BJ80" i="72"/>
  <c r="BI80" i="72"/>
  <c r="BJ79" i="72"/>
  <c r="BI79" i="72"/>
  <c r="BJ78" i="72"/>
  <c r="BI78" i="72"/>
  <c r="BJ77" i="72"/>
  <c r="BI77" i="72"/>
  <c r="BJ76" i="72"/>
  <c r="BI76" i="72"/>
  <c r="BJ75" i="72"/>
  <c r="BI75" i="72"/>
  <c r="BJ74" i="72"/>
  <c r="BI74" i="72"/>
  <c r="BJ73" i="72"/>
  <c r="BI73" i="72"/>
  <c r="BI72" i="72"/>
  <c r="BJ71" i="72"/>
  <c r="BI71" i="72"/>
  <c r="BJ70" i="72"/>
  <c r="BI70" i="72"/>
  <c r="BJ69" i="72"/>
  <c r="BI69" i="72"/>
  <c r="BJ68" i="72"/>
  <c r="BI68" i="72"/>
  <c r="BJ67" i="72"/>
  <c r="BI67" i="72"/>
  <c r="BJ66" i="72"/>
  <c r="BI66" i="72"/>
  <c r="BJ65" i="72"/>
  <c r="BI65" i="72"/>
  <c r="BJ64" i="72"/>
  <c r="BI64" i="72"/>
  <c r="BJ63" i="72"/>
  <c r="BI63" i="72"/>
  <c r="BJ62" i="72"/>
  <c r="BI62" i="72"/>
  <c r="BJ61" i="72"/>
  <c r="BI61" i="72"/>
  <c r="BJ60" i="72"/>
  <c r="BI60" i="72"/>
  <c r="BJ59" i="72"/>
  <c r="BI59" i="72"/>
  <c r="BJ58" i="72"/>
  <c r="BI58" i="72"/>
  <c r="BJ57" i="72"/>
  <c r="BI57" i="72"/>
  <c r="BJ56" i="72"/>
  <c r="BI56" i="72"/>
  <c r="BI55" i="72"/>
  <c r="BJ54" i="72"/>
  <c r="BI54" i="72"/>
  <c r="BJ53" i="72"/>
  <c r="BI53" i="72"/>
  <c r="BJ52" i="72"/>
  <c r="BI52" i="72"/>
  <c r="BJ51" i="72"/>
  <c r="BI51" i="72"/>
  <c r="BJ50" i="72"/>
  <c r="BI50" i="72"/>
  <c r="BJ49" i="72"/>
  <c r="BI49" i="72"/>
  <c r="BJ48" i="72"/>
  <c r="BI48" i="72"/>
  <c r="BJ47" i="72"/>
  <c r="BI47" i="72"/>
  <c r="BJ46" i="72"/>
  <c r="BI46" i="72"/>
  <c r="BJ45" i="72"/>
  <c r="BI45" i="72"/>
  <c r="BJ44" i="72"/>
  <c r="BI44" i="72"/>
  <c r="BJ43" i="72"/>
  <c r="BI43" i="72"/>
  <c r="BJ42" i="72"/>
  <c r="BI42" i="72"/>
  <c r="BJ41" i="72"/>
  <c r="BI41" i="72"/>
  <c r="BJ40" i="72"/>
  <c r="BI40" i="72"/>
  <c r="BJ39" i="72"/>
  <c r="BI39" i="72"/>
  <c r="BI38" i="72"/>
  <c r="BJ37" i="72"/>
  <c r="BI37" i="72"/>
  <c r="BJ36" i="72"/>
  <c r="BI36" i="72"/>
  <c r="BJ35" i="72"/>
  <c r="BI35" i="72"/>
  <c r="BJ34" i="72"/>
  <c r="BI34" i="72"/>
  <c r="BJ33" i="72"/>
  <c r="BI33" i="72"/>
  <c r="BJ32" i="72"/>
  <c r="BI32" i="72"/>
  <c r="BJ31" i="72"/>
  <c r="BI31" i="72"/>
  <c r="BJ30" i="72"/>
  <c r="BI30" i="72"/>
  <c r="BJ29" i="72"/>
  <c r="BI29" i="72"/>
  <c r="BJ28" i="72"/>
  <c r="BI28" i="72"/>
  <c r="BJ27" i="72"/>
  <c r="BI27" i="72"/>
  <c r="BJ26" i="72"/>
  <c r="BI26" i="72"/>
  <c r="BJ25" i="72"/>
  <c r="BI25" i="72"/>
  <c r="BJ24" i="72"/>
  <c r="BI24" i="72"/>
  <c r="BJ23" i="72"/>
  <c r="BI23" i="72"/>
  <c r="BJ22" i="72"/>
  <c r="BI22" i="72"/>
  <c r="BI21" i="72"/>
  <c r="BJ20" i="72"/>
  <c r="BI20" i="72"/>
  <c r="BJ19" i="72"/>
  <c r="BI19" i="72"/>
  <c r="BJ18" i="72"/>
  <c r="BI18" i="72"/>
  <c r="BJ17" i="72"/>
  <c r="BI17" i="72"/>
  <c r="BJ16" i="72"/>
  <c r="BI16" i="72"/>
  <c r="BJ15" i="72"/>
  <c r="BI15" i="72"/>
  <c r="BJ14" i="72"/>
  <c r="BI14" i="72"/>
  <c r="BJ13" i="72"/>
  <c r="BI13" i="72"/>
  <c r="BJ12" i="72"/>
  <c r="BI12" i="72"/>
  <c r="BJ11" i="72"/>
  <c r="BI11" i="72"/>
  <c r="BJ10" i="72"/>
  <c r="BI10" i="72"/>
  <c r="BJ9" i="72"/>
  <c r="BI9" i="72"/>
  <c r="BJ8" i="72"/>
  <c r="BI8" i="72"/>
  <c r="BJ7" i="72"/>
  <c r="BI7" i="72"/>
  <c r="BJ6" i="72"/>
  <c r="BI6" i="72"/>
  <c r="BJ5" i="72"/>
  <c r="BI5" i="72"/>
  <c r="AY1262" i="72"/>
  <c r="AZ1261" i="72"/>
  <c r="AY1261" i="72"/>
  <c r="AZ1260" i="72"/>
  <c r="AY1260" i="72"/>
  <c r="AZ1259" i="72"/>
  <c r="AY1259" i="72"/>
  <c r="AZ1258" i="72"/>
  <c r="AY1258" i="72"/>
  <c r="AZ1257" i="72"/>
  <c r="AY1257" i="72"/>
  <c r="AZ1256" i="72"/>
  <c r="AY1256" i="72"/>
  <c r="AZ1255" i="72"/>
  <c r="AY1255" i="72"/>
  <c r="AZ1254" i="72"/>
  <c r="AY1254" i="72"/>
  <c r="AZ1253" i="72"/>
  <c r="AY1253" i="72"/>
  <c r="AZ1252" i="72"/>
  <c r="AY1252" i="72"/>
  <c r="AZ1251" i="72"/>
  <c r="AY1251" i="72"/>
  <c r="AZ1250" i="72"/>
  <c r="AY1250" i="72"/>
  <c r="AZ1249" i="72"/>
  <c r="AY1249" i="72"/>
  <c r="AZ1248" i="72"/>
  <c r="AY1248" i="72"/>
  <c r="AZ1247" i="72"/>
  <c r="AY1247" i="72"/>
  <c r="AZ1246" i="72"/>
  <c r="AY1246" i="72"/>
  <c r="AY1245" i="72"/>
  <c r="AZ1244" i="72"/>
  <c r="AY1244" i="72"/>
  <c r="AZ1243" i="72"/>
  <c r="AY1243" i="72"/>
  <c r="AZ1242" i="72"/>
  <c r="AY1242" i="72"/>
  <c r="AZ1241" i="72"/>
  <c r="AY1241" i="72"/>
  <c r="AZ1240" i="72"/>
  <c r="AY1240" i="72"/>
  <c r="AZ1239" i="72"/>
  <c r="AY1239" i="72"/>
  <c r="AZ1238" i="72"/>
  <c r="AY1238" i="72"/>
  <c r="AZ1237" i="72"/>
  <c r="AY1237" i="72"/>
  <c r="AZ1236" i="72"/>
  <c r="AY1236" i="72"/>
  <c r="AZ1235" i="72"/>
  <c r="AY1235" i="72"/>
  <c r="AZ1234" i="72"/>
  <c r="AY1234" i="72"/>
  <c r="AZ1233" i="72"/>
  <c r="AY1233" i="72"/>
  <c r="AZ1232" i="72"/>
  <c r="AY1232" i="72"/>
  <c r="AZ1231" i="72"/>
  <c r="AY1231" i="72"/>
  <c r="AZ1230" i="72"/>
  <c r="AY1230" i="72"/>
  <c r="AZ1229" i="72"/>
  <c r="AY1229" i="72"/>
  <c r="AY1228" i="72"/>
  <c r="AZ1227" i="72"/>
  <c r="AY1227" i="72"/>
  <c r="AZ1226" i="72"/>
  <c r="AY1226" i="72"/>
  <c r="AZ1225" i="72"/>
  <c r="AY1225" i="72"/>
  <c r="AZ1224" i="72"/>
  <c r="AY1224" i="72"/>
  <c r="AZ1223" i="72"/>
  <c r="AY1223" i="72"/>
  <c r="AZ1222" i="72"/>
  <c r="AY1222" i="72"/>
  <c r="AZ1221" i="72"/>
  <c r="AY1221" i="72"/>
  <c r="AZ1220" i="72"/>
  <c r="AY1220" i="72"/>
  <c r="AZ1219" i="72"/>
  <c r="AY1219" i="72"/>
  <c r="AZ1218" i="72"/>
  <c r="AY1218" i="72"/>
  <c r="AZ1217" i="72"/>
  <c r="AY1217" i="72"/>
  <c r="AZ1216" i="72"/>
  <c r="AY1216" i="72"/>
  <c r="AZ1215" i="72"/>
  <c r="AY1215" i="72"/>
  <c r="AZ1214" i="72"/>
  <c r="AY1214" i="72"/>
  <c r="AZ1213" i="72"/>
  <c r="AY1213" i="72"/>
  <c r="AZ1212" i="72"/>
  <c r="AY1212" i="72"/>
  <c r="AY1211" i="72"/>
  <c r="AZ1210" i="72"/>
  <c r="AY1210" i="72"/>
  <c r="AZ1209" i="72"/>
  <c r="AY1209" i="72"/>
  <c r="AZ1208" i="72"/>
  <c r="AY1208" i="72"/>
  <c r="AZ1207" i="72"/>
  <c r="AY1207" i="72"/>
  <c r="AZ1206" i="72"/>
  <c r="AY1206" i="72"/>
  <c r="AZ1205" i="72"/>
  <c r="AY1205" i="72"/>
  <c r="AZ1204" i="72"/>
  <c r="AY1204" i="72"/>
  <c r="AZ1203" i="72"/>
  <c r="AY1203" i="72"/>
  <c r="AZ1202" i="72"/>
  <c r="AY1202" i="72"/>
  <c r="AZ1201" i="72"/>
  <c r="AY1201" i="72"/>
  <c r="AZ1200" i="72"/>
  <c r="AY1200" i="72"/>
  <c r="AZ1199" i="72"/>
  <c r="AY1199" i="72"/>
  <c r="AZ1198" i="72"/>
  <c r="AY1198" i="72"/>
  <c r="AZ1197" i="72"/>
  <c r="AY1197" i="72"/>
  <c r="AZ1196" i="72"/>
  <c r="AY1196" i="72"/>
  <c r="AZ1195" i="72"/>
  <c r="AY1195" i="72"/>
  <c r="AY1194" i="72"/>
  <c r="AZ1193" i="72"/>
  <c r="AY1193" i="72"/>
  <c r="AZ1192" i="72"/>
  <c r="AY1192" i="72"/>
  <c r="AZ1191" i="72"/>
  <c r="AY1191" i="72"/>
  <c r="AZ1190" i="72"/>
  <c r="AY1190" i="72"/>
  <c r="AZ1189" i="72"/>
  <c r="AY1189" i="72"/>
  <c r="AZ1188" i="72"/>
  <c r="AY1188" i="72"/>
  <c r="AZ1187" i="72"/>
  <c r="AY1187" i="72"/>
  <c r="AZ1186" i="72"/>
  <c r="AY1186" i="72"/>
  <c r="AZ1185" i="72"/>
  <c r="AY1185" i="72"/>
  <c r="AZ1184" i="72"/>
  <c r="AY1184" i="72"/>
  <c r="AZ1183" i="72"/>
  <c r="AY1183" i="72"/>
  <c r="AZ1182" i="72"/>
  <c r="AY1182" i="72"/>
  <c r="AZ1181" i="72"/>
  <c r="AY1181" i="72"/>
  <c r="AZ1180" i="72"/>
  <c r="AY1180" i="72"/>
  <c r="AZ1179" i="72"/>
  <c r="AY1179" i="72"/>
  <c r="AZ1178" i="72"/>
  <c r="AY1178" i="72"/>
  <c r="AY1177" i="72"/>
  <c r="AZ1176" i="72"/>
  <c r="AY1176" i="72"/>
  <c r="AZ1175" i="72"/>
  <c r="AY1175" i="72"/>
  <c r="AZ1174" i="72"/>
  <c r="AY1174" i="72"/>
  <c r="AZ1173" i="72"/>
  <c r="AY1173" i="72"/>
  <c r="AZ1172" i="72"/>
  <c r="AY1172" i="72"/>
  <c r="AZ1171" i="72"/>
  <c r="AY1171" i="72"/>
  <c r="AZ1170" i="72"/>
  <c r="AY1170" i="72"/>
  <c r="AZ1169" i="72"/>
  <c r="AY1169" i="72"/>
  <c r="AZ1168" i="72"/>
  <c r="AY1168" i="72"/>
  <c r="AZ1167" i="72"/>
  <c r="AY1167" i="72"/>
  <c r="AZ1166" i="72"/>
  <c r="AY1166" i="72"/>
  <c r="AZ1165" i="72"/>
  <c r="AY1165" i="72"/>
  <c r="AZ1164" i="72"/>
  <c r="AY1164" i="72"/>
  <c r="AZ1163" i="72"/>
  <c r="AY1163" i="72"/>
  <c r="AZ1162" i="72"/>
  <c r="AY1162" i="72"/>
  <c r="AZ1161" i="72"/>
  <c r="AY1161" i="72"/>
  <c r="AY1160" i="72"/>
  <c r="AZ1159" i="72"/>
  <c r="AY1159" i="72"/>
  <c r="AZ1158" i="72"/>
  <c r="AY1158" i="72"/>
  <c r="AZ1157" i="72"/>
  <c r="AY1157" i="72"/>
  <c r="AZ1156" i="72"/>
  <c r="AY1156" i="72"/>
  <c r="AZ1155" i="72"/>
  <c r="AY1155" i="72"/>
  <c r="AZ1154" i="72"/>
  <c r="AY1154" i="72"/>
  <c r="AZ1153" i="72"/>
  <c r="AY1153" i="72"/>
  <c r="AZ1152" i="72"/>
  <c r="AY1152" i="72"/>
  <c r="AZ1151" i="72"/>
  <c r="AY1151" i="72"/>
  <c r="AZ1150" i="72"/>
  <c r="AY1150" i="72"/>
  <c r="AZ1149" i="72"/>
  <c r="AY1149" i="72"/>
  <c r="AZ1148" i="72"/>
  <c r="AY1148" i="72"/>
  <c r="AZ1147" i="72"/>
  <c r="AY1147" i="72"/>
  <c r="AZ1146" i="72"/>
  <c r="AY1146" i="72"/>
  <c r="AZ1145" i="72"/>
  <c r="AY1145" i="72"/>
  <c r="AZ1144" i="72"/>
  <c r="AY1144" i="72"/>
  <c r="AY1143" i="72"/>
  <c r="AZ1142" i="72"/>
  <c r="AY1142" i="72"/>
  <c r="AZ1141" i="72"/>
  <c r="AY1141" i="72"/>
  <c r="AZ1140" i="72"/>
  <c r="AY1140" i="72"/>
  <c r="AZ1139" i="72"/>
  <c r="AY1139" i="72"/>
  <c r="AZ1138" i="72"/>
  <c r="AY1138" i="72"/>
  <c r="AZ1137" i="72"/>
  <c r="AY1137" i="72"/>
  <c r="AZ1136" i="72"/>
  <c r="AY1136" i="72"/>
  <c r="AZ1135" i="72"/>
  <c r="AY1135" i="72"/>
  <c r="AZ1134" i="72"/>
  <c r="AY1134" i="72"/>
  <c r="AZ1133" i="72"/>
  <c r="AY1133" i="72"/>
  <c r="AZ1132" i="72"/>
  <c r="AY1132" i="72"/>
  <c r="AZ1131" i="72"/>
  <c r="AY1131" i="72"/>
  <c r="AZ1130" i="72"/>
  <c r="AY1130" i="72"/>
  <c r="AZ1129" i="72"/>
  <c r="AY1129" i="72"/>
  <c r="AZ1128" i="72"/>
  <c r="AY1128" i="72"/>
  <c r="AZ1127" i="72"/>
  <c r="AY1127" i="72"/>
  <c r="AY1126" i="72"/>
  <c r="AZ1125" i="72"/>
  <c r="AY1125" i="72"/>
  <c r="AZ1124" i="72"/>
  <c r="AY1124" i="72"/>
  <c r="AZ1123" i="72"/>
  <c r="AY1123" i="72"/>
  <c r="AZ1122" i="72"/>
  <c r="AY1122" i="72"/>
  <c r="AZ1121" i="72"/>
  <c r="AY1121" i="72"/>
  <c r="AZ1120" i="72"/>
  <c r="AY1120" i="72"/>
  <c r="AZ1119" i="72"/>
  <c r="AY1119" i="72"/>
  <c r="AZ1118" i="72"/>
  <c r="AY1118" i="72"/>
  <c r="AZ1117" i="72"/>
  <c r="AY1117" i="72"/>
  <c r="AZ1116" i="72"/>
  <c r="AY1116" i="72"/>
  <c r="AZ1115" i="72"/>
  <c r="AY1115" i="72"/>
  <c r="AZ1114" i="72"/>
  <c r="AY1114" i="72"/>
  <c r="AZ1113" i="72"/>
  <c r="AY1113" i="72"/>
  <c r="AZ1112" i="72"/>
  <c r="AY1112" i="72"/>
  <c r="AZ1111" i="72"/>
  <c r="AY1111" i="72"/>
  <c r="AZ1110" i="72"/>
  <c r="AY1110" i="72"/>
  <c r="AY1109" i="72"/>
  <c r="AZ1108" i="72"/>
  <c r="AY1108" i="72"/>
  <c r="AZ1107" i="72"/>
  <c r="AY1107" i="72"/>
  <c r="AZ1106" i="72"/>
  <c r="AY1106" i="72"/>
  <c r="AZ1105" i="72"/>
  <c r="AY1105" i="72"/>
  <c r="AZ1104" i="72"/>
  <c r="AY1104" i="72"/>
  <c r="AZ1103" i="72"/>
  <c r="AY1103" i="72"/>
  <c r="AZ1102" i="72"/>
  <c r="AY1102" i="72"/>
  <c r="AZ1101" i="72"/>
  <c r="AY1101" i="72"/>
  <c r="AZ1100" i="72"/>
  <c r="AY1100" i="72"/>
  <c r="AZ1099" i="72"/>
  <c r="AY1099" i="72"/>
  <c r="AZ1098" i="72"/>
  <c r="AY1098" i="72"/>
  <c r="AZ1097" i="72"/>
  <c r="AY1097" i="72"/>
  <c r="AZ1096" i="72"/>
  <c r="AY1096" i="72"/>
  <c r="AZ1095" i="72"/>
  <c r="AY1095" i="72"/>
  <c r="AZ1094" i="72"/>
  <c r="AY1094" i="72"/>
  <c r="AZ1093" i="72"/>
  <c r="AY1093" i="72"/>
  <c r="AY1092" i="72"/>
  <c r="AZ1091" i="72"/>
  <c r="AY1091" i="72"/>
  <c r="AZ1090" i="72"/>
  <c r="AY1090" i="72"/>
  <c r="AZ1089" i="72"/>
  <c r="AY1089" i="72"/>
  <c r="AZ1088" i="72"/>
  <c r="AY1088" i="72"/>
  <c r="AZ1087" i="72"/>
  <c r="AY1087" i="72"/>
  <c r="AZ1086" i="72"/>
  <c r="AY1086" i="72"/>
  <c r="AZ1085" i="72"/>
  <c r="AY1085" i="72"/>
  <c r="AZ1084" i="72"/>
  <c r="AY1084" i="72"/>
  <c r="AZ1083" i="72"/>
  <c r="AY1083" i="72"/>
  <c r="AZ1082" i="72"/>
  <c r="AY1082" i="72"/>
  <c r="AZ1081" i="72"/>
  <c r="AY1081" i="72"/>
  <c r="AZ1080" i="72"/>
  <c r="AY1080" i="72"/>
  <c r="AZ1079" i="72"/>
  <c r="AY1079" i="72"/>
  <c r="AZ1078" i="72"/>
  <c r="AY1078" i="72"/>
  <c r="AZ1077" i="72"/>
  <c r="AY1077" i="72"/>
  <c r="AZ1076" i="72"/>
  <c r="AY1076" i="72"/>
  <c r="AY1075" i="72"/>
  <c r="AZ1074" i="72"/>
  <c r="AY1074" i="72"/>
  <c r="AZ1073" i="72"/>
  <c r="AY1073" i="72"/>
  <c r="AZ1072" i="72"/>
  <c r="AY1072" i="72"/>
  <c r="AZ1071" i="72"/>
  <c r="AY1071" i="72"/>
  <c r="AZ1070" i="72"/>
  <c r="AY1070" i="72"/>
  <c r="AZ1069" i="72"/>
  <c r="AY1069" i="72"/>
  <c r="AZ1068" i="72"/>
  <c r="AY1068" i="72"/>
  <c r="AZ1067" i="72"/>
  <c r="AY1067" i="72"/>
  <c r="AZ1066" i="72"/>
  <c r="AY1066" i="72"/>
  <c r="AZ1065" i="72"/>
  <c r="AY1065" i="72"/>
  <c r="AZ1064" i="72"/>
  <c r="AY1064" i="72"/>
  <c r="AZ1063" i="72"/>
  <c r="AY1063" i="72"/>
  <c r="AZ1062" i="72"/>
  <c r="AY1062" i="72"/>
  <c r="AZ1061" i="72"/>
  <c r="AY1061" i="72"/>
  <c r="AZ1060" i="72"/>
  <c r="AY1060" i="72"/>
  <c r="AZ1059" i="72"/>
  <c r="AY1059" i="72"/>
  <c r="AY1058" i="72"/>
  <c r="AZ1057" i="72"/>
  <c r="AY1057" i="72"/>
  <c r="AZ1056" i="72"/>
  <c r="AY1056" i="72"/>
  <c r="AZ1055" i="72"/>
  <c r="AY1055" i="72"/>
  <c r="AZ1054" i="72"/>
  <c r="AY1054" i="72"/>
  <c r="AZ1053" i="72"/>
  <c r="AY1053" i="72"/>
  <c r="AZ1052" i="72"/>
  <c r="AY1052" i="72"/>
  <c r="AZ1051" i="72"/>
  <c r="AY1051" i="72"/>
  <c r="AZ1050" i="72"/>
  <c r="AY1050" i="72"/>
  <c r="AZ1049" i="72"/>
  <c r="AY1049" i="72"/>
  <c r="AZ1048" i="72"/>
  <c r="AY1048" i="72"/>
  <c r="AZ1047" i="72"/>
  <c r="AY1047" i="72"/>
  <c r="AZ1046" i="72"/>
  <c r="AY1046" i="72"/>
  <c r="AZ1045" i="72"/>
  <c r="AY1045" i="72"/>
  <c r="AZ1044" i="72"/>
  <c r="AY1044" i="72"/>
  <c r="AZ1043" i="72"/>
  <c r="AY1043" i="72"/>
  <c r="AZ1042" i="72"/>
  <c r="AY1042" i="72"/>
  <c r="AY1041" i="72"/>
  <c r="AZ1040" i="72"/>
  <c r="AY1040" i="72"/>
  <c r="AZ1039" i="72"/>
  <c r="AY1039" i="72"/>
  <c r="AZ1038" i="72"/>
  <c r="AY1038" i="72"/>
  <c r="AZ1037" i="72"/>
  <c r="AY1037" i="72"/>
  <c r="AZ1036" i="72"/>
  <c r="AY1036" i="72"/>
  <c r="AZ1035" i="72"/>
  <c r="AY1035" i="72"/>
  <c r="AZ1034" i="72"/>
  <c r="AY1034" i="72"/>
  <c r="AZ1033" i="72"/>
  <c r="AY1033" i="72"/>
  <c r="AZ1032" i="72"/>
  <c r="AY1032" i="72"/>
  <c r="AZ1031" i="72"/>
  <c r="AY1031" i="72"/>
  <c r="AZ1030" i="72"/>
  <c r="AY1030" i="72"/>
  <c r="AZ1029" i="72"/>
  <c r="AY1029" i="72"/>
  <c r="AZ1028" i="72"/>
  <c r="AY1028" i="72"/>
  <c r="AZ1027" i="72"/>
  <c r="AY1027" i="72"/>
  <c r="AZ1026" i="72"/>
  <c r="AY1026" i="72"/>
  <c r="AZ1025" i="72"/>
  <c r="AY1025" i="72"/>
  <c r="AY1024" i="72"/>
  <c r="AZ1023" i="72"/>
  <c r="AY1023" i="72"/>
  <c r="AZ1022" i="72"/>
  <c r="AY1022" i="72"/>
  <c r="AZ1021" i="72"/>
  <c r="AY1021" i="72"/>
  <c r="AZ1020" i="72"/>
  <c r="AY1020" i="72"/>
  <c r="AZ1019" i="72"/>
  <c r="AY1019" i="72"/>
  <c r="AZ1018" i="72"/>
  <c r="AY1018" i="72"/>
  <c r="AZ1017" i="72"/>
  <c r="AY1017" i="72"/>
  <c r="AZ1016" i="72"/>
  <c r="AY1016" i="72"/>
  <c r="AZ1015" i="72"/>
  <c r="AY1015" i="72"/>
  <c r="AZ1014" i="72"/>
  <c r="AY1014" i="72"/>
  <c r="AZ1013" i="72"/>
  <c r="AY1013" i="72"/>
  <c r="AZ1012" i="72"/>
  <c r="AY1012" i="72"/>
  <c r="AZ1011" i="72"/>
  <c r="AY1011" i="72"/>
  <c r="AZ1010" i="72"/>
  <c r="AY1010" i="72"/>
  <c r="AZ1009" i="72"/>
  <c r="AY1009" i="72"/>
  <c r="AZ1008" i="72"/>
  <c r="AY1008" i="72"/>
  <c r="AY1007" i="72"/>
  <c r="AZ1006" i="72"/>
  <c r="AY1006" i="72"/>
  <c r="AZ1005" i="72"/>
  <c r="AY1005" i="72"/>
  <c r="AZ1004" i="72"/>
  <c r="AY1004" i="72"/>
  <c r="AZ1003" i="72"/>
  <c r="AY1003" i="72"/>
  <c r="AZ1002" i="72"/>
  <c r="AY1002" i="72"/>
  <c r="AZ1001" i="72"/>
  <c r="AY1001" i="72"/>
  <c r="AZ1000" i="72"/>
  <c r="AY1000" i="72"/>
  <c r="AZ999" i="72"/>
  <c r="AY999" i="72"/>
  <c r="AZ998" i="72"/>
  <c r="AY998" i="72"/>
  <c r="AZ997" i="72"/>
  <c r="AY997" i="72"/>
  <c r="AZ996" i="72"/>
  <c r="AY996" i="72"/>
  <c r="AZ995" i="72"/>
  <c r="AY995" i="72"/>
  <c r="AZ994" i="72"/>
  <c r="AY994" i="72"/>
  <c r="AZ993" i="72"/>
  <c r="AY993" i="72"/>
  <c r="AZ992" i="72"/>
  <c r="AY992" i="72"/>
  <c r="AZ991" i="72"/>
  <c r="AY991" i="72"/>
  <c r="AY990" i="72"/>
  <c r="AZ989" i="72"/>
  <c r="AY989" i="72"/>
  <c r="AZ988" i="72"/>
  <c r="AY988" i="72"/>
  <c r="AZ987" i="72"/>
  <c r="AY987" i="72"/>
  <c r="AZ986" i="72"/>
  <c r="AY986" i="72"/>
  <c r="AZ985" i="72"/>
  <c r="AY985" i="72"/>
  <c r="AZ984" i="72"/>
  <c r="AY984" i="72"/>
  <c r="AZ983" i="72"/>
  <c r="AY983" i="72"/>
  <c r="AZ982" i="72"/>
  <c r="AY982" i="72"/>
  <c r="AZ981" i="72"/>
  <c r="AY981" i="72"/>
  <c r="AZ980" i="72"/>
  <c r="AY980" i="72"/>
  <c r="AZ979" i="72"/>
  <c r="AY979" i="72"/>
  <c r="AZ978" i="72"/>
  <c r="AY978" i="72"/>
  <c r="AZ977" i="72"/>
  <c r="AY977" i="72"/>
  <c r="AZ976" i="72"/>
  <c r="AY976" i="72"/>
  <c r="AZ975" i="72"/>
  <c r="AY975" i="72"/>
  <c r="AZ974" i="72"/>
  <c r="AY974" i="72"/>
  <c r="AY973" i="72"/>
  <c r="AZ972" i="72"/>
  <c r="AY972" i="72"/>
  <c r="AZ971" i="72"/>
  <c r="AY971" i="72"/>
  <c r="AZ970" i="72"/>
  <c r="AY970" i="72"/>
  <c r="AZ969" i="72"/>
  <c r="AY969" i="72"/>
  <c r="AZ968" i="72"/>
  <c r="AY968" i="72"/>
  <c r="AZ967" i="72"/>
  <c r="AY967" i="72"/>
  <c r="AZ966" i="72"/>
  <c r="AY966" i="72"/>
  <c r="AZ965" i="72"/>
  <c r="AY965" i="72"/>
  <c r="AZ964" i="72"/>
  <c r="AY964" i="72"/>
  <c r="AZ963" i="72"/>
  <c r="AY963" i="72"/>
  <c r="AZ962" i="72"/>
  <c r="AY962" i="72"/>
  <c r="AZ961" i="72"/>
  <c r="AY961" i="72"/>
  <c r="AZ960" i="72"/>
  <c r="AY960" i="72"/>
  <c r="AZ959" i="72"/>
  <c r="AY959" i="72"/>
  <c r="AZ958" i="72"/>
  <c r="AY958" i="72"/>
  <c r="AZ957" i="72"/>
  <c r="AY957" i="72"/>
  <c r="AY956" i="72"/>
  <c r="AZ955" i="72"/>
  <c r="AY955" i="72"/>
  <c r="AZ954" i="72"/>
  <c r="AY954" i="72"/>
  <c r="AZ953" i="72"/>
  <c r="AY953" i="72"/>
  <c r="AZ952" i="72"/>
  <c r="AY952" i="72"/>
  <c r="AZ951" i="72"/>
  <c r="AY951" i="72"/>
  <c r="AZ950" i="72"/>
  <c r="AY950" i="72"/>
  <c r="AZ949" i="72"/>
  <c r="AY949" i="72"/>
  <c r="AZ948" i="72"/>
  <c r="AY948" i="72"/>
  <c r="AZ947" i="72"/>
  <c r="AY947" i="72"/>
  <c r="AZ946" i="72"/>
  <c r="AY946" i="72"/>
  <c r="AZ945" i="72"/>
  <c r="AY945" i="72"/>
  <c r="AZ944" i="72"/>
  <c r="AY944" i="72"/>
  <c r="AZ943" i="72"/>
  <c r="AY943" i="72"/>
  <c r="AZ942" i="72"/>
  <c r="AY942" i="72"/>
  <c r="AZ941" i="72"/>
  <c r="AY941" i="72"/>
  <c r="AZ940" i="72"/>
  <c r="AY940" i="72"/>
  <c r="AY939" i="72"/>
  <c r="AZ938" i="72"/>
  <c r="AY938" i="72"/>
  <c r="AZ937" i="72"/>
  <c r="AY937" i="72"/>
  <c r="AZ936" i="72"/>
  <c r="AY936" i="72"/>
  <c r="AZ935" i="72"/>
  <c r="AY935" i="72"/>
  <c r="AZ934" i="72"/>
  <c r="AY934" i="72"/>
  <c r="AZ933" i="72"/>
  <c r="AY933" i="72"/>
  <c r="AZ932" i="72"/>
  <c r="AY932" i="72"/>
  <c r="AZ931" i="72"/>
  <c r="AY931" i="72"/>
  <c r="AZ930" i="72"/>
  <c r="AY930" i="72"/>
  <c r="AZ929" i="72"/>
  <c r="AY929" i="72"/>
  <c r="AZ928" i="72"/>
  <c r="AY928" i="72"/>
  <c r="AZ927" i="72"/>
  <c r="AY927" i="72"/>
  <c r="AZ926" i="72"/>
  <c r="AY926" i="72"/>
  <c r="AZ925" i="72"/>
  <c r="AY925" i="72"/>
  <c r="AZ924" i="72"/>
  <c r="AY924" i="72"/>
  <c r="AZ923" i="72"/>
  <c r="AY923" i="72"/>
  <c r="AY922" i="72"/>
  <c r="AZ921" i="72"/>
  <c r="AY921" i="72"/>
  <c r="AZ920" i="72"/>
  <c r="AY920" i="72"/>
  <c r="AZ919" i="72"/>
  <c r="AY919" i="72"/>
  <c r="AZ918" i="72"/>
  <c r="AY918" i="72"/>
  <c r="AZ917" i="72"/>
  <c r="AY917" i="72"/>
  <c r="AZ916" i="72"/>
  <c r="AY916" i="72"/>
  <c r="AZ915" i="72"/>
  <c r="AY915" i="72"/>
  <c r="AZ914" i="72"/>
  <c r="AY914" i="72"/>
  <c r="AZ913" i="72"/>
  <c r="AY913" i="72"/>
  <c r="AZ912" i="72"/>
  <c r="AY912" i="72"/>
  <c r="AZ911" i="72"/>
  <c r="AY911" i="72"/>
  <c r="AZ910" i="72"/>
  <c r="AY910" i="72"/>
  <c r="AZ909" i="72"/>
  <c r="AY909" i="72"/>
  <c r="AZ908" i="72"/>
  <c r="AY908" i="72"/>
  <c r="AZ907" i="72"/>
  <c r="AY907" i="72"/>
  <c r="AZ906" i="72"/>
  <c r="AY906" i="72"/>
  <c r="AY905" i="72"/>
  <c r="AZ904" i="72"/>
  <c r="AY904" i="72"/>
  <c r="AZ903" i="72"/>
  <c r="AY903" i="72"/>
  <c r="AZ902" i="72"/>
  <c r="AY902" i="72"/>
  <c r="AZ901" i="72"/>
  <c r="AY901" i="72"/>
  <c r="AZ900" i="72"/>
  <c r="AY900" i="72"/>
  <c r="AZ899" i="72"/>
  <c r="AY899" i="72"/>
  <c r="AZ898" i="72"/>
  <c r="AY898" i="72"/>
  <c r="AZ897" i="72"/>
  <c r="AY897" i="72"/>
  <c r="AZ896" i="72"/>
  <c r="AY896" i="72"/>
  <c r="AZ895" i="72"/>
  <c r="AY895" i="72"/>
  <c r="AZ894" i="72"/>
  <c r="AY894" i="72"/>
  <c r="AZ893" i="72"/>
  <c r="AY893" i="72"/>
  <c r="AZ892" i="72"/>
  <c r="AY892" i="72"/>
  <c r="AZ891" i="72"/>
  <c r="AY891" i="72"/>
  <c r="AZ890" i="72"/>
  <c r="AY890" i="72"/>
  <c r="AZ889" i="72"/>
  <c r="AY889" i="72"/>
  <c r="AY888" i="72"/>
  <c r="AZ887" i="72"/>
  <c r="AY887" i="72"/>
  <c r="AZ886" i="72"/>
  <c r="AY886" i="72"/>
  <c r="AZ885" i="72"/>
  <c r="AY885" i="72"/>
  <c r="AZ884" i="72"/>
  <c r="AY884" i="72"/>
  <c r="AZ883" i="72"/>
  <c r="AY883" i="72"/>
  <c r="AZ882" i="72"/>
  <c r="AY882" i="72"/>
  <c r="AZ881" i="72"/>
  <c r="AY881" i="72"/>
  <c r="AZ880" i="72"/>
  <c r="AY880" i="72"/>
  <c r="AZ879" i="72"/>
  <c r="AY879" i="72"/>
  <c r="AZ878" i="72"/>
  <c r="AY878" i="72"/>
  <c r="AZ877" i="72"/>
  <c r="AY877" i="72"/>
  <c r="AZ876" i="72"/>
  <c r="AY876" i="72"/>
  <c r="AZ875" i="72"/>
  <c r="AY875" i="72"/>
  <c r="AZ874" i="72"/>
  <c r="AY874" i="72"/>
  <c r="AZ873" i="72"/>
  <c r="AY873" i="72"/>
  <c r="AZ872" i="72"/>
  <c r="AY872" i="72"/>
  <c r="AY871" i="72"/>
  <c r="AZ870" i="72"/>
  <c r="AY870" i="72"/>
  <c r="AZ869" i="72"/>
  <c r="AY869" i="72"/>
  <c r="AZ868" i="72"/>
  <c r="AY868" i="72"/>
  <c r="AZ867" i="72"/>
  <c r="AY867" i="72"/>
  <c r="AZ866" i="72"/>
  <c r="AY866" i="72"/>
  <c r="AZ865" i="72"/>
  <c r="AY865" i="72"/>
  <c r="AZ864" i="72"/>
  <c r="AY864" i="72"/>
  <c r="AZ863" i="72"/>
  <c r="AY863" i="72"/>
  <c r="AZ862" i="72"/>
  <c r="AY862" i="72"/>
  <c r="AZ861" i="72"/>
  <c r="AY861" i="72"/>
  <c r="AZ860" i="72"/>
  <c r="AY860" i="72"/>
  <c r="AZ859" i="72"/>
  <c r="AY859" i="72"/>
  <c r="AZ858" i="72"/>
  <c r="AY858" i="72"/>
  <c r="AZ857" i="72"/>
  <c r="AY857" i="72"/>
  <c r="AZ856" i="72"/>
  <c r="AY856" i="72"/>
  <c r="AZ855" i="72"/>
  <c r="AY855" i="72"/>
  <c r="AY854" i="72"/>
  <c r="AZ853" i="72"/>
  <c r="AY853" i="72"/>
  <c r="AZ852" i="72"/>
  <c r="AY852" i="72"/>
  <c r="AZ851" i="72"/>
  <c r="AY851" i="72"/>
  <c r="AZ850" i="72"/>
  <c r="AY850" i="72"/>
  <c r="AZ849" i="72"/>
  <c r="AY849" i="72"/>
  <c r="AZ848" i="72"/>
  <c r="AY848" i="72"/>
  <c r="AZ847" i="72"/>
  <c r="AY847" i="72"/>
  <c r="AZ846" i="72"/>
  <c r="AY846" i="72"/>
  <c r="AZ845" i="72"/>
  <c r="AY845" i="72"/>
  <c r="AZ844" i="72"/>
  <c r="AY844" i="72"/>
  <c r="AZ843" i="72"/>
  <c r="AY843" i="72"/>
  <c r="AZ842" i="72"/>
  <c r="AY842" i="72"/>
  <c r="AZ841" i="72"/>
  <c r="AY841" i="72"/>
  <c r="AZ840" i="72"/>
  <c r="AY840" i="72"/>
  <c r="AZ839" i="72"/>
  <c r="AY839" i="72"/>
  <c r="AZ838" i="72"/>
  <c r="AY838" i="72"/>
  <c r="AY837" i="72"/>
  <c r="AZ836" i="72"/>
  <c r="AY836" i="72"/>
  <c r="AZ835" i="72"/>
  <c r="AY835" i="72"/>
  <c r="AZ834" i="72"/>
  <c r="AY834" i="72"/>
  <c r="AZ833" i="72"/>
  <c r="AY833" i="72"/>
  <c r="AZ832" i="72"/>
  <c r="AY832" i="72"/>
  <c r="AZ831" i="72"/>
  <c r="AY831" i="72"/>
  <c r="AZ830" i="72"/>
  <c r="AY830" i="72"/>
  <c r="AZ829" i="72"/>
  <c r="AY829" i="72"/>
  <c r="AZ828" i="72"/>
  <c r="AY828" i="72"/>
  <c r="AZ827" i="72"/>
  <c r="AY827" i="72"/>
  <c r="AZ826" i="72"/>
  <c r="AY826" i="72"/>
  <c r="AZ825" i="72"/>
  <c r="AY825" i="72"/>
  <c r="AZ824" i="72"/>
  <c r="AY824" i="72"/>
  <c r="AZ823" i="72"/>
  <c r="AY823" i="72"/>
  <c r="AZ822" i="72"/>
  <c r="AY822" i="72"/>
  <c r="AZ821" i="72"/>
  <c r="AY821" i="72"/>
  <c r="AY820" i="72"/>
  <c r="AZ819" i="72"/>
  <c r="AY819" i="72"/>
  <c r="AZ818" i="72"/>
  <c r="AY818" i="72"/>
  <c r="AZ817" i="72"/>
  <c r="AY817" i="72"/>
  <c r="AZ816" i="72"/>
  <c r="AY816" i="72"/>
  <c r="AZ815" i="72"/>
  <c r="AY815" i="72"/>
  <c r="AZ814" i="72"/>
  <c r="AY814" i="72"/>
  <c r="AZ813" i="72"/>
  <c r="AY813" i="72"/>
  <c r="AZ812" i="72"/>
  <c r="AY812" i="72"/>
  <c r="AZ811" i="72"/>
  <c r="AY811" i="72"/>
  <c r="AZ810" i="72"/>
  <c r="AY810" i="72"/>
  <c r="AZ809" i="72"/>
  <c r="AY809" i="72"/>
  <c r="AZ808" i="72"/>
  <c r="AY808" i="72"/>
  <c r="AZ807" i="72"/>
  <c r="AY807" i="72"/>
  <c r="AZ806" i="72"/>
  <c r="AY806" i="72"/>
  <c r="AZ805" i="72"/>
  <c r="AY805" i="72"/>
  <c r="AZ804" i="72"/>
  <c r="AY804" i="72"/>
  <c r="AY803" i="72"/>
  <c r="AZ802" i="72"/>
  <c r="AY802" i="72"/>
  <c r="AZ801" i="72"/>
  <c r="AY801" i="72"/>
  <c r="AZ800" i="72"/>
  <c r="AY800" i="72"/>
  <c r="AZ799" i="72"/>
  <c r="AY799" i="72"/>
  <c r="AZ798" i="72"/>
  <c r="AY798" i="72"/>
  <c r="AZ797" i="72"/>
  <c r="AY797" i="72"/>
  <c r="AZ796" i="72"/>
  <c r="AY796" i="72"/>
  <c r="AZ795" i="72"/>
  <c r="AY795" i="72"/>
  <c r="AZ794" i="72"/>
  <c r="AY794" i="72"/>
  <c r="AZ793" i="72"/>
  <c r="AY793" i="72"/>
  <c r="AZ792" i="72"/>
  <c r="AY792" i="72"/>
  <c r="AZ791" i="72"/>
  <c r="AY791" i="72"/>
  <c r="AZ790" i="72"/>
  <c r="AY790" i="72"/>
  <c r="AZ789" i="72"/>
  <c r="AY789" i="72"/>
  <c r="AZ788" i="72"/>
  <c r="AY788" i="72"/>
  <c r="AZ787" i="72"/>
  <c r="AY787" i="72"/>
  <c r="AY786" i="72"/>
  <c r="AZ785" i="72"/>
  <c r="AY785" i="72"/>
  <c r="AZ784" i="72"/>
  <c r="AY784" i="72"/>
  <c r="AZ783" i="72"/>
  <c r="AY783" i="72"/>
  <c r="AZ782" i="72"/>
  <c r="AY782" i="72"/>
  <c r="AZ781" i="72"/>
  <c r="AY781" i="72"/>
  <c r="AZ780" i="72"/>
  <c r="AY780" i="72"/>
  <c r="AZ779" i="72"/>
  <c r="AY779" i="72"/>
  <c r="AZ778" i="72"/>
  <c r="AY778" i="72"/>
  <c r="AZ777" i="72"/>
  <c r="AY777" i="72"/>
  <c r="AZ776" i="72"/>
  <c r="AY776" i="72"/>
  <c r="AZ775" i="72"/>
  <c r="AY775" i="72"/>
  <c r="AZ774" i="72"/>
  <c r="AY774" i="72"/>
  <c r="AZ773" i="72"/>
  <c r="AY773" i="72"/>
  <c r="AZ772" i="72"/>
  <c r="AY772" i="72"/>
  <c r="AZ771" i="72"/>
  <c r="AY771" i="72"/>
  <c r="AZ770" i="72"/>
  <c r="AY770" i="72"/>
  <c r="AY769" i="72"/>
  <c r="AZ768" i="72"/>
  <c r="AY768" i="72"/>
  <c r="AZ767" i="72"/>
  <c r="AY767" i="72"/>
  <c r="AZ766" i="72"/>
  <c r="AY766" i="72"/>
  <c r="AZ765" i="72"/>
  <c r="AY765" i="72"/>
  <c r="AZ764" i="72"/>
  <c r="AY764" i="72"/>
  <c r="AZ763" i="72"/>
  <c r="AY763" i="72"/>
  <c r="AZ762" i="72"/>
  <c r="AY762" i="72"/>
  <c r="AZ761" i="72"/>
  <c r="AY761" i="72"/>
  <c r="AZ760" i="72"/>
  <c r="AY760" i="72"/>
  <c r="AZ759" i="72"/>
  <c r="AY759" i="72"/>
  <c r="AZ758" i="72"/>
  <c r="AY758" i="72"/>
  <c r="AZ757" i="72"/>
  <c r="AY757" i="72"/>
  <c r="AZ756" i="72"/>
  <c r="AY756" i="72"/>
  <c r="AZ755" i="72"/>
  <c r="AY755" i="72"/>
  <c r="AZ754" i="72"/>
  <c r="AY754" i="72"/>
  <c r="AZ753" i="72"/>
  <c r="AY753" i="72"/>
  <c r="AY752" i="72"/>
  <c r="AZ751" i="72"/>
  <c r="AY751" i="72"/>
  <c r="AZ750" i="72"/>
  <c r="AY750" i="72"/>
  <c r="AZ749" i="72"/>
  <c r="AY749" i="72"/>
  <c r="AZ748" i="72"/>
  <c r="AY748" i="72"/>
  <c r="AZ747" i="72"/>
  <c r="AY747" i="72"/>
  <c r="AZ746" i="72"/>
  <c r="AY746" i="72"/>
  <c r="AZ745" i="72"/>
  <c r="AY745" i="72"/>
  <c r="AZ744" i="72"/>
  <c r="AY744" i="72"/>
  <c r="AZ743" i="72"/>
  <c r="AY743" i="72"/>
  <c r="AZ742" i="72"/>
  <c r="AY742" i="72"/>
  <c r="AZ741" i="72"/>
  <c r="AY741" i="72"/>
  <c r="AZ740" i="72"/>
  <c r="AY740" i="72"/>
  <c r="AZ739" i="72"/>
  <c r="AY739" i="72"/>
  <c r="AZ738" i="72"/>
  <c r="AY738" i="72"/>
  <c r="AZ737" i="72"/>
  <c r="AY737" i="72"/>
  <c r="AZ736" i="72"/>
  <c r="AY736" i="72"/>
  <c r="AY735" i="72"/>
  <c r="AZ734" i="72"/>
  <c r="AY734" i="72"/>
  <c r="AZ733" i="72"/>
  <c r="AY733" i="72"/>
  <c r="AZ732" i="72"/>
  <c r="AY732" i="72"/>
  <c r="AZ731" i="72"/>
  <c r="AY731" i="72"/>
  <c r="AZ730" i="72"/>
  <c r="AY730" i="72"/>
  <c r="AZ729" i="72"/>
  <c r="AY729" i="72"/>
  <c r="AZ728" i="72"/>
  <c r="AY728" i="72"/>
  <c r="AZ727" i="72"/>
  <c r="AY727" i="72"/>
  <c r="AZ726" i="72"/>
  <c r="AY726" i="72"/>
  <c r="AZ725" i="72"/>
  <c r="AY725" i="72"/>
  <c r="AZ724" i="72"/>
  <c r="AY724" i="72"/>
  <c r="AZ723" i="72"/>
  <c r="AY723" i="72"/>
  <c r="AZ722" i="72"/>
  <c r="AY722" i="72"/>
  <c r="AZ721" i="72"/>
  <c r="AY721" i="72"/>
  <c r="AZ720" i="72"/>
  <c r="AY720" i="72"/>
  <c r="AZ719" i="72"/>
  <c r="AY719" i="72"/>
  <c r="AY718" i="72"/>
  <c r="AZ717" i="72"/>
  <c r="AY717" i="72"/>
  <c r="AZ716" i="72"/>
  <c r="AY716" i="72"/>
  <c r="AZ715" i="72"/>
  <c r="AY715" i="72"/>
  <c r="AZ714" i="72"/>
  <c r="AY714" i="72"/>
  <c r="AZ713" i="72"/>
  <c r="AY713" i="72"/>
  <c r="AZ712" i="72"/>
  <c r="AY712" i="72"/>
  <c r="AZ711" i="72"/>
  <c r="AY711" i="72"/>
  <c r="AZ710" i="72"/>
  <c r="AY710" i="72"/>
  <c r="AZ709" i="72"/>
  <c r="AY709" i="72"/>
  <c r="AZ708" i="72"/>
  <c r="AY708" i="72"/>
  <c r="AZ707" i="72"/>
  <c r="AY707" i="72"/>
  <c r="AZ706" i="72"/>
  <c r="AY706" i="72"/>
  <c r="AZ705" i="72"/>
  <c r="AY705" i="72"/>
  <c r="AZ704" i="72"/>
  <c r="AY704" i="72"/>
  <c r="AZ703" i="72"/>
  <c r="AY703" i="72"/>
  <c r="AZ702" i="72"/>
  <c r="AY702" i="72"/>
  <c r="AY701" i="72"/>
  <c r="AZ700" i="72"/>
  <c r="AY700" i="72"/>
  <c r="AZ699" i="72"/>
  <c r="AY699" i="72"/>
  <c r="AZ698" i="72"/>
  <c r="AY698" i="72"/>
  <c r="AZ697" i="72"/>
  <c r="AY697" i="72"/>
  <c r="AZ696" i="72"/>
  <c r="AY696" i="72"/>
  <c r="AZ695" i="72"/>
  <c r="AY695" i="72"/>
  <c r="AZ694" i="72"/>
  <c r="AY694" i="72"/>
  <c r="AZ693" i="72"/>
  <c r="AY693" i="72"/>
  <c r="AZ692" i="72"/>
  <c r="AY692" i="72"/>
  <c r="AZ691" i="72"/>
  <c r="AY691" i="72"/>
  <c r="AZ690" i="72"/>
  <c r="AY690" i="72"/>
  <c r="AZ689" i="72"/>
  <c r="AY689" i="72"/>
  <c r="AZ688" i="72"/>
  <c r="AY688" i="72"/>
  <c r="AZ687" i="72"/>
  <c r="AY687" i="72"/>
  <c r="AZ686" i="72"/>
  <c r="AY686" i="72"/>
  <c r="AZ685" i="72"/>
  <c r="AY685" i="72"/>
  <c r="AY684" i="72"/>
  <c r="AZ683" i="72"/>
  <c r="AY683" i="72"/>
  <c r="AZ682" i="72"/>
  <c r="AY682" i="72"/>
  <c r="AZ681" i="72"/>
  <c r="AY681" i="72"/>
  <c r="AZ680" i="72"/>
  <c r="AY680" i="72"/>
  <c r="AZ679" i="72"/>
  <c r="AY679" i="72"/>
  <c r="AZ678" i="72"/>
  <c r="AY678" i="72"/>
  <c r="AZ677" i="72"/>
  <c r="AY677" i="72"/>
  <c r="AZ676" i="72"/>
  <c r="AY676" i="72"/>
  <c r="AZ675" i="72"/>
  <c r="AY675" i="72"/>
  <c r="AZ674" i="72"/>
  <c r="AY674" i="72"/>
  <c r="AZ673" i="72"/>
  <c r="AY673" i="72"/>
  <c r="AZ672" i="72"/>
  <c r="AY672" i="72"/>
  <c r="AZ671" i="72"/>
  <c r="AY671" i="72"/>
  <c r="AZ670" i="72"/>
  <c r="AY670" i="72"/>
  <c r="AZ669" i="72"/>
  <c r="AY669" i="72"/>
  <c r="AZ668" i="72"/>
  <c r="AY668" i="72"/>
  <c r="AY667" i="72"/>
  <c r="AZ666" i="72"/>
  <c r="AY666" i="72"/>
  <c r="AZ665" i="72"/>
  <c r="AY665" i="72"/>
  <c r="AZ664" i="72"/>
  <c r="AY664" i="72"/>
  <c r="AZ663" i="72"/>
  <c r="AY663" i="72"/>
  <c r="AZ662" i="72"/>
  <c r="AY662" i="72"/>
  <c r="AZ661" i="72"/>
  <c r="AY661" i="72"/>
  <c r="AZ660" i="72"/>
  <c r="AY660" i="72"/>
  <c r="AZ659" i="72"/>
  <c r="AY659" i="72"/>
  <c r="AZ658" i="72"/>
  <c r="AY658" i="72"/>
  <c r="AZ657" i="72"/>
  <c r="AY657" i="72"/>
  <c r="AZ656" i="72"/>
  <c r="AY656" i="72"/>
  <c r="AZ655" i="72"/>
  <c r="AY655" i="72"/>
  <c r="AZ654" i="72"/>
  <c r="AY654" i="72"/>
  <c r="AZ653" i="72"/>
  <c r="AY653" i="72"/>
  <c r="AZ652" i="72"/>
  <c r="AY652" i="72"/>
  <c r="AZ651" i="72"/>
  <c r="AY651" i="72"/>
  <c r="AY650" i="72"/>
  <c r="AZ649" i="72"/>
  <c r="AY649" i="72"/>
  <c r="AZ648" i="72"/>
  <c r="AY648" i="72"/>
  <c r="AZ647" i="72"/>
  <c r="AY647" i="72"/>
  <c r="AZ646" i="72"/>
  <c r="AY646" i="72"/>
  <c r="AZ645" i="72"/>
  <c r="AY645" i="72"/>
  <c r="AZ644" i="72"/>
  <c r="AY644" i="72"/>
  <c r="AZ643" i="72"/>
  <c r="AY643" i="72"/>
  <c r="AZ642" i="72"/>
  <c r="AY642" i="72"/>
  <c r="AZ641" i="72"/>
  <c r="AY641" i="72"/>
  <c r="AZ640" i="72"/>
  <c r="AY640" i="72"/>
  <c r="AZ639" i="72"/>
  <c r="AY639" i="72"/>
  <c r="AZ638" i="72"/>
  <c r="AY638" i="72"/>
  <c r="AZ637" i="72"/>
  <c r="AY637" i="72"/>
  <c r="AZ636" i="72"/>
  <c r="AY636" i="72"/>
  <c r="AZ635" i="72"/>
  <c r="AY635" i="72"/>
  <c r="AZ634" i="72"/>
  <c r="AY634" i="72"/>
  <c r="AY633" i="72"/>
  <c r="AZ632" i="72"/>
  <c r="AY632" i="72"/>
  <c r="AZ631" i="72"/>
  <c r="AY631" i="72"/>
  <c r="AZ630" i="72"/>
  <c r="AY630" i="72"/>
  <c r="AZ629" i="72"/>
  <c r="AY629" i="72"/>
  <c r="AZ628" i="72"/>
  <c r="AY628" i="72"/>
  <c r="AZ627" i="72"/>
  <c r="AY627" i="72"/>
  <c r="AZ626" i="72"/>
  <c r="AY626" i="72"/>
  <c r="AZ625" i="72"/>
  <c r="AY625" i="72"/>
  <c r="AZ624" i="72"/>
  <c r="AY624" i="72"/>
  <c r="AZ623" i="72"/>
  <c r="AY623" i="72"/>
  <c r="AZ622" i="72"/>
  <c r="AY622" i="72"/>
  <c r="AZ621" i="72"/>
  <c r="AY621" i="72"/>
  <c r="AZ620" i="72"/>
  <c r="AY620" i="72"/>
  <c r="AZ619" i="72"/>
  <c r="AY619" i="72"/>
  <c r="AZ618" i="72"/>
  <c r="AY618" i="72"/>
  <c r="AZ617" i="72"/>
  <c r="AY617" i="72"/>
  <c r="AY616" i="72"/>
  <c r="AZ615" i="72"/>
  <c r="AY615" i="72"/>
  <c r="AZ614" i="72"/>
  <c r="AY614" i="72"/>
  <c r="AZ613" i="72"/>
  <c r="AY613" i="72"/>
  <c r="AZ612" i="72"/>
  <c r="AY612" i="72"/>
  <c r="AZ611" i="72"/>
  <c r="AY611" i="72"/>
  <c r="AZ610" i="72"/>
  <c r="AY610" i="72"/>
  <c r="AZ609" i="72"/>
  <c r="AY609" i="72"/>
  <c r="AZ608" i="72"/>
  <c r="AY608" i="72"/>
  <c r="AZ607" i="72"/>
  <c r="AY607" i="72"/>
  <c r="AZ606" i="72"/>
  <c r="AY606" i="72"/>
  <c r="AZ605" i="72"/>
  <c r="AY605" i="72"/>
  <c r="AZ604" i="72"/>
  <c r="AY604" i="72"/>
  <c r="AZ603" i="72"/>
  <c r="AY603" i="72"/>
  <c r="AZ602" i="72"/>
  <c r="AY602" i="72"/>
  <c r="AZ601" i="72"/>
  <c r="AY601" i="72"/>
  <c r="AZ600" i="72"/>
  <c r="AY600" i="72"/>
  <c r="AY599" i="72"/>
  <c r="AZ598" i="72"/>
  <c r="AY598" i="72"/>
  <c r="AZ597" i="72"/>
  <c r="AY597" i="72"/>
  <c r="AZ596" i="72"/>
  <c r="AY596" i="72"/>
  <c r="AZ595" i="72"/>
  <c r="AY595" i="72"/>
  <c r="AZ594" i="72"/>
  <c r="AY594" i="72"/>
  <c r="AZ593" i="72"/>
  <c r="AY593" i="72"/>
  <c r="AZ592" i="72"/>
  <c r="AY592" i="72"/>
  <c r="AZ591" i="72"/>
  <c r="AY591" i="72"/>
  <c r="AZ590" i="72"/>
  <c r="AY590" i="72"/>
  <c r="AZ589" i="72"/>
  <c r="AY589" i="72"/>
  <c r="AZ588" i="72"/>
  <c r="AY588" i="72"/>
  <c r="AZ587" i="72"/>
  <c r="AY587" i="72"/>
  <c r="AZ586" i="72"/>
  <c r="AY586" i="72"/>
  <c r="AZ585" i="72"/>
  <c r="AY585" i="72"/>
  <c r="AZ584" i="72"/>
  <c r="AY584" i="72"/>
  <c r="AZ583" i="72"/>
  <c r="AY583" i="72"/>
  <c r="AY582" i="72"/>
  <c r="AZ581" i="72"/>
  <c r="AY581" i="72"/>
  <c r="AZ580" i="72"/>
  <c r="AY580" i="72"/>
  <c r="AZ579" i="72"/>
  <c r="AY579" i="72"/>
  <c r="AZ578" i="72"/>
  <c r="AY578" i="72"/>
  <c r="AZ577" i="72"/>
  <c r="AY577" i="72"/>
  <c r="AZ576" i="72"/>
  <c r="AY576" i="72"/>
  <c r="AZ575" i="72"/>
  <c r="AY575" i="72"/>
  <c r="AZ574" i="72"/>
  <c r="AY574" i="72"/>
  <c r="AZ573" i="72"/>
  <c r="AY573" i="72"/>
  <c r="AZ572" i="72"/>
  <c r="AY572" i="72"/>
  <c r="AZ571" i="72"/>
  <c r="AY571" i="72"/>
  <c r="AZ570" i="72"/>
  <c r="AY570" i="72"/>
  <c r="AZ569" i="72"/>
  <c r="AY569" i="72"/>
  <c r="AZ568" i="72"/>
  <c r="AY568" i="72"/>
  <c r="AZ567" i="72"/>
  <c r="AY567" i="72"/>
  <c r="AZ566" i="72"/>
  <c r="AY566" i="72"/>
  <c r="AY565" i="72"/>
  <c r="AZ564" i="72"/>
  <c r="AY564" i="72"/>
  <c r="AZ563" i="72"/>
  <c r="AY563" i="72"/>
  <c r="AZ562" i="72"/>
  <c r="AY562" i="72"/>
  <c r="AZ561" i="72"/>
  <c r="AY561" i="72"/>
  <c r="AZ560" i="72"/>
  <c r="AY560" i="72"/>
  <c r="AZ559" i="72"/>
  <c r="AY559" i="72"/>
  <c r="AZ558" i="72"/>
  <c r="AY558" i="72"/>
  <c r="AZ557" i="72"/>
  <c r="AY557" i="72"/>
  <c r="AZ556" i="72"/>
  <c r="AY556" i="72"/>
  <c r="AZ555" i="72"/>
  <c r="AY555" i="72"/>
  <c r="AZ554" i="72"/>
  <c r="AY554" i="72"/>
  <c r="AZ553" i="72"/>
  <c r="AY553" i="72"/>
  <c r="AZ552" i="72"/>
  <c r="AY552" i="72"/>
  <c r="AZ551" i="72"/>
  <c r="AY551" i="72"/>
  <c r="AZ550" i="72"/>
  <c r="AY550" i="72"/>
  <c r="AZ549" i="72"/>
  <c r="AY549" i="72"/>
  <c r="AY548" i="72"/>
  <c r="AZ547" i="72"/>
  <c r="AY547" i="72"/>
  <c r="AZ546" i="72"/>
  <c r="AY546" i="72"/>
  <c r="AZ545" i="72"/>
  <c r="AY545" i="72"/>
  <c r="AZ544" i="72"/>
  <c r="AY544" i="72"/>
  <c r="AZ543" i="72"/>
  <c r="AY543" i="72"/>
  <c r="AZ542" i="72"/>
  <c r="AY542" i="72"/>
  <c r="AZ541" i="72"/>
  <c r="AY541" i="72"/>
  <c r="AZ540" i="72"/>
  <c r="AY540" i="72"/>
  <c r="AZ539" i="72"/>
  <c r="AY539" i="72"/>
  <c r="AZ538" i="72"/>
  <c r="AY538" i="72"/>
  <c r="AZ537" i="72"/>
  <c r="AY537" i="72"/>
  <c r="AZ536" i="72"/>
  <c r="AY536" i="72"/>
  <c r="AZ535" i="72"/>
  <c r="AY535" i="72"/>
  <c r="AZ534" i="72"/>
  <c r="AY534" i="72"/>
  <c r="AZ533" i="72"/>
  <c r="AY533" i="72"/>
  <c r="AZ532" i="72"/>
  <c r="AY532" i="72"/>
  <c r="AY531" i="72"/>
  <c r="AZ530" i="72"/>
  <c r="AY530" i="72"/>
  <c r="AZ529" i="72"/>
  <c r="AY529" i="72"/>
  <c r="AZ528" i="72"/>
  <c r="AY528" i="72"/>
  <c r="AZ527" i="72"/>
  <c r="AY527" i="72"/>
  <c r="AZ526" i="72"/>
  <c r="AY526" i="72"/>
  <c r="AZ525" i="72"/>
  <c r="AY525" i="72"/>
  <c r="AZ524" i="72"/>
  <c r="AY524" i="72"/>
  <c r="AZ523" i="72"/>
  <c r="AY523" i="72"/>
  <c r="AZ522" i="72"/>
  <c r="AY522" i="72"/>
  <c r="AZ521" i="72"/>
  <c r="AY521" i="72"/>
  <c r="AZ520" i="72"/>
  <c r="AY520" i="72"/>
  <c r="AZ519" i="72"/>
  <c r="AY519" i="72"/>
  <c r="AZ518" i="72"/>
  <c r="AY518" i="72"/>
  <c r="AZ517" i="72"/>
  <c r="AY517" i="72"/>
  <c r="AZ516" i="72"/>
  <c r="AY516" i="72"/>
  <c r="AZ515" i="72"/>
  <c r="AY515" i="72"/>
  <c r="AY514" i="72"/>
  <c r="AZ513" i="72"/>
  <c r="AY513" i="72"/>
  <c r="AZ512" i="72"/>
  <c r="AY512" i="72"/>
  <c r="AZ511" i="72"/>
  <c r="AY511" i="72"/>
  <c r="AZ510" i="72"/>
  <c r="AY510" i="72"/>
  <c r="AZ509" i="72"/>
  <c r="AY509" i="72"/>
  <c r="AZ508" i="72"/>
  <c r="AY508" i="72"/>
  <c r="AZ507" i="72"/>
  <c r="AY507" i="72"/>
  <c r="AZ506" i="72"/>
  <c r="AY506" i="72"/>
  <c r="AZ505" i="72"/>
  <c r="AY505" i="72"/>
  <c r="AZ504" i="72"/>
  <c r="AY504" i="72"/>
  <c r="AZ503" i="72"/>
  <c r="AY503" i="72"/>
  <c r="AZ502" i="72"/>
  <c r="AY502" i="72"/>
  <c r="AZ501" i="72"/>
  <c r="AY501" i="72"/>
  <c r="AZ500" i="72"/>
  <c r="AY500" i="72"/>
  <c r="AZ499" i="72"/>
  <c r="AY499" i="72"/>
  <c r="AZ498" i="72"/>
  <c r="AY498" i="72"/>
  <c r="AY497" i="72"/>
  <c r="AZ496" i="72"/>
  <c r="AY496" i="72"/>
  <c r="AZ495" i="72"/>
  <c r="AY495" i="72"/>
  <c r="AZ494" i="72"/>
  <c r="AY494" i="72"/>
  <c r="AZ493" i="72"/>
  <c r="AY493" i="72"/>
  <c r="AZ492" i="72"/>
  <c r="AY492" i="72"/>
  <c r="AZ491" i="72"/>
  <c r="AY491" i="72"/>
  <c r="AZ490" i="72"/>
  <c r="AY490" i="72"/>
  <c r="AZ489" i="72"/>
  <c r="AY489" i="72"/>
  <c r="AZ488" i="72"/>
  <c r="AY488" i="72"/>
  <c r="AZ487" i="72"/>
  <c r="AY487" i="72"/>
  <c r="AZ486" i="72"/>
  <c r="AY486" i="72"/>
  <c r="AZ485" i="72"/>
  <c r="AY485" i="72"/>
  <c r="AZ484" i="72"/>
  <c r="AY484" i="72"/>
  <c r="AZ483" i="72"/>
  <c r="AY483" i="72"/>
  <c r="AZ482" i="72"/>
  <c r="AY482" i="72"/>
  <c r="AZ481" i="72"/>
  <c r="AY481" i="72"/>
  <c r="AY480" i="72"/>
  <c r="AZ479" i="72"/>
  <c r="AY479" i="72"/>
  <c r="AZ478" i="72"/>
  <c r="AY478" i="72"/>
  <c r="AZ477" i="72"/>
  <c r="AY477" i="72"/>
  <c r="AZ476" i="72"/>
  <c r="AY476" i="72"/>
  <c r="AZ475" i="72"/>
  <c r="AY475" i="72"/>
  <c r="AZ474" i="72"/>
  <c r="AY474" i="72"/>
  <c r="AZ473" i="72"/>
  <c r="AY473" i="72"/>
  <c r="AZ472" i="72"/>
  <c r="AY472" i="72"/>
  <c r="AZ471" i="72"/>
  <c r="AY471" i="72"/>
  <c r="AZ470" i="72"/>
  <c r="AY470" i="72"/>
  <c r="AZ469" i="72"/>
  <c r="AY469" i="72"/>
  <c r="AZ468" i="72"/>
  <c r="AY468" i="72"/>
  <c r="AZ467" i="72"/>
  <c r="AY467" i="72"/>
  <c r="AZ466" i="72"/>
  <c r="AY466" i="72"/>
  <c r="AZ465" i="72"/>
  <c r="AY465" i="72"/>
  <c r="AZ464" i="72"/>
  <c r="AY464" i="72"/>
  <c r="AY463" i="72"/>
  <c r="AZ462" i="72"/>
  <c r="AY462" i="72"/>
  <c r="AZ461" i="72"/>
  <c r="AY461" i="72"/>
  <c r="AZ460" i="72"/>
  <c r="AY460" i="72"/>
  <c r="AZ459" i="72"/>
  <c r="AY459" i="72"/>
  <c r="AZ458" i="72"/>
  <c r="AY458" i="72"/>
  <c r="AZ457" i="72"/>
  <c r="AY457" i="72"/>
  <c r="AZ456" i="72"/>
  <c r="AY456" i="72"/>
  <c r="AZ455" i="72"/>
  <c r="AY455" i="72"/>
  <c r="AZ454" i="72"/>
  <c r="AY454" i="72"/>
  <c r="AZ453" i="72"/>
  <c r="AY453" i="72"/>
  <c r="AZ452" i="72"/>
  <c r="AY452" i="72"/>
  <c r="AZ451" i="72"/>
  <c r="AY451" i="72"/>
  <c r="AZ450" i="72"/>
  <c r="AY450" i="72"/>
  <c r="AZ449" i="72"/>
  <c r="AY449" i="72"/>
  <c r="AZ448" i="72"/>
  <c r="AY448" i="72"/>
  <c r="AZ447" i="72"/>
  <c r="AY447" i="72"/>
  <c r="AY446" i="72"/>
  <c r="AZ445" i="72"/>
  <c r="AY445" i="72"/>
  <c r="AZ444" i="72"/>
  <c r="AY444" i="72"/>
  <c r="AZ443" i="72"/>
  <c r="AY443" i="72"/>
  <c r="AZ442" i="72"/>
  <c r="AY442" i="72"/>
  <c r="AZ441" i="72"/>
  <c r="AY441" i="72"/>
  <c r="AZ440" i="72"/>
  <c r="AY440" i="72"/>
  <c r="AZ439" i="72"/>
  <c r="AY439" i="72"/>
  <c r="AZ438" i="72"/>
  <c r="AY438" i="72"/>
  <c r="AZ437" i="72"/>
  <c r="AY437" i="72"/>
  <c r="AZ436" i="72"/>
  <c r="AY436" i="72"/>
  <c r="AZ435" i="72"/>
  <c r="AY435" i="72"/>
  <c r="AZ434" i="72"/>
  <c r="AY434" i="72"/>
  <c r="AZ433" i="72"/>
  <c r="AY433" i="72"/>
  <c r="AZ432" i="72"/>
  <c r="AY432" i="72"/>
  <c r="AZ431" i="72"/>
  <c r="AY431" i="72"/>
  <c r="AZ430" i="72"/>
  <c r="AY430" i="72"/>
  <c r="AY429" i="72"/>
  <c r="AZ428" i="72"/>
  <c r="AY428" i="72"/>
  <c r="AZ427" i="72"/>
  <c r="AY427" i="72"/>
  <c r="AZ426" i="72"/>
  <c r="AY426" i="72"/>
  <c r="AZ425" i="72"/>
  <c r="AY425" i="72"/>
  <c r="AZ424" i="72"/>
  <c r="AY424" i="72"/>
  <c r="AZ423" i="72"/>
  <c r="AY423" i="72"/>
  <c r="AZ422" i="72"/>
  <c r="AY422" i="72"/>
  <c r="AZ421" i="72"/>
  <c r="AY421" i="72"/>
  <c r="AZ420" i="72"/>
  <c r="AY420" i="72"/>
  <c r="AZ419" i="72"/>
  <c r="AY419" i="72"/>
  <c r="AZ418" i="72"/>
  <c r="AY418" i="72"/>
  <c r="AZ417" i="72"/>
  <c r="AY417" i="72"/>
  <c r="AZ416" i="72"/>
  <c r="AY416" i="72"/>
  <c r="AZ415" i="72"/>
  <c r="AY415" i="72"/>
  <c r="AZ414" i="72"/>
  <c r="AY414" i="72"/>
  <c r="AZ413" i="72"/>
  <c r="AY413" i="72"/>
  <c r="AY412" i="72"/>
  <c r="AZ411" i="72"/>
  <c r="AY411" i="72"/>
  <c r="AZ410" i="72"/>
  <c r="AY410" i="72"/>
  <c r="AZ409" i="72"/>
  <c r="AY409" i="72"/>
  <c r="AZ408" i="72"/>
  <c r="AY408" i="72"/>
  <c r="AZ407" i="72"/>
  <c r="AY407" i="72"/>
  <c r="AZ406" i="72"/>
  <c r="AY406" i="72"/>
  <c r="AZ405" i="72"/>
  <c r="AY405" i="72"/>
  <c r="AZ404" i="72"/>
  <c r="AY404" i="72"/>
  <c r="AZ403" i="72"/>
  <c r="AY403" i="72"/>
  <c r="AZ402" i="72"/>
  <c r="AY402" i="72"/>
  <c r="AZ401" i="72"/>
  <c r="AY401" i="72"/>
  <c r="AZ400" i="72"/>
  <c r="AY400" i="72"/>
  <c r="AZ399" i="72"/>
  <c r="AY399" i="72"/>
  <c r="AZ398" i="72"/>
  <c r="AY398" i="72"/>
  <c r="AZ397" i="72"/>
  <c r="AY397" i="72"/>
  <c r="AZ396" i="72"/>
  <c r="AY396" i="72"/>
  <c r="AY395" i="72"/>
  <c r="AZ394" i="72"/>
  <c r="AY394" i="72"/>
  <c r="AZ393" i="72"/>
  <c r="AY393" i="72"/>
  <c r="AZ392" i="72"/>
  <c r="AY392" i="72"/>
  <c r="AZ391" i="72"/>
  <c r="AY391" i="72"/>
  <c r="AZ390" i="72"/>
  <c r="AY390" i="72"/>
  <c r="AZ389" i="72"/>
  <c r="AY389" i="72"/>
  <c r="AZ388" i="72"/>
  <c r="AY388" i="72"/>
  <c r="AZ387" i="72"/>
  <c r="AY387" i="72"/>
  <c r="AZ386" i="72"/>
  <c r="AY386" i="72"/>
  <c r="AZ385" i="72"/>
  <c r="AY385" i="72"/>
  <c r="AZ384" i="72"/>
  <c r="AY384" i="72"/>
  <c r="AZ383" i="72"/>
  <c r="AY383" i="72"/>
  <c r="AZ382" i="72"/>
  <c r="AY382" i="72"/>
  <c r="AZ381" i="72"/>
  <c r="AY381" i="72"/>
  <c r="AZ380" i="72"/>
  <c r="AY380" i="72"/>
  <c r="AZ379" i="72"/>
  <c r="AY379" i="72"/>
  <c r="AY378" i="72"/>
  <c r="AZ377" i="72"/>
  <c r="AY377" i="72"/>
  <c r="AZ376" i="72"/>
  <c r="AY376" i="72"/>
  <c r="AZ375" i="72"/>
  <c r="AY375" i="72"/>
  <c r="AZ374" i="72"/>
  <c r="AY374" i="72"/>
  <c r="AZ373" i="72"/>
  <c r="AY373" i="72"/>
  <c r="AZ372" i="72"/>
  <c r="AY372" i="72"/>
  <c r="AZ371" i="72"/>
  <c r="AY371" i="72"/>
  <c r="AZ370" i="72"/>
  <c r="AY370" i="72"/>
  <c r="AZ369" i="72"/>
  <c r="AY369" i="72"/>
  <c r="AZ368" i="72"/>
  <c r="AY368" i="72"/>
  <c r="AZ367" i="72"/>
  <c r="AY367" i="72"/>
  <c r="AZ366" i="72"/>
  <c r="AY366" i="72"/>
  <c r="AZ365" i="72"/>
  <c r="AY365" i="72"/>
  <c r="AZ364" i="72"/>
  <c r="AY364" i="72"/>
  <c r="AZ363" i="72"/>
  <c r="AY363" i="72"/>
  <c r="AZ362" i="72"/>
  <c r="AY362" i="72"/>
  <c r="AY361" i="72"/>
  <c r="AZ360" i="72"/>
  <c r="AY360" i="72"/>
  <c r="AZ359" i="72"/>
  <c r="AY359" i="72"/>
  <c r="AZ358" i="72"/>
  <c r="AY358" i="72"/>
  <c r="AZ357" i="72"/>
  <c r="AY357" i="72"/>
  <c r="AZ356" i="72"/>
  <c r="AY356" i="72"/>
  <c r="AZ355" i="72"/>
  <c r="AY355" i="72"/>
  <c r="AZ354" i="72"/>
  <c r="AY354" i="72"/>
  <c r="AZ353" i="72"/>
  <c r="AY353" i="72"/>
  <c r="AZ352" i="72"/>
  <c r="AY352" i="72"/>
  <c r="AZ351" i="72"/>
  <c r="AY351" i="72"/>
  <c r="AZ350" i="72"/>
  <c r="AY350" i="72"/>
  <c r="AZ349" i="72"/>
  <c r="AY349" i="72"/>
  <c r="AZ348" i="72"/>
  <c r="AY348" i="72"/>
  <c r="AZ347" i="72"/>
  <c r="AY347" i="72"/>
  <c r="AZ346" i="72"/>
  <c r="AY346" i="72"/>
  <c r="AZ345" i="72"/>
  <c r="AY345" i="72"/>
  <c r="AY344" i="72"/>
  <c r="AZ343" i="72"/>
  <c r="AY343" i="72"/>
  <c r="AZ342" i="72"/>
  <c r="AY342" i="72"/>
  <c r="AZ341" i="72"/>
  <c r="AY341" i="72"/>
  <c r="AZ340" i="72"/>
  <c r="AY340" i="72"/>
  <c r="AZ339" i="72"/>
  <c r="AY339" i="72"/>
  <c r="AZ338" i="72"/>
  <c r="AY338" i="72"/>
  <c r="AZ337" i="72"/>
  <c r="AY337" i="72"/>
  <c r="AZ336" i="72"/>
  <c r="AY336" i="72"/>
  <c r="AZ335" i="72"/>
  <c r="AY335" i="72"/>
  <c r="AZ334" i="72"/>
  <c r="AY334" i="72"/>
  <c r="AZ333" i="72"/>
  <c r="AY333" i="72"/>
  <c r="AZ332" i="72"/>
  <c r="AY332" i="72"/>
  <c r="AZ331" i="72"/>
  <c r="AY331" i="72"/>
  <c r="AZ330" i="72"/>
  <c r="AY330" i="72"/>
  <c r="AZ329" i="72"/>
  <c r="AY329" i="72"/>
  <c r="AZ328" i="72"/>
  <c r="AY328" i="72"/>
  <c r="AY327" i="72"/>
  <c r="AZ326" i="72"/>
  <c r="AY326" i="72"/>
  <c r="AZ325" i="72"/>
  <c r="AY325" i="72"/>
  <c r="AZ324" i="72"/>
  <c r="AY324" i="72"/>
  <c r="AZ323" i="72"/>
  <c r="AY323" i="72"/>
  <c r="AZ322" i="72"/>
  <c r="AY322" i="72"/>
  <c r="AZ321" i="72"/>
  <c r="AY321" i="72"/>
  <c r="AZ320" i="72"/>
  <c r="AY320" i="72"/>
  <c r="AZ319" i="72"/>
  <c r="AY319" i="72"/>
  <c r="AZ318" i="72"/>
  <c r="AY318" i="72"/>
  <c r="AZ317" i="72"/>
  <c r="AY317" i="72"/>
  <c r="AZ316" i="72"/>
  <c r="AY316" i="72"/>
  <c r="AZ315" i="72"/>
  <c r="AY315" i="72"/>
  <c r="AZ314" i="72"/>
  <c r="AY314" i="72"/>
  <c r="AZ313" i="72"/>
  <c r="AY313" i="72"/>
  <c r="AZ312" i="72"/>
  <c r="AY312" i="72"/>
  <c r="AZ311" i="72"/>
  <c r="AY311" i="72"/>
  <c r="AY310" i="72"/>
  <c r="AZ309" i="72"/>
  <c r="AY309" i="72"/>
  <c r="AZ308" i="72"/>
  <c r="AY308" i="72"/>
  <c r="AZ307" i="72"/>
  <c r="AY307" i="72"/>
  <c r="AZ306" i="72"/>
  <c r="AY306" i="72"/>
  <c r="AZ305" i="72"/>
  <c r="AY305" i="72"/>
  <c r="AZ304" i="72"/>
  <c r="AY304" i="72"/>
  <c r="AZ303" i="72"/>
  <c r="AY303" i="72"/>
  <c r="AZ302" i="72"/>
  <c r="AY302" i="72"/>
  <c r="AZ301" i="72"/>
  <c r="AY301" i="72"/>
  <c r="AZ300" i="72"/>
  <c r="AY300" i="72"/>
  <c r="AZ299" i="72"/>
  <c r="AY299" i="72"/>
  <c r="AZ298" i="72"/>
  <c r="AY298" i="72"/>
  <c r="AZ297" i="72"/>
  <c r="AY297" i="72"/>
  <c r="AZ296" i="72"/>
  <c r="AY296" i="72"/>
  <c r="AZ295" i="72"/>
  <c r="AY295" i="72"/>
  <c r="AZ294" i="72"/>
  <c r="AY294" i="72"/>
  <c r="AY293" i="72"/>
  <c r="AZ292" i="72"/>
  <c r="AY292" i="72"/>
  <c r="AZ291" i="72"/>
  <c r="AY291" i="72"/>
  <c r="AZ290" i="72"/>
  <c r="AY290" i="72"/>
  <c r="AZ289" i="72"/>
  <c r="AY289" i="72"/>
  <c r="AZ288" i="72"/>
  <c r="AY288" i="72"/>
  <c r="AZ287" i="72"/>
  <c r="AY287" i="72"/>
  <c r="AZ286" i="72"/>
  <c r="AY286" i="72"/>
  <c r="AZ285" i="72"/>
  <c r="AY285" i="72"/>
  <c r="AZ284" i="72"/>
  <c r="AY284" i="72"/>
  <c r="AZ283" i="72"/>
  <c r="AY283" i="72"/>
  <c r="AZ282" i="72"/>
  <c r="AY282" i="72"/>
  <c r="AZ281" i="72"/>
  <c r="AY281" i="72"/>
  <c r="AZ280" i="72"/>
  <c r="AY280" i="72"/>
  <c r="AZ279" i="72"/>
  <c r="AY279" i="72"/>
  <c r="AZ278" i="72"/>
  <c r="AY278" i="72"/>
  <c r="AZ277" i="72"/>
  <c r="AY277" i="72"/>
  <c r="AY276" i="72"/>
  <c r="AZ275" i="72"/>
  <c r="AY275" i="72"/>
  <c r="AZ274" i="72"/>
  <c r="AY274" i="72"/>
  <c r="AZ273" i="72"/>
  <c r="AY273" i="72"/>
  <c r="AZ272" i="72"/>
  <c r="AY272" i="72"/>
  <c r="AZ271" i="72"/>
  <c r="AY271" i="72"/>
  <c r="AZ270" i="72"/>
  <c r="AY270" i="72"/>
  <c r="AZ269" i="72"/>
  <c r="AY269" i="72"/>
  <c r="AZ268" i="72"/>
  <c r="AY268" i="72"/>
  <c r="AZ267" i="72"/>
  <c r="AY267" i="72"/>
  <c r="AZ266" i="72"/>
  <c r="AY266" i="72"/>
  <c r="AZ265" i="72"/>
  <c r="AY265" i="72"/>
  <c r="AZ264" i="72"/>
  <c r="AY264" i="72"/>
  <c r="AZ263" i="72"/>
  <c r="AY263" i="72"/>
  <c r="AZ262" i="72"/>
  <c r="AY262" i="72"/>
  <c r="AZ261" i="72"/>
  <c r="AY261" i="72"/>
  <c r="AZ260" i="72"/>
  <c r="AY260" i="72"/>
  <c r="AY259" i="72"/>
  <c r="AZ258" i="72"/>
  <c r="AY258" i="72"/>
  <c r="AZ257" i="72"/>
  <c r="AY257" i="72"/>
  <c r="AZ256" i="72"/>
  <c r="AY256" i="72"/>
  <c r="AZ255" i="72"/>
  <c r="AY255" i="72"/>
  <c r="AZ254" i="72"/>
  <c r="AY254" i="72"/>
  <c r="AZ253" i="72"/>
  <c r="AY253" i="72"/>
  <c r="AZ252" i="72"/>
  <c r="AY252" i="72"/>
  <c r="AZ251" i="72"/>
  <c r="AY251" i="72"/>
  <c r="AZ250" i="72"/>
  <c r="AY250" i="72"/>
  <c r="AZ249" i="72"/>
  <c r="AY249" i="72"/>
  <c r="AZ248" i="72"/>
  <c r="AY248" i="72"/>
  <c r="AZ247" i="72"/>
  <c r="AY247" i="72"/>
  <c r="AZ246" i="72"/>
  <c r="AY246" i="72"/>
  <c r="AZ245" i="72"/>
  <c r="AY245" i="72"/>
  <c r="AZ244" i="72"/>
  <c r="AY244" i="72"/>
  <c r="AZ243" i="72"/>
  <c r="AY243" i="72"/>
  <c r="AY242" i="72"/>
  <c r="AZ241" i="72"/>
  <c r="AY241" i="72"/>
  <c r="AZ240" i="72"/>
  <c r="AY240" i="72"/>
  <c r="AZ239" i="72"/>
  <c r="AY239" i="72"/>
  <c r="AZ238" i="72"/>
  <c r="AY238" i="72"/>
  <c r="AZ237" i="72"/>
  <c r="AY237" i="72"/>
  <c r="AZ236" i="72"/>
  <c r="AY236" i="72"/>
  <c r="AZ235" i="72"/>
  <c r="AY235" i="72"/>
  <c r="AZ234" i="72"/>
  <c r="AY234" i="72"/>
  <c r="AZ233" i="72"/>
  <c r="AY233" i="72"/>
  <c r="AZ232" i="72"/>
  <c r="AY232" i="72"/>
  <c r="AZ231" i="72"/>
  <c r="AY231" i="72"/>
  <c r="AZ230" i="72"/>
  <c r="AY230" i="72"/>
  <c r="AZ229" i="72"/>
  <c r="AY229" i="72"/>
  <c r="AZ228" i="72"/>
  <c r="AY228" i="72"/>
  <c r="AZ227" i="72"/>
  <c r="AY227" i="72"/>
  <c r="AZ226" i="72"/>
  <c r="AY226" i="72"/>
  <c r="AY225" i="72"/>
  <c r="AZ224" i="72"/>
  <c r="AY224" i="72"/>
  <c r="AZ223" i="72"/>
  <c r="AY223" i="72"/>
  <c r="AZ222" i="72"/>
  <c r="AY222" i="72"/>
  <c r="AZ221" i="72"/>
  <c r="AY221" i="72"/>
  <c r="AZ220" i="72"/>
  <c r="AY220" i="72"/>
  <c r="AZ219" i="72"/>
  <c r="AY219" i="72"/>
  <c r="AZ218" i="72"/>
  <c r="AY218" i="72"/>
  <c r="AZ217" i="72"/>
  <c r="AY217" i="72"/>
  <c r="AZ216" i="72"/>
  <c r="AY216" i="72"/>
  <c r="AZ215" i="72"/>
  <c r="AY215" i="72"/>
  <c r="AZ214" i="72"/>
  <c r="AY214" i="72"/>
  <c r="AZ213" i="72"/>
  <c r="AY213" i="72"/>
  <c r="AZ212" i="72"/>
  <c r="AY212" i="72"/>
  <c r="AZ211" i="72"/>
  <c r="AY211" i="72"/>
  <c r="AZ210" i="72"/>
  <c r="AY210" i="72"/>
  <c r="AZ209" i="72"/>
  <c r="AY209" i="72"/>
  <c r="AY208" i="72"/>
  <c r="AZ207" i="72"/>
  <c r="AY207" i="72"/>
  <c r="AZ206" i="72"/>
  <c r="AY206" i="72"/>
  <c r="AZ205" i="72"/>
  <c r="AY205" i="72"/>
  <c r="AZ204" i="72"/>
  <c r="AY204" i="72"/>
  <c r="AZ203" i="72"/>
  <c r="AY203" i="72"/>
  <c r="AZ202" i="72"/>
  <c r="AY202" i="72"/>
  <c r="AZ201" i="72"/>
  <c r="AY201" i="72"/>
  <c r="AZ200" i="72"/>
  <c r="AY200" i="72"/>
  <c r="AZ199" i="72"/>
  <c r="AY199" i="72"/>
  <c r="AZ198" i="72"/>
  <c r="AY198" i="72"/>
  <c r="AZ197" i="72"/>
  <c r="AY197" i="72"/>
  <c r="AZ196" i="72"/>
  <c r="AY196" i="72"/>
  <c r="AZ195" i="72"/>
  <c r="AY195" i="72"/>
  <c r="AZ194" i="72"/>
  <c r="AY194" i="72"/>
  <c r="AZ193" i="72"/>
  <c r="AY193" i="72"/>
  <c r="AZ192" i="72"/>
  <c r="AY192" i="72"/>
  <c r="AY191" i="72"/>
  <c r="AZ190" i="72"/>
  <c r="AY190" i="72"/>
  <c r="AZ189" i="72"/>
  <c r="AY189" i="72"/>
  <c r="AZ188" i="72"/>
  <c r="AY188" i="72"/>
  <c r="AZ187" i="72"/>
  <c r="AY187" i="72"/>
  <c r="AZ186" i="72"/>
  <c r="AY186" i="72"/>
  <c r="AZ185" i="72"/>
  <c r="AY185" i="72"/>
  <c r="AZ184" i="72"/>
  <c r="AY184" i="72"/>
  <c r="AZ183" i="72"/>
  <c r="AY183" i="72"/>
  <c r="AZ182" i="72"/>
  <c r="AY182" i="72"/>
  <c r="AZ181" i="72"/>
  <c r="AY181" i="72"/>
  <c r="AZ180" i="72"/>
  <c r="AY180" i="72"/>
  <c r="AZ179" i="72"/>
  <c r="AY179" i="72"/>
  <c r="AZ178" i="72"/>
  <c r="AY178" i="72"/>
  <c r="AZ177" i="72"/>
  <c r="AY177" i="72"/>
  <c r="AZ176" i="72"/>
  <c r="AY176" i="72"/>
  <c r="AZ175" i="72"/>
  <c r="AY175" i="72"/>
  <c r="AY174" i="72"/>
  <c r="AZ173" i="72"/>
  <c r="AY173" i="72"/>
  <c r="AZ172" i="72"/>
  <c r="AY172" i="72"/>
  <c r="AZ171" i="72"/>
  <c r="AY171" i="72"/>
  <c r="AZ170" i="72"/>
  <c r="AY170" i="72"/>
  <c r="AZ169" i="72"/>
  <c r="AY169" i="72"/>
  <c r="AZ168" i="72"/>
  <c r="AY168" i="72"/>
  <c r="AZ167" i="72"/>
  <c r="AY167" i="72"/>
  <c r="AZ166" i="72"/>
  <c r="AY166" i="72"/>
  <c r="AZ165" i="72"/>
  <c r="AY165" i="72"/>
  <c r="AZ164" i="72"/>
  <c r="AY164" i="72"/>
  <c r="AZ163" i="72"/>
  <c r="AY163" i="72"/>
  <c r="AZ162" i="72"/>
  <c r="AY162" i="72"/>
  <c r="AZ161" i="72"/>
  <c r="AY161" i="72"/>
  <c r="AZ160" i="72"/>
  <c r="AY160" i="72"/>
  <c r="AZ159" i="72"/>
  <c r="AY159" i="72"/>
  <c r="AZ158" i="72"/>
  <c r="AY158" i="72"/>
  <c r="AY157" i="72"/>
  <c r="AZ156" i="72"/>
  <c r="AY156" i="72"/>
  <c r="AZ155" i="72"/>
  <c r="AY155" i="72"/>
  <c r="AZ154" i="72"/>
  <c r="AY154" i="72"/>
  <c r="AZ153" i="72"/>
  <c r="AY153" i="72"/>
  <c r="AZ152" i="72"/>
  <c r="AY152" i="72"/>
  <c r="AZ151" i="72"/>
  <c r="AY151" i="72"/>
  <c r="AZ150" i="72"/>
  <c r="AY150" i="72"/>
  <c r="AZ149" i="72"/>
  <c r="AY149" i="72"/>
  <c r="AZ148" i="72"/>
  <c r="AY148" i="72"/>
  <c r="AZ147" i="72"/>
  <c r="AY147" i="72"/>
  <c r="AZ146" i="72"/>
  <c r="AY146" i="72"/>
  <c r="AZ145" i="72"/>
  <c r="AY145" i="72"/>
  <c r="AZ144" i="72"/>
  <c r="AY144" i="72"/>
  <c r="AZ143" i="72"/>
  <c r="AY143" i="72"/>
  <c r="AZ142" i="72"/>
  <c r="AY142" i="72"/>
  <c r="AZ141" i="72"/>
  <c r="AY141" i="72"/>
  <c r="AY140" i="72"/>
  <c r="AZ139" i="72"/>
  <c r="AY139" i="72"/>
  <c r="AZ138" i="72"/>
  <c r="AY138" i="72"/>
  <c r="AZ137" i="72"/>
  <c r="AY137" i="72"/>
  <c r="AZ136" i="72"/>
  <c r="AY136" i="72"/>
  <c r="AZ135" i="72"/>
  <c r="AY135" i="72"/>
  <c r="AZ134" i="72"/>
  <c r="AY134" i="72"/>
  <c r="AZ133" i="72"/>
  <c r="AY133" i="72"/>
  <c r="AZ132" i="72"/>
  <c r="AY132" i="72"/>
  <c r="AZ131" i="72"/>
  <c r="AY131" i="72"/>
  <c r="AZ130" i="72"/>
  <c r="AY130" i="72"/>
  <c r="AZ129" i="72"/>
  <c r="AY129" i="72"/>
  <c r="AZ128" i="72"/>
  <c r="AY128" i="72"/>
  <c r="AZ127" i="72"/>
  <c r="AY127" i="72"/>
  <c r="AZ126" i="72"/>
  <c r="AY126" i="72"/>
  <c r="AZ125" i="72"/>
  <c r="AY125" i="72"/>
  <c r="AZ124" i="72"/>
  <c r="AY124" i="72"/>
  <c r="AY123" i="72"/>
  <c r="AZ122" i="72"/>
  <c r="AY122" i="72"/>
  <c r="AZ121" i="72"/>
  <c r="AY121" i="72"/>
  <c r="AZ120" i="72"/>
  <c r="AY120" i="72"/>
  <c r="AZ119" i="72"/>
  <c r="AY119" i="72"/>
  <c r="AZ118" i="72"/>
  <c r="AY118" i="72"/>
  <c r="AZ117" i="72"/>
  <c r="AY117" i="72"/>
  <c r="AZ116" i="72"/>
  <c r="AY116" i="72"/>
  <c r="AZ115" i="72"/>
  <c r="AY115" i="72"/>
  <c r="AZ114" i="72"/>
  <c r="AY114" i="72"/>
  <c r="AZ113" i="72"/>
  <c r="AY113" i="72"/>
  <c r="AZ112" i="72"/>
  <c r="AY112" i="72"/>
  <c r="AZ111" i="72"/>
  <c r="AY111" i="72"/>
  <c r="AZ110" i="72"/>
  <c r="AY110" i="72"/>
  <c r="AZ109" i="72"/>
  <c r="AY109" i="72"/>
  <c r="AZ108" i="72"/>
  <c r="AY108" i="72"/>
  <c r="AZ107" i="72"/>
  <c r="AY107" i="72"/>
  <c r="AY106" i="72"/>
  <c r="AZ105" i="72"/>
  <c r="AY105" i="72"/>
  <c r="AZ104" i="72"/>
  <c r="AY104" i="72"/>
  <c r="AZ103" i="72"/>
  <c r="AY103" i="72"/>
  <c r="AZ102" i="72"/>
  <c r="AY102" i="72"/>
  <c r="AZ101" i="72"/>
  <c r="AY101" i="72"/>
  <c r="AZ100" i="72"/>
  <c r="AY100" i="72"/>
  <c r="AZ99" i="72"/>
  <c r="AY99" i="72"/>
  <c r="AZ98" i="72"/>
  <c r="AY98" i="72"/>
  <c r="AZ97" i="72"/>
  <c r="AY97" i="72"/>
  <c r="AZ96" i="72"/>
  <c r="AY96" i="72"/>
  <c r="AZ95" i="72"/>
  <c r="AY95" i="72"/>
  <c r="AZ94" i="72"/>
  <c r="AY94" i="72"/>
  <c r="AZ93" i="72"/>
  <c r="AY93" i="72"/>
  <c r="AZ92" i="72"/>
  <c r="AY92" i="72"/>
  <c r="AZ91" i="72"/>
  <c r="AY91" i="72"/>
  <c r="AZ90" i="72"/>
  <c r="AY90" i="72"/>
  <c r="AY89" i="72"/>
  <c r="AZ88" i="72"/>
  <c r="AY88" i="72"/>
  <c r="AZ87" i="72"/>
  <c r="AY87" i="72"/>
  <c r="AZ86" i="72"/>
  <c r="AY86" i="72"/>
  <c r="AZ85" i="72"/>
  <c r="AY85" i="72"/>
  <c r="AZ84" i="72"/>
  <c r="AY84" i="72"/>
  <c r="AZ83" i="72"/>
  <c r="AY83" i="72"/>
  <c r="AZ82" i="72"/>
  <c r="AY82" i="72"/>
  <c r="AZ81" i="72"/>
  <c r="AY81" i="72"/>
  <c r="AZ80" i="72"/>
  <c r="AY80" i="72"/>
  <c r="AZ79" i="72"/>
  <c r="AY79" i="72"/>
  <c r="AZ78" i="72"/>
  <c r="AY78" i="72"/>
  <c r="AZ77" i="72"/>
  <c r="AY77" i="72"/>
  <c r="AZ76" i="72"/>
  <c r="AY76" i="72"/>
  <c r="AZ75" i="72"/>
  <c r="AY75" i="72"/>
  <c r="AZ74" i="72"/>
  <c r="AY74" i="72"/>
  <c r="AZ73" i="72"/>
  <c r="AY73" i="72"/>
  <c r="AY72" i="72"/>
  <c r="AZ71" i="72"/>
  <c r="AY71" i="72"/>
  <c r="AZ70" i="72"/>
  <c r="AY70" i="72"/>
  <c r="AZ69" i="72"/>
  <c r="AY69" i="72"/>
  <c r="AZ68" i="72"/>
  <c r="AY68" i="72"/>
  <c r="AZ67" i="72"/>
  <c r="AY67" i="72"/>
  <c r="AZ66" i="72"/>
  <c r="AY66" i="72"/>
  <c r="AZ65" i="72"/>
  <c r="AY65" i="72"/>
  <c r="AZ64" i="72"/>
  <c r="AY64" i="72"/>
  <c r="AZ63" i="72"/>
  <c r="AY63" i="72"/>
  <c r="AZ62" i="72"/>
  <c r="AY62" i="72"/>
  <c r="AZ61" i="72"/>
  <c r="AY61" i="72"/>
  <c r="AZ60" i="72"/>
  <c r="AY60" i="72"/>
  <c r="AZ59" i="72"/>
  <c r="AY59" i="72"/>
  <c r="AZ58" i="72"/>
  <c r="AY58" i="72"/>
  <c r="AZ57" i="72"/>
  <c r="AY57" i="72"/>
  <c r="AZ56" i="72"/>
  <c r="AY56" i="72"/>
  <c r="AY55" i="72"/>
  <c r="AZ54" i="72"/>
  <c r="AY54" i="72"/>
  <c r="AZ53" i="72"/>
  <c r="AY53" i="72"/>
  <c r="AZ52" i="72"/>
  <c r="AY52" i="72"/>
  <c r="AZ51" i="72"/>
  <c r="AY51" i="72"/>
  <c r="AZ50" i="72"/>
  <c r="AY50" i="72"/>
  <c r="AZ49" i="72"/>
  <c r="AY49" i="72"/>
  <c r="AZ48" i="72"/>
  <c r="AY48" i="72"/>
  <c r="AZ47" i="72"/>
  <c r="AY47" i="72"/>
  <c r="AZ46" i="72"/>
  <c r="AY46" i="72"/>
  <c r="AZ45" i="72"/>
  <c r="AY45" i="72"/>
  <c r="AZ44" i="72"/>
  <c r="AY44" i="72"/>
  <c r="AZ43" i="72"/>
  <c r="AY43" i="72"/>
  <c r="AZ42" i="72"/>
  <c r="AY42" i="72"/>
  <c r="AZ41" i="72"/>
  <c r="AY41" i="72"/>
  <c r="AZ40" i="72"/>
  <c r="AY40" i="72"/>
  <c r="AZ39" i="72"/>
  <c r="AY39" i="72"/>
  <c r="AY38" i="72"/>
  <c r="AZ37" i="72"/>
  <c r="AY37" i="72"/>
  <c r="AZ36" i="72"/>
  <c r="AY36" i="72"/>
  <c r="AZ35" i="72"/>
  <c r="AY35" i="72"/>
  <c r="AZ34" i="72"/>
  <c r="AY34" i="72"/>
  <c r="AZ33" i="72"/>
  <c r="AY33" i="72"/>
  <c r="AZ32" i="72"/>
  <c r="AY32" i="72"/>
  <c r="AZ31" i="72"/>
  <c r="AY31" i="72"/>
  <c r="AZ30" i="72"/>
  <c r="AY30" i="72"/>
  <c r="AZ29" i="72"/>
  <c r="AY29" i="72"/>
  <c r="AZ28" i="72"/>
  <c r="AY28" i="72"/>
  <c r="AZ27" i="72"/>
  <c r="AY27" i="72"/>
  <c r="AZ26" i="72"/>
  <c r="AY26" i="72"/>
  <c r="AZ25" i="72"/>
  <c r="AY25" i="72"/>
  <c r="AZ24" i="72"/>
  <c r="AY24" i="72"/>
  <c r="AZ23" i="72"/>
  <c r="AY23" i="72"/>
  <c r="AZ22" i="72"/>
  <c r="AY22" i="72"/>
  <c r="AY21" i="72"/>
  <c r="AZ20" i="72"/>
  <c r="AY20" i="72"/>
  <c r="AZ19" i="72"/>
  <c r="AY19" i="72"/>
  <c r="AZ18" i="72"/>
  <c r="AY18" i="72"/>
  <c r="AZ17" i="72"/>
  <c r="AY17" i="72"/>
  <c r="AZ16" i="72"/>
  <c r="AY16" i="72"/>
  <c r="AZ15" i="72"/>
  <c r="AY15" i="72"/>
  <c r="AZ14" i="72"/>
  <c r="AY14" i="72"/>
  <c r="AZ13" i="72"/>
  <c r="AY13" i="72"/>
  <c r="AZ12" i="72"/>
  <c r="AY12" i="72"/>
  <c r="AZ11" i="72"/>
  <c r="AY11" i="72"/>
  <c r="AZ10" i="72"/>
  <c r="AY10" i="72"/>
  <c r="AZ9" i="72"/>
  <c r="AY9" i="72"/>
  <c r="AZ8" i="72"/>
  <c r="AY8" i="72"/>
  <c r="AZ7" i="72"/>
  <c r="AY7" i="72"/>
  <c r="AZ6" i="72"/>
  <c r="AY6" i="72"/>
  <c r="AZ5" i="72"/>
  <c r="AY5" i="72"/>
  <c r="AO1262" i="72"/>
  <c r="AP1261" i="72"/>
  <c r="AO1261" i="72"/>
  <c r="AP1260" i="72"/>
  <c r="AO1260" i="72"/>
  <c r="AP1259" i="72"/>
  <c r="AO1259" i="72"/>
  <c r="AP1258" i="72"/>
  <c r="AO1258" i="72"/>
  <c r="AP1257" i="72"/>
  <c r="AO1257" i="72"/>
  <c r="AP1256" i="72"/>
  <c r="AO1256" i="72"/>
  <c r="AP1255" i="72"/>
  <c r="AO1255" i="72"/>
  <c r="AP1254" i="72"/>
  <c r="AO1254" i="72"/>
  <c r="AP1253" i="72"/>
  <c r="AO1253" i="72"/>
  <c r="AP1252" i="72"/>
  <c r="AO1252" i="72"/>
  <c r="AP1251" i="72"/>
  <c r="AO1251" i="72"/>
  <c r="AP1250" i="72"/>
  <c r="AO1250" i="72"/>
  <c r="AP1249" i="72"/>
  <c r="AO1249" i="72"/>
  <c r="AP1248" i="72"/>
  <c r="AO1248" i="72"/>
  <c r="AP1247" i="72"/>
  <c r="AO1247" i="72"/>
  <c r="AP1246" i="72"/>
  <c r="AO1246" i="72"/>
  <c r="AO1245" i="72"/>
  <c r="AP1244" i="72"/>
  <c r="AO1244" i="72"/>
  <c r="AP1243" i="72"/>
  <c r="AO1243" i="72"/>
  <c r="AP1242" i="72"/>
  <c r="AO1242" i="72"/>
  <c r="AP1241" i="72"/>
  <c r="AO1241" i="72"/>
  <c r="AP1240" i="72"/>
  <c r="AO1240" i="72"/>
  <c r="AP1239" i="72"/>
  <c r="AO1239" i="72"/>
  <c r="AP1238" i="72"/>
  <c r="AO1238" i="72"/>
  <c r="AP1237" i="72"/>
  <c r="AO1237" i="72"/>
  <c r="AP1236" i="72"/>
  <c r="AO1236" i="72"/>
  <c r="AP1235" i="72"/>
  <c r="AO1235" i="72"/>
  <c r="AP1234" i="72"/>
  <c r="AO1234" i="72"/>
  <c r="AP1233" i="72"/>
  <c r="AO1233" i="72"/>
  <c r="AP1232" i="72"/>
  <c r="AO1232" i="72"/>
  <c r="AP1231" i="72"/>
  <c r="AO1231" i="72"/>
  <c r="AP1230" i="72"/>
  <c r="AO1230" i="72"/>
  <c r="AP1229" i="72"/>
  <c r="AO1229" i="72"/>
  <c r="AO1228" i="72"/>
  <c r="AP1227" i="72"/>
  <c r="AO1227" i="72"/>
  <c r="AP1226" i="72"/>
  <c r="AO1226" i="72"/>
  <c r="AP1225" i="72"/>
  <c r="AO1225" i="72"/>
  <c r="AP1224" i="72"/>
  <c r="AO1224" i="72"/>
  <c r="AP1223" i="72"/>
  <c r="AO1223" i="72"/>
  <c r="AP1222" i="72"/>
  <c r="AO1222" i="72"/>
  <c r="AP1221" i="72"/>
  <c r="AO1221" i="72"/>
  <c r="AP1220" i="72"/>
  <c r="AO1220" i="72"/>
  <c r="AP1219" i="72"/>
  <c r="AO1219" i="72"/>
  <c r="AP1218" i="72"/>
  <c r="AO1218" i="72"/>
  <c r="AP1217" i="72"/>
  <c r="AO1217" i="72"/>
  <c r="AP1216" i="72"/>
  <c r="AO1216" i="72"/>
  <c r="AP1215" i="72"/>
  <c r="AO1215" i="72"/>
  <c r="AP1214" i="72"/>
  <c r="AO1214" i="72"/>
  <c r="AP1213" i="72"/>
  <c r="AO1213" i="72"/>
  <c r="AP1212" i="72"/>
  <c r="AO1212" i="72"/>
  <c r="AO1211" i="72"/>
  <c r="AP1210" i="72"/>
  <c r="AO1210" i="72"/>
  <c r="AP1209" i="72"/>
  <c r="AO1209" i="72"/>
  <c r="AP1208" i="72"/>
  <c r="AO1208" i="72"/>
  <c r="AP1207" i="72"/>
  <c r="AO1207" i="72"/>
  <c r="AP1206" i="72"/>
  <c r="AO1206" i="72"/>
  <c r="AP1205" i="72"/>
  <c r="AO1205" i="72"/>
  <c r="AP1204" i="72"/>
  <c r="AO1204" i="72"/>
  <c r="AP1203" i="72"/>
  <c r="AO1203" i="72"/>
  <c r="AP1202" i="72"/>
  <c r="AO1202" i="72"/>
  <c r="AP1201" i="72"/>
  <c r="AO1201" i="72"/>
  <c r="AP1200" i="72"/>
  <c r="AO1200" i="72"/>
  <c r="AP1199" i="72"/>
  <c r="AO1199" i="72"/>
  <c r="AP1198" i="72"/>
  <c r="AO1198" i="72"/>
  <c r="AP1197" i="72"/>
  <c r="AO1197" i="72"/>
  <c r="AP1196" i="72"/>
  <c r="AO1196" i="72"/>
  <c r="AP1195" i="72"/>
  <c r="AO1195" i="72"/>
  <c r="AO1194" i="72"/>
  <c r="AP1193" i="72"/>
  <c r="AO1193" i="72"/>
  <c r="AP1192" i="72"/>
  <c r="AO1192" i="72"/>
  <c r="AP1191" i="72"/>
  <c r="AO1191" i="72"/>
  <c r="AP1190" i="72"/>
  <c r="AO1190" i="72"/>
  <c r="AP1189" i="72"/>
  <c r="AO1189" i="72"/>
  <c r="AP1188" i="72"/>
  <c r="AO1188" i="72"/>
  <c r="AP1187" i="72"/>
  <c r="AO1187" i="72"/>
  <c r="AP1186" i="72"/>
  <c r="AO1186" i="72"/>
  <c r="AP1185" i="72"/>
  <c r="AO1185" i="72"/>
  <c r="AP1184" i="72"/>
  <c r="AO1184" i="72"/>
  <c r="AP1183" i="72"/>
  <c r="AO1183" i="72"/>
  <c r="AP1182" i="72"/>
  <c r="AO1182" i="72"/>
  <c r="AP1181" i="72"/>
  <c r="AO1181" i="72"/>
  <c r="AP1180" i="72"/>
  <c r="AO1180" i="72"/>
  <c r="AP1179" i="72"/>
  <c r="AO1179" i="72"/>
  <c r="AP1178" i="72"/>
  <c r="AO1178" i="72"/>
  <c r="AO1177" i="72"/>
  <c r="AP1176" i="72"/>
  <c r="AO1176" i="72"/>
  <c r="AP1175" i="72"/>
  <c r="AO1175" i="72"/>
  <c r="AP1174" i="72"/>
  <c r="AO1174" i="72"/>
  <c r="AP1173" i="72"/>
  <c r="AO1173" i="72"/>
  <c r="AP1172" i="72"/>
  <c r="AO1172" i="72"/>
  <c r="AP1171" i="72"/>
  <c r="AO1171" i="72"/>
  <c r="AP1170" i="72"/>
  <c r="AO1170" i="72"/>
  <c r="AP1169" i="72"/>
  <c r="AO1169" i="72"/>
  <c r="AP1168" i="72"/>
  <c r="AO1168" i="72"/>
  <c r="AP1167" i="72"/>
  <c r="AO1167" i="72"/>
  <c r="AP1166" i="72"/>
  <c r="AO1166" i="72"/>
  <c r="AP1165" i="72"/>
  <c r="AO1165" i="72"/>
  <c r="AP1164" i="72"/>
  <c r="AO1164" i="72"/>
  <c r="AP1163" i="72"/>
  <c r="AO1163" i="72"/>
  <c r="AP1162" i="72"/>
  <c r="AO1162" i="72"/>
  <c r="AP1161" i="72"/>
  <c r="AO1161" i="72"/>
  <c r="AO1160" i="72"/>
  <c r="AP1159" i="72"/>
  <c r="AO1159" i="72"/>
  <c r="AP1158" i="72"/>
  <c r="AO1158" i="72"/>
  <c r="AP1157" i="72"/>
  <c r="AO1157" i="72"/>
  <c r="AP1156" i="72"/>
  <c r="AO1156" i="72"/>
  <c r="AP1155" i="72"/>
  <c r="AO1155" i="72"/>
  <c r="AP1154" i="72"/>
  <c r="AO1154" i="72"/>
  <c r="AP1153" i="72"/>
  <c r="AO1153" i="72"/>
  <c r="AP1152" i="72"/>
  <c r="AO1152" i="72"/>
  <c r="AP1151" i="72"/>
  <c r="AO1151" i="72"/>
  <c r="AP1150" i="72"/>
  <c r="AO1150" i="72"/>
  <c r="AP1149" i="72"/>
  <c r="AO1149" i="72"/>
  <c r="AP1148" i="72"/>
  <c r="AO1148" i="72"/>
  <c r="AP1147" i="72"/>
  <c r="AO1147" i="72"/>
  <c r="AP1146" i="72"/>
  <c r="AO1146" i="72"/>
  <c r="AP1145" i="72"/>
  <c r="AO1145" i="72"/>
  <c r="AP1144" i="72"/>
  <c r="AO1144" i="72"/>
  <c r="AO1143" i="72"/>
  <c r="AP1142" i="72"/>
  <c r="AO1142" i="72"/>
  <c r="AP1141" i="72"/>
  <c r="AO1141" i="72"/>
  <c r="AP1140" i="72"/>
  <c r="AO1140" i="72"/>
  <c r="AP1139" i="72"/>
  <c r="AO1139" i="72"/>
  <c r="AP1138" i="72"/>
  <c r="AO1138" i="72"/>
  <c r="AP1137" i="72"/>
  <c r="AO1137" i="72"/>
  <c r="AP1136" i="72"/>
  <c r="AO1136" i="72"/>
  <c r="AP1135" i="72"/>
  <c r="AO1135" i="72"/>
  <c r="AP1134" i="72"/>
  <c r="AO1134" i="72"/>
  <c r="AP1133" i="72"/>
  <c r="AO1133" i="72"/>
  <c r="AP1132" i="72"/>
  <c r="AO1132" i="72"/>
  <c r="AP1131" i="72"/>
  <c r="AO1131" i="72"/>
  <c r="AP1130" i="72"/>
  <c r="AO1130" i="72"/>
  <c r="AP1129" i="72"/>
  <c r="AO1129" i="72"/>
  <c r="AP1128" i="72"/>
  <c r="AO1128" i="72"/>
  <c r="AP1127" i="72"/>
  <c r="AO1127" i="72"/>
  <c r="AO1126" i="72"/>
  <c r="AP1125" i="72"/>
  <c r="AO1125" i="72"/>
  <c r="AP1124" i="72"/>
  <c r="AO1124" i="72"/>
  <c r="AP1123" i="72"/>
  <c r="AO1123" i="72"/>
  <c r="AP1122" i="72"/>
  <c r="AO1122" i="72"/>
  <c r="AP1121" i="72"/>
  <c r="AO1121" i="72"/>
  <c r="AP1120" i="72"/>
  <c r="AO1120" i="72"/>
  <c r="AP1119" i="72"/>
  <c r="AO1119" i="72"/>
  <c r="AP1118" i="72"/>
  <c r="AO1118" i="72"/>
  <c r="AP1117" i="72"/>
  <c r="AO1117" i="72"/>
  <c r="AP1116" i="72"/>
  <c r="AO1116" i="72"/>
  <c r="AP1115" i="72"/>
  <c r="AO1115" i="72"/>
  <c r="AP1114" i="72"/>
  <c r="AO1114" i="72"/>
  <c r="AP1113" i="72"/>
  <c r="AO1113" i="72"/>
  <c r="AP1112" i="72"/>
  <c r="AO1112" i="72"/>
  <c r="AP1111" i="72"/>
  <c r="AO1111" i="72"/>
  <c r="AP1110" i="72"/>
  <c r="AO1110" i="72"/>
  <c r="AO1109" i="72"/>
  <c r="AP1108" i="72"/>
  <c r="AO1108" i="72"/>
  <c r="AP1107" i="72"/>
  <c r="AO1107" i="72"/>
  <c r="AP1106" i="72"/>
  <c r="AO1106" i="72"/>
  <c r="AP1105" i="72"/>
  <c r="AO1105" i="72"/>
  <c r="AP1104" i="72"/>
  <c r="AO1104" i="72"/>
  <c r="AP1103" i="72"/>
  <c r="AO1103" i="72"/>
  <c r="AP1102" i="72"/>
  <c r="AO1102" i="72"/>
  <c r="AP1101" i="72"/>
  <c r="AO1101" i="72"/>
  <c r="AP1100" i="72"/>
  <c r="AO1100" i="72"/>
  <c r="AP1099" i="72"/>
  <c r="AO1099" i="72"/>
  <c r="AP1098" i="72"/>
  <c r="AO1098" i="72"/>
  <c r="AP1097" i="72"/>
  <c r="AO1097" i="72"/>
  <c r="AP1096" i="72"/>
  <c r="AO1096" i="72"/>
  <c r="AP1095" i="72"/>
  <c r="AO1095" i="72"/>
  <c r="AP1094" i="72"/>
  <c r="AO1094" i="72"/>
  <c r="AP1093" i="72"/>
  <c r="AO1093" i="72"/>
  <c r="AO1092" i="72"/>
  <c r="AP1091" i="72"/>
  <c r="AO1091" i="72"/>
  <c r="AP1090" i="72"/>
  <c r="AO1090" i="72"/>
  <c r="AP1089" i="72"/>
  <c r="AO1089" i="72"/>
  <c r="AP1088" i="72"/>
  <c r="AO1088" i="72"/>
  <c r="AP1087" i="72"/>
  <c r="AO1087" i="72"/>
  <c r="AP1086" i="72"/>
  <c r="AO1086" i="72"/>
  <c r="AP1085" i="72"/>
  <c r="AO1085" i="72"/>
  <c r="AP1084" i="72"/>
  <c r="AO1084" i="72"/>
  <c r="AP1083" i="72"/>
  <c r="AO1083" i="72"/>
  <c r="AP1082" i="72"/>
  <c r="AO1082" i="72"/>
  <c r="AP1081" i="72"/>
  <c r="AO1081" i="72"/>
  <c r="AP1080" i="72"/>
  <c r="AO1080" i="72"/>
  <c r="AP1079" i="72"/>
  <c r="AO1079" i="72"/>
  <c r="AP1078" i="72"/>
  <c r="AO1078" i="72"/>
  <c r="AP1077" i="72"/>
  <c r="AO1077" i="72"/>
  <c r="AP1076" i="72"/>
  <c r="AO1076" i="72"/>
  <c r="AO1075" i="72"/>
  <c r="AP1074" i="72"/>
  <c r="AO1074" i="72"/>
  <c r="AP1073" i="72"/>
  <c r="AO1073" i="72"/>
  <c r="AP1072" i="72"/>
  <c r="AO1072" i="72"/>
  <c r="AP1071" i="72"/>
  <c r="AO1071" i="72"/>
  <c r="AP1070" i="72"/>
  <c r="AO1070" i="72"/>
  <c r="AP1069" i="72"/>
  <c r="AO1069" i="72"/>
  <c r="AP1068" i="72"/>
  <c r="AO1068" i="72"/>
  <c r="AP1067" i="72"/>
  <c r="AO1067" i="72"/>
  <c r="AP1066" i="72"/>
  <c r="AO1066" i="72"/>
  <c r="AP1065" i="72"/>
  <c r="AO1065" i="72"/>
  <c r="AP1064" i="72"/>
  <c r="AO1064" i="72"/>
  <c r="AP1063" i="72"/>
  <c r="AO1063" i="72"/>
  <c r="AP1062" i="72"/>
  <c r="AO1062" i="72"/>
  <c r="AP1061" i="72"/>
  <c r="AO1061" i="72"/>
  <c r="AP1060" i="72"/>
  <c r="AO1060" i="72"/>
  <c r="AP1059" i="72"/>
  <c r="AO1059" i="72"/>
  <c r="AO1058" i="72"/>
  <c r="AP1057" i="72"/>
  <c r="AO1057" i="72"/>
  <c r="AP1056" i="72"/>
  <c r="AO1056" i="72"/>
  <c r="AP1055" i="72"/>
  <c r="AO1055" i="72"/>
  <c r="AP1054" i="72"/>
  <c r="AO1054" i="72"/>
  <c r="AP1053" i="72"/>
  <c r="AO1053" i="72"/>
  <c r="AP1052" i="72"/>
  <c r="AO1052" i="72"/>
  <c r="AP1051" i="72"/>
  <c r="AO1051" i="72"/>
  <c r="AP1050" i="72"/>
  <c r="AO1050" i="72"/>
  <c r="AP1049" i="72"/>
  <c r="AO1049" i="72"/>
  <c r="AP1048" i="72"/>
  <c r="AO1048" i="72"/>
  <c r="AP1047" i="72"/>
  <c r="AO1047" i="72"/>
  <c r="AP1046" i="72"/>
  <c r="AO1046" i="72"/>
  <c r="AP1045" i="72"/>
  <c r="AO1045" i="72"/>
  <c r="AP1044" i="72"/>
  <c r="AO1044" i="72"/>
  <c r="AP1043" i="72"/>
  <c r="AO1043" i="72"/>
  <c r="AP1042" i="72"/>
  <c r="AO1042" i="72"/>
  <c r="AO1041" i="72"/>
  <c r="AP1040" i="72"/>
  <c r="AO1040" i="72"/>
  <c r="AP1039" i="72"/>
  <c r="AO1039" i="72"/>
  <c r="AP1038" i="72"/>
  <c r="AO1038" i="72"/>
  <c r="AP1037" i="72"/>
  <c r="AO1037" i="72"/>
  <c r="AP1036" i="72"/>
  <c r="AO1036" i="72"/>
  <c r="AP1035" i="72"/>
  <c r="AO1035" i="72"/>
  <c r="AP1034" i="72"/>
  <c r="AO1034" i="72"/>
  <c r="AP1033" i="72"/>
  <c r="AO1033" i="72"/>
  <c r="AP1032" i="72"/>
  <c r="AO1032" i="72"/>
  <c r="AP1031" i="72"/>
  <c r="AO1031" i="72"/>
  <c r="AP1030" i="72"/>
  <c r="AO1030" i="72"/>
  <c r="AP1029" i="72"/>
  <c r="AO1029" i="72"/>
  <c r="AP1028" i="72"/>
  <c r="AO1028" i="72"/>
  <c r="AP1027" i="72"/>
  <c r="AO1027" i="72"/>
  <c r="AP1026" i="72"/>
  <c r="AO1026" i="72"/>
  <c r="AP1025" i="72"/>
  <c r="AO1025" i="72"/>
  <c r="AO1024" i="72"/>
  <c r="AP1023" i="72"/>
  <c r="AO1023" i="72"/>
  <c r="AP1022" i="72"/>
  <c r="AO1022" i="72"/>
  <c r="AP1021" i="72"/>
  <c r="AO1021" i="72"/>
  <c r="AP1020" i="72"/>
  <c r="AO1020" i="72"/>
  <c r="AP1019" i="72"/>
  <c r="AO1019" i="72"/>
  <c r="AP1018" i="72"/>
  <c r="AO1018" i="72"/>
  <c r="AP1017" i="72"/>
  <c r="AO1017" i="72"/>
  <c r="AP1016" i="72"/>
  <c r="AO1016" i="72"/>
  <c r="AP1015" i="72"/>
  <c r="AO1015" i="72"/>
  <c r="AP1014" i="72"/>
  <c r="AO1014" i="72"/>
  <c r="AP1013" i="72"/>
  <c r="AO1013" i="72"/>
  <c r="AP1012" i="72"/>
  <c r="AO1012" i="72"/>
  <c r="AP1011" i="72"/>
  <c r="AO1011" i="72"/>
  <c r="AP1010" i="72"/>
  <c r="AO1010" i="72"/>
  <c r="AP1009" i="72"/>
  <c r="AO1009" i="72"/>
  <c r="AP1008" i="72"/>
  <c r="AO1008" i="72"/>
  <c r="AO1007" i="72"/>
  <c r="AP1006" i="72"/>
  <c r="AO1006" i="72"/>
  <c r="AP1005" i="72"/>
  <c r="AO1005" i="72"/>
  <c r="AP1004" i="72"/>
  <c r="AO1004" i="72"/>
  <c r="AP1003" i="72"/>
  <c r="AO1003" i="72"/>
  <c r="AP1002" i="72"/>
  <c r="AO1002" i="72"/>
  <c r="AP1001" i="72"/>
  <c r="AO1001" i="72"/>
  <c r="AP1000" i="72"/>
  <c r="AO1000" i="72"/>
  <c r="AP999" i="72"/>
  <c r="AO999" i="72"/>
  <c r="AP998" i="72"/>
  <c r="AO998" i="72"/>
  <c r="AP997" i="72"/>
  <c r="AO997" i="72"/>
  <c r="AP996" i="72"/>
  <c r="AO996" i="72"/>
  <c r="AP995" i="72"/>
  <c r="AO995" i="72"/>
  <c r="AP994" i="72"/>
  <c r="AO994" i="72"/>
  <c r="AP993" i="72"/>
  <c r="AO993" i="72"/>
  <c r="AP992" i="72"/>
  <c r="AO992" i="72"/>
  <c r="AP991" i="72"/>
  <c r="AO991" i="72"/>
  <c r="AO990" i="72"/>
  <c r="AP989" i="72"/>
  <c r="AO989" i="72"/>
  <c r="AP988" i="72"/>
  <c r="AO988" i="72"/>
  <c r="AP987" i="72"/>
  <c r="AO987" i="72"/>
  <c r="AP986" i="72"/>
  <c r="AO986" i="72"/>
  <c r="AP985" i="72"/>
  <c r="AO985" i="72"/>
  <c r="AP984" i="72"/>
  <c r="AO984" i="72"/>
  <c r="AP983" i="72"/>
  <c r="AO983" i="72"/>
  <c r="AP982" i="72"/>
  <c r="AO982" i="72"/>
  <c r="AP981" i="72"/>
  <c r="AO981" i="72"/>
  <c r="AP980" i="72"/>
  <c r="AO980" i="72"/>
  <c r="AP979" i="72"/>
  <c r="AO979" i="72"/>
  <c r="AP978" i="72"/>
  <c r="AO978" i="72"/>
  <c r="AP977" i="72"/>
  <c r="AO977" i="72"/>
  <c r="AP976" i="72"/>
  <c r="AO976" i="72"/>
  <c r="AP975" i="72"/>
  <c r="AO975" i="72"/>
  <c r="AP974" i="72"/>
  <c r="AO974" i="72"/>
  <c r="AO973" i="72"/>
  <c r="AP972" i="72"/>
  <c r="AO972" i="72"/>
  <c r="AP971" i="72"/>
  <c r="AO971" i="72"/>
  <c r="AP970" i="72"/>
  <c r="AO970" i="72"/>
  <c r="AP969" i="72"/>
  <c r="AO969" i="72"/>
  <c r="AP968" i="72"/>
  <c r="AO968" i="72"/>
  <c r="AP967" i="72"/>
  <c r="AO967" i="72"/>
  <c r="AP966" i="72"/>
  <c r="AO966" i="72"/>
  <c r="AP965" i="72"/>
  <c r="AO965" i="72"/>
  <c r="AP964" i="72"/>
  <c r="AO964" i="72"/>
  <c r="AP963" i="72"/>
  <c r="AO963" i="72"/>
  <c r="AP962" i="72"/>
  <c r="AO962" i="72"/>
  <c r="AP961" i="72"/>
  <c r="AO961" i="72"/>
  <c r="AP960" i="72"/>
  <c r="AO960" i="72"/>
  <c r="AP959" i="72"/>
  <c r="AO959" i="72"/>
  <c r="AP958" i="72"/>
  <c r="AO958" i="72"/>
  <c r="AP957" i="72"/>
  <c r="AO957" i="72"/>
  <c r="AO956" i="72"/>
  <c r="AP955" i="72"/>
  <c r="AO955" i="72"/>
  <c r="AP954" i="72"/>
  <c r="AO954" i="72"/>
  <c r="AP953" i="72"/>
  <c r="AO953" i="72"/>
  <c r="AP952" i="72"/>
  <c r="AO952" i="72"/>
  <c r="AP951" i="72"/>
  <c r="AO951" i="72"/>
  <c r="AP950" i="72"/>
  <c r="AO950" i="72"/>
  <c r="AP949" i="72"/>
  <c r="AO949" i="72"/>
  <c r="AP948" i="72"/>
  <c r="AO948" i="72"/>
  <c r="AP947" i="72"/>
  <c r="AO947" i="72"/>
  <c r="AP946" i="72"/>
  <c r="AO946" i="72"/>
  <c r="AP945" i="72"/>
  <c r="AO945" i="72"/>
  <c r="AP944" i="72"/>
  <c r="AO944" i="72"/>
  <c r="AP943" i="72"/>
  <c r="AO943" i="72"/>
  <c r="AP942" i="72"/>
  <c r="AO942" i="72"/>
  <c r="AP941" i="72"/>
  <c r="AO941" i="72"/>
  <c r="AP940" i="72"/>
  <c r="AO940" i="72"/>
  <c r="AO939" i="72"/>
  <c r="AP938" i="72"/>
  <c r="AO938" i="72"/>
  <c r="AP937" i="72"/>
  <c r="AO937" i="72"/>
  <c r="AP936" i="72"/>
  <c r="AO936" i="72"/>
  <c r="AP935" i="72"/>
  <c r="AO935" i="72"/>
  <c r="AP934" i="72"/>
  <c r="AO934" i="72"/>
  <c r="AP933" i="72"/>
  <c r="AO933" i="72"/>
  <c r="AP932" i="72"/>
  <c r="AO932" i="72"/>
  <c r="AP931" i="72"/>
  <c r="AO931" i="72"/>
  <c r="AP930" i="72"/>
  <c r="AO930" i="72"/>
  <c r="AP929" i="72"/>
  <c r="AO929" i="72"/>
  <c r="AP928" i="72"/>
  <c r="AO928" i="72"/>
  <c r="AP927" i="72"/>
  <c r="AO927" i="72"/>
  <c r="AP926" i="72"/>
  <c r="AO926" i="72"/>
  <c r="AP925" i="72"/>
  <c r="AO925" i="72"/>
  <c r="AP924" i="72"/>
  <c r="AO924" i="72"/>
  <c r="AP923" i="72"/>
  <c r="AO923" i="72"/>
  <c r="AO922" i="72"/>
  <c r="AP921" i="72"/>
  <c r="AO921" i="72"/>
  <c r="AP920" i="72"/>
  <c r="AO920" i="72"/>
  <c r="AP919" i="72"/>
  <c r="AO919" i="72"/>
  <c r="AP918" i="72"/>
  <c r="AO918" i="72"/>
  <c r="AP917" i="72"/>
  <c r="AO917" i="72"/>
  <c r="AP916" i="72"/>
  <c r="AO916" i="72"/>
  <c r="AP915" i="72"/>
  <c r="AO915" i="72"/>
  <c r="AP914" i="72"/>
  <c r="AO914" i="72"/>
  <c r="AP913" i="72"/>
  <c r="AO913" i="72"/>
  <c r="AP912" i="72"/>
  <c r="AO912" i="72"/>
  <c r="AP911" i="72"/>
  <c r="AO911" i="72"/>
  <c r="AP910" i="72"/>
  <c r="AO910" i="72"/>
  <c r="AP909" i="72"/>
  <c r="AO909" i="72"/>
  <c r="AP908" i="72"/>
  <c r="AO908" i="72"/>
  <c r="AP907" i="72"/>
  <c r="AO907" i="72"/>
  <c r="AP906" i="72"/>
  <c r="AO906" i="72"/>
  <c r="AO905" i="72"/>
  <c r="AP904" i="72"/>
  <c r="AO904" i="72"/>
  <c r="AP903" i="72"/>
  <c r="AO903" i="72"/>
  <c r="AP902" i="72"/>
  <c r="AO902" i="72"/>
  <c r="AP901" i="72"/>
  <c r="AO901" i="72"/>
  <c r="AP900" i="72"/>
  <c r="AO900" i="72"/>
  <c r="AP899" i="72"/>
  <c r="AO899" i="72"/>
  <c r="AP898" i="72"/>
  <c r="AO898" i="72"/>
  <c r="AP897" i="72"/>
  <c r="AO897" i="72"/>
  <c r="AP896" i="72"/>
  <c r="AO896" i="72"/>
  <c r="AP895" i="72"/>
  <c r="AO895" i="72"/>
  <c r="AP894" i="72"/>
  <c r="AO894" i="72"/>
  <c r="AP893" i="72"/>
  <c r="AO893" i="72"/>
  <c r="AP892" i="72"/>
  <c r="AO892" i="72"/>
  <c r="AP891" i="72"/>
  <c r="AO891" i="72"/>
  <c r="AP890" i="72"/>
  <c r="AO890" i="72"/>
  <c r="AP889" i="72"/>
  <c r="AO889" i="72"/>
  <c r="AO888" i="72"/>
  <c r="AP887" i="72"/>
  <c r="AO887" i="72"/>
  <c r="AP886" i="72"/>
  <c r="AO886" i="72"/>
  <c r="AP885" i="72"/>
  <c r="AO885" i="72"/>
  <c r="AP884" i="72"/>
  <c r="AO884" i="72"/>
  <c r="AP883" i="72"/>
  <c r="AO883" i="72"/>
  <c r="AP882" i="72"/>
  <c r="AO882" i="72"/>
  <c r="AP881" i="72"/>
  <c r="AO881" i="72"/>
  <c r="AP880" i="72"/>
  <c r="AO880" i="72"/>
  <c r="AP879" i="72"/>
  <c r="AO879" i="72"/>
  <c r="AP878" i="72"/>
  <c r="AO878" i="72"/>
  <c r="AP877" i="72"/>
  <c r="AO877" i="72"/>
  <c r="AP876" i="72"/>
  <c r="AO876" i="72"/>
  <c r="AP875" i="72"/>
  <c r="AO875" i="72"/>
  <c r="AP874" i="72"/>
  <c r="AO874" i="72"/>
  <c r="AP873" i="72"/>
  <c r="AO873" i="72"/>
  <c r="AP872" i="72"/>
  <c r="AO872" i="72"/>
  <c r="AO871" i="72"/>
  <c r="AP870" i="72"/>
  <c r="AO870" i="72"/>
  <c r="AP869" i="72"/>
  <c r="AO869" i="72"/>
  <c r="AP868" i="72"/>
  <c r="AO868" i="72"/>
  <c r="AP867" i="72"/>
  <c r="AO867" i="72"/>
  <c r="AP866" i="72"/>
  <c r="AO866" i="72"/>
  <c r="AP865" i="72"/>
  <c r="AO865" i="72"/>
  <c r="AP864" i="72"/>
  <c r="AO864" i="72"/>
  <c r="AP863" i="72"/>
  <c r="AO863" i="72"/>
  <c r="AP862" i="72"/>
  <c r="AO862" i="72"/>
  <c r="AP861" i="72"/>
  <c r="AO861" i="72"/>
  <c r="AP860" i="72"/>
  <c r="AO860" i="72"/>
  <c r="AP859" i="72"/>
  <c r="AO859" i="72"/>
  <c r="AP858" i="72"/>
  <c r="AO858" i="72"/>
  <c r="AP857" i="72"/>
  <c r="AO857" i="72"/>
  <c r="AP856" i="72"/>
  <c r="AO856" i="72"/>
  <c r="AP855" i="72"/>
  <c r="AO855" i="72"/>
  <c r="AO854" i="72"/>
  <c r="AP853" i="72"/>
  <c r="AO853" i="72"/>
  <c r="AP852" i="72"/>
  <c r="AO852" i="72"/>
  <c r="AP851" i="72"/>
  <c r="AO851" i="72"/>
  <c r="AP850" i="72"/>
  <c r="AO850" i="72"/>
  <c r="AP849" i="72"/>
  <c r="AO849" i="72"/>
  <c r="AP848" i="72"/>
  <c r="AO848" i="72"/>
  <c r="AP847" i="72"/>
  <c r="AO847" i="72"/>
  <c r="AP846" i="72"/>
  <c r="AO846" i="72"/>
  <c r="AP845" i="72"/>
  <c r="AO845" i="72"/>
  <c r="AP844" i="72"/>
  <c r="AO844" i="72"/>
  <c r="AP843" i="72"/>
  <c r="AO843" i="72"/>
  <c r="AP842" i="72"/>
  <c r="AO842" i="72"/>
  <c r="AP841" i="72"/>
  <c r="AO841" i="72"/>
  <c r="AP840" i="72"/>
  <c r="AO840" i="72"/>
  <c r="AP839" i="72"/>
  <c r="AO839" i="72"/>
  <c r="AP838" i="72"/>
  <c r="AO838" i="72"/>
  <c r="AO837" i="72"/>
  <c r="AP836" i="72"/>
  <c r="AO836" i="72"/>
  <c r="AP835" i="72"/>
  <c r="AO835" i="72"/>
  <c r="AP834" i="72"/>
  <c r="AO834" i="72"/>
  <c r="AP833" i="72"/>
  <c r="AO833" i="72"/>
  <c r="AP832" i="72"/>
  <c r="AO832" i="72"/>
  <c r="AP831" i="72"/>
  <c r="AO831" i="72"/>
  <c r="AP830" i="72"/>
  <c r="AO830" i="72"/>
  <c r="AP829" i="72"/>
  <c r="AO829" i="72"/>
  <c r="AP828" i="72"/>
  <c r="AO828" i="72"/>
  <c r="AP827" i="72"/>
  <c r="AO827" i="72"/>
  <c r="AP826" i="72"/>
  <c r="AO826" i="72"/>
  <c r="AP825" i="72"/>
  <c r="AO825" i="72"/>
  <c r="AP824" i="72"/>
  <c r="AO824" i="72"/>
  <c r="AP823" i="72"/>
  <c r="AO823" i="72"/>
  <c r="AP822" i="72"/>
  <c r="AO822" i="72"/>
  <c r="AP821" i="72"/>
  <c r="AO821" i="72"/>
  <c r="AO820" i="72"/>
  <c r="AP819" i="72"/>
  <c r="AO819" i="72"/>
  <c r="AP818" i="72"/>
  <c r="AO818" i="72"/>
  <c r="AP817" i="72"/>
  <c r="AO817" i="72"/>
  <c r="AP816" i="72"/>
  <c r="AO816" i="72"/>
  <c r="AP815" i="72"/>
  <c r="AO815" i="72"/>
  <c r="AP814" i="72"/>
  <c r="AO814" i="72"/>
  <c r="AP813" i="72"/>
  <c r="AO813" i="72"/>
  <c r="AP812" i="72"/>
  <c r="AO812" i="72"/>
  <c r="AP811" i="72"/>
  <c r="AO811" i="72"/>
  <c r="AP810" i="72"/>
  <c r="AO810" i="72"/>
  <c r="AP809" i="72"/>
  <c r="AO809" i="72"/>
  <c r="AP808" i="72"/>
  <c r="AO808" i="72"/>
  <c r="AP807" i="72"/>
  <c r="AO807" i="72"/>
  <c r="AP806" i="72"/>
  <c r="AO806" i="72"/>
  <c r="AP805" i="72"/>
  <c r="AO805" i="72"/>
  <c r="AP804" i="72"/>
  <c r="AO804" i="72"/>
  <c r="AO803" i="72"/>
  <c r="AP802" i="72"/>
  <c r="AO802" i="72"/>
  <c r="AP801" i="72"/>
  <c r="AO801" i="72"/>
  <c r="AP800" i="72"/>
  <c r="AO800" i="72"/>
  <c r="AP799" i="72"/>
  <c r="AO799" i="72"/>
  <c r="AP798" i="72"/>
  <c r="AO798" i="72"/>
  <c r="AP797" i="72"/>
  <c r="AO797" i="72"/>
  <c r="AP796" i="72"/>
  <c r="AO796" i="72"/>
  <c r="AP795" i="72"/>
  <c r="AO795" i="72"/>
  <c r="AP794" i="72"/>
  <c r="AO794" i="72"/>
  <c r="AP793" i="72"/>
  <c r="AO793" i="72"/>
  <c r="AP792" i="72"/>
  <c r="AO792" i="72"/>
  <c r="AP791" i="72"/>
  <c r="AO791" i="72"/>
  <c r="AP790" i="72"/>
  <c r="AO790" i="72"/>
  <c r="AP789" i="72"/>
  <c r="AO789" i="72"/>
  <c r="AP788" i="72"/>
  <c r="AO788" i="72"/>
  <c r="AP787" i="72"/>
  <c r="AO787" i="72"/>
  <c r="AO786" i="72"/>
  <c r="AP785" i="72"/>
  <c r="AO785" i="72"/>
  <c r="AP784" i="72"/>
  <c r="AO784" i="72"/>
  <c r="AP783" i="72"/>
  <c r="AO783" i="72"/>
  <c r="AP782" i="72"/>
  <c r="AO782" i="72"/>
  <c r="AP781" i="72"/>
  <c r="AO781" i="72"/>
  <c r="AP780" i="72"/>
  <c r="AO780" i="72"/>
  <c r="AP779" i="72"/>
  <c r="AO779" i="72"/>
  <c r="AP778" i="72"/>
  <c r="AO778" i="72"/>
  <c r="AP777" i="72"/>
  <c r="AO777" i="72"/>
  <c r="AP776" i="72"/>
  <c r="AO776" i="72"/>
  <c r="AP775" i="72"/>
  <c r="AO775" i="72"/>
  <c r="AP774" i="72"/>
  <c r="AO774" i="72"/>
  <c r="AP773" i="72"/>
  <c r="AO773" i="72"/>
  <c r="AP772" i="72"/>
  <c r="AO772" i="72"/>
  <c r="AP771" i="72"/>
  <c r="AO771" i="72"/>
  <c r="AP770" i="72"/>
  <c r="AO770" i="72"/>
  <c r="AO769" i="72"/>
  <c r="AP768" i="72"/>
  <c r="AO768" i="72"/>
  <c r="AP767" i="72"/>
  <c r="AO767" i="72"/>
  <c r="AP766" i="72"/>
  <c r="AO766" i="72"/>
  <c r="AP765" i="72"/>
  <c r="AO765" i="72"/>
  <c r="AP764" i="72"/>
  <c r="AO764" i="72"/>
  <c r="AP763" i="72"/>
  <c r="AO763" i="72"/>
  <c r="AP762" i="72"/>
  <c r="AO762" i="72"/>
  <c r="AP761" i="72"/>
  <c r="AO761" i="72"/>
  <c r="AP760" i="72"/>
  <c r="AO760" i="72"/>
  <c r="AP759" i="72"/>
  <c r="AO759" i="72"/>
  <c r="AP758" i="72"/>
  <c r="AO758" i="72"/>
  <c r="AP757" i="72"/>
  <c r="AO757" i="72"/>
  <c r="AP756" i="72"/>
  <c r="AO756" i="72"/>
  <c r="AP755" i="72"/>
  <c r="AO755" i="72"/>
  <c r="AP754" i="72"/>
  <c r="AO754" i="72"/>
  <c r="AP753" i="72"/>
  <c r="AO753" i="72"/>
  <c r="AO752" i="72"/>
  <c r="AP751" i="72"/>
  <c r="AO751" i="72"/>
  <c r="AP750" i="72"/>
  <c r="AO750" i="72"/>
  <c r="AP749" i="72"/>
  <c r="AO749" i="72"/>
  <c r="AP748" i="72"/>
  <c r="AO748" i="72"/>
  <c r="AP747" i="72"/>
  <c r="AO747" i="72"/>
  <c r="AP746" i="72"/>
  <c r="AO746" i="72"/>
  <c r="AP745" i="72"/>
  <c r="AO745" i="72"/>
  <c r="AP744" i="72"/>
  <c r="AO744" i="72"/>
  <c r="AP743" i="72"/>
  <c r="AO743" i="72"/>
  <c r="AP742" i="72"/>
  <c r="AO742" i="72"/>
  <c r="AP741" i="72"/>
  <c r="AO741" i="72"/>
  <c r="AP740" i="72"/>
  <c r="AO740" i="72"/>
  <c r="AP739" i="72"/>
  <c r="AO739" i="72"/>
  <c r="AP738" i="72"/>
  <c r="AO738" i="72"/>
  <c r="AP737" i="72"/>
  <c r="AO737" i="72"/>
  <c r="AP736" i="72"/>
  <c r="AO736" i="72"/>
  <c r="AO735" i="72"/>
  <c r="AP734" i="72"/>
  <c r="AO734" i="72"/>
  <c r="AP733" i="72"/>
  <c r="AO733" i="72"/>
  <c r="AP732" i="72"/>
  <c r="AO732" i="72"/>
  <c r="AP731" i="72"/>
  <c r="AO731" i="72"/>
  <c r="AP730" i="72"/>
  <c r="AO730" i="72"/>
  <c r="AP729" i="72"/>
  <c r="AO729" i="72"/>
  <c r="AP728" i="72"/>
  <c r="AO728" i="72"/>
  <c r="AP727" i="72"/>
  <c r="AO727" i="72"/>
  <c r="AP726" i="72"/>
  <c r="AO726" i="72"/>
  <c r="AP725" i="72"/>
  <c r="AO725" i="72"/>
  <c r="AP724" i="72"/>
  <c r="AO724" i="72"/>
  <c r="AP723" i="72"/>
  <c r="AO723" i="72"/>
  <c r="AP722" i="72"/>
  <c r="AO722" i="72"/>
  <c r="AP721" i="72"/>
  <c r="AO721" i="72"/>
  <c r="AP720" i="72"/>
  <c r="AO720" i="72"/>
  <c r="AP719" i="72"/>
  <c r="AO719" i="72"/>
  <c r="AO718" i="72"/>
  <c r="AP717" i="72"/>
  <c r="AO717" i="72"/>
  <c r="AP716" i="72"/>
  <c r="AO716" i="72"/>
  <c r="AP715" i="72"/>
  <c r="AO715" i="72"/>
  <c r="AP714" i="72"/>
  <c r="AO714" i="72"/>
  <c r="AP713" i="72"/>
  <c r="AO713" i="72"/>
  <c r="AP712" i="72"/>
  <c r="AO712" i="72"/>
  <c r="AP711" i="72"/>
  <c r="AO711" i="72"/>
  <c r="AP710" i="72"/>
  <c r="AO710" i="72"/>
  <c r="AP709" i="72"/>
  <c r="AO709" i="72"/>
  <c r="AP708" i="72"/>
  <c r="AO708" i="72"/>
  <c r="AP707" i="72"/>
  <c r="AO707" i="72"/>
  <c r="AP706" i="72"/>
  <c r="AO706" i="72"/>
  <c r="AP705" i="72"/>
  <c r="AO705" i="72"/>
  <c r="AP704" i="72"/>
  <c r="AO704" i="72"/>
  <c r="AP703" i="72"/>
  <c r="AO703" i="72"/>
  <c r="AP702" i="72"/>
  <c r="AO702" i="72"/>
  <c r="AO701" i="72"/>
  <c r="AP700" i="72"/>
  <c r="AO700" i="72"/>
  <c r="AP699" i="72"/>
  <c r="AO699" i="72"/>
  <c r="AP698" i="72"/>
  <c r="AO698" i="72"/>
  <c r="AP697" i="72"/>
  <c r="AO697" i="72"/>
  <c r="AP696" i="72"/>
  <c r="AO696" i="72"/>
  <c r="AP695" i="72"/>
  <c r="AO695" i="72"/>
  <c r="AP694" i="72"/>
  <c r="AO694" i="72"/>
  <c r="AP693" i="72"/>
  <c r="AO693" i="72"/>
  <c r="AP692" i="72"/>
  <c r="AO692" i="72"/>
  <c r="AP691" i="72"/>
  <c r="AO691" i="72"/>
  <c r="AP690" i="72"/>
  <c r="AO690" i="72"/>
  <c r="AP689" i="72"/>
  <c r="AO689" i="72"/>
  <c r="AP688" i="72"/>
  <c r="AO688" i="72"/>
  <c r="AP687" i="72"/>
  <c r="AO687" i="72"/>
  <c r="AP686" i="72"/>
  <c r="AO686" i="72"/>
  <c r="AP685" i="72"/>
  <c r="AO685" i="72"/>
  <c r="AO684" i="72"/>
  <c r="AP683" i="72"/>
  <c r="AO683" i="72"/>
  <c r="AP682" i="72"/>
  <c r="AO682" i="72"/>
  <c r="AP681" i="72"/>
  <c r="AO681" i="72"/>
  <c r="AP680" i="72"/>
  <c r="AO680" i="72"/>
  <c r="AP679" i="72"/>
  <c r="AO679" i="72"/>
  <c r="AP678" i="72"/>
  <c r="AO678" i="72"/>
  <c r="AP677" i="72"/>
  <c r="AO677" i="72"/>
  <c r="AP676" i="72"/>
  <c r="AO676" i="72"/>
  <c r="AP675" i="72"/>
  <c r="AO675" i="72"/>
  <c r="AP674" i="72"/>
  <c r="AO674" i="72"/>
  <c r="AP673" i="72"/>
  <c r="AO673" i="72"/>
  <c r="AP672" i="72"/>
  <c r="AO672" i="72"/>
  <c r="AP671" i="72"/>
  <c r="AO671" i="72"/>
  <c r="AP670" i="72"/>
  <c r="AO670" i="72"/>
  <c r="AP669" i="72"/>
  <c r="AO669" i="72"/>
  <c r="AP668" i="72"/>
  <c r="AO668" i="72"/>
  <c r="AO667" i="72"/>
  <c r="AP666" i="72"/>
  <c r="AO666" i="72"/>
  <c r="AP665" i="72"/>
  <c r="AO665" i="72"/>
  <c r="AP664" i="72"/>
  <c r="AO664" i="72"/>
  <c r="AP663" i="72"/>
  <c r="AO663" i="72"/>
  <c r="AP662" i="72"/>
  <c r="AO662" i="72"/>
  <c r="AP661" i="72"/>
  <c r="AO661" i="72"/>
  <c r="AP660" i="72"/>
  <c r="AO660" i="72"/>
  <c r="AP659" i="72"/>
  <c r="AO659" i="72"/>
  <c r="AP658" i="72"/>
  <c r="AO658" i="72"/>
  <c r="AP657" i="72"/>
  <c r="AO657" i="72"/>
  <c r="AP656" i="72"/>
  <c r="AO656" i="72"/>
  <c r="AP655" i="72"/>
  <c r="AO655" i="72"/>
  <c r="AP654" i="72"/>
  <c r="AO654" i="72"/>
  <c r="AP653" i="72"/>
  <c r="AO653" i="72"/>
  <c r="AP652" i="72"/>
  <c r="AO652" i="72"/>
  <c r="AP651" i="72"/>
  <c r="AO651" i="72"/>
  <c r="AO650" i="72"/>
  <c r="AP649" i="72"/>
  <c r="AO649" i="72"/>
  <c r="AP648" i="72"/>
  <c r="AO648" i="72"/>
  <c r="AP647" i="72"/>
  <c r="AO647" i="72"/>
  <c r="AP646" i="72"/>
  <c r="AO646" i="72"/>
  <c r="AP645" i="72"/>
  <c r="AO645" i="72"/>
  <c r="AP644" i="72"/>
  <c r="AO644" i="72"/>
  <c r="AP643" i="72"/>
  <c r="AO643" i="72"/>
  <c r="AP642" i="72"/>
  <c r="AO642" i="72"/>
  <c r="AP641" i="72"/>
  <c r="AO641" i="72"/>
  <c r="AP640" i="72"/>
  <c r="AO640" i="72"/>
  <c r="AP639" i="72"/>
  <c r="AO639" i="72"/>
  <c r="AP638" i="72"/>
  <c r="AO638" i="72"/>
  <c r="AP637" i="72"/>
  <c r="AO637" i="72"/>
  <c r="AP636" i="72"/>
  <c r="AO636" i="72"/>
  <c r="AP635" i="72"/>
  <c r="AO635" i="72"/>
  <c r="AP634" i="72"/>
  <c r="AO634" i="72"/>
  <c r="AO633" i="72"/>
  <c r="AP632" i="72"/>
  <c r="AO632" i="72"/>
  <c r="AP631" i="72"/>
  <c r="AO631" i="72"/>
  <c r="AP630" i="72"/>
  <c r="AO630" i="72"/>
  <c r="AP629" i="72"/>
  <c r="AO629" i="72"/>
  <c r="AP628" i="72"/>
  <c r="AO628" i="72"/>
  <c r="AP627" i="72"/>
  <c r="AO627" i="72"/>
  <c r="AP626" i="72"/>
  <c r="AO626" i="72"/>
  <c r="AP625" i="72"/>
  <c r="AO625" i="72"/>
  <c r="AP624" i="72"/>
  <c r="AO624" i="72"/>
  <c r="AP623" i="72"/>
  <c r="AO623" i="72"/>
  <c r="AP622" i="72"/>
  <c r="AO622" i="72"/>
  <c r="AP621" i="72"/>
  <c r="AO621" i="72"/>
  <c r="AP620" i="72"/>
  <c r="AO620" i="72"/>
  <c r="AP619" i="72"/>
  <c r="AO619" i="72"/>
  <c r="AP618" i="72"/>
  <c r="AO618" i="72"/>
  <c r="AP617" i="72"/>
  <c r="AO617" i="72"/>
  <c r="AO616" i="72"/>
  <c r="AP615" i="72"/>
  <c r="AO615" i="72"/>
  <c r="AP614" i="72"/>
  <c r="AO614" i="72"/>
  <c r="AP613" i="72"/>
  <c r="AO613" i="72"/>
  <c r="AP612" i="72"/>
  <c r="AO612" i="72"/>
  <c r="AP611" i="72"/>
  <c r="AO611" i="72"/>
  <c r="AP610" i="72"/>
  <c r="AO610" i="72"/>
  <c r="AP609" i="72"/>
  <c r="AO609" i="72"/>
  <c r="AP608" i="72"/>
  <c r="AO608" i="72"/>
  <c r="AP607" i="72"/>
  <c r="AO607" i="72"/>
  <c r="AP606" i="72"/>
  <c r="AO606" i="72"/>
  <c r="AP605" i="72"/>
  <c r="AO605" i="72"/>
  <c r="AP604" i="72"/>
  <c r="AO604" i="72"/>
  <c r="AP603" i="72"/>
  <c r="AO603" i="72"/>
  <c r="AP602" i="72"/>
  <c r="AO602" i="72"/>
  <c r="AP601" i="72"/>
  <c r="AO601" i="72"/>
  <c r="AP600" i="72"/>
  <c r="AO600" i="72"/>
  <c r="AO599" i="72"/>
  <c r="AP598" i="72"/>
  <c r="AO598" i="72"/>
  <c r="AP597" i="72"/>
  <c r="AO597" i="72"/>
  <c r="AP596" i="72"/>
  <c r="AO596" i="72"/>
  <c r="AP595" i="72"/>
  <c r="AO595" i="72"/>
  <c r="AP594" i="72"/>
  <c r="AO594" i="72"/>
  <c r="AP593" i="72"/>
  <c r="AO593" i="72"/>
  <c r="AP592" i="72"/>
  <c r="AO592" i="72"/>
  <c r="AP591" i="72"/>
  <c r="AO591" i="72"/>
  <c r="AP590" i="72"/>
  <c r="AO590" i="72"/>
  <c r="AP589" i="72"/>
  <c r="AO589" i="72"/>
  <c r="AP588" i="72"/>
  <c r="AO588" i="72"/>
  <c r="AP587" i="72"/>
  <c r="AO587" i="72"/>
  <c r="AP586" i="72"/>
  <c r="AO586" i="72"/>
  <c r="AP585" i="72"/>
  <c r="AO585" i="72"/>
  <c r="AP584" i="72"/>
  <c r="AO584" i="72"/>
  <c r="AP583" i="72"/>
  <c r="AO583" i="72"/>
  <c r="AO582" i="72"/>
  <c r="AP581" i="72"/>
  <c r="AO581" i="72"/>
  <c r="AP580" i="72"/>
  <c r="AO580" i="72"/>
  <c r="AP579" i="72"/>
  <c r="AO579" i="72"/>
  <c r="AP578" i="72"/>
  <c r="AO578" i="72"/>
  <c r="AP577" i="72"/>
  <c r="AO577" i="72"/>
  <c r="AP576" i="72"/>
  <c r="AO576" i="72"/>
  <c r="AP575" i="72"/>
  <c r="AO575" i="72"/>
  <c r="AP574" i="72"/>
  <c r="AO574" i="72"/>
  <c r="AP573" i="72"/>
  <c r="AO573" i="72"/>
  <c r="AP572" i="72"/>
  <c r="AO572" i="72"/>
  <c r="AP571" i="72"/>
  <c r="AO571" i="72"/>
  <c r="AP570" i="72"/>
  <c r="AO570" i="72"/>
  <c r="AP569" i="72"/>
  <c r="AO569" i="72"/>
  <c r="AP568" i="72"/>
  <c r="AO568" i="72"/>
  <c r="AP567" i="72"/>
  <c r="AO567" i="72"/>
  <c r="AP566" i="72"/>
  <c r="AO566" i="72"/>
  <c r="AO565" i="72"/>
  <c r="AP564" i="72"/>
  <c r="AO564" i="72"/>
  <c r="AP563" i="72"/>
  <c r="AO563" i="72"/>
  <c r="AP562" i="72"/>
  <c r="AO562" i="72"/>
  <c r="AP561" i="72"/>
  <c r="AO561" i="72"/>
  <c r="AP560" i="72"/>
  <c r="AO560" i="72"/>
  <c r="AP559" i="72"/>
  <c r="AO559" i="72"/>
  <c r="AP558" i="72"/>
  <c r="AO558" i="72"/>
  <c r="AP557" i="72"/>
  <c r="AO557" i="72"/>
  <c r="AP556" i="72"/>
  <c r="AO556" i="72"/>
  <c r="AP555" i="72"/>
  <c r="AO555" i="72"/>
  <c r="AP554" i="72"/>
  <c r="AO554" i="72"/>
  <c r="AP553" i="72"/>
  <c r="AO553" i="72"/>
  <c r="AP552" i="72"/>
  <c r="AO552" i="72"/>
  <c r="AP551" i="72"/>
  <c r="AO551" i="72"/>
  <c r="AP550" i="72"/>
  <c r="AO550" i="72"/>
  <c r="AP549" i="72"/>
  <c r="AO549" i="72"/>
  <c r="AO548" i="72"/>
  <c r="AP547" i="72"/>
  <c r="AO547" i="72"/>
  <c r="AP546" i="72"/>
  <c r="AO546" i="72"/>
  <c r="AP545" i="72"/>
  <c r="AO545" i="72"/>
  <c r="AP544" i="72"/>
  <c r="AO544" i="72"/>
  <c r="AP543" i="72"/>
  <c r="AO543" i="72"/>
  <c r="AP542" i="72"/>
  <c r="AO542" i="72"/>
  <c r="AP541" i="72"/>
  <c r="AO541" i="72"/>
  <c r="AP540" i="72"/>
  <c r="AO540" i="72"/>
  <c r="AP539" i="72"/>
  <c r="AO539" i="72"/>
  <c r="AP538" i="72"/>
  <c r="AO538" i="72"/>
  <c r="AP537" i="72"/>
  <c r="AO537" i="72"/>
  <c r="AP536" i="72"/>
  <c r="AO536" i="72"/>
  <c r="AP535" i="72"/>
  <c r="AO535" i="72"/>
  <c r="AP534" i="72"/>
  <c r="AO534" i="72"/>
  <c r="AP533" i="72"/>
  <c r="AO533" i="72"/>
  <c r="AP532" i="72"/>
  <c r="AO532" i="72"/>
  <c r="AO531" i="72"/>
  <c r="AP530" i="72"/>
  <c r="AO530" i="72"/>
  <c r="AP529" i="72"/>
  <c r="AO529" i="72"/>
  <c r="AP528" i="72"/>
  <c r="AO528" i="72"/>
  <c r="AP527" i="72"/>
  <c r="AO527" i="72"/>
  <c r="AP526" i="72"/>
  <c r="AO526" i="72"/>
  <c r="AP525" i="72"/>
  <c r="AO525" i="72"/>
  <c r="AP524" i="72"/>
  <c r="AO524" i="72"/>
  <c r="AP523" i="72"/>
  <c r="AO523" i="72"/>
  <c r="AP522" i="72"/>
  <c r="AO522" i="72"/>
  <c r="AP521" i="72"/>
  <c r="AO521" i="72"/>
  <c r="AP520" i="72"/>
  <c r="AO520" i="72"/>
  <c r="AP519" i="72"/>
  <c r="AO519" i="72"/>
  <c r="AP518" i="72"/>
  <c r="AO518" i="72"/>
  <c r="AP517" i="72"/>
  <c r="AO517" i="72"/>
  <c r="AP516" i="72"/>
  <c r="AO516" i="72"/>
  <c r="AP515" i="72"/>
  <c r="AO515" i="72"/>
  <c r="AO514" i="72"/>
  <c r="AP513" i="72"/>
  <c r="AO513" i="72"/>
  <c r="AP512" i="72"/>
  <c r="AO512" i="72"/>
  <c r="AP511" i="72"/>
  <c r="AO511" i="72"/>
  <c r="AP510" i="72"/>
  <c r="AO510" i="72"/>
  <c r="AP509" i="72"/>
  <c r="AO509" i="72"/>
  <c r="AP508" i="72"/>
  <c r="AO508" i="72"/>
  <c r="AP507" i="72"/>
  <c r="AO507" i="72"/>
  <c r="AP506" i="72"/>
  <c r="AO506" i="72"/>
  <c r="AP505" i="72"/>
  <c r="AO505" i="72"/>
  <c r="AP504" i="72"/>
  <c r="AO504" i="72"/>
  <c r="AP503" i="72"/>
  <c r="AO503" i="72"/>
  <c r="AP502" i="72"/>
  <c r="AO502" i="72"/>
  <c r="AP501" i="72"/>
  <c r="AO501" i="72"/>
  <c r="AP500" i="72"/>
  <c r="AO500" i="72"/>
  <c r="AP499" i="72"/>
  <c r="AO499" i="72"/>
  <c r="AP498" i="72"/>
  <c r="AO498" i="72"/>
  <c r="AO497" i="72"/>
  <c r="AP496" i="72"/>
  <c r="AO496" i="72"/>
  <c r="AP495" i="72"/>
  <c r="AO495" i="72"/>
  <c r="AP494" i="72"/>
  <c r="AO494" i="72"/>
  <c r="AP493" i="72"/>
  <c r="AO493" i="72"/>
  <c r="AP492" i="72"/>
  <c r="AO492" i="72"/>
  <c r="AP491" i="72"/>
  <c r="AO491" i="72"/>
  <c r="AP490" i="72"/>
  <c r="AO490" i="72"/>
  <c r="AP489" i="72"/>
  <c r="AO489" i="72"/>
  <c r="AP488" i="72"/>
  <c r="AO488" i="72"/>
  <c r="AP487" i="72"/>
  <c r="AO487" i="72"/>
  <c r="AP486" i="72"/>
  <c r="AO486" i="72"/>
  <c r="AP485" i="72"/>
  <c r="AO485" i="72"/>
  <c r="AP484" i="72"/>
  <c r="AO484" i="72"/>
  <c r="AP483" i="72"/>
  <c r="AO483" i="72"/>
  <c r="AP482" i="72"/>
  <c r="AO482" i="72"/>
  <c r="AP481" i="72"/>
  <c r="AO481" i="72"/>
  <c r="AO480" i="72"/>
  <c r="AP479" i="72"/>
  <c r="AO479" i="72"/>
  <c r="AP478" i="72"/>
  <c r="AO478" i="72"/>
  <c r="AP477" i="72"/>
  <c r="AO477" i="72"/>
  <c r="AP476" i="72"/>
  <c r="AO476" i="72"/>
  <c r="AP475" i="72"/>
  <c r="AO475" i="72"/>
  <c r="AP474" i="72"/>
  <c r="AO474" i="72"/>
  <c r="AP473" i="72"/>
  <c r="AO473" i="72"/>
  <c r="AP472" i="72"/>
  <c r="AO472" i="72"/>
  <c r="AP471" i="72"/>
  <c r="AO471" i="72"/>
  <c r="AP470" i="72"/>
  <c r="AO470" i="72"/>
  <c r="AP469" i="72"/>
  <c r="AO469" i="72"/>
  <c r="AP468" i="72"/>
  <c r="AO468" i="72"/>
  <c r="AP467" i="72"/>
  <c r="AO467" i="72"/>
  <c r="AP466" i="72"/>
  <c r="AO466" i="72"/>
  <c r="AP465" i="72"/>
  <c r="AO465" i="72"/>
  <c r="AP464" i="72"/>
  <c r="AO464" i="72"/>
  <c r="AO463" i="72"/>
  <c r="AP462" i="72"/>
  <c r="AO462" i="72"/>
  <c r="AP461" i="72"/>
  <c r="AO461" i="72"/>
  <c r="AP460" i="72"/>
  <c r="AO460" i="72"/>
  <c r="AP459" i="72"/>
  <c r="AO459" i="72"/>
  <c r="AP458" i="72"/>
  <c r="AO458" i="72"/>
  <c r="AP457" i="72"/>
  <c r="AO457" i="72"/>
  <c r="AP456" i="72"/>
  <c r="AO456" i="72"/>
  <c r="AP455" i="72"/>
  <c r="AO455" i="72"/>
  <c r="AP454" i="72"/>
  <c r="AO454" i="72"/>
  <c r="AP453" i="72"/>
  <c r="AO453" i="72"/>
  <c r="AP452" i="72"/>
  <c r="AO452" i="72"/>
  <c r="AP451" i="72"/>
  <c r="AO451" i="72"/>
  <c r="AP450" i="72"/>
  <c r="AO450" i="72"/>
  <c r="AP449" i="72"/>
  <c r="AO449" i="72"/>
  <c r="AP448" i="72"/>
  <c r="AO448" i="72"/>
  <c r="AP447" i="72"/>
  <c r="AO447" i="72"/>
  <c r="AO446" i="72"/>
  <c r="AP445" i="72"/>
  <c r="AO445" i="72"/>
  <c r="AP444" i="72"/>
  <c r="AO444" i="72"/>
  <c r="AP443" i="72"/>
  <c r="AO443" i="72"/>
  <c r="AP442" i="72"/>
  <c r="AO442" i="72"/>
  <c r="AP441" i="72"/>
  <c r="AO441" i="72"/>
  <c r="AP440" i="72"/>
  <c r="AO440" i="72"/>
  <c r="AP439" i="72"/>
  <c r="AO439" i="72"/>
  <c r="AP438" i="72"/>
  <c r="AO438" i="72"/>
  <c r="AP437" i="72"/>
  <c r="AO437" i="72"/>
  <c r="AP436" i="72"/>
  <c r="AO436" i="72"/>
  <c r="AP435" i="72"/>
  <c r="AO435" i="72"/>
  <c r="AP434" i="72"/>
  <c r="AO434" i="72"/>
  <c r="AP433" i="72"/>
  <c r="AO433" i="72"/>
  <c r="AP432" i="72"/>
  <c r="AO432" i="72"/>
  <c r="AP431" i="72"/>
  <c r="AO431" i="72"/>
  <c r="AP430" i="72"/>
  <c r="AO430" i="72"/>
  <c r="AO429" i="72"/>
  <c r="AP428" i="72"/>
  <c r="AO428" i="72"/>
  <c r="AP427" i="72"/>
  <c r="AO427" i="72"/>
  <c r="AP426" i="72"/>
  <c r="AO426" i="72"/>
  <c r="AP425" i="72"/>
  <c r="AO425" i="72"/>
  <c r="AP424" i="72"/>
  <c r="AO424" i="72"/>
  <c r="AP423" i="72"/>
  <c r="AO423" i="72"/>
  <c r="AP422" i="72"/>
  <c r="AO422" i="72"/>
  <c r="AP421" i="72"/>
  <c r="AO421" i="72"/>
  <c r="AP420" i="72"/>
  <c r="AO420" i="72"/>
  <c r="AP419" i="72"/>
  <c r="AO419" i="72"/>
  <c r="AP418" i="72"/>
  <c r="AO418" i="72"/>
  <c r="AP417" i="72"/>
  <c r="AO417" i="72"/>
  <c r="AP416" i="72"/>
  <c r="AO416" i="72"/>
  <c r="AP415" i="72"/>
  <c r="AO415" i="72"/>
  <c r="AP414" i="72"/>
  <c r="AO414" i="72"/>
  <c r="AP413" i="72"/>
  <c r="AO413" i="72"/>
  <c r="AO412" i="72"/>
  <c r="AP411" i="72"/>
  <c r="AO411" i="72"/>
  <c r="AP410" i="72"/>
  <c r="AO410" i="72"/>
  <c r="AP409" i="72"/>
  <c r="AO409" i="72"/>
  <c r="AP408" i="72"/>
  <c r="AO408" i="72"/>
  <c r="AP407" i="72"/>
  <c r="AO407" i="72"/>
  <c r="AP406" i="72"/>
  <c r="AO406" i="72"/>
  <c r="AP405" i="72"/>
  <c r="AO405" i="72"/>
  <c r="AP404" i="72"/>
  <c r="AO404" i="72"/>
  <c r="AP403" i="72"/>
  <c r="AO403" i="72"/>
  <c r="AP402" i="72"/>
  <c r="AO402" i="72"/>
  <c r="AP401" i="72"/>
  <c r="AO401" i="72"/>
  <c r="AP400" i="72"/>
  <c r="AO400" i="72"/>
  <c r="AP399" i="72"/>
  <c r="AO399" i="72"/>
  <c r="AP398" i="72"/>
  <c r="AO398" i="72"/>
  <c r="AP397" i="72"/>
  <c r="AO397" i="72"/>
  <c r="AP396" i="72"/>
  <c r="AO396" i="72"/>
  <c r="AO395" i="72"/>
  <c r="AP394" i="72"/>
  <c r="AO394" i="72"/>
  <c r="AP393" i="72"/>
  <c r="AO393" i="72"/>
  <c r="AP392" i="72"/>
  <c r="AO392" i="72"/>
  <c r="AP391" i="72"/>
  <c r="AO391" i="72"/>
  <c r="AP390" i="72"/>
  <c r="AO390" i="72"/>
  <c r="AP389" i="72"/>
  <c r="AO389" i="72"/>
  <c r="AP388" i="72"/>
  <c r="AO388" i="72"/>
  <c r="AP387" i="72"/>
  <c r="AO387" i="72"/>
  <c r="AP386" i="72"/>
  <c r="AO386" i="72"/>
  <c r="AP385" i="72"/>
  <c r="AO385" i="72"/>
  <c r="AP384" i="72"/>
  <c r="AO384" i="72"/>
  <c r="AP383" i="72"/>
  <c r="AO383" i="72"/>
  <c r="AP382" i="72"/>
  <c r="AO382" i="72"/>
  <c r="AP381" i="72"/>
  <c r="AO381" i="72"/>
  <c r="AP380" i="72"/>
  <c r="AO380" i="72"/>
  <c r="AP379" i="72"/>
  <c r="AO379" i="72"/>
  <c r="AO378" i="72"/>
  <c r="AP377" i="72"/>
  <c r="AO377" i="72"/>
  <c r="AP376" i="72"/>
  <c r="AO376" i="72"/>
  <c r="AP375" i="72"/>
  <c r="AO375" i="72"/>
  <c r="AP374" i="72"/>
  <c r="AO374" i="72"/>
  <c r="AP373" i="72"/>
  <c r="AO373" i="72"/>
  <c r="AP372" i="72"/>
  <c r="AO372" i="72"/>
  <c r="AP371" i="72"/>
  <c r="AO371" i="72"/>
  <c r="AP370" i="72"/>
  <c r="AO370" i="72"/>
  <c r="AP369" i="72"/>
  <c r="AO369" i="72"/>
  <c r="AP368" i="72"/>
  <c r="AO368" i="72"/>
  <c r="AP367" i="72"/>
  <c r="AO367" i="72"/>
  <c r="AP366" i="72"/>
  <c r="AO366" i="72"/>
  <c r="AP365" i="72"/>
  <c r="AO365" i="72"/>
  <c r="AP364" i="72"/>
  <c r="AO364" i="72"/>
  <c r="AP363" i="72"/>
  <c r="AO363" i="72"/>
  <c r="AP362" i="72"/>
  <c r="AO362" i="72"/>
  <c r="AO361" i="72"/>
  <c r="AP360" i="72"/>
  <c r="AO360" i="72"/>
  <c r="AP359" i="72"/>
  <c r="AO359" i="72"/>
  <c r="AP358" i="72"/>
  <c r="AO358" i="72"/>
  <c r="AP357" i="72"/>
  <c r="AO357" i="72"/>
  <c r="AP356" i="72"/>
  <c r="AO356" i="72"/>
  <c r="AP355" i="72"/>
  <c r="AO355" i="72"/>
  <c r="AP354" i="72"/>
  <c r="AO354" i="72"/>
  <c r="AP353" i="72"/>
  <c r="AO353" i="72"/>
  <c r="AP352" i="72"/>
  <c r="AO352" i="72"/>
  <c r="AP351" i="72"/>
  <c r="AO351" i="72"/>
  <c r="AP350" i="72"/>
  <c r="AO350" i="72"/>
  <c r="AP349" i="72"/>
  <c r="AO349" i="72"/>
  <c r="AP348" i="72"/>
  <c r="AO348" i="72"/>
  <c r="AP347" i="72"/>
  <c r="AO347" i="72"/>
  <c r="AP346" i="72"/>
  <c r="AO346" i="72"/>
  <c r="AP345" i="72"/>
  <c r="AO345" i="72"/>
  <c r="AO344" i="72"/>
  <c r="AP343" i="72"/>
  <c r="AO343" i="72"/>
  <c r="AP342" i="72"/>
  <c r="AO342" i="72"/>
  <c r="AP341" i="72"/>
  <c r="AO341" i="72"/>
  <c r="AP340" i="72"/>
  <c r="AO340" i="72"/>
  <c r="AP339" i="72"/>
  <c r="AO339" i="72"/>
  <c r="AP338" i="72"/>
  <c r="AO338" i="72"/>
  <c r="AP337" i="72"/>
  <c r="AO337" i="72"/>
  <c r="AP336" i="72"/>
  <c r="AO336" i="72"/>
  <c r="AP335" i="72"/>
  <c r="AO335" i="72"/>
  <c r="AP334" i="72"/>
  <c r="AO334" i="72"/>
  <c r="AP333" i="72"/>
  <c r="AO333" i="72"/>
  <c r="AP332" i="72"/>
  <c r="AO332" i="72"/>
  <c r="AP331" i="72"/>
  <c r="AO331" i="72"/>
  <c r="AP330" i="72"/>
  <c r="AO330" i="72"/>
  <c r="AP329" i="72"/>
  <c r="AO329" i="72"/>
  <c r="AP328" i="72"/>
  <c r="AO328" i="72"/>
  <c r="AO327" i="72"/>
  <c r="AP326" i="72"/>
  <c r="AO326" i="72"/>
  <c r="AP325" i="72"/>
  <c r="AO325" i="72"/>
  <c r="AP324" i="72"/>
  <c r="AO324" i="72"/>
  <c r="AP323" i="72"/>
  <c r="AO323" i="72"/>
  <c r="AP322" i="72"/>
  <c r="AO322" i="72"/>
  <c r="AP321" i="72"/>
  <c r="AO321" i="72"/>
  <c r="AP320" i="72"/>
  <c r="AO320" i="72"/>
  <c r="AP319" i="72"/>
  <c r="AO319" i="72"/>
  <c r="AP318" i="72"/>
  <c r="AO318" i="72"/>
  <c r="AP317" i="72"/>
  <c r="AO317" i="72"/>
  <c r="AP316" i="72"/>
  <c r="AO316" i="72"/>
  <c r="AP315" i="72"/>
  <c r="AO315" i="72"/>
  <c r="AP314" i="72"/>
  <c r="AO314" i="72"/>
  <c r="AP313" i="72"/>
  <c r="AO313" i="72"/>
  <c r="AP312" i="72"/>
  <c r="AO312" i="72"/>
  <c r="AP311" i="72"/>
  <c r="AO311" i="72"/>
  <c r="AO310" i="72"/>
  <c r="AP309" i="72"/>
  <c r="AO309" i="72"/>
  <c r="AP308" i="72"/>
  <c r="AO308" i="72"/>
  <c r="AP307" i="72"/>
  <c r="AO307" i="72"/>
  <c r="AP306" i="72"/>
  <c r="AO306" i="72"/>
  <c r="AP305" i="72"/>
  <c r="AO305" i="72"/>
  <c r="AP304" i="72"/>
  <c r="AO304" i="72"/>
  <c r="AP303" i="72"/>
  <c r="AO303" i="72"/>
  <c r="AP302" i="72"/>
  <c r="AO302" i="72"/>
  <c r="AP301" i="72"/>
  <c r="AO301" i="72"/>
  <c r="AP300" i="72"/>
  <c r="AO300" i="72"/>
  <c r="AP299" i="72"/>
  <c r="AO299" i="72"/>
  <c r="AP298" i="72"/>
  <c r="AO298" i="72"/>
  <c r="AP297" i="72"/>
  <c r="AO297" i="72"/>
  <c r="AP296" i="72"/>
  <c r="AO296" i="72"/>
  <c r="AP295" i="72"/>
  <c r="AO295" i="72"/>
  <c r="AP294" i="72"/>
  <c r="AO294" i="72"/>
  <c r="AO293" i="72"/>
  <c r="AP292" i="72"/>
  <c r="AO292" i="72"/>
  <c r="AP291" i="72"/>
  <c r="AO291" i="72"/>
  <c r="AP290" i="72"/>
  <c r="AO290" i="72"/>
  <c r="AP289" i="72"/>
  <c r="AO289" i="72"/>
  <c r="AP288" i="72"/>
  <c r="AO288" i="72"/>
  <c r="AP287" i="72"/>
  <c r="AO287" i="72"/>
  <c r="AP286" i="72"/>
  <c r="AO286" i="72"/>
  <c r="AP285" i="72"/>
  <c r="AO285" i="72"/>
  <c r="AP284" i="72"/>
  <c r="AO284" i="72"/>
  <c r="AP283" i="72"/>
  <c r="AO283" i="72"/>
  <c r="AP282" i="72"/>
  <c r="AO282" i="72"/>
  <c r="AP281" i="72"/>
  <c r="AO281" i="72"/>
  <c r="AP280" i="72"/>
  <c r="AO280" i="72"/>
  <c r="AP279" i="72"/>
  <c r="AO279" i="72"/>
  <c r="AP278" i="72"/>
  <c r="AO278" i="72"/>
  <c r="AP277" i="72"/>
  <c r="AO277" i="72"/>
  <c r="AO276" i="72"/>
  <c r="AP275" i="72"/>
  <c r="AO275" i="72"/>
  <c r="AP274" i="72"/>
  <c r="AO274" i="72"/>
  <c r="AP273" i="72"/>
  <c r="AO273" i="72"/>
  <c r="AP272" i="72"/>
  <c r="AO272" i="72"/>
  <c r="AP271" i="72"/>
  <c r="AO271" i="72"/>
  <c r="AP270" i="72"/>
  <c r="AO270" i="72"/>
  <c r="AP269" i="72"/>
  <c r="AO269" i="72"/>
  <c r="AP268" i="72"/>
  <c r="AO268" i="72"/>
  <c r="AP267" i="72"/>
  <c r="AO267" i="72"/>
  <c r="AP266" i="72"/>
  <c r="AO266" i="72"/>
  <c r="AP265" i="72"/>
  <c r="AO265" i="72"/>
  <c r="AP264" i="72"/>
  <c r="AO264" i="72"/>
  <c r="AP263" i="72"/>
  <c r="AO263" i="72"/>
  <c r="AP262" i="72"/>
  <c r="AO262" i="72"/>
  <c r="AP261" i="72"/>
  <c r="AO261" i="72"/>
  <c r="AP260" i="72"/>
  <c r="AO260" i="72"/>
  <c r="AO259" i="72"/>
  <c r="AP258" i="72"/>
  <c r="AO258" i="72"/>
  <c r="AP257" i="72"/>
  <c r="AO257" i="72"/>
  <c r="AP256" i="72"/>
  <c r="AO256" i="72"/>
  <c r="AP255" i="72"/>
  <c r="AO255" i="72"/>
  <c r="AP254" i="72"/>
  <c r="AO254" i="72"/>
  <c r="AP253" i="72"/>
  <c r="AO253" i="72"/>
  <c r="AP252" i="72"/>
  <c r="AO252" i="72"/>
  <c r="AP251" i="72"/>
  <c r="AO251" i="72"/>
  <c r="AP250" i="72"/>
  <c r="AO250" i="72"/>
  <c r="AP249" i="72"/>
  <c r="AO249" i="72"/>
  <c r="AP248" i="72"/>
  <c r="AO248" i="72"/>
  <c r="AP247" i="72"/>
  <c r="AO247" i="72"/>
  <c r="AP246" i="72"/>
  <c r="AO246" i="72"/>
  <c r="AP245" i="72"/>
  <c r="AO245" i="72"/>
  <c r="AP244" i="72"/>
  <c r="AO244" i="72"/>
  <c r="AP243" i="72"/>
  <c r="AO243" i="72"/>
  <c r="AO242" i="72"/>
  <c r="AP241" i="72"/>
  <c r="AO241" i="72"/>
  <c r="AP240" i="72"/>
  <c r="AO240" i="72"/>
  <c r="AP239" i="72"/>
  <c r="AO239" i="72"/>
  <c r="AP238" i="72"/>
  <c r="AO238" i="72"/>
  <c r="AP237" i="72"/>
  <c r="AO237" i="72"/>
  <c r="AP236" i="72"/>
  <c r="AO236" i="72"/>
  <c r="AP235" i="72"/>
  <c r="AO235" i="72"/>
  <c r="AP234" i="72"/>
  <c r="AO234" i="72"/>
  <c r="AP233" i="72"/>
  <c r="AO233" i="72"/>
  <c r="AP232" i="72"/>
  <c r="AO232" i="72"/>
  <c r="AP231" i="72"/>
  <c r="AO231" i="72"/>
  <c r="AP230" i="72"/>
  <c r="AO230" i="72"/>
  <c r="AP229" i="72"/>
  <c r="AO229" i="72"/>
  <c r="AP228" i="72"/>
  <c r="AO228" i="72"/>
  <c r="AP227" i="72"/>
  <c r="AO227" i="72"/>
  <c r="AP226" i="72"/>
  <c r="AO226" i="72"/>
  <c r="AO225" i="72"/>
  <c r="AP224" i="72"/>
  <c r="AO224" i="72"/>
  <c r="AP223" i="72"/>
  <c r="AO223" i="72"/>
  <c r="AP222" i="72"/>
  <c r="AO222" i="72"/>
  <c r="AP221" i="72"/>
  <c r="AO221" i="72"/>
  <c r="AP220" i="72"/>
  <c r="AO220" i="72"/>
  <c r="AP219" i="72"/>
  <c r="AO219" i="72"/>
  <c r="AP218" i="72"/>
  <c r="AO218" i="72"/>
  <c r="AP217" i="72"/>
  <c r="AO217" i="72"/>
  <c r="AP216" i="72"/>
  <c r="AO216" i="72"/>
  <c r="AP215" i="72"/>
  <c r="AO215" i="72"/>
  <c r="AP214" i="72"/>
  <c r="AO214" i="72"/>
  <c r="AP213" i="72"/>
  <c r="AO213" i="72"/>
  <c r="AP212" i="72"/>
  <c r="AO212" i="72"/>
  <c r="AP211" i="72"/>
  <c r="AO211" i="72"/>
  <c r="AP210" i="72"/>
  <c r="AO210" i="72"/>
  <c r="AP209" i="72"/>
  <c r="AO209" i="72"/>
  <c r="AO208" i="72"/>
  <c r="AP207" i="72"/>
  <c r="AO207" i="72"/>
  <c r="AP206" i="72"/>
  <c r="AO206" i="72"/>
  <c r="AP205" i="72"/>
  <c r="AO205" i="72"/>
  <c r="AP204" i="72"/>
  <c r="AO204" i="72"/>
  <c r="AP203" i="72"/>
  <c r="AO203" i="72"/>
  <c r="AP202" i="72"/>
  <c r="AO202" i="72"/>
  <c r="AP201" i="72"/>
  <c r="AO201" i="72"/>
  <c r="AP200" i="72"/>
  <c r="AO200" i="72"/>
  <c r="AP199" i="72"/>
  <c r="AO199" i="72"/>
  <c r="AP198" i="72"/>
  <c r="AO198" i="72"/>
  <c r="AP197" i="72"/>
  <c r="AO197" i="72"/>
  <c r="AP196" i="72"/>
  <c r="AO196" i="72"/>
  <c r="AP195" i="72"/>
  <c r="AO195" i="72"/>
  <c r="AP194" i="72"/>
  <c r="AO194" i="72"/>
  <c r="AP193" i="72"/>
  <c r="AO193" i="72"/>
  <c r="AP192" i="72"/>
  <c r="AO192" i="72"/>
  <c r="AO191" i="72"/>
  <c r="AP190" i="72"/>
  <c r="AO190" i="72"/>
  <c r="AP189" i="72"/>
  <c r="AO189" i="72"/>
  <c r="AP188" i="72"/>
  <c r="AO188" i="72"/>
  <c r="AP187" i="72"/>
  <c r="AO187" i="72"/>
  <c r="AP186" i="72"/>
  <c r="AO186" i="72"/>
  <c r="AP185" i="72"/>
  <c r="AO185" i="72"/>
  <c r="AP184" i="72"/>
  <c r="AO184" i="72"/>
  <c r="AP183" i="72"/>
  <c r="AO183" i="72"/>
  <c r="AP182" i="72"/>
  <c r="AO182" i="72"/>
  <c r="AP181" i="72"/>
  <c r="AO181" i="72"/>
  <c r="AP180" i="72"/>
  <c r="AO180" i="72"/>
  <c r="AP179" i="72"/>
  <c r="AO179" i="72"/>
  <c r="AP178" i="72"/>
  <c r="AO178" i="72"/>
  <c r="AP177" i="72"/>
  <c r="AO177" i="72"/>
  <c r="AP176" i="72"/>
  <c r="AO176" i="72"/>
  <c r="AP175" i="72"/>
  <c r="AO175" i="72"/>
  <c r="AO174" i="72"/>
  <c r="AP173" i="72"/>
  <c r="AO173" i="72"/>
  <c r="AP172" i="72"/>
  <c r="AO172" i="72"/>
  <c r="AP171" i="72"/>
  <c r="AO171" i="72"/>
  <c r="AP170" i="72"/>
  <c r="AO170" i="72"/>
  <c r="AP169" i="72"/>
  <c r="AO169" i="72"/>
  <c r="AP168" i="72"/>
  <c r="AO168" i="72"/>
  <c r="AP167" i="72"/>
  <c r="AO167" i="72"/>
  <c r="AP166" i="72"/>
  <c r="AO166" i="72"/>
  <c r="AP165" i="72"/>
  <c r="AO165" i="72"/>
  <c r="AP164" i="72"/>
  <c r="AO164" i="72"/>
  <c r="AP163" i="72"/>
  <c r="AO163" i="72"/>
  <c r="AP162" i="72"/>
  <c r="AO162" i="72"/>
  <c r="AP161" i="72"/>
  <c r="AO161" i="72"/>
  <c r="AP160" i="72"/>
  <c r="AO160" i="72"/>
  <c r="AP159" i="72"/>
  <c r="AO159" i="72"/>
  <c r="AP158" i="72"/>
  <c r="AO158" i="72"/>
  <c r="AO157" i="72"/>
  <c r="AP156" i="72"/>
  <c r="AO156" i="72"/>
  <c r="AP155" i="72"/>
  <c r="AO155" i="72"/>
  <c r="AP154" i="72"/>
  <c r="AO154" i="72"/>
  <c r="AP153" i="72"/>
  <c r="AO153" i="72"/>
  <c r="AP152" i="72"/>
  <c r="AO152" i="72"/>
  <c r="AP151" i="72"/>
  <c r="AO151" i="72"/>
  <c r="AP150" i="72"/>
  <c r="AO150" i="72"/>
  <c r="AP149" i="72"/>
  <c r="AO149" i="72"/>
  <c r="AP148" i="72"/>
  <c r="AO148" i="72"/>
  <c r="AP147" i="72"/>
  <c r="AO147" i="72"/>
  <c r="AP146" i="72"/>
  <c r="AO146" i="72"/>
  <c r="AP145" i="72"/>
  <c r="AO145" i="72"/>
  <c r="AP144" i="72"/>
  <c r="AO144" i="72"/>
  <c r="AP143" i="72"/>
  <c r="AO143" i="72"/>
  <c r="AP142" i="72"/>
  <c r="AO142" i="72"/>
  <c r="AP141" i="72"/>
  <c r="AO141" i="72"/>
  <c r="AO140" i="72"/>
  <c r="AP139" i="72"/>
  <c r="AO139" i="72"/>
  <c r="AP138" i="72"/>
  <c r="AO138" i="72"/>
  <c r="AP137" i="72"/>
  <c r="AO137" i="72"/>
  <c r="AP136" i="72"/>
  <c r="AO136" i="72"/>
  <c r="AP135" i="72"/>
  <c r="AO135" i="72"/>
  <c r="AP134" i="72"/>
  <c r="AO134" i="72"/>
  <c r="AP133" i="72"/>
  <c r="AO133" i="72"/>
  <c r="AP132" i="72"/>
  <c r="AO132" i="72"/>
  <c r="AP131" i="72"/>
  <c r="AO131" i="72"/>
  <c r="AP130" i="72"/>
  <c r="AO130" i="72"/>
  <c r="AP129" i="72"/>
  <c r="AO129" i="72"/>
  <c r="AP128" i="72"/>
  <c r="AO128" i="72"/>
  <c r="AP127" i="72"/>
  <c r="AO127" i="72"/>
  <c r="AP126" i="72"/>
  <c r="AO126" i="72"/>
  <c r="AP125" i="72"/>
  <c r="AO125" i="72"/>
  <c r="AP124" i="72"/>
  <c r="AO124" i="72"/>
  <c r="AO123" i="72"/>
  <c r="AP122" i="72"/>
  <c r="AO122" i="72"/>
  <c r="AP121" i="72"/>
  <c r="AO121" i="72"/>
  <c r="AP120" i="72"/>
  <c r="AO120" i="72"/>
  <c r="AP119" i="72"/>
  <c r="AO119" i="72"/>
  <c r="AP118" i="72"/>
  <c r="AO118" i="72"/>
  <c r="AP117" i="72"/>
  <c r="AO117" i="72"/>
  <c r="AP116" i="72"/>
  <c r="AO116" i="72"/>
  <c r="AP115" i="72"/>
  <c r="AO115" i="72"/>
  <c r="AP114" i="72"/>
  <c r="AO114" i="72"/>
  <c r="AP113" i="72"/>
  <c r="AO113" i="72"/>
  <c r="AP112" i="72"/>
  <c r="AO112" i="72"/>
  <c r="AP111" i="72"/>
  <c r="AO111" i="72"/>
  <c r="AP110" i="72"/>
  <c r="AO110" i="72"/>
  <c r="AP109" i="72"/>
  <c r="AO109" i="72"/>
  <c r="AP108" i="72"/>
  <c r="AO108" i="72"/>
  <c r="AP107" i="72"/>
  <c r="AO107" i="72"/>
  <c r="AO106" i="72"/>
  <c r="AP105" i="72"/>
  <c r="AO105" i="72"/>
  <c r="AP104" i="72"/>
  <c r="AO104" i="72"/>
  <c r="AP103" i="72"/>
  <c r="AO103" i="72"/>
  <c r="AP102" i="72"/>
  <c r="AO102" i="72"/>
  <c r="AP101" i="72"/>
  <c r="AO101" i="72"/>
  <c r="AP100" i="72"/>
  <c r="AO100" i="72"/>
  <c r="AP99" i="72"/>
  <c r="AO99" i="72"/>
  <c r="AP98" i="72"/>
  <c r="AO98" i="72"/>
  <c r="AP97" i="72"/>
  <c r="AO97" i="72"/>
  <c r="AP96" i="72"/>
  <c r="AO96" i="72"/>
  <c r="AP95" i="72"/>
  <c r="AO95" i="72"/>
  <c r="AP94" i="72"/>
  <c r="AO94" i="72"/>
  <c r="AP93" i="72"/>
  <c r="AO93" i="72"/>
  <c r="AP92" i="72"/>
  <c r="AO92" i="72"/>
  <c r="AP91" i="72"/>
  <c r="AO91" i="72"/>
  <c r="AP90" i="72"/>
  <c r="AO90" i="72"/>
  <c r="AO89" i="72"/>
  <c r="AP88" i="72"/>
  <c r="AO88" i="72"/>
  <c r="AP87" i="72"/>
  <c r="AO87" i="72"/>
  <c r="AP86" i="72"/>
  <c r="AO86" i="72"/>
  <c r="AP85" i="72"/>
  <c r="AO85" i="72"/>
  <c r="AP84" i="72"/>
  <c r="AO84" i="72"/>
  <c r="AP83" i="72"/>
  <c r="AO83" i="72"/>
  <c r="AP82" i="72"/>
  <c r="AO82" i="72"/>
  <c r="AP81" i="72"/>
  <c r="AO81" i="72"/>
  <c r="AP80" i="72"/>
  <c r="AO80" i="72"/>
  <c r="AP79" i="72"/>
  <c r="AO79" i="72"/>
  <c r="AP78" i="72"/>
  <c r="AO78" i="72"/>
  <c r="AP77" i="72"/>
  <c r="AO77" i="72"/>
  <c r="AP76" i="72"/>
  <c r="AO76" i="72"/>
  <c r="AP75" i="72"/>
  <c r="AO75" i="72"/>
  <c r="AP74" i="72"/>
  <c r="AO74" i="72"/>
  <c r="AP73" i="72"/>
  <c r="AO73" i="72"/>
  <c r="AO72" i="72"/>
  <c r="AP71" i="72"/>
  <c r="AO71" i="72"/>
  <c r="AP70" i="72"/>
  <c r="AO70" i="72"/>
  <c r="AP69" i="72"/>
  <c r="AO69" i="72"/>
  <c r="AP68" i="72"/>
  <c r="AO68" i="72"/>
  <c r="AP67" i="72"/>
  <c r="AO67" i="72"/>
  <c r="AP66" i="72"/>
  <c r="AO66" i="72"/>
  <c r="AP65" i="72"/>
  <c r="AO65" i="72"/>
  <c r="AP64" i="72"/>
  <c r="AO64" i="72"/>
  <c r="AP63" i="72"/>
  <c r="AO63" i="72"/>
  <c r="AP62" i="72"/>
  <c r="AO62" i="72"/>
  <c r="AP61" i="72"/>
  <c r="AO61" i="72"/>
  <c r="AP60" i="72"/>
  <c r="AO60" i="72"/>
  <c r="AP59" i="72"/>
  <c r="AO59" i="72"/>
  <c r="AP58" i="72"/>
  <c r="AO58" i="72"/>
  <c r="AP57" i="72"/>
  <c r="AO57" i="72"/>
  <c r="AP56" i="72"/>
  <c r="AO56" i="72"/>
  <c r="AO55" i="72"/>
  <c r="AP54" i="72"/>
  <c r="AO54" i="72"/>
  <c r="AP53" i="72"/>
  <c r="AO53" i="72"/>
  <c r="AP52" i="72"/>
  <c r="AO52" i="72"/>
  <c r="AP51" i="72"/>
  <c r="AO51" i="72"/>
  <c r="AP50" i="72"/>
  <c r="AO50" i="72"/>
  <c r="AP49" i="72"/>
  <c r="AO49" i="72"/>
  <c r="AP48" i="72"/>
  <c r="AO48" i="72"/>
  <c r="AP47" i="72"/>
  <c r="AO47" i="72"/>
  <c r="AP46" i="72"/>
  <c r="AO46" i="72"/>
  <c r="AP45" i="72"/>
  <c r="AO45" i="72"/>
  <c r="AP44" i="72"/>
  <c r="AO44" i="72"/>
  <c r="AP43" i="72"/>
  <c r="AO43" i="72"/>
  <c r="AP42" i="72"/>
  <c r="AO42" i="72"/>
  <c r="AP41" i="72"/>
  <c r="AO41" i="72"/>
  <c r="AP40" i="72"/>
  <c r="AO40" i="72"/>
  <c r="AP39" i="72"/>
  <c r="AO39" i="72"/>
  <c r="AO38" i="72"/>
  <c r="AP37" i="72"/>
  <c r="AO37" i="72"/>
  <c r="AP36" i="72"/>
  <c r="AO36" i="72"/>
  <c r="AP35" i="72"/>
  <c r="AO35" i="72"/>
  <c r="AP34" i="72"/>
  <c r="AO34" i="72"/>
  <c r="AP33" i="72"/>
  <c r="AO33" i="72"/>
  <c r="AP32" i="72"/>
  <c r="AO32" i="72"/>
  <c r="AP31" i="72"/>
  <c r="AO31" i="72"/>
  <c r="AP30" i="72"/>
  <c r="AO30" i="72"/>
  <c r="AP29" i="72"/>
  <c r="AO29" i="72"/>
  <c r="AP28" i="72"/>
  <c r="AO28" i="72"/>
  <c r="AP27" i="72"/>
  <c r="AO27" i="72"/>
  <c r="AP26" i="72"/>
  <c r="AO26" i="72"/>
  <c r="AP25" i="72"/>
  <c r="AO25" i="72"/>
  <c r="AP24" i="72"/>
  <c r="AO24" i="72"/>
  <c r="AP23" i="72"/>
  <c r="AO23" i="72"/>
  <c r="AP22" i="72"/>
  <c r="AO22" i="72"/>
  <c r="AO21" i="72"/>
  <c r="AP20" i="72"/>
  <c r="AO20" i="72"/>
  <c r="AP19" i="72"/>
  <c r="AO19" i="72"/>
  <c r="AP18" i="72"/>
  <c r="AO18" i="72"/>
  <c r="AP17" i="72"/>
  <c r="AO17" i="72"/>
  <c r="AP16" i="72"/>
  <c r="AO16" i="72"/>
  <c r="AP15" i="72"/>
  <c r="AO15" i="72"/>
  <c r="AP14" i="72"/>
  <c r="AO14" i="72"/>
  <c r="AP13" i="72"/>
  <c r="AO13" i="72"/>
  <c r="AP12" i="72"/>
  <c r="AO12" i="72"/>
  <c r="AP11" i="72"/>
  <c r="AO11" i="72"/>
  <c r="AP10" i="72"/>
  <c r="AO10" i="72"/>
  <c r="AP9" i="72"/>
  <c r="AO9" i="72"/>
  <c r="AP8" i="72"/>
  <c r="AO8" i="72"/>
  <c r="AP7" i="72"/>
  <c r="AO7" i="72"/>
  <c r="AP6" i="72"/>
  <c r="AO6" i="72"/>
  <c r="AP5" i="72"/>
  <c r="AE1262" i="72"/>
  <c r="AF1261" i="72"/>
  <c r="AE1261" i="72"/>
  <c r="AF1260" i="72"/>
  <c r="AE1260" i="72"/>
  <c r="AF1259" i="72"/>
  <c r="AE1259" i="72"/>
  <c r="AF1258" i="72"/>
  <c r="AE1258" i="72"/>
  <c r="AF1257" i="72"/>
  <c r="AE1257" i="72"/>
  <c r="AF1256" i="72"/>
  <c r="AE1256" i="72"/>
  <c r="AF1255" i="72"/>
  <c r="AE1255" i="72"/>
  <c r="AF1254" i="72"/>
  <c r="AE1254" i="72"/>
  <c r="AF1253" i="72"/>
  <c r="AE1253" i="72"/>
  <c r="AF1252" i="72"/>
  <c r="AE1252" i="72"/>
  <c r="AF1251" i="72"/>
  <c r="AE1251" i="72"/>
  <c r="AF1250" i="72"/>
  <c r="AE1250" i="72"/>
  <c r="AF1249" i="72"/>
  <c r="AE1249" i="72"/>
  <c r="AF1248" i="72"/>
  <c r="AE1248" i="72"/>
  <c r="AF1247" i="72"/>
  <c r="AE1247" i="72"/>
  <c r="AF1246" i="72"/>
  <c r="AE1246" i="72"/>
  <c r="AE1245" i="72"/>
  <c r="AF1244" i="72"/>
  <c r="AE1244" i="72"/>
  <c r="AF1243" i="72"/>
  <c r="AE1243" i="72"/>
  <c r="AF1242" i="72"/>
  <c r="AE1242" i="72"/>
  <c r="AF1241" i="72"/>
  <c r="AE1241" i="72"/>
  <c r="AF1240" i="72"/>
  <c r="AE1240" i="72"/>
  <c r="AF1239" i="72"/>
  <c r="AE1239" i="72"/>
  <c r="AF1238" i="72"/>
  <c r="AE1238" i="72"/>
  <c r="AF1237" i="72"/>
  <c r="AE1237" i="72"/>
  <c r="AF1236" i="72"/>
  <c r="AE1236" i="72"/>
  <c r="AF1235" i="72"/>
  <c r="AE1235" i="72"/>
  <c r="AF1234" i="72"/>
  <c r="AE1234" i="72"/>
  <c r="AF1233" i="72"/>
  <c r="AE1233" i="72"/>
  <c r="AF1232" i="72"/>
  <c r="AE1232" i="72"/>
  <c r="AF1231" i="72"/>
  <c r="AE1231" i="72"/>
  <c r="AF1230" i="72"/>
  <c r="AE1230" i="72"/>
  <c r="AF1229" i="72"/>
  <c r="AE1229" i="72"/>
  <c r="AE1228" i="72"/>
  <c r="AF1227" i="72"/>
  <c r="AE1227" i="72"/>
  <c r="AF1226" i="72"/>
  <c r="AE1226" i="72"/>
  <c r="AF1225" i="72"/>
  <c r="AE1225" i="72"/>
  <c r="AF1224" i="72"/>
  <c r="AE1224" i="72"/>
  <c r="AF1223" i="72"/>
  <c r="AE1223" i="72"/>
  <c r="AF1222" i="72"/>
  <c r="AE1222" i="72"/>
  <c r="AF1221" i="72"/>
  <c r="AE1221" i="72"/>
  <c r="AF1220" i="72"/>
  <c r="AE1220" i="72"/>
  <c r="AF1219" i="72"/>
  <c r="AE1219" i="72"/>
  <c r="AF1218" i="72"/>
  <c r="AE1218" i="72"/>
  <c r="AF1217" i="72"/>
  <c r="AE1217" i="72"/>
  <c r="AF1216" i="72"/>
  <c r="AE1216" i="72"/>
  <c r="AF1215" i="72"/>
  <c r="AE1215" i="72"/>
  <c r="AF1214" i="72"/>
  <c r="AE1214" i="72"/>
  <c r="AF1213" i="72"/>
  <c r="AE1213" i="72"/>
  <c r="AF1212" i="72"/>
  <c r="AE1212" i="72"/>
  <c r="AE1211" i="72"/>
  <c r="AF1210" i="72"/>
  <c r="AE1210" i="72"/>
  <c r="AF1209" i="72"/>
  <c r="AE1209" i="72"/>
  <c r="AF1208" i="72"/>
  <c r="AE1208" i="72"/>
  <c r="AF1207" i="72"/>
  <c r="AE1207" i="72"/>
  <c r="AF1206" i="72"/>
  <c r="AE1206" i="72"/>
  <c r="AF1205" i="72"/>
  <c r="AE1205" i="72"/>
  <c r="AF1204" i="72"/>
  <c r="AE1204" i="72"/>
  <c r="AF1203" i="72"/>
  <c r="AE1203" i="72"/>
  <c r="AF1202" i="72"/>
  <c r="AE1202" i="72"/>
  <c r="AF1201" i="72"/>
  <c r="AE1201" i="72"/>
  <c r="AF1200" i="72"/>
  <c r="AE1200" i="72"/>
  <c r="AF1199" i="72"/>
  <c r="AE1199" i="72"/>
  <c r="AF1198" i="72"/>
  <c r="AE1198" i="72"/>
  <c r="AF1197" i="72"/>
  <c r="AE1197" i="72"/>
  <c r="AF1196" i="72"/>
  <c r="AE1196" i="72"/>
  <c r="AF1195" i="72"/>
  <c r="AE1195" i="72"/>
  <c r="AE1194" i="72"/>
  <c r="AF1193" i="72"/>
  <c r="AE1193" i="72"/>
  <c r="AF1192" i="72"/>
  <c r="AE1192" i="72"/>
  <c r="AF1191" i="72"/>
  <c r="AE1191" i="72"/>
  <c r="AF1190" i="72"/>
  <c r="AE1190" i="72"/>
  <c r="AF1189" i="72"/>
  <c r="AE1189" i="72"/>
  <c r="AF1188" i="72"/>
  <c r="AE1188" i="72"/>
  <c r="AF1187" i="72"/>
  <c r="AE1187" i="72"/>
  <c r="AF1186" i="72"/>
  <c r="AE1186" i="72"/>
  <c r="AF1185" i="72"/>
  <c r="AE1185" i="72"/>
  <c r="AF1184" i="72"/>
  <c r="AE1184" i="72"/>
  <c r="AF1183" i="72"/>
  <c r="AE1183" i="72"/>
  <c r="AF1182" i="72"/>
  <c r="AE1182" i="72"/>
  <c r="AF1181" i="72"/>
  <c r="AE1181" i="72"/>
  <c r="AF1180" i="72"/>
  <c r="AE1180" i="72"/>
  <c r="AF1179" i="72"/>
  <c r="AE1179" i="72"/>
  <c r="AF1178" i="72"/>
  <c r="AE1178" i="72"/>
  <c r="AE1177" i="72"/>
  <c r="AF1176" i="72"/>
  <c r="AE1176" i="72"/>
  <c r="AF1175" i="72"/>
  <c r="AE1175" i="72"/>
  <c r="AF1174" i="72"/>
  <c r="AE1174" i="72"/>
  <c r="AF1173" i="72"/>
  <c r="AE1173" i="72"/>
  <c r="AF1172" i="72"/>
  <c r="AE1172" i="72"/>
  <c r="AF1171" i="72"/>
  <c r="AE1171" i="72"/>
  <c r="AF1170" i="72"/>
  <c r="AE1170" i="72"/>
  <c r="AF1169" i="72"/>
  <c r="AE1169" i="72"/>
  <c r="AF1168" i="72"/>
  <c r="AE1168" i="72"/>
  <c r="AF1167" i="72"/>
  <c r="AE1167" i="72"/>
  <c r="AF1166" i="72"/>
  <c r="AE1166" i="72"/>
  <c r="AF1165" i="72"/>
  <c r="AE1165" i="72"/>
  <c r="AF1164" i="72"/>
  <c r="AE1164" i="72"/>
  <c r="AF1163" i="72"/>
  <c r="AE1163" i="72"/>
  <c r="AF1162" i="72"/>
  <c r="AE1162" i="72"/>
  <c r="AF1161" i="72"/>
  <c r="AE1161" i="72"/>
  <c r="AE1160" i="72"/>
  <c r="AF1159" i="72"/>
  <c r="AE1159" i="72"/>
  <c r="AF1158" i="72"/>
  <c r="AE1158" i="72"/>
  <c r="AF1157" i="72"/>
  <c r="AE1157" i="72"/>
  <c r="AF1156" i="72"/>
  <c r="AE1156" i="72"/>
  <c r="AF1155" i="72"/>
  <c r="AE1155" i="72"/>
  <c r="AF1154" i="72"/>
  <c r="AE1154" i="72"/>
  <c r="AF1153" i="72"/>
  <c r="AE1153" i="72"/>
  <c r="AF1152" i="72"/>
  <c r="AE1152" i="72"/>
  <c r="AF1151" i="72"/>
  <c r="AE1151" i="72"/>
  <c r="AF1150" i="72"/>
  <c r="AE1150" i="72"/>
  <c r="AF1149" i="72"/>
  <c r="AE1149" i="72"/>
  <c r="AF1148" i="72"/>
  <c r="AE1148" i="72"/>
  <c r="AF1147" i="72"/>
  <c r="AE1147" i="72"/>
  <c r="AF1146" i="72"/>
  <c r="AE1146" i="72"/>
  <c r="AF1145" i="72"/>
  <c r="AE1145" i="72"/>
  <c r="AF1144" i="72"/>
  <c r="AE1144" i="72"/>
  <c r="AE1143" i="72"/>
  <c r="AF1142" i="72"/>
  <c r="AE1142" i="72"/>
  <c r="AF1141" i="72"/>
  <c r="AE1141" i="72"/>
  <c r="AF1140" i="72"/>
  <c r="AE1140" i="72"/>
  <c r="AF1139" i="72"/>
  <c r="AE1139" i="72"/>
  <c r="AF1138" i="72"/>
  <c r="AE1138" i="72"/>
  <c r="AF1137" i="72"/>
  <c r="AE1137" i="72"/>
  <c r="AF1136" i="72"/>
  <c r="AE1136" i="72"/>
  <c r="AF1135" i="72"/>
  <c r="AE1135" i="72"/>
  <c r="AF1134" i="72"/>
  <c r="AE1134" i="72"/>
  <c r="AF1133" i="72"/>
  <c r="AE1133" i="72"/>
  <c r="AF1132" i="72"/>
  <c r="AE1132" i="72"/>
  <c r="AF1131" i="72"/>
  <c r="AE1131" i="72"/>
  <c r="AF1130" i="72"/>
  <c r="AE1130" i="72"/>
  <c r="AF1129" i="72"/>
  <c r="AE1129" i="72"/>
  <c r="AF1128" i="72"/>
  <c r="AE1128" i="72"/>
  <c r="AF1127" i="72"/>
  <c r="AE1127" i="72"/>
  <c r="AE1126" i="72"/>
  <c r="AF1125" i="72"/>
  <c r="AE1125" i="72"/>
  <c r="AF1124" i="72"/>
  <c r="AE1124" i="72"/>
  <c r="AF1123" i="72"/>
  <c r="AE1123" i="72"/>
  <c r="AF1122" i="72"/>
  <c r="AE1122" i="72"/>
  <c r="AF1121" i="72"/>
  <c r="AE1121" i="72"/>
  <c r="AF1120" i="72"/>
  <c r="AE1120" i="72"/>
  <c r="AF1119" i="72"/>
  <c r="AE1119" i="72"/>
  <c r="AF1118" i="72"/>
  <c r="AE1118" i="72"/>
  <c r="AF1117" i="72"/>
  <c r="AE1117" i="72"/>
  <c r="AF1116" i="72"/>
  <c r="AE1116" i="72"/>
  <c r="AF1115" i="72"/>
  <c r="AE1115" i="72"/>
  <c r="AF1114" i="72"/>
  <c r="AE1114" i="72"/>
  <c r="AF1113" i="72"/>
  <c r="AE1113" i="72"/>
  <c r="AF1112" i="72"/>
  <c r="AE1112" i="72"/>
  <c r="AF1111" i="72"/>
  <c r="AE1111" i="72"/>
  <c r="AF1110" i="72"/>
  <c r="AE1110" i="72"/>
  <c r="AE1109" i="72"/>
  <c r="AF1108" i="72"/>
  <c r="AE1108" i="72"/>
  <c r="AF1107" i="72"/>
  <c r="AE1107" i="72"/>
  <c r="AF1106" i="72"/>
  <c r="AE1106" i="72"/>
  <c r="AF1105" i="72"/>
  <c r="AE1105" i="72"/>
  <c r="AF1104" i="72"/>
  <c r="AE1104" i="72"/>
  <c r="AF1103" i="72"/>
  <c r="AE1103" i="72"/>
  <c r="AF1102" i="72"/>
  <c r="AE1102" i="72"/>
  <c r="AF1101" i="72"/>
  <c r="AE1101" i="72"/>
  <c r="AF1100" i="72"/>
  <c r="AE1100" i="72"/>
  <c r="AF1099" i="72"/>
  <c r="AE1099" i="72"/>
  <c r="AF1098" i="72"/>
  <c r="AE1098" i="72"/>
  <c r="AF1097" i="72"/>
  <c r="AE1097" i="72"/>
  <c r="AF1096" i="72"/>
  <c r="AE1096" i="72"/>
  <c r="AF1095" i="72"/>
  <c r="AE1095" i="72"/>
  <c r="AF1094" i="72"/>
  <c r="AE1094" i="72"/>
  <c r="AF1093" i="72"/>
  <c r="AE1093" i="72"/>
  <c r="AE1092" i="72"/>
  <c r="AF1091" i="72"/>
  <c r="AE1091" i="72"/>
  <c r="AF1090" i="72"/>
  <c r="AE1090" i="72"/>
  <c r="AF1089" i="72"/>
  <c r="AE1089" i="72"/>
  <c r="AF1088" i="72"/>
  <c r="AE1088" i="72"/>
  <c r="AF1087" i="72"/>
  <c r="AE1087" i="72"/>
  <c r="AF1086" i="72"/>
  <c r="AE1086" i="72"/>
  <c r="AF1085" i="72"/>
  <c r="AE1085" i="72"/>
  <c r="AF1084" i="72"/>
  <c r="AE1084" i="72"/>
  <c r="AF1083" i="72"/>
  <c r="AE1083" i="72"/>
  <c r="AF1082" i="72"/>
  <c r="AE1082" i="72"/>
  <c r="AF1081" i="72"/>
  <c r="AE1081" i="72"/>
  <c r="AF1080" i="72"/>
  <c r="AE1080" i="72"/>
  <c r="AF1079" i="72"/>
  <c r="AE1079" i="72"/>
  <c r="AF1078" i="72"/>
  <c r="AE1078" i="72"/>
  <c r="AF1077" i="72"/>
  <c r="AE1077" i="72"/>
  <c r="AF1076" i="72"/>
  <c r="AE1076" i="72"/>
  <c r="AE1075" i="72"/>
  <c r="AF1074" i="72"/>
  <c r="AE1074" i="72"/>
  <c r="AF1073" i="72"/>
  <c r="AE1073" i="72"/>
  <c r="AF1072" i="72"/>
  <c r="AE1072" i="72"/>
  <c r="AF1071" i="72"/>
  <c r="AE1071" i="72"/>
  <c r="AF1070" i="72"/>
  <c r="AE1070" i="72"/>
  <c r="AF1069" i="72"/>
  <c r="AE1069" i="72"/>
  <c r="AF1068" i="72"/>
  <c r="AE1068" i="72"/>
  <c r="AF1067" i="72"/>
  <c r="AE1067" i="72"/>
  <c r="AF1066" i="72"/>
  <c r="AE1066" i="72"/>
  <c r="AF1065" i="72"/>
  <c r="AE1065" i="72"/>
  <c r="AF1064" i="72"/>
  <c r="AE1064" i="72"/>
  <c r="AF1063" i="72"/>
  <c r="AE1063" i="72"/>
  <c r="AF1062" i="72"/>
  <c r="AE1062" i="72"/>
  <c r="AF1061" i="72"/>
  <c r="AE1061" i="72"/>
  <c r="AF1060" i="72"/>
  <c r="AE1060" i="72"/>
  <c r="AF1059" i="72"/>
  <c r="AE1059" i="72"/>
  <c r="AE1058" i="72"/>
  <c r="AF1057" i="72"/>
  <c r="AE1057" i="72"/>
  <c r="AF1056" i="72"/>
  <c r="AE1056" i="72"/>
  <c r="AF1055" i="72"/>
  <c r="AE1055" i="72"/>
  <c r="AF1054" i="72"/>
  <c r="AE1054" i="72"/>
  <c r="AF1053" i="72"/>
  <c r="AE1053" i="72"/>
  <c r="AF1052" i="72"/>
  <c r="AE1052" i="72"/>
  <c r="AF1051" i="72"/>
  <c r="AE1051" i="72"/>
  <c r="AF1050" i="72"/>
  <c r="AE1050" i="72"/>
  <c r="AF1049" i="72"/>
  <c r="AE1049" i="72"/>
  <c r="AF1048" i="72"/>
  <c r="AE1048" i="72"/>
  <c r="AF1047" i="72"/>
  <c r="AE1047" i="72"/>
  <c r="AF1046" i="72"/>
  <c r="AE1046" i="72"/>
  <c r="AF1045" i="72"/>
  <c r="AE1045" i="72"/>
  <c r="AF1044" i="72"/>
  <c r="AE1044" i="72"/>
  <c r="AF1043" i="72"/>
  <c r="AE1043" i="72"/>
  <c r="AF1042" i="72"/>
  <c r="AE1042" i="72"/>
  <c r="AE1041" i="72"/>
  <c r="AF1040" i="72"/>
  <c r="AE1040" i="72"/>
  <c r="AF1039" i="72"/>
  <c r="AE1039" i="72"/>
  <c r="AF1038" i="72"/>
  <c r="AE1038" i="72"/>
  <c r="AF1037" i="72"/>
  <c r="AE1037" i="72"/>
  <c r="AF1036" i="72"/>
  <c r="AE1036" i="72"/>
  <c r="AF1035" i="72"/>
  <c r="AE1035" i="72"/>
  <c r="AF1034" i="72"/>
  <c r="AE1034" i="72"/>
  <c r="AF1033" i="72"/>
  <c r="AE1033" i="72"/>
  <c r="AF1032" i="72"/>
  <c r="AE1032" i="72"/>
  <c r="AF1031" i="72"/>
  <c r="AE1031" i="72"/>
  <c r="AF1030" i="72"/>
  <c r="AE1030" i="72"/>
  <c r="AF1029" i="72"/>
  <c r="AE1029" i="72"/>
  <c r="AF1028" i="72"/>
  <c r="AE1028" i="72"/>
  <c r="AF1027" i="72"/>
  <c r="AE1027" i="72"/>
  <c r="AF1026" i="72"/>
  <c r="AE1026" i="72"/>
  <c r="AF1025" i="72"/>
  <c r="AE1025" i="72"/>
  <c r="AE1024" i="72"/>
  <c r="AF1023" i="72"/>
  <c r="AE1023" i="72"/>
  <c r="AF1022" i="72"/>
  <c r="AE1022" i="72"/>
  <c r="AF1021" i="72"/>
  <c r="AE1021" i="72"/>
  <c r="AF1020" i="72"/>
  <c r="AE1020" i="72"/>
  <c r="AF1019" i="72"/>
  <c r="AE1019" i="72"/>
  <c r="AF1018" i="72"/>
  <c r="AE1018" i="72"/>
  <c r="AF1017" i="72"/>
  <c r="AE1017" i="72"/>
  <c r="AF1016" i="72"/>
  <c r="AE1016" i="72"/>
  <c r="AF1015" i="72"/>
  <c r="AE1015" i="72"/>
  <c r="AF1014" i="72"/>
  <c r="AE1014" i="72"/>
  <c r="AF1013" i="72"/>
  <c r="AE1013" i="72"/>
  <c r="AF1012" i="72"/>
  <c r="AE1012" i="72"/>
  <c r="AF1011" i="72"/>
  <c r="AE1011" i="72"/>
  <c r="AF1010" i="72"/>
  <c r="AE1010" i="72"/>
  <c r="AF1009" i="72"/>
  <c r="AE1009" i="72"/>
  <c r="AF1008" i="72"/>
  <c r="AE1008" i="72"/>
  <c r="AE1007" i="72"/>
  <c r="AF1006" i="72"/>
  <c r="AE1006" i="72"/>
  <c r="AF1005" i="72"/>
  <c r="AE1005" i="72"/>
  <c r="AF1004" i="72"/>
  <c r="AE1004" i="72"/>
  <c r="AF1003" i="72"/>
  <c r="AE1003" i="72"/>
  <c r="AF1002" i="72"/>
  <c r="AE1002" i="72"/>
  <c r="AF1001" i="72"/>
  <c r="AE1001" i="72"/>
  <c r="AF1000" i="72"/>
  <c r="AE1000" i="72"/>
  <c r="AF999" i="72"/>
  <c r="AE999" i="72"/>
  <c r="AF998" i="72"/>
  <c r="AE998" i="72"/>
  <c r="AF997" i="72"/>
  <c r="AE997" i="72"/>
  <c r="AF996" i="72"/>
  <c r="AE996" i="72"/>
  <c r="AF995" i="72"/>
  <c r="AE995" i="72"/>
  <c r="AF994" i="72"/>
  <c r="AE994" i="72"/>
  <c r="AF993" i="72"/>
  <c r="AE993" i="72"/>
  <c r="AF992" i="72"/>
  <c r="AE992" i="72"/>
  <c r="AF991" i="72"/>
  <c r="AE991" i="72"/>
  <c r="AE990" i="72"/>
  <c r="AF989" i="72"/>
  <c r="AE989" i="72"/>
  <c r="AF988" i="72"/>
  <c r="AE988" i="72"/>
  <c r="AF987" i="72"/>
  <c r="AE987" i="72"/>
  <c r="AF986" i="72"/>
  <c r="AE986" i="72"/>
  <c r="AF985" i="72"/>
  <c r="AE985" i="72"/>
  <c r="AF984" i="72"/>
  <c r="AE984" i="72"/>
  <c r="AF983" i="72"/>
  <c r="AE983" i="72"/>
  <c r="AF982" i="72"/>
  <c r="AE982" i="72"/>
  <c r="AF981" i="72"/>
  <c r="AE981" i="72"/>
  <c r="AF980" i="72"/>
  <c r="AE980" i="72"/>
  <c r="AF979" i="72"/>
  <c r="AE979" i="72"/>
  <c r="AF978" i="72"/>
  <c r="AE978" i="72"/>
  <c r="AF977" i="72"/>
  <c r="AE977" i="72"/>
  <c r="AF976" i="72"/>
  <c r="AE976" i="72"/>
  <c r="AF975" i="72"/>
  <c r="AE975" i="72"/>
  <c r="AF974" i="72"/>
  <c r="AE974" i="72"/>
  <c r="AE973" i="72"/>
  <c r="AF972" i="72"/>
  <c r="AE972" i="72"/>
  <c r="AF971" i="72"/>
  <c r="AE971" i="72"/>
  <c r="AF970" i="72"/>
  <c r="AE970" i="72"/>
  <c r="AF969" i="72"/>
  <c r="AE969" i="72"/>
  <c r="AF968" i="72"/>
  <c r="AE968" i="72"/>
  <c r="AF967" i="72"/>
  <c r="AE967" i="72"/>
  <c r="AF966" i="72"/>
  <c r="AE966" i="72"/>
  <c r="AF965" i="72"/>
  <c r="AE965" i="72"/>
  <c r="AF964" i="72"/>
  <c r="AE964" i="72"/>
  <c r="AF963" i="72"/>
  <c r="AE963" i="72"/>
  <c r="AF962" i="72"/>
  <c r="AE962" i="72"/>
  <c r="AF961" i="72"/>
  <c r="AE961" i="72"/>
  <c r="AF960" i="72"/>
  <c r="AE960" i="72"/>
  <c r="AF959" i="72"/>
  <c r="AE959" i="72"/>
  <c r="AF958" i="72"/>
  <c r="AE958" i="72"/>
  <c r="AF957" i="72"/>
  <c r="AE957" i="72"/>
  <c r="AE956" i="72"/>
  <c r="AF955" i="72"/>
  <c r="AE955" i="72"/>
  <c r="AF954" i="72"/>
  <c r="AE954" i="72"/>
  <c r="AF953" i="72"/>
  <c r="AE953" i="72"/>
  <c r="AF952" i="72"/>
  <c r="AE952" i="72"/>
  <c r="AF951" i="72"/>
  <c r="AE951" i="72"/>
  <c r="AF950" i="72"/>
  <c r="AE950" i="72"/>
  <c r="AF949" i="72"/>
  <c r="AE949" i="72"/>
  <c r="AF948" i="72"/>
  <c r="AE948" i="72"/>
  <c r="AF947" i="72"/>
  <c r="AE947" i="72"/>
  <c r="AF946" i="72"/>
  <c r="AE946" i="72"/>
  <c r="AF945" i="72"/>
  <c r="AE945" i="72"/>
  <c r="AF944" i="72"/>
  <c r="AE944" i="72"/>
  <c r="AF943" i="72"/>
  <c r="AE943" i="72"/>
  <c r="AF942" i="72"/>
  <c r="AE942" i="72"/>
  <c r="AF941" i="72"/>
  <c r="AE941" i="72"/>
  <c r="AF940" i="72"/>
  <c r="AE940" i="72"/>
  <c r="AE939" i="72"/>
  <c r="AF938" i="72"/>
  <c r="AE938" i="72"/>
  <c r="AF937" i="72"/>
  <c r="AE937" i="72"/>
  <c r="AF936" i="72"/>
  <c r="AE936" i="72"/>
  <c r="AF935" i="72"/>
  <c r="AE935" i="72"/>
  <c r="AF934" i="72"/>
  <c r="AE934" i="72"/>
  <c r="AF933" i="72"/>
  <c r="AE933" i="72"/>
  <c r="AF932" i="72"/>
  <c r="AE932" i="72"/>
  <c r="AF931" i="72"/>
  <c r="AE931" i="72"/>
  <c r="AF930" i="72"/>
  <c r="AE930" i="72"/>
  <c r="AF929" i="72"/>
  <c r="AE929" i="72"/>
  <c r="AF928" i="72"/>
  <c r="AE928" i="72"/>
  <c r="AF927" i="72"/>
  <c r="AE927" i="72"/>
  <c r="AF926" i="72"/>
  <c r="AE926" i="72"/>
  <c r="AF925" i="72"/>
  <c r="AE925" i="72"/>
  <c r="AF924" i="72"/>
  <c r="AE924" i="72"/>
  <c r="AF923" i="72"/>
  <c r="AE923" i="72"/>
  <c r="AE922" i="72"/>
  <c r="AF921" i="72"/>
  <c r="AE921" i="72"/>
  <c r="AF920" i="72"/>
  <c r="AE920" i="72"/>
  <c r="AF919" i="72"/>
  <c r="AE919" i="72"/>
  <c r="AF918" i="72"/>
  <c r="AE918" i="72"/>
  <c r="AF917" i="72"/>
  <c r="AE917" i="72"/>
  <c r="AF916" i="72"/>
  <c r="AE916" i="72"/>
  <c r="AF915" i="72"/>
  <c r="AE915" i="72"/>
  <c r="AF914" i="72"/>
  <c r="AE914" i="72"/>
  <c r="AF913" i="72"/>
  <c r="AE913" i="72"/>
  <c r="AF912" i="72"/>
  <c r="AE912" i="72"/>
  <c r="AF911" i="72"/>
  <c r="AE911" i="72"/>
  <c r="AF910" i="72"/>
  <c r="AE910" i="72"/>
  <c r="AF909" i="72"/>
  <c r="AE909" i="72"/>
  <c r="AF908" i="72"/>
  <c r="AE908" i="72"/>
  <c r="AF907" i="72"/>
  <c r="AE907" i="72"/>
  <c r="AF906" i="72"/>
  <c r="AE906" i="72"/>
  <c r="AE905" i="72"/>
  <c r="AF904" i="72"/>
  <c r="AE904" i="72"/>
  <c r="AF903" i="72"/>
  <c r="AE903" i="72"/>
  <c r="AF902" i="72"/>
  <c r="AE902" i="72"/>
  <c r="AF901" i="72"/>
  <c r="AE901" i="72"/>
  <c r="AF900" i="72"/>
  <c r="AE900" i="72"/>
  <c r="AF899" i="72"/>
  <c r="AE899" i="72"/>
  <c r="AF898" i="72"/>
  <c r="AE898" i="72"/>
  <c r="AF897" i="72"/>
  <c r="AE897" i="72"/>
  <c r="AF896" i="72"/>
  <c r="AE896" i="72"/>
  <c r="AF895" i="72"/>
  <c r="AE895" i="72"/>
  <c r="AF894" i="72"/>
  <c r="AE894" i="72"/>
  <c r="AF893" i="72"/>
  <c r="AE893" i="72"/>
  <c r="AF892" i="72"/>
  <c r="AE892" i="72"/>
  <c r="AF891" i="72"/>
  <c r="AE891" i="72"/>
  <c r="AF890" i="72"/>
  <c r="AE890" i="72"/>
  <c r="AF889" i="72"/>
  <c r="AE889" i="72"/>
  <c r="AE888" i="72"/>
  <c r="AF887" i="72"/>
  <c r="AE887" i="72"/>
  <c r="AF886" i="72"/>
  <c r="AE886" i="72"/>
  <c r="AF885" i="72"/>
  <c r="AE885" i="72"/>
  <c r="AF884" i="72"/>
  <c r="AE884" i="72"/>
  <c r="AF883" i="72"/>
  <c r="AE883" i="72"/>
  <c r="AF882" i="72"/>
  <c r="AE882" i="72"/>
  <c r="AF881" i="72"/>
  <c r="AE881" i="72"/>
  <c r="AF880" i="72"/>
  <c r="AE880" i="72"/>
  <c r="AF879" i="72"/>
  <c r="AE879" i="72"/>
  <c r="AF878" i="72"/>
  <c r="AE878" i="72"/>
  <c r="AF877" i="72"/>
  <c r="AE877" i="72"/>
  <c r="AF876" i="72"/>
  <c r="AE876" i="72"/>
  <c r="AF875" i="72"/>
  <c r="AE875" i="72"/>
  <c r="AF874" i="72"/>
  <c r="AE874" i="72"/>
  <c r="AF873" i="72"/>
  <c r="AE873" i="72"/>
  <c r="AF872" i="72"/>
  <c r="AE872" i="72"/>
  <c r="AE871" i="72"/>
  <c r="AF870" i="72"/>
  <c r="AE870" i="72"/>
  <c r="AF869" i="72"/>
  <c r="AE869" i="72"/>
  <c r="AF868" i="72"/>
  <c r="AE868" i="72"/>
  <c r="AF867" i="72"/>
  <c r="AE867" i="72"/>
  <c r="AF866" i="72"/>
  <c r="AE866" i="72"/>
  <c r="AF865" i="72"/>
  <c r="AE865" i="72"/>
  <c r="AF864" i="72"/>
  <c r="AE864" i="72"/>
  <c r="AF863" i="72"/>
  <c r="AE863" i="72"/>
  <c r="AF862" i="72"/>
  <c r="AE862" i="72"/>
  <c r="AF861" i="72"/>
  <c r="AE861" i="72"/>
  <c r="AF860" i="72"/>
  <c r="AE860" i="72"/>
  <c r="AF859" i="72"/>
  <c r="AE859" i="72"/>
  <c r="AF858" i="72"/>
  <c r="AE858" i="72"/>
  <c r="AF857" i="72"/>
  <c r="AE857" i="72"/>
  <c r="AF856" i="72"/>
  <c r="AE856" i="72"/>
  <c r="AF855" i="72"/>
  <c r="AE855" i="72"/>
  <c r="AE854" i="72"/>
  <c r="AF853" i="72"/>
  <c r="AE853" i="72"/>
  <c r="AF852" i="72"/>
  <c r="AE852" i="72"/>
  <c r="AF851" i="72"/>
  <c r="AE851" i="72"/>
  <c r="AF850" i="72"/>
  <c r="AE850" i="72"/>
  <c r="AF849" i="72"/>
  <c r="AE849" i="72"/>
  <c r="AF848" i="72"/>
  <c r="AE848" i="72"/>
  <c r="AF847" i="72"/>
  <c r="AE847" i="72"/>
  <c r="AF846" i="72"/>
  <c r="AE846" i="72"/>
  <c r="AF845" i="72"/>
  <c r="AE845" i="72"/>
  <c r="AF844" i="72"/>
  <c r="AE844" i="72"/>
  <c r="AF843" i="72"/>
  <c r="AE843" i="72"/>
  <c r="AF842" i="72"/>
  <c r="AE842" i="72"/>
  <c r="AF841" i="72"/>
  <c r="AE841" i="72"/>
  <c r="AF840" i="72"/>
  <c r="AE840" i="72"/>
  <c r="AF839" i="72"/>
  <c r="AE839" i="72"/>
  <c r="AF838" i="72"/>
  <c r="AE838" i="72"/>
  <c r="AE837" i="72"/>
  <c r="AF836" i="72"/>
  <c r="AE836" i="72"/>
  <c r="AF835" i="72"/>
  <c r="AE835" i="72"/>
  <c r="AF834" i="72"/>
  <c r="AE834" i="72"/>
  <c r="AF833" i="72"/>
  <c r="AE833" i="72"/>
  <c r="AF832" i="72"/>
  <c r="AE832" i="72"/>
  <c r="AF831" i="72"/>
  <c r="AE831" i="72"/>
  <c r="AF830" i="72"/>
  <c r="AE830" i="72"/>
  <c r="AF829" i="72"/>
  <c r="AE829" i="72"/>
  <c r="AF828" i="72"/>
  <c r="AE828" i="72"/>
  <c r="AF827" i="72"/>
  <c r="AE827" i="72"/>
  <c r="AF826" i="72"/>
  <c r="AE826" i="72"/>
  <c r="AF825" i="72"/>
  <c r="AE825" i="72"/>
  <c r="AF824" i="72"/>
  <c r="AE824" i="72"/>
  <c r="AF823" i="72"/>
  <c r="AE823" i="72"/>
  <c r="AF822" i="72"/>
  <c r="AE822" i="72"/>
  <c r="AF821" i="72"/>
  <c r="AE821" i="72"/>
  <c r="AE820" i="72"/>
  <c r="AF819" i="72"/>
  <c r="AE819" i="72"/>
  <c r="AF818" i="72"/>
  <c r="AE818" i="72"/>
  <c r="AF817" i="72"/>
  <c r="AE817" i="72"/>
  <c r="AF816" i="72"/>
  <c r="AE816" i="72"/>
  <c r="AF815" i="72"/>
  <c r="AE815" i="72"/>
  <c r="AF814" i="72"/>
  <c r="AE814" i="72"/>
  <c r="AF813" i="72"/>
  <c r="AE813" i="72"/>
  <c r="AF812" i="72"/>
  <c r="AE812" i="72"/>
  <c r="AF811" i="72"/>
  <c r="AE811" i="72"/>
  <c r="AF810" i="72"/>
  <c r="AE810" i="72"/>
  <c r="AF809" i="72"/>
  <c r="AE809" i="72"/>
  <c r="AF808" i="72"/>
  <c r="AE808" i="72"/>
  <c r="AF807" i="72"/>
  <c r="AE807" i="72"/>
  <c r="AF806" i="72"/>
  <c r="AE806" i="72"/>
  <c r="AF805" i="72"/>
  <c r="AE805" i="72"/>
  <c r="AF804" i="72"/>
  <c r="AE804" i="72"/>
  <c r="AE803" i="72"/>
  <c r="AF802" i="72"/>
  <c r="AE802" i="72"/>
  <c r="AF801" i="72"/>
  <c r="AE801" i="72"/>
  <c r="AF800" i="72"/>
  <c r="AE800" i="72"/>
  <c r="AF799" i="72"/>
  <c r="AE799" i="72"/>
  <c r="AF798" i="72"/>
  <c r="AE798" i="72"/>
  <c r="AF797" i="72"/>
  <c r="AE797" i="72"/>
  <c r="AF796" i="72"/>
  <c r="AE796" i="72"/>
  <c r="AF795" i="72"/>
  <c r="AE795" i="72"/>
  <c r="AF794" i="72"/>
  <c r="AE794" i="72"/>
  <c r="AF793" i="72"/>
  <c r="AE793" i="72"/>
  <c r="AF792" i="72"/>
  <c r="AE792" i="72"/>
  <c r="AF791" i="72"/>
  <c r="AE791" i="72"/>
  <c r="AF790" i="72"/>
  <c r="AE790" i="72"/>
  <c r="AF789" i="72"/>
  <c r="AE789" i="72"/>
  <c r="AF788" i="72"/>
  <c r="AE788" i="72"/>
  <c r="AF787" i="72"/>
  <c r="AE787" i="72"/>
  <c r="AE786" i="72"/>
  <c r="AF785" i="72"/>
  <c r="AE785" i="72"/>
  <c r="AF784" i="72"/>
  <c r="AE784" i="72"/>
  <c r="AF783" i="72"/>
  <c r="AE783" i="72"/>
  <c r="AF782" i="72"/>
  <c r="AE782" i="72"/>
  <c r="AF781" i="72"/>
  <c r="AE781" i="72"/>
  <c r="AF780" i="72"/>
  <c r="AE780" i="72"/>
  <c r="AF779" i="72"/>
  <c r="AE779" i="72"/>
  <c r="AF778" i="72"/>
  <c r="AE778" i="72"/>
  <c r="AF777" i="72"/>
  <c r="AE777" i="72"/>
  <c r="AF776" i="72"/>
  <c r="AE776" i="72"/>
  <c r="AF775" i="72"/>
  <c r="AE775" i="72"/>
  <c r="AF774" i="72"/>
  <c r="AE774" i="72"/>
  <c r="AF773" i="72"/>
  <c r="AE773" i="72"/>
  <c r="AF772" i="72"/>
  <c r="AE772" i="72"/>
  <c r="AF771" i="72"/>
  <c r="AE771" i="72"/>
  <c r="AF770" i="72"/>
  <c r="AE770" i="72"/>
  <c r="AE769" i="72"/>
  <c r="AF768" i="72"/>
  <c r="AE768" i="72"/>
  <c r="AF767" i="72"/>
  <c r="AE767" i="72"/>
  <c r="AF766" i="72"/>
  <c r="AE766" i="72"/>
  <c r="AF765" i="72"/>
  <c r="AE765" i="72"/>
  <c r="AF764" i="72"/>
  <c r="AE764" i="72"/>
  <c r="AF763" i="72"/>
  <c r="AE763" i="72"/>
  <c r="AF762" i="72"/>
  <c r="AE762" i="72"/>
  <c r="AF761" i="72"/>
  <c r="AE761" i="72"/>
  <c r="AF760" i="72"/>
  <c r="AE760" i="72"/>
  <c r="AF759" i="72"/>
  <c r="AE759" i="72"/>
  <c r="AF758" i="72"/>
  <c r="AE758" i="72"/>
  <c r="AF757" i="72"/>
  <c r="AE757" i="72"/>
  <c r="AF756" i="72"/>
  <c r="AE756" i="72"/>
  <c r="AF755" i="72"/>
  <c r="AE755" i="72"/>
  <c r="AF754" i="72"/>
  <c r="AE754" i="72"/>
  <c r="AF753" i="72"/>
  <c r="AE753" i="72"/>
  <c r="AE752" i="72"/>
  <c r="AF751" i="72"/>
  <c r="AE751" i="72"/>
  <c r="AF750" i="72"/>
  <c r="AE750" i="72"/>
  <c r="AF749" i="72"/>
  <c r="AE749" i="72"/>
  <c r="AF748" i="72"/>
  <c r="AE748" i="72"/>
  <c r="AF747" i="72"/>
  <c r="AE747" i="72"/>
  <c r="AF746" i="72"/>
  <c r="AE746" i="72"/>
  <c r="AF745" i="72"/>
  <c r="AE745" i="72"/>
  <c r="AF744" i="72"/>
  <c r="AE744" i="72"/>
  <c r="AF743" i="72"/>
  <c r="AE743" i="72"/>
  <c r="AF742" i="72"/>
  <c r="AE742" i="72"/>
  <c r="AF741" i="72"/>
  <c r="AE741" i="72"/>
  <c r="AF740" i="72"/>
  <c r="AE740" i="72"/>
  <c r="AF739" i="72"/>
  <c r="AE739" i="72"/>
  <c r="AF738" i="72"/>
  <c r="AE738" i="72"/>
  <c r="AF737" i="72"/>
  <c r="AE737" i="72"/>
  <c r="AF736" i="72"/>
  <c r="AE736" i="72"/>
  <c r="AE735" i="72"/>
  <c r="AF734" i="72"/>
  <c r="AE734" i="72"/>
  <c r="AF733" i="72"/>
  <c r="AE733" i="72"/>
  <c r="AF732" i="72"/>
  <c r="AE732" i="72"/>
  <c r="AF731" i="72"/>
  <c r="AE731" i="72"/>
  <c r="AF730" i="72"/>
  <c r="AE730" i="72"/>
  <c r="AF729" i="72"/>
  <c r="AE729" i="72"/>
  <c r="AF728" i="72"/>
  <c r="AE728" i="72"/>
  <c r="AF727" i="72"/>
  <c r="AE727" i="72"/>
  <c r="AF726" i="72"/>
  <c r="AE726" i="72"/>
  <c r="AF725" i="72"/>
  <c r="AE725" i="72"/>
  <c r="AF724" i="72"/>
  <c r="AE724" i="72"/>
  <c r="AF723" i="72"/>
  <c r="AE723" i="72"/>
  <c r="AF722" i="72"/>
  <c r="AE722" i="72"/>
  <c r="AF721" i="72"/>
  <c r="AE721" i="72"/>
  <c r="AF720" i="72"/>
  <c r="AE720" i="72"/>
  <c r="AF719" i="72"/>
  <c r="AE719" i="72"/>
  <c r="AE718" i="72"/>
  <c r="AF717" i="72"/>
  <c r="AE717" i="72"/>
  <c r="AF716" i="72"/>
  <c r="AE716" i="72"/>
  <c r="AF715" i="72"/>
  <c r="AE715" i="72"/>
  <c r="AF714" i="72"/>
  <c r="AE714" i="72"/>
  <c r="AF713" i="72"/>
  <c r="AE713" i="72"/>
  <c r="AF712" i="72"/>
  <c r="AE712" i="72"/>
  <c r="AF711" i="72"/>
  <c r="AE711" i="72"/>
  <c r="AF710" i="72"/>
  <c r="AE710" i="72"/>
  <c r="AF709" i="72"/>
  <c r="AE709" i="72"/>
  <c r="AF708" i="72"/>
  <c r="AE708" i="72"/>
  <c r="AF707" i="72"/>
  <c r="AE707" i="72"/>
  <c r="AF706" i="72"/>
  <c r="AE706" i="72"/>
  <c r="AF705" i="72"/>
  <c r="AE705" i="72"/>
  <c r="AF704" i="72"/>
  <c r="AE704" i="72"/>
  <c r="AF703" i="72"/>
  <c r="AE703" i="72"/>
  <c r="AF702" i="72"/>
  <c r="AE702" i="72"/>
  <c r="AE701" i="72"/>
  <c r="AF700" i="72"/>
  <c r="AE700" i="72"/>
  <c r="AF699" i="72"/>
  <c r="AE699" i="72"/>
  <c r="AF698" i="72"/>
  <c r="AE698" i="72"/>
  <c r="AF697" i="72"/>
  <c r="AE697" i="72"/>
  <c r="AF696" i="72"/>
  <c r="AE696" i="72"/>
  <c r="AF695" i="72"/>
  <c r="AE695" i="72"/>
  <c r="AF694" i="72"/>
  <c r="AE694" i="72"/>
  <c r="AF693" i="72"/>
  <c r="AE693" i="72"/>
  <c r="AF692" i="72"/>
  <c r="AE692" i="72"/>
  <c r="AF691" i="72"/>
  <c r="AE691" i="72"/>
  <c r="AF690" i="72"/>
  <c r="AE690" i="72"/>
  <c r="AF689" i="72"/>
  <c r="AE689" i="72"/>
  <c r="AF688" i="72"/>
  <c r="AE688" i="72"/>
  <c r="AF687" i="72"/>
  <c r="AE687" i="72"/>
  <c r="AF686" i="72"/>
  <c r="AE686" i="72"/>
  <c r="AF685" i="72"/>
  <c r="AE685" i="72"/>
  <c r="AE684" i="72"/>
  <c r="AF683" i="72"/>
  <c r="AE683" i="72"/>
  <c r="AF682" i="72"/>
  <c r="AE682" i="72"/>
  <c r="AF681" i="72"/>
  <c r="AE681" i="72"/>
  <c r="AF680" i="72"/>
  <c r="AE680" i="72"/>
  <c r="AF679" i="72"/>
  <c r="AE679" i="72"/>
  <c r="AF678" i="72"/>
  <c r="AE678" i="72"/>
  <c r="AF677" i="72"/>
  <c r="AE677" i="72"/>
  <c r="AF676" i="72"/>
  <c r="AE676" i="72"/>
  <c r="AF675" i="72"/>
  <c r="AE675" i="72"/>
  <c r="AF674" i="72"/>
  <c r="AE674" i="72"/>
  <c r="AF673" i="72"/>
  <c r="AE673" i="72"/>
  <c r="AF672" i="72"/>
  <c r="AE672" i="72"/>
  <c r="AF671" i="72"/>
  <c r="AE671" i="72"/>
  <c r="AF670" i="72"/>
  <c r="AE670" i="72"/>
  <c r="AF669" i="72"/>
  <c r="AE669" i="72"/>
  <c r="AF668" i="72"/>
  <c r="AE668" i="72"/>
  <c r="AE667" i="72"/>
  <c r="AF666" i="72"/>
  <c r="AE666" i="72"/>
  <c r="AF665" i="72"/>
  <c r="AE665" i="72"/>
  <c r="AF664" i="72"/>
  <c r="AE664" i="72"/>
  <c r="AF663" i="72"/>
  <c r="AE663" i="72"/>
  <c r="AF662" i="72"/>
  <c r="AE662" i="72"/>
  <c r="AF661" i="72"/>
  <c r="AE661" i="72"/>
  <c r="AF660" i="72"/>
  <c r="AE660" i="72"/>
  <c r="AF659" i="72"/>
  <c r="AE659" i="72"/>
  <c r="AF658" i="72"/>
  <c r="AE658" i="72"/>
  <c r="AF657" i="72"/>
  <c r="AE657" i="72"/>
  <c r="AF656" i="72"/>
  <c r="AE656" i="72"/>
  <c r="AF655" i="72"/>
  <c r="AE655" i="72"/>
  <c r="AF654" i="72"/>
  <c r="AE654" i="72"/>
  <c r="AF653" i="72"/>
  <c r="AE653" i="72"/>
  <c r="AF652" i="72"/>
  <c r="AE652" i="72"/>
  <c r="AF651" i="72"/>
  <c r="AE651" i="72"/>
  <c r="AE650" i="72"/>
  <c r="AF649" i="72"/>
  <c r="AE649" i="72"/>
  <c r="AF648" i="72"/>
  <c r="AE648" i="72"/>
  <c r="AF647" i="72"/>
  <c r="AE647" i="72"/>
  <c r="AF646" i="72"/>
  <c r="AE646" i="72"/>
  <c r="AF645" i="72"/>
  <c r="AE645" i="72"/>
  <c r="AF644" i="72"/>
  <c r="AE644" i="72"/>
  <c r="AF643" i="72"/>
  <c r="AE643" i="72"/>
  <c r="AF642" i="72"/>
  <c r="AE642" i="72"/>
  <c r="AF641" i="72"/>
  <c r="AE641" i="72"/>
  <c r="AF640" i="72"/>
  <c r="AE640" i="72"/>
  <c r="AF639" i="72"/>
  <c r="AE639" i="72"/>
  <c r="AF638" i="72"/>
  <c r="AE638" i="72"/>
  <c r="AF637" i="72"/>
  <c r="AE637" i="72"/>
  <c r="AF636" i="72"/>
  <c r="AE636" i="72"/>
  <c r="AF635" i="72"/>
  <c r="AE635" i="72"/>
  <c r="AF634" i="72"/>
  <c r="AE634" i="72"/>
  <c r="AE633" i="72"/>
  <c r="AF632" i="72"/>
  <c r="AE632" i="72"/>
  <c r="AF631" i="72"/>
  <c r="AE631" i="72"/>
  <c r="AF630" i="72"/>
  <c r="AE630" i="72"/>
  <c r="AF629" i="72"/>
  <c r="AE629" i="72"/>
  <c r="AF628" i="72"/>
  <c r="AE628" i="72"/>
  <c r="AF627" i="72"/>
  <c r="AE627" i="72"/>
  <c r="AF626" i="72"/>
  <c r="AE626" i="72"/>
  <c r="AF625" i="72"/>
  <c r="AE625" i="72"/>
  <c r="AF624" i="72"/>
  <c r="AE624" i="72"/>
  <c r="AF623" i="72"/>
  <c r="AE623" i="72"/>
  <c r="AF622" i="72"/>
  <c r="AE622" i="72"/>
  <c r="AF621" i="72"/>
  <c r="AE621" i="72"/>
  <c r="AF620" i="72"/>
  <c r="AE620" i="72"/>
  <c r="AF619" i="72"/>
  <c r="AE619" i="72"/>
  <c r="AF618" i="72"/>
  <c r="AE618" i="72"/>
  <c r="AF617" i="72"/>
  <c r="AE617" i="72"/>
  <c r="AE616" i="72"/>
  <c r="AF615" i="72"/>
  <c r="AE615" i="72"/>
  <c r="AF614" i="72"/>
  <c r="AE614" i="72"/>
  <c r="AF613" i="72"/>
  <c r="AE613" i="72"/>
  <c r="AF612" i="72"/>
  <c r="AE612" i="72"/>
  <c r="AF611" i="72"/>
  <c r="AE611" i="72"/>
  <c r="AF610" i="72"/>
  <c r="AE610" i="72"/>
  <c r="AF609" i="72"/>
  <c r="AE609" i="72"/>
  <c r="AF608" i="72"/>
  <c r="AE608" i="72"/>
  <c r="AF607" i="72"/>
  <c r="AE607" i="72"/>
  <c r="AF606" i="72"/>
  <c r="AE606" i="72"/>
  <c r="AF605" i="72"/>
  <c r="AE605" i="72"/>
  <c r="AF604" i="72"/>
  <c r="AE604" i="72"/>
  <c r="AF603" i="72"/>
  <c r="AE603" i="72"/>
  <c r="AF602" i="72"/>
  <c r="AE602" i="72"/>
  <c r="AF601" i="72"/>
  <c r="AE601" i="72"/>
  <c r="AF600" i="72"/>
  <c r="AE600" i="72"/>
  <c r="AE599" i="72"/>
  <c r="AF598" i="72"/>
  <c r="AE598" i="72"/>
  <c r="AF597" i="72"/>
  <c r="AE597" i="72"/>
  <c r="AF596" i="72"/>
  <c r="AE596" i="72"/>
  <c r="AF595" i="72"/>
  <c r="AE595" i="72"/>
  <c r="AF594" i="72"/>
  <c r="AE594" i="72"/>
  <c r="AF593" i="72"/>
  <c r="AE593" i="72"/>
  <c r="AF592" i="72"/>
  <c r="AE592" i="72"/>
  <c r="AF591" i="72"/>
  <c r="AE591" i="72"/>
  <c r="AF590" i="72"/>
  <c r="AE590" i="72"/>
  <c r="AF589" i="72"/>
  <c r="AE589" i="72"/>
  <c r="AF588" i="72"/>
  <c r="AE588" i="72"/>
  <c r="AF587" i="72"/>
  <c r="AE587" i="72"/>
  <c r="AF586" i="72"/>
  <c r="AE586" i="72"/>
  <c r="AF585" i="72"/>
  <c r="AE585" i="72"/>
  <c r="AF584" i="72"/>
  <c r="AE584" i="72"/>
  <c r="AF583" i="72"/>
  <c r="AE583" i="72"/>
  <c r="AE582" i="72"/>
  <c r="AF581" i="72"/>
  <c r="AE581" i="72"/>
  <c r="AF580" i="72"/>
  <c r="AE580" i="72"/>
  <c r="AF579" i="72"/>
  <c r="AE579" i="72"/>
  <c r="AF578" i="72"/>
  <c r="AE578" i="72"/>
  <c r="AF577" i="72"/>
  <c r="AE577" i="72"/>
  <c r="AF576" i="72"/>
  <c r="AE576" i="72"/>
  <c r="AF575" i="72"/>
  <c r="AE575" i="72"/>
  <c r="AF574" i="72"/>
  <c r="AE574" i="72"/>
  <c r="AF573" i="72"/>
  <c r="AE573" i="72"/>
  <c r="AF572" i="72"/>
  <c r="AE572" i="72"/>
  <c r="AF571" i="72"/>
  <c r="AE571" i="72"/>
  <c r="AF570" i="72"/>
  <c r="AE570" i="72"/>
  <c r="AF569" i="72"/>
  <c r="AE569" i="72"/>
  <c r="AF568" i="72"/>
  <c r="AE568" i="72"/>
  <c r="AF567" i="72"/>
  <c r="AE567" i="72"/>
  <c r="AF566" i="72"/>
  <c r="AE566" i="72"/>
  <c r="AE565" i="72"/>
  <c r="AF564" i="72"/>
  <c r="AE564" i="72"/>
  <c r="AF563" i="72"/>
  <c r="AE563" i="72"/>
  <c r="AF562" i="72"/>
  <c r="AE562" i="72"/>
  <c r="AF561" i="72"/>
  <c r="AE561" i="72"/>
  <c r="AF560" i="72"/>
  <c r="AE560" i="72"/>
  <c r="AF559" i="72"/>
  <c r="AE559" i="72"/>
  <c r="AF558" i="72"/>
  <c r="AE558" i="72"/>
  <c r="AF557" i="72"/>
  <c r="AE557" i="72"/>
  <c r="AF556" i="72"/>
  <c r="AE556" i="72"/>
  <c r="AF555" i="72"/>
  <c r="AE555" i="72"/>
  <c r="AF554" i="72"/>
  <c r="AE554" i="72"/>
  <c r="AF553" i="72"/>
  <c r="AE553" i="72"/>
  <c r="AF552" i="72"/>
  <c r="AE552" i="72"/>
  <c r="AF551" i="72"/>
  <c r="AE551" i="72"/>
  <c r="AF550" i="72"/>
  <c r="AE550" i="72"/>
  <c r="AF549" i="72"/>
  <c r="AE549" i="72"/>
  <c r="AE548" i="72"/>
  <c r="AF547" i="72"/>
  <c r="AE547" i="72"/>
  <c r="AF546" i="72"/>
  <c r="AE546" i="72"/>
  <c r="AF545" i="72"/>
  <c r="AE545" i="72"/>
  <c r="AF544" i="72"/>
  <c r="AE544" i="72"/>
  <c r="AF543" i="72"/>
  <c r="AE543" i="72"/>
  <c r="AF542" i="72"/>
  <c r="AE542" i="72"/>
  <c r="AF541" i="72"/>
  <c r="AE541" i="72"/>
  <c r="AF540" i="72"/>
  <c r="AE540" i="72"/>
  <c r="AF539" i="72"/>
  <c r="AE539" i="72"/>
  <c r="AF538" i="72"/>
  <c r="AE538" i="72"/>
  <c r="AF537" i="72"/>
  <c r="AE537" i="72"/>
  <c r="AF536" i="72"/>
  <c r="AE536" i="72"/>
  <c r="AF535" i="72"/>
  <c r="AE535" i="72"/>
  <c r="AF534" i="72"/>
  <c r="AE534" i="72"/>
  <c r="AF533" i="72"/>
  <c r="AE533" i="72"/>
  <c r="AF532" i="72"/>
  <c r="AE532" i="72"/>
  <c r="AE531" i="72"/>
  <c r="AF530" i="72"/>
  <c r="AE530" i="72"/>
  <c r="AF529" i="72"/>
  <c r="AE529" i="72"/>
  <c r="AF528" i="72"/>
  <c r="AE528" i="72"/>
  <c r="AF527" i="72"/>
  <c r="AE527" i="72"/>
  <c r="AF526" i="72"/>
  <c r="AE526" i="72"/>
  <c r="AF525" i="72"/>
  <c r="AE525" i="72"/>
  <c r="AF524" i="72"/>
  <c r="AE524" i="72"/>
  <c r="AF523" i="72"/>
  <c r="AE523" i="72"/>
  <c r="AF522" i="72"/>
  <c r="AE522" i="72"/>
  <c r="AF521" i="72"/>
  <c r="AE521" i="72"/>
  <c r="AF520" i="72"/>
  <c r="AE520" i="72"/>
  <c r="AF519" i="72"/>
  <c r="AE519" i="72"/>
  <c r="AF518" i="72"/>
  <c r="AE518" i="72"/>
  <c r="AF517" i="72"/>
  <c r="AE517" i="72"/>
  <c r="AF516" i="72"/>
  <c r="AE516" i="72"/>
  <c r="AF515" i="72"/>
  <c r="AE515" i="72"/>
  <c r="AE514" i="72"/>
  <c r="AF513" i="72"/>
  <c r="AE513" i="72"/>
  <c r="AF512" i="72"/>
  <c r="AE512" i="72"/>
  <c r="AF511" i="72"/>
  <c r="AE511" i="72"/>
  <c r="AF510" i="72"/>
  <c r="AE510" i="72"/>
  <c r="AF509" i="72"/>
  <c r="AE509" i="72"/>
  <c r="AF508" i="72"/>
  <c r="AE508" i="72"/>
  <c r="AF507" i="72"/>
  <c r="AE507" i="72"/>
  <c r="AF506" i="72"/>
  <c r="AE506" i="72"/>
  <c r="AF505" i="72"/>
  <c r="AE505" i="72"/>
  <c r="AF504" i="72"/>
  <c r="AE504" i="72"/>
  <c r="AF503" i="72"/>
  <c r="AE503" i="72"/>
  <c r="AF502" i="72"/>
  <c r="AE502" i="72"/>
  <c r="AF501" i="72"/>
  <c r="AE501" i="72"/>
  <c r="AF500" i="72"/>
  <c r="AE500" i="72"/>
  <c r="AF499" i="72"/>
  <c r="AE499" i="72"/>
  <c r="AF498" i="72"/>
  <c r="AE498" i="72"/>
  <c r="AE497" i="72"/>
  <c r="AF496" i="72"/>
  <c r="AE496" i="72"/>
  <c r="AF495" i="72"/>
  <c r="AE495" i="72"/>
  <c r="AF494" i="72"/>
  <c r="AE494" i="72"/>
  <c r="AF493" i="72"/>
  <c r="AE493" i="72"/>
  <c r="AF492" i="72"/>
  <c r="AE492" i="72"/>
  <c r="AF491" i="72"/>
  <c r="AE491" i="72"/>
  <c r="AF490" i="72"/>
  <c r="AE490" i="72"/>
  <c r="AF489" i="72"/>
  <c r="AE489" i="72"/>
  <c r="AF488" i="72"/>
  <c r="AE488" i="72"/>
  <c r="AF487" i="72"/>
  <c r="AE487" i="72"/>
  <c r="AF486" i="72"/>
  <c r="AE486" i="72"/>
  <c r="AF485" i="72"/>
  <c r="AE485" i="72"/>
  <c r="AF484" i="72"/>
  <c r="AE484" i="72"/>
  <c r="AF483" i="72"/>
  <c r="AE483" i="72"/>
  <c r="AF482" i="72"/>
  <c r="AE482" i="72"/>
  <c r="AF481" i="72"/>
  <c r="AE481" i="72"/>
  <c r="AE480" i="72"/>
  <c r="AF479" i="72"/>
  <c r="AE479" i="72"/>
  <c r="AF478" i="72"/>
  <c r="AE478" i="72"/>
  <c r="AF477" i="72"/>
  <c r="AE477" i="72"/>
  <c r="AF476" i="72"/>
  <c r="AE476" i="72"/>
  <c r="AF475" i="72"/>
  <c r="AE475" i="72"/>
  <c r="AF474" i="72"/>
  <c r="AE474" i="72"/>
  <c r="AF473" i="72"/>
  <c r="AE473" i="72"/>
  <c r="AF472" i="72"/>
  <c r="AE472" i="72"/>
  <c r="AF471" i="72"/>
  <c r="AE471" i="72"/>
  <c r="AF470" i="72"/>
  <c r="AE470" i="72"/>
  <c r="AF469" i="72"/>
  <c r="AE469" i="72"/>
  <c r="AF468" i="72"/>
  <c r="AE468" i="72"/>
  <c r="AF467" i="72"/>
  <c r="AE467" i="72"/>
  <c r="AF466" i="72"/>
  <c r="AE466" i="72"/>
  <c r="AF465" i="72"/>
  <c r="AE465" i="72"/>
  <c r="AF464" i="72"/>
  <c r="AE464" i="72"/>
  <c r="AE463" i="72"/>
  <c r="AF462" i="72"/>
  <c r="AE462" i="72"/>
  <c r="AF461" i="72"/>
  <c r="AE461" i="72"/>
  <c r="AF460" i="72"/>
  <c r="AE460" i="72"/>
  <c r="AF459" i="72"/>
  <c r="AE459" i="72"/>
  <c r="AF458" i="72"/>
  <c r="AE458" i="72"/>
  <c r="AF457" i="72"/>
  <c r="AE457" i="72"/>
  <c r="AF456" i="72"/>
  <c r="AE456" i="72"/>
  <c r="AF455" i="72"/>
  <c r="AE455" i="72"/>
  <c r="AF454" i="72"/>
  <c r="AE454" i="72"/>
  <c r="AF453" i="72"/>
  <c r="AE453" i="72"/>
  <c r="AF452" i="72"/>
  <c r="AE452" i="72"/>
  <c r="AF451" i="72"/>
  <c r="AE451" i="72"/>
  <c r="AF450" i="72"/>
  <c r="AE450" i="72"/>
  <c r="AF449" i="72"/>
  <c r="AE449" i="72"/>
  <c r="AF448" i="72"/>
  <c r="AE448" i="72"/>
  <c r="AF447" i="72"/>
  <c r="AE447" i="72"/>
  <c r="AE446" i="72"/>
  <c r="AF445" i="72"/>
  <c r="AE445" i="72"/>
  <c r="AF444" i="72"/>
  <c r="AE444" i="72"/>
  <c r="AF443" i="72"/>
  <c r="AE443" i="72"/>
  <c r="AF442" i="72"/>
  <c r="AE442" i="72"/>
  <c r="AF441" i="72"/>
  <c r="AE441" i="72"/>
  <c r="AF440" i="72"/>
  <c r="AE440" i="72"/>
  <c r="AF439" i="72"/>
  <c r="AE439" i="72"/>
  <c r="AF438" i="72"/>
  <c r="AE438" i="72"/>
  <c r="AF437" i="72"/>
  <c r="AE437" i="72"/>
  <c r="AF436" i="72"/>
  <c r="AE436" i="72"/>
  <c r="AF435" i="72"/>
  <c r="AE435" i="72"/>
  <c r="AF434" i="72"/>
  <c r="AE434" i="72"/>
  <c r="AF433" i="72"/>
  <c r="AE433" i="72"/>
  <c r="AF432" i="72"/>
  <c r="AE432" i="72"/>
  <c r="AF431" i="72"/>
  <c r="AE431" i="72"/>
  <c r="AF430" i="72"/>
  <c r="AE430" i="72"/>
  <c r="AE429" i="72"/>
  <c r="AF428" i="72"/>
  <c r="AE428" i="72"/>
  <c r="AF427" i="72"/>
  <c r="AE427" i="72"/>
  <c r="AF426" i="72"/>
  <c r="AE426" i="72"/>
  <c r="AF425" i="72"/>
  <c r="AE425" i="72"/>
  <c r="AF424" i="72"/>
  <c r="AE424" i="72"/>
  <c r="AF423" i="72"/>
  <c r="AE423" i="72"/>
  <c r="AF422" i="72"/>
  <c r="AE422" i="72"/>
  <c r="AF421" i="72"/>
  <c r="AE421" i="72"/>
  <c r="AF420" i="72"/>
  <c r="AE420" i="72"/>
  <c r="AF419" i="72"/>
  <c r="AE419" i="72"/>
  <c r="AF418" i="72"/>
  <c r="AE418" i="72"/>
  <c r="AF417" i="72"/>
  <c r="AE417" i="72"/>
  <c r="AF416" i="72"/>
  <c r="AE416" i="72"/>
  <c r="AF415" i="72"/>
  <c r="AE415" i="72"/>
  <c r="AF414" i="72"/>
  <c r="AE414" i="72"/>
  <c r="AF413" i="72"/>
  <c r="AE413" i="72"/>
  <c r="AE412" i="72"/>
  <c r="AF411" i="72"/>
  <c r="AE411" i="72"/>
  <c r="AF410" i="72"/>
  <c r="AE410" i="72"/>
  <c r="AF409" i="72"/>
  <c r="AE409" i="72"/>
  <c r="AF408" i="72"/>
  <c r="AE408" i="72"/>
  <c r="AF407" i="72"/>
  <c r="AE407" i="72"/>
  <c r="AF406" i="72"/>
  <c r="AE406" i="72"/>
  <c r="AF405" i="72"/>
  <c r="AE405" i="72"/>
  <c r="AF404" i="72"/>
  <c r="AE404" i="72"/>
  <c r="AF403" i="72"/>
  <c r="AE403" i="72"/>
  <c r="AF402" i="72"/>
  <c r="AE402" i="72"/>
  <c r="AF401" i="72"/>
  <c r="AE401" i="72"/>
  <c r="AF400" i="72"/>
  <c r="AE400" i="72"/>
  <c r="AF399" i="72"/>
  <c r="AE399" i="72"/>
  <c r="AF398" i="72"/>
  <c r="AE398" i="72"/>
  <c r="AF397" i="72"/>
  <c r="AE397" i="72"/>
  <c r="AF396" i="72"/>
  <c r="AE396" i="72"/>
  <c r="AE395" i="72"/>
  <c r="AF394" i="72"/>
  <c r="AE394" i="72"/>
  <c r="AF393" i="72"/>
  <c r="AE393" i="72"/>
  <c r="AF392" i="72"/>
  <c r="AE392" i="72"/>
  <c r="AF391" i="72"/>
  <c r="AE391" i="72"/>
  <c r="AF390" i="72"/>
  <c r="AE390" i="72"/>
  <c r="AF389" i="72"/>
  <c r="AE389" i="72"/>
  <c r="AF388" i="72"/>
  <c r="AE388" i="72"/>
  <c r="AF387" i="72"/>
  <c r="AE387" i="72"/>
  <c r="AF386" i="72"/>
  <c r="AE386" i="72"/>
  <c r="AF385" i="72"/>
  <c r="AE385" i="72"/>
  <c r="AF384" i="72"/>
  <c r="AE384" i="72"/>
  <c r="AF383" i="72"/>
  <c r="AE383" i="72"/>
  <c r="AF382" i="72"/>
  <c r="AE382" i="72"/>
  <c r="AF381" i="72"/>
  <c r="AE381" i="72"/>
  <c r="AF380" i="72"/>
  <c r="AE380" i="72"/>
  <c r="AF379" i="72"/>
  <c r="AE379" i="72"/>
  <c r="AE378" i="72"/>
  <c r="AF377" i="72"/>
  <c r="AE377" i="72"/>
  <c r="AF376" i="72"/>
  <c r="AE376" i="72"/>
  <c r="AF375" i="72"/>
  <c r="AE375" i="72"/>
  <c r="AF374" i="72"/>
  <c r="AE374" i="72"/>
  <c r="AF373" i="72"/>
  <c r="AE373" i="72"/>
  <c r="AF372" i="72"/>
  <c r="AE372" i="72"/>
  <c r="AF371" i="72"/>
  <c r="AE371" i="72"/>
  <c r="AF370" i="72"/>
  <c r="AE370" i="72"/>
  <c r="AF369" i="72"/>
  <c r="AE369" i="72"/>
  <c r="AF368" i="72"/>
  <c r="AE368" i="72"/>
  <c r="AF367" i="72"/>
  <c r="AE367" i="72"/>
  <c r="AF366" i="72"/>
  <c r="AE366" i="72"/>
  <c r="AF365" i="72"/>
  <c r="AE365" i="72"/>
  <c r="AF364" i="72"/>
  <c r="AE364" i="72"/>
  <c r="AF363" i="72"/>
  <c r="AE363" i="72"/>
  <c r="AF362" i="72"/>
  <c r="AE362" i="72"/>
  <c r="AE361" i="72"/>
  <c r="AF360" i="72"/>
  <c r="AE360" i="72"/>
  <c r="AF359" i="72"/>
  <c r="AE359" i="72"/>
  <c r="AF358" i="72"/>
  <c r="AE358" i="72"/>
  <c r="AF357" i="72"/>
  <c r="AE357" i="72"/>
  <c r="AF356" i="72"/>
  <c r="AE356" i="72"/>
  <c r="AF355" i="72"/>
  <c r="AE355" i="72"/>
  <c r="AF354" i="72"/>
  <c r="AE354" i="72"/>
  <c r="AF353" i="72"/>
  <c r="AE353" i="72"/>
  <c r="AF352" i="72"/>
  <c r="AE352" i="72"/>
  <c r="AF351" i="72"/>
  <c r="AE351" i="72"/>
  <c r="AF350" i="72"/>
  <c r="AE350" i="72"/>
  <c r="AF349" i="72"/>
  <c r="AE349" i="72"/>
  <c r="AF348" i="72"/>
  <c r="AE348" i="72"/>
  <c r="AF347" i="72"/>
  <c r="AE347" i="72"/>
  <c r="AF346" i="72"/>
  <c r="AE346" i="72"/>
  <c r="AF345" i="72"/>
  <c r="AE345" i="72"/>
  <c r="AE344" i="72"/>
  <c r="AF343" i="72"/>
  <c r="AE343" i="72"/>
  <c r="AF342" i="72"/>
  <c r="AE342" i="72"/>
  <c r="AF341" i="72"/>
  <c r="AE341" i="72"/>
  <c r="AF340" i="72"/>
  <c r="AE340" i="72"/>
  <c r="AF339" i="72"/>
  <c r="AE339" i="72"/>
  <c r="AF338" i="72"/>
  <c r="AE338" i="72"/>
  <c r="AF337" i="72"/>
  <c r="AE337" i="72"/>
  <c r="AF336" i="72"/>
  <c r="AE336" i="72"/>
  <c r="AF335" i="72"/>
  <c r="AE335" i="72"/>
  <c r="AF334" i="72"/>
  <c r="AE334" i="72"/>
  <c r="AF333" i="72"/>
  <c r="AE333" i="72"/>
  <c r="AF332" i="72"/>
  <c r="AE332" i="72"/>
  <c r="AF331" i="72"/>
  <c r="AE331" i="72"/>
  <c r="AF330" i="72"/>
  <c r="AE330" i="72"/>
  <c r="AF329" i="72"/>
  <c r="AE329" i="72"/>
  <c r="AF328" i="72"/>
  <c r="AE328" i="72"/>
  <c r="AE327" i="72"/>
  <c r="AF326" i="72"/>
  <c r="AE326" i="72"/>
  <c r="AF325" i="72"/>
  <c r="AE325" i="72"/>
  <c r="AF324" i="72"/>
  <c r="AE324" i="72"/>
  <c r="AF323" i="72"/>
  <c r="AE323" i="72"/>
  <c r="AF322" i="72"/>
  <c r="AE322" i="72"/>
  <c r="AF321" i="72"/>
  <c r="AE321" i="72"/>
  <c r="AF320" i="72"/>
  <c r="AE320" i="72"/>
  <c r="AF319" i="72"/>
  <c r="AE319" i="72"/>
  <c r="AF318" i="72"/>
  <c r="AE318" i="72"/>
  <c r="AF317" i="72"/>
  <c r="AE317" i="72"/>
  <c r="AF316" i="72"/>
  <c r="AE316" i="72"/>
  <c r="AF315" i="72"/>
  <c r="AE315" i="72"/>
  <c r="AF314" i="72"/>
  <c r="AE314" i="72"/>
  <c r="AF313" i="72"/>
  <c r="AE313" i="72"/>
  <c r="AF312" i="72"/>
  <c r="AE312" i="72"/>
  <c r="AF311" i="72"/>
  <c r="AE311" i="72"/>
  <c r="AE310" i="72"/>
  <c r="AF309" i="72"/>
  <c r="AE309" i="72"/>
  <c r="AF308" i="72"/>
  <c r="AE308" i="72"/>
  <c r="AF307" i="72"/>
  <c r="AE307" i="72"/>
  <c r="AF306" i="72"/>
  <c r="AE306" i="72"/>
  <c r="AF305" i="72"/>
  <c r="AE305" i="72"/>
  <c r="AF304" i="72"/>
  <c r="AE304" i="72"/>
  <c r="AF303" i="72"/>
  <c r="AE303" i="72"/>
  <c r="AF302" i="72"/>
  <c r="AE302" i="72"/>
  <c r="AF301" i="72"/>
  <c r="AE301" i="72"/>
  <c r="AF300" i="72"/>
  <c r="AE300" i="72"/>
  <c r="AF299" i="72"/>
  <c r="AE299" i="72"/>
  <c r="AF298" i="72"/>
  <c r="AE298" i="72"/>
  <c r="AF297" i="72"/>
  <c r="AE297" i="72"/>
  <c r="AF296" i="72"/>
  <c r="AE296" i="72"/>
  <c r="AF295" i="72"/>
  <c r="AE295" i="72"/>
  <c r="AF294" i="72"/>
  <c r="AE294" i="72"/>
  <c r="AE293" i="72"/>
  <c r="AF292" i="72"/>
  <c r="AE292" i="72"/>
  <c r="AF291" i="72"/>
  <c r="AE291" i="72"/>
  <c r="AF290" i="72"/>
  <c r="AE290" i="72"/>
  <c r="AF289" i="72"/>
  <c r="AE289" i="72"/>
  <c r="AF288" i="72"/>
  <c r="AE288" i="72"/>
  <c r="AF287" i="72"/>
  <c r="AE287" i="72"/>
  <c r="AF286" i="72"/>
  <c r="AE286" i="72"/>
  <c r="AF285" i="72"/>
  <c r="AE285" i="72"/>
  <c r="AF284" i="72"/>
  <c r="AE284" i="72"/>
  <c r="AF283" i="72"/>
  <c r="AE283" i="72"/>
  <c r="AF282" i="72"/>
  <c r="AE282" i="72"/>
  <c r="AF281" i="72"/>
  <c r="AE281" i="72"/>
  <c r="AF280" i="72"/>
  <c r="AE280" i="72"/>
  <c r="AF279" i="72"/>
  <c r="AE279" i="72"/>
  <c r="AF278" i="72"/>
  <c r="AE278" i="72"/>
  <c r="AF277" i="72"/>
  <c r="AE277" i="72"/>
  <c r="AE276" i="72"/>
  <c r="AF275" i="72"/>
  <c r="AE275" i="72"/>
  <c r="AF274" i="72"/>
  <c r="AE274" i="72"/>
  <c r="AF273" i="72"/>
  <c r="AE273" i="72"/>
  <c r="AF272" i="72"/>
  <c r="AE272" i="72"/>
  <c r="AF271" i="72"/>
  <c r="AE271" i="72"/>
  <c r="AF270" i="72"/>
  <c r="AE270" i="72"/>
  <c r="AF269" i="72"/>
  <c r="AE269" i="72"/>
  <c r="AF268" i="72"/>
  <c r="AE268" i="72"/>
  <c r="AF267" i="72"/>
  <c r="AE267" i="72"/>
  <c r="AF266" i="72"/>
  <c r="AE266" i="72"/>
  <c r="AF265" i="72"/>
  <c r="AE265" i="72"/>
  <c r="AF264" i="72"/>
  <c r="AE264" i="72"/>
  <c r="AF263" i="72"/>
  <c r="AE263" i="72"/>
  <c r="AF262" i="72"/>
  <c r="AE262" i="72"/>
  <c r="AF261" i="72"/>
  <c r="AE261" i="72"/>
  <c r="AF260" i="72"/>
  <c r="AE260" i="72"/>
  <c r="AE259" i="72"/>
  <c r="AF258" i="72"/>
  <c r="AE258" i="72"/>
  <c r="AF257" i="72"/>
  <c r="AE257" i="72"/>
  <c r="AF256" i="72"/>
  <c r="AE256" i="72"/>
  <c r="AF255" i="72"/>
  <c r="AE255" i="72"/>
  <c r="AF254" i="72"/>
  <c r="AE254" i="72"/>
  <c r="AF253" i="72"/>
  <c r="AE253" i="72"/>
  <c r="AF252" i="72"/>
  <c r="AE252" i="72"/>
  <c r="AF251" i="72"/>
  <c r="AE251" i="72"/>
  <c r="AF250" i="72"/>
  <c r="AE250" i="72"/>
  <c r="AF249" i="72"/>
  <c r="AE249" i="72"/>
  <c r="AF248" i="72"/>
  <c r="AE248" i="72"/>
  <c r="AF247" i="72"/>
  <c r="AE247" i="72"/>
  <c r="AF246" i="72"/>
  <c r="AE246" i="72"/>
  <c r="AF245" i="72"/>
  <c r="AE245" i="72"/>
  <c r="AF244" i="72"/>
  <c r="AE244" i="72"/>
  <c r="AF243" i="72"/>
  <c r="AE243" i="72"/>
  <c r="AE242" i="72"/>
  <c r="AF241" i="72"/>
  <c r="AE241" i="72"/>
  <c r="AF240" i="72"/>
  <c r="AE240" i="72"/>
  <c r="AF239" i="72"/>
  <c r="AE239" i="72"/>
  <c r="AF238" i="72"/>
  <c r="AE238" i="72"/>
  <c r="AF237" i="72"/>
  <c r="AE237" i="72"/>
  <c r="AF236" i="72"/>
  <c r="AE236" i="72"/>
  <c r="AF235" i="72"/>
  <c r="AE235" i="72"/>
  <c r="AF234" i="72"/>
  <c r="AE234" i="72"/>
  <c r="AF233" i="72"/>
  <c r="AE233" i="72"/>
  <c r="AF232" i="72"/>
  <c r="AE232" i="72"/>
  <c r="AF231" i="72"/>
  <c r="AE231" i="72"/>
  <c r="AF230" i="72"/>
  <c r="AE230" i="72"/>
  <c r="AF229" i="72"/>
  <c r="AE229" i="72"/>
  <c r="AF228" i="72"/>
  <c r="AE228" i="72"/>
  <c r="AF227" i="72"/>
  <c r="AE227" i="72"/>
  <c r="AF226" i="72"/>
  <c r="AE226" i="72"/>
  <c r="AE225" i="72"/>
  <c r="AF224" i="72"/>
  <c r="AE224" i="72"/>
  <c r="AF223" i="72"/>
  <c r="AE223" i="72"/>
  <c r="AF222" i="72"/>
  <c r="AE222" i="72"/>
  <c r="AF221" i="72"/>
  <c r="AE221" i="72"/>
  <c r="AF220" i="72"/>
  <c r="AE220" i="72"/>
  <c r="AF219" i="72"/>
  <c r="AE219" i="72"/>
  <c r="AF218" i="72"/>
  <c r="AE218" i="72"/>
  <c r="AF217" i="72"/>
  <c r="AE217" i="72"/>
  <c r="AF216" i="72"/>
  <c r="AE216" i="72"/>
  <c r="AF215" i="72"/>
  <c r="AE215" i="72"/>
  <c r="AF214" i="72"/>
  <c r="AE214" i="72"/>
  <c r="AF213" i="72"/>
  <c r="AE213" i="72"/>
  <c r="AF212" i="72"/>
  <c r="AE212" i="72"/>
  <c r="AF211" i="72"/>
  <c r="AE211" i="72"/>
  <c r="AF210" i="72"/>
  <c r="AE210" i="72"/>
  <c r="AF209" i="72"/>
  <c r="AE209" i="72"/>
  <c r="AE208" i="72"/>
  <c r="AF207" i="72"/>
  <c r="AE207" i="72"/>
  <c r="AF206" i="72"/>
  <c r="AE206" i="72"/>
  <c r="AF205" i="72"/>
  <c r="AE205" i="72"/>
  <c r="AF204" i="72"/>
  <c r="AE204" i="72"/>
  <c r="AF203" i="72"/>
  <c r="AE203" i="72"/>
  <c r="AF202" i="72"/>
  <c r="AE202" i="72"/>
  <c r="AF201" i="72"/>
  <c r="AE201" i="72"/>
  <c r="AF200" i="72"/>
  <c r="AE200" i="72"/>
  <c r="AF199" i="72"/>
  <c r="AE199" i="72"/>
  <c r="AF198" i="72"/>
  <c r="AE198" i="72"/>
  <c r="AF197" i="72"/>
  <c r="AE197" i="72"/>
  <c r="AF196" i="72"/>
  <c r="AE196" i="72"/>
  <c r="AF195" i="72"/>
  <c r="AE195" i="72"/>
  <c r="AF194" i="72"/>
  <c r="AE194" i="72"/>
  <c r="AF193" i="72"/>
  <c r="AE193" i="72"/>
  <c r="AF192" i="72"/>
  <c r="AE192" i="72"/>
  <c r="AE191" i="72"/>
  <c r="AF190" i="72"/>
  <c r="AE190" i="72"/>
  <c r="AF189" i="72"/>
  <c r="AE189" i="72"/>
  <c r="AF188" i="72"/>
  <c r="AE188" i="72"/>
  <c r="AF187" i="72"/>
  <c r="AE187" i="72"/>
  <c r="AF186" i="72"/>
  <c r="AE186" i="72"/>
  <c r="AF185" i="72"/>
  <c r="AE185" i="72"/>
  <c r="AF184" i="72"/>
  <c r="AE184" i="72"/>
  <c r="AF183" i="72"/>
  <c r="AE183" i="72"/>
  <c r="AF182" i="72"/>
  <c r="AE182" i="72"/>
  <c r="AF181" i="72"/>
  <c r="AE181" i="72"/>
  <c r="AF180" i="72"/>
  <c r="AE180" i="72"/>
  <c r="AF179" i="72"/>
  <c r="AE179" i="72"/>
  <c r="AF178" i="72"/>
  <c r="AE178" i="72"/>
  <c r="AF177" i="72"/>
  <c r="AE177" i="72"/>
  <c r="AF176" i="72"/>
  <c r="AE176" i="72"/>
  <c r="AF175" i="72"/>
  <c r="AE175" i="72"/>
  <c r="AE174" i="72"/>
  <c r="AF173" i="72"/>
  <c r="AE173" i="72"/>
  <c r="AF172" i="72"/>
  <c r="AE172" i="72"/>
  <c r="AF171" i="72"/>
  <c r="AE171" i="72"/>
  <c r="AF170" i="72"/>
  <c r="AE170" i="72"/>
  <c r="AF169" i="72"/>
  <c r="AE169" i="72"/>
  <c r="AF168" i="72"/>
  <c r="AE168" i="72"/>
  <c r="AF167" i="72"/>
  <c r="AE167" i="72"/>
  <c r="AF166" i="72"/>
  <c r="AE166" i="72"/>
  <c r="AF165" i="72"/>
  <c r="AE165" i="72"/>
  <c r="AF164" i="72"/>
  <c r="AE164" i="72"/>
  <c r="AF163" i="72"/>
  <c r="AE163" i="72"/>
  <c r="AF162" i="72"/>
  <c r="AE162" i="72"/>
  <c r="AF161" i="72"/>
  <c r="AE161" i="72"/>
  <c r="AF160" i="72"/>
  <c r="AE160" i="72"/>
  <c r="AF159" i="72"/>
  <c r="AE159" i="72"/>
  <c r="AF158" i="72"/>
  <c r="AE158" i="72"/>
  <c r="AE157" i="72"/>
  <c r="AF156" i="72"/>
  <c r="AE156" i="72"/>
  <c r="AF155" i="72"/>
  <c r="AE155" i="72"/>
  <c r="AF154" i="72"/>
  <c r="AE154" i="72"/>
  <c r="AF153" i="72"/>
  <c r="AE153" i="72"/>
  <c r="AF152" i="72"/>
  <c r="AE152" i="72"/>
  <c r="AF151" i="72"/>
  <c r="AE151" i="72"/>
  <c r="AF150" i="72"/>
  <c r="AE150" i="72"/>
  <c r="AF149" i="72"/>
  <c r="AE149" i="72"/>
  <c r="AF148" i="72"/>
  <c r="AE148" i="72"/>
  <c r="AF147" i="72"/>
  <c r="AE147" i="72"/>
  <c r="AF146" i="72"/>
  <c r="AE146" i="72"/>
  <c r="AF145" i="72"/>
  <c r="AE145" i="72"/>
  <c r="AF144" i="72"/>
  <c r="AE144" i="72"/>
  <c r="AF143" i="72"/>
  <c r="AE143" i="72"/>
  <c r="AF142" i="72"/>
  <c r="AE142" i="72"/>
  <c r="AF141" i="72"/>
  <c r="AE141" i="72"/>
  <c r="AE140" i="72"/>
  <c r="AF139" i="72"/>
  <c r="AE139" i="72"/>
  <c r="AF138" i="72"/>
  <c r="AE138" i="72"/>
  <c r="AF137" i="72"/>
  <c r="AE137" i="72"/>
  <c r="AF136" i="72"/>
  <c r="AE136" i="72"/>
  <c r="AF135" i="72"/>
  <c r="AE135" i="72"/>
  <c r="AF134" i="72"/>
  <c r="AE134" i="72"/>
  <c r="AF133" i="72"/>
  <c r="AE133" i="72"/>
  <c r="AF132" i="72"/>
  <c r="AE132" i="72"/>
  <c r="AF131" i="72"/>
  <c r="AE131" i="72"/>
  <c r="AF130" i="72"/>
  <c r="AE130" i="72"/>
  <c r="AF129" i="72"/>
  <c r="AE129" i="72"/>
  <c r="AF128" i="72"/>
  <c r="AE128" i="72"/>
  <c r="AF127" i="72"/>
  <c r="AE127" i="72"/>
  <c r="AF126" i="72"/>
  <c r="AE126" i="72"/>
  <c r="AF125" i="72"/>
  <c r="AE125" i="72"/>
  <c r="AF124" i="72"/>
  <c r="AE124" i="72"/>
  <c r="AE123" i="72"/>
  <c r="AF122" i="72"/>
  <c r="AE122" i="72"/>
  <c r="AF121" i="72"/>
  <c r="AE121" i="72"/>
  <c r="AF120" i="72"/>
  <c r="AE120" i="72"/>
  <c r="AF119" i="72"/>
  <c r="AE119" i="72"/>
  <c r="AF118" i="72"/>
  <c r="AE118" i="72"/>
  <c r="AF117" i="72"/>
  <c r="AE117" i="72"/>
  <c r="AF116" i="72"/>
  <c r="AE116" i="72"/>
  <c r="AF115" i="72"/>
  <c r="AE115" i="72"/>
  <c r="AF114" i="72"/>
  <c r="AE114" i="72"/>
  <c r="AF113" i="72"/>
  <c r="AE113" i="72"/>
  <c r="AF112" i="72"/>
  <c r="AE112" i="72"/>
  <c r="AF111" i="72"/>
  <c r="AE111" i="72"/>
  <c r="AF110" i="72"/>
  <c r="AE110" i="72"/>
  <c r="AF109" i="72"/>
  <c r="AE109" i="72"/>
  <c r="AF108" i="72"/>
  <c r="AE108" i="72"/>
  <c r="AF107" i="72"/>
  <c r="AE107" i="72"/>
  <c r="AE106" i="72"/>
  <c r="AF105" i="72"/>
  <c r="AE105" i="72"/>
  <c r="AF104" i="72"/>
  <c r="AE104" i="72"/>
  <c r="AF103" i="72"/>
  <c r="AE103" i="72"/>
  <c r="AF102" i="72"/>
  <c r="AE102" i="72"/>
  <c r="AF101" i="72"/>
  <c r="AE101" i="72"/>
  <c r="AF100" i="72"/>
  <c r="AE100" i="72"/>
  <c r="AF99" i="72"/>
  <c r="AE99" i="72"/>
  <c r="AF98" i="72"/>
  <c r="AE98" i="72"/>
  <c r="AF97" i="72"/>
  <c r="AE97" i="72"/>
  <c r="AF96" i="72"/>
  <c r="AE96" i="72"/>
  <c r="AF95" i="72"/>
  <c r="AE95" i="72"/>
  <c r="AF94" i="72"/>
  <c r="AE94" i="72"/>
  <c r="AF93" i="72"/>
  <c r="AE93" i="72"/>
  <c r="AF92" i="72"/>
  <c r="AE92" i="72"/>
  <c r="AF91" i="72"/>
  <c r="AE91" i="72"/>
  <c r="AF90" i="72"/>
  <c r="AE90" i="72"/>
  <c r="AE89" i="72"/>
  <c r="AF88" i="72"/>
  <c r="AE88" i="72"/>
  <c r="AF87" i="72"/>
  <c r="AE87" i="72"/>
  <c r="AF86" i="72"/>
  <c r="AE86" i="72"/>
  <c r="AF85" i="72"/>
  <c r="AE85" i="72"/>
  <c r="AF84" i="72"/>
  <c r="AE84" i="72"/>
  <c r="AF83" i="72"/>
  <c r="AE83" i="72"/>
  <c r="AF82" i="72"/>
  <c r="AE82" i="72"/>
  <c r="AF81" i="72"/>
  <c r="AE81" i="72"/>
  <c r="AF80" i="72"/>
  <c r="AE80" i="72"/>
  <c r="AF79" i="72"/>
  <c r="AE79" i="72"/>
  <c r="AF78" i="72"/>
  <c r="AE78" i="72"/>
  <c r="AF77" i="72"/>
  <c r="AE77" i="72"/>
  <c r="AF76" i="72"/>
  <c r="AE76" i="72"/>
  <c r="AF75" i="72"/>
  <c r="AE75" i="72"/>
  <c r="AF74" i="72"/>
  <c r="AE74" i="72"/>
  <c r="AF73" i="72"/>
  <c r="AE73" i="72"/>
  <c r="AE72" i="72"/>
  <c r="AF71" i="72"/>
  <c r="AE71" i="72"/>
  <c r="AF70" i="72"/>
  <c r="AE70" i="72"/>
  <c r="AF69" i="72"/>
  <c r="AE69" i="72"/>
  <c r="AF68" i="72"/>
  <c r="AE68" i="72"/>
  <c r="AF67" i="72"/>
  <c r="AE67" i="72"/>
  <c r="AF66" i="72"/>
  <c r="AE66" i="72"/>
  <c r="AF65" i="72"/>
  <c r="AE65" i="72"/>
  <c r="AF64" i="72"/>
  <c r="AE64" i="72"/>
  <c r="AF63" i="72"/>
  <c r="AE63" i="72"/>
  <c r="AF62" i="72"/>
  <c r="AE62" i="72"/>
  <c r="AF61" i="72"/>
  <c r="AE61" i="72"/>
  <c r="AF60" i="72"/>
  <c r="AE60" i="72"/>
  <c r="AF59" i="72"/>
  <c r="AE59" i="72"/>
  <c r="AF58" i="72"/>
  <c r="AE58" i="72"/>
  <c r="AF57" i="72"/>
  <c r="AE57" i="72"/>
  <c r="AF56" i="72"/>
  <c r="AE56" i="72"/>
  <c r="AE55" i="72"/>
  <c r="AF54" i="72"/>
  <c r="AE54" i="72"/>
  <c r="AF53" i="72"/>
  <c r="AE53" i="72"/>
  <c r="AF52" i="72"/>
  <c r="AE52" i="72"/>
  <c r="AF51" i="72"/>
  <c r="AE51" i="72"/>
  <c r="AF50" i="72"/>
  <c r="AE50" i="72"/>
  <c r="AF49" i="72"/>
  <c r="AE49" i="72"/>
  <c r="AF48" i="72"/>
  <c r="AE48" i="72"/>
  <c r="AF47" i="72"/>
  <c r="AE47" i="72"/>
  <c r="AF46" i="72"/>
  <c r="AE46" i="72"/>
  <c r="AF45" i="72"/>
  <c r="AE45" i="72"/>
  <c r="AF44" i="72"/>
  <c r="AE44" i="72"/>
  <c r="AF43" i="72"/>
  <c r="AE43" i="72"/>
  <c r="AF42" i="72"/>
  <c r="AE42" i="72"/>
  <c r="AF41" i="72"/>
  <c r="AE41" i="72"/>
  <c r="AF40" i="72"/>
  <c r="AE40" i="72"/>
  <c r="AF39" i="72"/>
  <c r="AE39" i="72"/>
  <c r="AE38" i="72"/>
  <c r="AF37" i="72"/>
  <c r="AE37" i="72"/>
  <c r="AF36" i="72"/>
  <c r="AE36" i="72"/>
  <c r="AF35" i="72"/>
  <c r="AE35" i="72"/>
  <c r="AF34" i="72"/>
  <c r="AE34" i="72"/>
  <c r="AF33" i="72"/>
  <c r="AE33" i="72"/>
  <c r="AF32" i="72"/>
  <c r="AE32" i="72"/>
  <c r="AF31" i="72"/>
  <c r="AE31" i="72"/>
  <c r="AF30" i="72"/>
  <c r="AE30" i="72"/>
  <c r="AF29" i="72"/>
  <c r="AE29" i="72"/>
  <c r="AF28" i="72"/>
  <c r="AE28" i="72"/>
  <c r="AF27" i="72"/>
  <c r="AE27" i="72"/>
  <c r="AF26" i="72"/>
  <c r="AE26" i="72"/>
  <c r="AF25" i="72"/>
  <c r="AE25" i="72"/>
  <c r="AF24" i="72"/>
  <c r="AE24" i="72"/>
  <c r="AF23" i="72"/>
  <c r="AE23" i="72"/>
  <c r="AF22" i="72"/>
  <c r="AE22" i="72"/>
  <c r="AE21" i="72"/>
  <c r="AF20" i="72"/>
  <c r="AE20" i="72"/>
  <c r="AF19" i="72"/>
  <c r="AE19" i="72"/>
  <c r="AF18" i="72"/>
  <c r="AE18" i="72"/>
  <c r="AF17" i="72"/>
  <c r="AE17" i="72"/>
  <c r="AF16" i="72"/>
  <c r="AE16" i="72"/>
  <c r="AF15" i="72"/>
  <c r="AE15" i="72"/>
  <c r="AF14" i="72"/>
  <c r="AE14" i="72"/>
  <c r="AF13" i="72"/>
  <c r="AE13" i="72"/>
  <c r="AF12" i="72"/>
  <c r="AE12" i="72"/>
  <c r="AF11" i="72"/>
  <c r="AE11" i="72"/>
  <c r="AF10" i="72"/>
  <c r="AE10" i="72"/>
  <c r="AF9" i="72"/>
  <c r="AE9" i="72"/>
  <c r="AF8" i="72"/>
  <c r="AE8" i="72"/>
  <c r="AF7" i="72"/>
  <c r="AE7" i="72"/>
  <c r="AF6" i="72"/>
  <c r="AE6" i="72"/>
  <c r="AF5" i="72"/>
  <c r="AE5" i="72"/>
  <c r="U1262" i="72"/>
  <c r="V1261" i="72"/>
  <c r="U1261" i="72"/>
  <c r="V1260" i="72"/>
  <c r="U1260" i="72"/>
  <c r="V1259" i="72"/>
  <c r="U1259" i="72"/>
  <c r="V1258" i="72"/>
  <c r="U1258" i="72"/>
  <c r="V1257" i="72"/>
  <c r="U1257" i="72"/>
  <c r="V1256" i="72"/>
  <c r="U1256" i="72"/>
  <c r="V1255" i="72"/>
  <c r="U1255" i="72"/>
  <c r="V1254" i="72"/>
  <c r="U1254" i="72"/>
  <c r="V1253" i="72"/>
  <c r="U1253" i="72"/>
  <c r="V1252" i="72"/>
  <c r="U1252" i="72"/>
  <c r="V1251" i="72"/>
  <c r="U1251" i="72"/>
  <c r="V1250" i="72"/>
  <c r="U1250" i="72"/>
  <c r="V1249" i="72"/>
  <c r="U1249" i="72"/>
  <c r="V1248" i="72"/>
  <c r="U1248" i="72"/>
  <c r="V1247" i="72"/>
  <c r="U1247" i="72"/>
  <c r="V1246" i="72"/>
  <c r="U1246" i="72"/>
  <c r="U1245" i="72"/>
  <c r="V1244" i="72"/>
  <c r="U1244" i="72"/>
  <c r="V1243" i="72"/>
  <c r="U1243" i="72"/>
  <c r="V1242" i="72"/>
  <c r="U1242" i="72"/>
  <c r="V1241" i="72"/>
  <c r="U1241" i="72"/>
  <c r="V1240" i="72"/>
  <c r="U1240" i="72"/>
  <c r="V1239" i="72"/>
  <c r="U1239" i="72"/>
  <c r="V1238" i="72"/>
  <c r="U1238" i="72"/>
  <c r="V1237" i="72"/>
  <c r="U1237" i="72"/>
  <c r="V1236" i="72"/>
  <c r="U1236" i="72"/>
  <c r="V1235" i="72"/>
  <c r="U1235" i="72"/>
  <c r="V1234" i="72"/>
  <c r="U1234" i="72"/>
  <c r="V1233" i="72"/>
  <c r="U1233" i="72"/>
  <c r="V1232" i="72"/>
  <c r="U1232" i="72"/>
  <c r="V1231" i="72"/>
  <c r="U1231" i="72"/>
  <c r="V1230" i="72"/>
  <c r="U1230" i="72"/>
  <c r="V1229" i="72"/>
  <c r="U1229" i="72"/>
  <c r="U1228" i="72"/>
  <c r="V1227" i="72"/>
  <c r="U1227" i="72"/>
  <c r="V1226" i="72"/>
  <c r="U1226" i="72"/>
  <c r="V1225" i="72"/>
  <c r="U1225" i="72"/>
  <c r="V1224" i="72"/>
  <c r="U1224" i="72"/>
  <c r="V1223" i="72"/>
  <c r="U1223" i="72"/>
  <c r="V1222" i="72"/>
  <c r="U1222" i="72"/>
  <c r="V1221" i="72"/>
  <c r="U1221" i="72"/>
  <c r="V1220" i="72"/>
  <c r="U1220" i="72"/>
  <c r="V1219" i="72"/>
  <c r="U1219" i="72"/>
  <c r="V1218" i="72"/>
  <c r="U1218" i="72"/>
  <c r="V1217" i="72"/>
  <c r="U1217" i="72"/>
  <c r="V1216" i="72"/>
  <c r="U1216" i="72"/>
  <c r="V1215" i="72"/>
  <c r="U1215" i="72"/>
  <c r="V1214" i="72"/>
  <c r="U1214" i="72"/>
  <c r="V1213" i="72"/>
  <c r="U1213" i="72"/>
  <c r="V1212" i="72"/>
  <c r="U1212" i="72"/>
  <c r="U1211" i="72"/>
  <c r="V1210" i="72"/>
  <c r="U1210" i="72"/>
  <c r="V1209" i="72"/>
  <c r="U1209" i="72"/>
  <c r="V1208" i="72"/>
  <c r="U1208" i="72"/>
  <c r="V1207" i="72"/>
  <c r="U1207" i="72"/>
  <c r="V1206" i="72"/>
  <c r="U1206" i="72"/>
  <c r="V1205" i="72"/>
  <c r="U1205" i="72"/>
  <c r="V1204" i="72"/>
  <c r="U1204" i="72"/>
  <c r="V1203" i="72"/>
  <c r="U1203" i="72"/>
  <c r="V1202" i="72"/>
  <c r="U1202" i="72"/>
  <c r="V1201" i="72"/>
  <c r="U1201" i="72"/>
  <c r="V1200" i="72"/>
  <c r="U1200" i="72"/>
  <c r="V1199" i="72"/>
  <c r="U1199" i="72"/>
  <c r="V1198" i="72"/>
  <c r="U1198" i="72"/>
  <c r="V1197" i="72"/>
  <c r="U1197" i="72"/>
  <c r="V1196" i="72"/>
  <c r="U1196" i="72"/>
  <c r="V1195" i="72"/>
  <c r="U1195" i="72"/>
  <c r="U1194" i="72"/>
  <c r="V1193" i="72"/>
  <c r="U1193" i="72"/>
  <c r="V1192" i="72"/>
  <c r="U1192" i="72"/>
  <c r="V1191" i="72"/>
  <c r="U1191" i="72"/>
  <c r="V1190" i="72"/>
  <c r="U1190" i="72"/>
  <c r="V1189" i="72"/>
  <c r="U1189" i="72"/>
  <c r="V1188" i="72"/>
  <c r="U1188" i="72"/>
  <c r="V1187" i="72"/>
  <c r="U1187" i="72"/>
  <c r="V1186" i="72"/>
  <c r="U1186" i="72"/>
  <c r="V1185" i="72"/>
  <c r="U1185" i="72"/>
  <c r="V1184" i="72"/>
  <c r="U1184" i="72"/>
  <c r="V1183" i="72"/>
  <c r="U1183" i="72"/>
  <c r="V1182" i="72"/>
  <c r="U1182" i="72"/>
  <c r="V1181" i="72"/>
  <c r="U1181" i="72"/>
  <c r="V1180" i="72"/>
  <c r="U1180" i="72"/>
  <c r="V1179" i="72"/>
  <c r="U1179" i="72"/>
  <c r="V1178" i="72"/>
  <c r="U1178" i="72"/>
  <c r="U1177" i="72"/>
  <c r="V1176" i="72"/>
  <c r="U1176" i="72"/>
  <c r="V1175" i="72"/>
  <c r="U1175" i="72"/>
  <c r="V1174" i="72"/>
  <c r="U1174" i="72"/>
  <c r="V1173" i="72"/>
  <c r="U1173" i="72"/>
  <c r="V1172" i="72"/>
  <c r="U1172" i="72"/>
  <c r="V1171" i="72"/>
  <c r="U1171" i="72"/>
  <c r="V1170" i="72"/>
  <c r="U1170" i="72"/>
  <c r="V1169" i="72"/>
  <c r="U1169" i="72"/>
  <c r="V1168" i="72"/>
  <c r="U1168" i="72"/>
  <c r="V1167" i="72"/>
  <c r="U1167" i="72"/>
  <c r="V1166" i="72"/>
  <c r="U1166" i="72"/>
  <c r="V1165" i="72"/>
  <c r="U1165" i="72"/>
  <c r="V1164" i="72"/>
  <c r="U1164" i="72"/>
  <c r="V1163" i="72"/>
  <c r="U1163" i="72"/>
  <c r="V1162" i="72"/>
  <c r="U1162" i="72"/>
  <c r="V1161" i="72"/>
  <c r="U1161" i="72"/>
  <c r="U1160" i="72"/>
  <c r="V1159" i="72"/>
  <c r="U1159" i="72"/>
  <c r="V1158" i="72"/>
  <c r="U1158" i="72"/>
  <c r="V1157" i="72"/>
  <c r="U1157" i="72"/>
  <c r="V1156" i="72"/>
  <c r="U1156" i="72"/>
  <c r="V1155" i="72"/>
  <c r="U1155" i="72"/>
  <c r="V1154" i="72"/>
  <c r="U1154" i="72"/>
  <c r="V1153" i="72"/>
  <c r="U1153" i="72"/>
  <c r="V1152" i="72"/>
  <c r="U1152" i="72"/>
  <c r="V1151" i="72"/>
  <c r="U1151" i="72"/>
  <c r="V1150" i="72"/>
  <c r="U1150" i="72"/>
  <c r="V1149" i="72"/>
  <c r="U1149" i="72"/>
  <c r="V1148" i="72"/>
  <c r="U1148" i="72"/>
  <c r="V1147" i="72"/>
  <c r="U1147" i="72"/>
  <c r="V1146" i="72"/>
  <c r="U1146" i="72"/>
  <c r="V1145" i="72"/>
  <c r="U1145" i="72"/>
  <c r="V1144" i="72"/>
  <c r="U1144" i="72"/>
  <c r="U1143" i="72"/>
  <c r="V1142" i="72"/>
  <c r="U1142" i="72"/>
  <c r="V1141" i="72"/>
  <c r="U1141" i="72"/>
  <c r="V1140" i="72"/>
  <c r="U1140" i="72"/>
  <c r="V1139" i="72"/>
  <c r="U1139" i="72"/>
  <c r="V1138" i="72"/>
  <c r="U1138" i="72"/>
  <c r="V1137" i="72"/>
  <c r="U1137" i="72"/>
  <c r="V1136" i="72"/>
  <c r="U1136" i="72"/>
  <c r="V1135" i="72"/>
  <c r="U1135" i="72"/>
  <c r="V1134" i="72"/>
  <c r="U1134" i="72"/>
  <c r="V1133" i="72"/>
  <c r="U1133" i="72"/>
  <c r="V1132" i="72"/>
  <c r="U1132" i="72"/>
  <c r="V1131" i="72"/>
  <c r="U1131" i="72"/>
  <c r="V1130" i="72"/>
  <c r="U1130" i="72"/>
  <c r="V1129" i="72"/>
  <c r="U1129" i="72"/>
  <c r="V1128" i="72"/>
  <c r="U1128" i="72"/>
  <c r="V1127" i="72"/>
  <c r="U1127" i="72"/>
  <c r="U1126" i="72"/>
  <c r="V1125" i="72"/>
  <c r="U1125" i="72"/>
  <c r="V1124" i="72"/>
  <c r="U1124" i="72"/>
  <c r="V1123" i="72"/>
  <c r="U1123" i="72"/>
  <c r="V1122" i="72"/>
  <c r="U1122" i="72"/>
  <c r="V1121" i="72"/>
  <c r="U1121" i="72"/>
  <c r="V1120" i="72"/>
  <c r="U1120" i="72"/>
  <c r="V1119" i="72"/>
  <c r="U1119" i="72"/>
  <c r="V1118" i="72"/>
  <c r="U1118" i="72"/>
  <c r="V1117" i="72"/>
  <c r="U1117" i="72"/>
  <c r="V1116" i="72"/>
  <c r="U1116" i="72"/>
  <c r="V1115" i="72"/>
  <c r="U1115" i="72"/>
  <c r="V1114" i="72"/>
  <c r="U1114" i="72"/>
  <c r="V1113" i="72"/>
  <c r="U1113" i="72"/>
  <c r="V1112" i="72"/>
  <c r="U1112" i="72"/>
  <c r="V1111" i="72"/>
  <c r="U1111" i="72"/>
  <c r="V1110" i="72"/>
  <c r="U1110" i="72"/>
  <c r="U1109" i="72"/>
  <c r="V1108" i="72"/>
  <c r="U1108" i="72"/>
  <c r="V1107" i="72"/>
  <c r="U1107" i="72"/>
  <c r="V1106" i="72"/>
  <c r="U1106" i="72"/>
  <c r="V1105" i="72"/>
  <c r="U1105" i="72"/>
  <c r="V1104" i="72"/>
  <c r="U1104" i="72"/>
  <c r="V1103" i="72"/>
  <c r="U1103" i="72"/>
  <c r="V1102" i="72"/>
  <c r="U1102" i="72"/>
  <c r="V1101" i="72"/>
  <c r="U1101" i="72"/>
  <c r="V1100" i="72"/>
  <c r="U1100" i="72"/>
  <c r="V1099" i="72"/>
  <c r="U1099" i="72"/>
  <c r="V1098" i="72"/>
  <c r="U1098" i="72"/>
  <c r="V1097" i="72"/>
  <c r="U1097" i="72"/>
  <c r="V1096" i="72"/>
  <c r="U1096" i="72"/>
  <c r="V1095" i="72"/>
  <c r="U1095" i="72"/>
  <c r="V1094" i="72"/>
  <c r="U1094" i="72"/>
  <c r="V1093" i="72"/>
  <c r="U1093" i="72"/>
  <c r="U1092" i="72"/>
  <c r="V1091" i="72"/>
  <c r="U1091" i="72"/>
  <c r="V1090" i="72"/>
  <c r="U1090" i="72"/>
  <c r="V1089" i="72"/>
  <c r="U1089" i="72"/>
  <c r="V1088" i="72"/>
  <c r="U1088" i="72"/>
  <c r="V1087" i="72"/>
  <c r="U1087" i="72"/>
  <c r="V1086" i="72"/>
  <c r="U1086" i="72"/>
  <c r="V1085" i="72"/>
  <c r="U1085" i="72"/>
  <c r="V1084" i="72"/>
  <c r="U1084" i="72"/>
  <c r="V1083" i="72"/>
  <c r="U1083" i="72"/>
  <c r="V1082" i="72"/>
  <c r="U1082" i="72"/>
  <c r="V1081" i="72"/>
  <c r="U1081" i="72"/>
  <c r="V1080" i="72"/>
  <c r="U1080" i="72"/>
  <c r="V1079" i="72"/>
  <c r="U1079" i="72"/>
  <c r="V1078" i="72"/>
  <c r="U1078" i="72"/>
  <c r="V1077" i="72"/>
  <c r="U1077" i="72"/>
  <c r="V1076" i="72"/>
  <c r="U1076" i="72"/>
  <c r="U1075" i="72"/>
  <c r="V1074" i="72"/>
  <c r="U1074" i="72"/>
  <c r="V1073" i="72"/>
  <c r="U1073" i="72"/>
  <c r="V1072" i="72"/>
  <c r="U1072" i="72"/>
  <c r="V1071" i="72"/>
  <c r="U1071" i="72"/>
  <c r="V1070" i="72"/>
  <c r="U1070" i="72"/>
  <c r="V1069" i="72"/>
  <c r="U1069" i="72"/>
  <c r="V1068" i="72"/>
  <c r="U1068" i="72"/>
  <c r="V1067" i="72"/>
  <c r="U1067" i="72"/>
  <c r="V1066" i="72"/>
  <c r="U1066" i="72"/>
  <c r="V1065" i="72"/>
  <c r="U1065" i="72"/>
  <c r="V1064" i="72"/>
  <c r="U1064" i="72"/>
  <c r="V1063" i="72"/>
  <c r="U1063" i="72"/>
  <c r="V1062" i="72"/>
  <c r="U1062" i="72"/>
  <c r="V1061" i="72"/>
  <c r="U1061" i="72"/>
  <c r="V1060" i="72"/>
  <c r="U1060" i="72"/>
  <c r="V1059" i="72"/>
  <c r="U1059" i="72"/>
  <c r="U1058" i="72"/>
  <c r="V1057" i="72"/>
  <c r="U1057" i="72"/>
  <c r="V1056" i="72"/>
  <c r="U1056" i="72"/>
  <c r="V1055" i="72"/>
  <c r="U1055" i="72"/>
  <c r="V1054" i="72"/>
  <c r="U1054" i="72"/>
  <c r="V1053" i="72"/>
  <c r="U1053" i="72"/>
  <c r="V1052" i="72"/>
  <c r="U1052" i="72"/>
  <c r="V1051" i="72"/>
  <c r="U1051" i="72"/>
  <c r="V1050" i="72"/>
  <c r="U1050" i="72"/>
  <c r="V1049" i="72"/>
  <c r="U1049" i="72"/>
  <c r="V1048" i="72"/>
  <c r="U1048" i="72"/>
  <c r="V1047" i="72"/>
  <c r="U1047" i="72"/>
  <c r="V1046" i="72"/>
  <c r="U1046" i="72"/>
  <c r="V1045" i="72"/>
  <c r="U1045" i="72"/>
  <c r="V1044" i="72"/>
  <c r="U1044" i="72"/>
  <c r="V1043" i="72"/>
  <c r="U1043" i="72"/>
  <c r="V1042" i="72"/>
  <c r="U1042" i="72"/>
  <c r="U1041" i="72"/>
  <c r="V1040" i="72"/>
  <c r="U1040" i="72"/>
  <c r="V1039" i="72"/>
  <c r="U1039" i="72"/>
  <c r="V1038" i="72"/>
  <c r="U1038" i="72"/>
  <c r="V1037" i="72"/>
  <c r="U1037" i="72"/>
  <c r="V1036" i="72"/>
  <c r="U1036" i="72"/>
  <c r="V1035" i="72"/>
  <c r="U1035" i="72"/>
  <c r="V1034" i="72"/>
  <c r="U1034" i="72"/>
  <c r="V1033" i="72"/>
  <c r="U1033" i="72"/>
  <c r="V1032" i="72"/>
  <c r="U1032" i="72"/>
  <c r="V1031" i="72"/>
  <c r="U1031" i="72"/>
  <c r="V1030" i="72"/>
  <c r="U1030" i="72"/>
  <c r="V1029" i="72"/>
  <c r="U1029" i="72"/>
  <c r="V1028" i="72"/>
  <c r="U1028" i="72"/>
  <c r="V1027" i="72"/>
  <c r="U1027" i="72"/>
  <c r="V1026" i="72"/>
  <c r="U1026" i="72"/>
  <c r="V1025" i="72"/>
  <c r="U1025" i="72"/>
  <c r="U1024" i="72"/>
  <c r="V1023" i="72"/>
  <c r="U1023" i="72"/>
  <c r="V1022" i="72"/>
  <c r="U1022" i="72"/>
  <c r="V1021" i="72"/>
  <c r="U1021" i="72"/>
  <c r="V1020" i="72"/>
  <c r="U1020" i="72"/>
  <c r="V1019" i="72"/>
  <c r="U1019" i="72"/>
  <c r="V1018" i="72"/>
  <c r="U1018" i="72"/>
  <c r="V1017" i="72"/>
  <c r="U1017" i="72"/>
  <c r="V1016" i="72"/>
  <c r="U1016" i="72"/>
  <c r="V1015" i="72"/>
  <c r="U1015" i="72"/>
  <c r="V1014" i="72"/>
  <c r="U1014" i="72"/>
  <c r="V1013" i="72"/>
  <c r="U1013" i="72"/>
  <c r="V1012" i="72"/>
  <c r="U1012" i="72"/>
  <c r="V1011" i="72"/>
  <c r="U1011" i="72"/>
  <c r="V1010" i="72"/>
  <c r="U1010" i="72"/>
  <c r="V1009" i="72"/>
  <c r="U1009" i="72"/>
  <c r="V1008" i="72"/>
  <c r="U1008" i="72"/>
  <c r="U1007" i="72"/>
  <c r="V1006" i="72"/>
  <c r="U1006" i="72"/>
  <c r="V1005" i="72"/>
  <c r="U1005" i="72"/>
  <c r="V1004" i="72"/>
  <c r="U1004" i="72"/>
  <c r="V1003" i="72"/>
  <c r="U1003" i="72"/>
  <c r="V1002" i="72"/>
  <c r="U1002" i="72"/>
  <c r="V1001" i="72"/>
  <c r="U1001" i="72"/>
  <c r="V1000" i="72"/>
  <c r="U1000" i="72"/>
  <c r="V999" i="72"/>
  <c r="U999" i="72"/>
  <c r="V998" i="72"/>
  <c r="U998" i="72"/>
  <c r="V997" i="72"/>
  <c r="U997" i="72"/>
  <c r="V996" i="72"/>
  <c r="U996" i="72"/>
  <c r="V995" i="72"/>
  <c r="U995" i="72"/>
  <c r="V994" i="72"/>
  <c r="U994" i="72"/>
  <c r="V993" i="72"/>
  <c r="U993" i="72"/>
  <c r="V992" i="72"/>
  <c r="U992" i="72"/>
  <c r="V991" i="72"/>
  <c r="U991" i="72"/>
  <c r="U990" i="72"/>
  <c r="V989" i="72"/>
  <c r="U989" i="72"/>
  <c r="V988" i="72"/>
  <c r="U988" i="72"/>
  <c r="V987" i="72"/>
  <c r="U987" i="72"/>
  <c r="V986" i="72"/>
  <c r="U986" i="72"/>
  <c r="V985" i="72"/>
  <c r="U985" i="72"/>
  <c r="V984" i="72"/>
  <c r="U984" i="72"/>
  <c r="V983" i="72"/>
  <c r="U983" i="72"/>
  <c r="V982" i="72"/>
  <c r="U982" i="72"/>
  <c r="V981" i="72"/>
  <c r="U981" i="72"/>
  <c r="V980" i="72"/>
  <c r="U980" i="72"/>
  <c r="V979" i="72"/>
  <c r="U979" i="72"/>
  <c r="V978" i="72"/>
  <c r="U978" i="72"/>
  <c r="V977" i="72"/>
  <c r="U977" i="72"/>
  <c r="V976" i="72"/>
  <c r="U976" i="72"/>
  <c r="V975" i="72"/>
  <c r="U975" i="72"/>
  <c r="V974" i="72"/>
  <c r="U974" i="72"/>
  <c r="U973" i="72"/>
  <c r="V972" i="72"/>
  <c r="U972" i="72"/>
  <c r="V971" i="72"/>
  <c r="U971" i="72"/>
  <c r="V970" i="72"/>
  <c r="U970" i="72"/>
  <c r="V969" i="72"/>
  <c r="U969" i="72"/>
  <c r="V968" i="72"/>
  <c r="U968" i="72"/>
  <c r="V967" i="72"/>
  <c r="U967" i="72"/>
  <c r="V966" i="72"/>
  <c r="U966" i="72"/>
  <c r="V965" i="72"/>
  <c r="U965" i="72"/>
  <c r="V964" i="72"/>
  <c r="U964" i="72"/>
  <c r="V963" i="72"/>
  <c r="U963" i="72"/>
  <c r="V962" i="72"/>
  <c r="U962" i="72"/>
  <c r="V961" i="72"/>
  <c r="U961" i="72"/>
  <c r="V960" i="72"/>
  <c r="U960" i="72"/>
  <c r="V959" i="72"/>
  <c r="U959" i="72"/>
  <c r="V958" i="72"/>
  <c r="U958" i="72"/>
  <c r="V957" i="72"/>
  <c r="U957" i="72"/>
  <c r="U956" i="72"/>
  <c r="V955" i="72"/>
  <c r="U955" i="72"/>
  <c r="V954" i="72"/>
  <c r="U954" i="72"/>
  <c r="V953" i="72"/>
  <c r="U953" i="72"/>
  <c r="V952" i="72"/>
  <c r="U952" i="72"/>
  <c r="V951" i="72"/>
  <c r="U951" i="72"/>
  <c r="V950" i="72"/>
  <c r="U950" i="72"/>
  <c r="V949" i="72"/>
  <c r="U949" i="72"/>
  <c r="V948" i="72"/>
  <c r="U948" i="72"/>
  <c r="V947" i="72"/>
  <c r="U947" i="72"/>
  <c r="V946" i="72"/>
  <c r="U946" i="72"/>
  <c r="V945" i="72"/>
  <c r="U945" i="72"/>
  <c r="V944" i="72"/>
  <c r="U944" i="72"/>
  <c r="V943" i="72"/>
  <c r="U943" i="72"/>
  <c r="V942" i="72"/>
  <c r="U942" i="72"/>
  <c r="V941" i="72"/>
  <c r="U941" i="72"/>
  <c r="V940" i="72"/>
  <c r="U940" i="72"/>
  <c r="U939" i="72"/>
  <c r="V938" i="72"/>
  <c r="U938" i="72"/>
  <c r="V937" i="72"/>
  <c r="U937" i="72"/>
  <c r="V936" i="72"/>
  <c r="U936" i="72"/>
  <c r="V935" i="72"/>
  <c r="U935" i="72"/>
  <c r="V934" i="72"/>
  <c r="U934" i="72"/>
  <c r="V933" i="72"/>
  <c r="U933" i="72"/>
  <c r="V932" i="72"/>
  <c r="U932" i="72"/>
  <c r="V931" i="72"/>
  <c r="U931" i="72"/>
  <c r="V930" i="72"/>
  <c r="U930" i="72"/>
  <c r="V929" i="72"/>
  <c r="U929" i="72"/>
  <c r="V928" i="72"/>
  <c r="U928" i="72"/>
  <c r="V927" i="72"/>
  <c r="U927" i="72"/>
  <c r="V926" i="72"/>
  <c r="U926" i="72"/>
  <c r="V925" i="72"/>
  <c r="U925" i="72"/>
  <c r="V924" i="72"/>
  <c r="U924" i="72"/>
  <c r="V923" i="72"/>
  <c r="U923" i="72"/>
  <c r="U922" i="72"/>
  <c r="V921" i="72"/>
  <c r="U921" i="72"/>
  <c r="V920" i="72"/>
  <c r="U920" i="72"/>
  <c r="V919" i="72"/>
  <c r="U919" i="72"/>
  <c r="V918" i="72"/>
  <c r="U918" i="72"/>
  <c r="V917" i="72"/>
  <c r="U917" i="72"/>
  <c r="V916" i="72"/>
  <c r="U916" i="72"/>
  <c r="V915" i="72"/>
  <c r="U915" i="72"/>
  <c r="V914" i="72"/>
  <c r="U914" i="72"/>
  <c r="V913" i="72"/>
  <c r="U913" i="72"/>
  <c r="V912" i="72"/>
  <c r="U912" i="72"/>
  <c r="V911" i="72"/>
  <c r="U911" i="72"/>
  <c r="V910" i="72"/>
  <c r="U910" i="72"/>
  <c r="V909" i="72"/>
  <c r="U909" i="72"/>
  <c r="V908" i="72"/>
  <c r="U908" i="72"/>
  <c r="V907" i="72"/>
  <c r="U907" i="72"/>
  <c r="V906" i="72"/>
  <c r="U906" i="72"/>
  <c r="U905" i="72"/>
  <c r="V904" i="72"/>
  <c r="U904" i="72"/>
  <c r="V903" i="72"/>
  <c r="U903" i="72"/>
  <c r="V902" i="72"/>
  <c r="U902" i="72"/>
  <c r="V901" i="72"/>
  <c r="U901" i="72"/>
  <c r="V900" i="72"/>
  <c r="U900" i="72"/>
  <c r="V899" i="72"/>
  <c r="U899" i="72"/>
  <c r="V898" i="72"/>
  <c r="U898" i="72"/>
  <c r="V897" i="72"/>
  <c r="U897" i="72"/>
  <c r="V896" i="72"/>
  <c r="U896" i="72"/>
  <c r="V895" i="72"/>
  <c r="U895" i="72"/>
  <c r="V894" i="72"/>
  <c r="U894" i="72"/>
  <c r="V893" i="72"/>
  <c r="U893" i="72"/>
  <c r="V892" i="72"/>
  <c r="U892" i="72"/>
  <c r="V891" i="72"/>
  <c r="U891" i="72"/>
  <c r="V890" i="72"/>
  <c r="U890" i="72"/>
  <c r="V889" i="72"/>
  <c r="U889" i="72"/>
  <c r="U888" i="72"/>
  <c r="V887" i="72"/>
  <c r="U887" i="72"/>
  <c r="V886" i="72"/>
  <c r="U886" i="72"/>
  <c r="V885" i="72"/>
  <c r="U885" i="72"/>
  <c r="V884" i="72"/>
  <c r="U884" i="72"/>
  <c r="V883" i="72"/>
  <c r="U883" i="72"/>
  <c r="V882" i="72"/>
  <c r="U882" i="72"/>
  <c r="V881" i="72"/>
  <c r="U881" i="72"/>
  <c r="V880" i="72"/>
  <c r="U880" i="72"/>
  <c r="V879" i="72"/>
  <c r="U879" i="72"/>
  <c r="V878" i="72"/>
  <c r="U878" i="72"/>
  <c r="V877" i="72"/>
  <c r="U877" i="72"/>
  <c r="V876" i="72"/>
  <c r="U876" i="72"/>
  <c r="V875" i="72"/>
  <c r="U875" i="72"/>
  <c r="V874" i="72"/>
  <c r="U874" i="72"/>
  <c r="V873" i="72"/>
  <c r="U873" i="72"/>
  <c r="V872" i="72"/>
  <c r="U872" i="72"/>
  <c r="U871" i="72"/>
  <c r="V870" i="72"/>
  <c r="U870" i="72"/>
  <c r="V869" i="72"/>
  <c r="U869" i="72"/>
  <c r="V868" i="72"/>
  <c r="U868" i="72"/>
  <c r="V867" i="72"/>
  <c r="U867" i="72"/>
  <c r="V866" i="72"/>
  <c r="U866" i="72"/>
  <c r="V865" i="72"/>
  <c r="U865" i="72"/>
  <c r="V864" i="72"/>
  <c r="U864" i="72"/>
  <c r="V863" i="72"/>
  <c r="U863" i="72"/>
  <c r="V862" i="72"/>
  <c r="U862" i="72"/>
  <c r="V861" i="72"/>
  <c r="U861" i="72"/>
  <c r="V860" i="72"/>
  <c r="U860" i="72"/>
  <c r="V859" i="72"/>
  <c r="U859" i="72"/>
  <c r="V858" i="72"/>
  <c r="U858" i="72"/>
  <c r="V857" i="72"/>
  <c r="U857" i="72"/>
  <c r="V856" i="72"/>
  <c r="U856" i="72"/>
  <c r="V855" i="72"/>
  <c r="U855" i="72"/>
  <c r="U854" i="72"/>
  <c r="V853" i="72"/>
  <c r="U853" i="72"/>
  <c r="V852" i="72"/>
  <c r="U852" i="72"/>
  <c r="V851" i="72"/>
  <c r="U851" i="72"/>
  <c r="V850" i="72"/>
  <c r="U850" i="72"/>
  <c r="V849" i="72"/>
  <c r="U849" i="72"/>
  <c r="V848" i="72"/>
  <c r="U848" i="72"/>
  <c r="V847" i="72"/>
  <c r="U847" i="72"/>
  <c r="V846" i="72"/>
  <c r="U846" i="72"/>
  <c r="V845" i="72"/>
  <c r="U845" i="72"/>
  <c r="V844" i="72"/>
  <c r="U844" i="72"/>
  <c r="V843" i="72"/>
  <c r="U843" i="72"/>
  <c r="V842" i="72"/>
  <c r="U842" i="72"/>
  <c r="V841" i="72"/>
  <c r="U841" i="72"/>
  <c r="V840" i="72"/>
  <c r="U840" i="72"/>
  <c r="V839" i="72"/>
  <c r="U839" i="72"/>
  <c r="V838" i="72"/>
  <c r="U838" i="72"/>
  <c r="U837" i="72"/>
  <c r="V836" i="72"/>
  <c r="U836" i="72"/>
  <c r="V835" i="72"/>
  <c r="U835" i="72"/>
  <c r="V834" i="72"/>
  <c r="U834" i="72"/>
  <c r="V833" i="72"/>
  <c r="U833" i="72"/>
  <c r="V832" i="72"/>
  <c r="U832" i="72"/>
  <c r="V831" i="72"/>
  <c r="U831" i="72"/>
  <c r="V830" i="72"/>
  <c r="U830" i="72"/>
  <c r="V829" i="72"/>
  <c r="U829" i="72"/>
  <c r="V828" i="72"/>
  <c r="U828" i="72"/>
  <c r="V827" i="72"/>
  <c r="U827" i="72"/>
  <c r="V826" i="72"/>
  <c r="U826" i="72"/>
  <c r="V825" i="72"/>
  <c r="U825" i="72"/>
  <c r="V824" i="72"/>
  <c r="U824" i="72"/>
  <c r="V823" i="72"/>
  <c r="U823" i="72"/>
  <c r="V822" i="72"/>
  <c r="U822" i="72"/>
  <c r="V821" i="72"/>
  <c r="U821" i="72"/>
  <c r="U820" i="72"/>
  <c r="V819" i="72"/>
  <c r="U819" i="72"/>
  <c r="V818" i="72"/>
  <c r="U818" i="72"/>
  <c r="V817" i="72"/>
  <c r="U817" i="72"/>
  <c r="V816" i="72"/>
  <c r="U816" i="72"/>
  <c r="V815" i="72"/>
  <c r="U815" i="72"/>
  <c r="V814" i="72"/>
  <c r="U814" i="72"/>
  <c r="V813" i="72"/>
  <c r="U813" i="72"/>
  <c r="V812" i="72"/>
  <c r="U812" i="72"/>
  <c r="V811" i="72"/>
  <c r="U811" i="72"/>
  <c r="V810" i="72"/>
  <c r="U810" i="72"/>
  <c r="V809" i="72"/>
  <c r="U809" i="72"/>
  <c r="V808" i="72"/>
  <c r="U808" i="72"/>
  <c r="V807" i="72"/>
  <c r="U807" i="72"/>
  <c r="V806" i="72"/>
  <c r="U806" i="72"/>
  <c r="V805" i="72"/>
  <c r="U805" i="72"/>
  <c r="V804" i="72"/>
  <c r="U804" i="72"/>
  <c r="U803" i="72"/>
  <c r="V802" i="72"/>
  <c r="U802" i="72"/>
  <c r="V801" i="72"/>
  <c r="U801" i="72"/>
  <c r="V800" i="72"/>
  <c r="U800" i="72"/>
  <c r="V799" i="72"/>
  <c r="U799" i="72"/>
  <c r="V798" i="72"/>
  <c r="U798" i="72"/>
  <c r="V797" i="72"/>
  <c r="U797" i="72"/>
  <c r="V796" i="72"/>
  <c r="U796" i="72"/>
  <c r="V795" i="72"/>
  <c r="U795" i="72"/>
  <c r="V794" i="72"/>
  <c r="U794" i="72"/>
  <c r="V793" i="72"/>
  <c r="U793" i="72"/>
  <c r="V792" i="72"/>
  <c r="U792" i="72"/>
  <c r="V791" i="72"/>
  <c r="U791" i="72"/>
  <c r="V790" i="72"/>
  <c r="U790" i="72"/>
  <c r="V789" i="72"/>
  <c r="U789" i="72"/>
  <c r="V788" i="72"/>
  <c r="U788" i="72"/>
  <c r="V787" i="72"/>
  <c r="U787" i="72"/>
  <c r="U786" i="72"/>
  <c r="V785" i="72"/>
  <c r="U785" i="72"/>
  <c r="V784" i="72"/>
  <c r="U784" i="72"/>
  <c r="V783" i="72"/>
  <c r="U783" i="72"/>
  <c r="V782" i="72"/>
  <c r="U782" i="72"/>
  <c r="V781" i="72"/>
  <c r="U781" i="72"/>
  <c r="V780" i="72"/>
  <c r="U780" i="72"/>
  <c r="V779" i="72"/>
  <c r="U779" i="72"/>
  <c r="V778" i="72"/>
  <c r="U778" i="72"/>
  <c r="V777" i="72"/>
  <c r="U777" i="72"/>
  <c r="V776" i="72"/>
  <c r="U776" i="72"/>
  <c r="V775" i="72"/>
  <c r="U775" i="72"/>
  <c r="V774" i="72"/>
  <c r="U774" i="72"/>
  <c r="V773" i="72"/>
  <c r="U773" i="72"/>
  <c r="V772" i="72"/>
  <c r="U772" i="72"/>
  <c r="V771" i="72"/>
  <c r="U771" i="72"/>
  <c r="V770" i="72"/>
  <c r="U770" i="72"/>
  <c r="U769" i="72"/>
  <c r="V768" i="72"/>
  <c r="U768" i="72"/>
  <c r="V767" i="72"/>
  <c r="U767" i="72"/>
  <c r="V766" i="72"/>
  <c r="U766" i="72"/>
  <c r="V765" i="72"/>
  <c r="U765" i="72"/>
  <c r="V764" i="72"/>
  <c r="U764" i="72"/>
  <c r="V763" i="72"/>
  <c r="U763" i="72"/>
  <c r="V762" i="72"/>
  <c r="U762" i="72"/>
  <c r="V761" i="72"/>
  <c r="U761" i="72"/>
  <c r="V760" i="72"/>
  <c r="U760" i="72"/>
  <c r="V759" i="72"/>
  <c r="U759" i="72"/>
  <c r="V758" i="72"/>
  <c r="U758" i="72"/>
  <c r="V757" i="72"/>
  <c r="U757" i="72"/>
  <c r="V756" i="72"/>
  <c r="U756" i="72"/>
  <c r="V755" i="72"/>
  <c r="U755" i="72"/>
  <c r="V754" i="72"/>
  <c r="U754" i="72"/>
  <c r="V753" i="72"/>
  <c r="U753" i="72"/>
  <c r="U752" i="72"/>
  <c r="V751" i="72"/>
  <c r="U751" i="72"/>
  <c r="V750" i="72"/>
  <c r="U750" i="72"/>
  <c r="V749" i="72"/>
  <c r="U749" i="72"/>
  <c r="V748" i="72"/>
  <c r="U748" i="72"/>
  <c r="V747" i="72"/>
  <c r="U747" i="72"/>
  <c r="V746" i="72"/>
  <c r="U746" i="72"/>
  <c r="V745" i="72"/>
  <c r="U745" i="72"/>
  <c r="V744" i="72"/>
  <c r="U744" i="72"/>
  <c r="V743" i="72"/>
  <c r="U743" i="72"/>
  <c r="V742" i="72"/>
  <c r="U742" i="72"/>
  <c r="V741" i="72"/>
  <c r="U741" i="72"/>
  <c r="V740" i="72"/>
  <c r="U740" i="72"/>
  <c r="V739" i="72"/>
  <c r="U739" i="72"/>
  <c r="V738" i="72"/>
  <c r="U738" i="72"/>
  <c r="V737" i="72"/>
  <c r="U737" i="72"/>
  <c r="V736" i="72"/>
  <c r="U736" i="72"/>
  <c r="U735" i="72"/>
  <c r="V734" i="72"/>
  <c r="U734" i="72"/>
  <c r="V733" i="72"/>
  <c r="U733" i="72"/>
  <c r="V732" i="72"/>
  <c r="U732" i="72"/>
  <c r="V731" i="72"/>
  <c r="U731" i="72"/>
  <c r="V730" i="72"/>
  <c r="U730" i="72"/>
  <c r="V729" i="72"/>
  <c r="U729" i="72"/>
  <c r="V728" i="72"/>
  <c r="U728" i="72"/>
  <c r="V727" i="72"/>
  <c r="U727" i="72"/>
  <c r="V726" i="72"/>
  <c r="U726" i="72"/>
  <c r="V725" i="72"/>
  <c r="U725" i="72"/>
  <c r="V724" i="72"/>
  <c r="U724" i="72"/>
  <c r="V723" i="72"/>
  <c r="U723" i="72"/>
  <c r="V722" i="72"/>
  <c r="U722" i="72"/>
  <c r="V721" i="72"/>
  <c r="U721" i="72"/>
  <c r="V720" i="72"/>
  <c r="U720" i="72"/>
  <c r="V719" i="72"/>
  <c r="U719" i="72"/>
  <c r="U718" i="72"/>
  <c r="V717" i="72"/>
  <c r="U717" i="72"/>
  <c r="V716" i="72"/>
  <c r="U716" i="72"/>
  <c r="V715" i="72"/>
  <c r="U715" i="72"/>
  <c r="V714" i="72"/>
  <c r="U714" i="72"/>
  <c r="V713" i="72"/>
  <c r="U713" i="72"/>
  <c r="V712" i="72"/>
  <c r="U712" i="72"/>
  <c r="V711" i="72"/>
  <c r="U711" i="72"/>
  <c r="V710" i="72"/>
  <c r="U710" i="72"/>
  <c r="V709" i="72"/>
  <c r="U709" i="72"/>
  <c r="V708" i="72"/>
  <c r="U708" i="72"/>
  <c r="V707" i="72"/>
  <c r="U707" i="72"/>
  <c r="V706" i="72"/>
  <c r="U706" i="72"/>
  <c r="V705" i="72"/>
  <c r="U705" i="72"/>
  <c r="V704" i="72"/>
  <c r="U704" i="72"/>
  <c r="V703" i="72"/>
  <c r="U703" i="72"/>
  <c r="V702" i="72"/>
  <c r="U702" i="72"/>
  <c r="U701" i="72"/>
  <c r="V700" i="72"/>
  <c r="U700" i="72"/>
  <c r="V699" i="72"/>
  <c r="U699" i="72"/>
  <c r="V698" i="72"/>
  <c r="U698" i="72"/>
  <c r="V697" i="72"/>
  <c r="U697" i="72"/>
  <c r="V696" i="72"/>
  <c r="U696" i="72"/>
  <c r="V695" i="72"/>
  <c r="U695" i="72"/>
  <c r="V694" i="72"/>
  <c r="U694" i="72"/>
  <c r="V693" i="72"/>
  <c r="U693" i="72"/>
  <c r="V692" i="72"/>
  <c r="U692" i="72"/>
  <c r="V691" i="72"/>
  <c r="U691" i="72"/>
  <c r="V690" i="72"/>
  <c r="U690" i="72"/>
  <c r="V689" i="72"/>
  <c r="U689" i="72"/>
  <c r="V688" i="72"/>
  <c r="U688" i="72"/>
  <c r="V687" i="72"/>
  <c r="U687" i="72"/>
  <c r="V686" i="72"/>
  <c r="U686" i="72"/>
  <c r="V685" i="72"/>
  <c r="U685" i="72"/>
  <c r="U684" i="72"/>
  <c r="V683" i="72"/>
  <c r="U683" i="72"/>
  <c r="V682" i="72"/>
  <c r="U682" i="72"/>
  <c r="V681" i="72"/>
  <c r="U681" i="72"/>
  <c r="V680" i="72"/>
  <c r="U680" i="72"/>
  <c r="V679" i="72"/>
  <c r="U679" i="72"/>
  <c r="V678" i="72"/>
  <c r="U678" i="72"/>
  <c r="V677" i="72"/>
  <c r="U677" i="72"/>
  <c r="V676" i="72"/>
  <c r="U676" i="72"/>
  <c r="V675" i="72"/>
  <c r="U675" i="72"/>
  <c r="V674" i="72"/>
  <c r="U674" i="72"/>
  <c r="V673" i="72"/>
  <c r="U673" i="72"/>
  <c r="V672" i="72"/>
  <c r="U672" i="72"/>
  <c r="V671" i="72"/>
  <c r="U671" i="72"/>
  <c r="V670" i="72"/>
  <c r="U670" i="72"/>
  <c r="V669" i="72"/>
  <c r="U669" i="72"/>
  <c r="V668" i="72"/>
  <c r="U668" i="72"/>
  <c r="U667" i="72"/>
  <c r="V666" i="72"/>
  <c r="U666" i="72"/>
  <c r="V665" i="72"/>
  <c r="U665" i="72"/>
  <c r="V664" i="72"/>
  <c r="U664" i="72"/>
  <c r="V663" i="72"/>
  <c r="U663" i="72"/>
  <c r="V662" i="72"/>
  <c r="U662" i="72"/>
  <c r="V661" i="72"/>
  <c r="U661" i="72"/>
  <c r="V660" i="72"/>
  <c r="U660" i="72"/>
  <c r="V659" i="72"/>
  <c r="U659" i="72"/>
  <c r="V658" i="72"/>
  <c r="U658" i="72"/>
  <c r="V657" i="72"/>
  <c r="U657" i="72"/>
  <c r="V656" i="72"/>
  <c r="U656" i="72"/>
  <c r="V655" i="72"/>
  <c r="U655" i="72"/>
  <c r="V654" i="72"/>
  <c r="U654" i="72"/>
  <c r="V653" i="72"/>
  <c r="U653" i="72"/>
  <c r="V652" i="72"/>
  <c r="U652" i="72"/>
  <c r="V651" i="72"/>
  <c r="U651" i="72"/>
  <c r="U650" i="72"/>
  <c r="V649" i="72"/>
  <c r="U649" i="72"/>
  <c r="V648" i="72"/>
  <c r="U648" i="72"/>
  <c r="V647" i="72"/>
  <c r="U647" i="72"/>
  <c r="V646" i="72"/>
  <c r="U646" i="72"/>
  <c r="V645" i="72"/>
  <c r="U645" i="72"/>
  <c r="V644" i="72"/>
  <c r="U644" i="72"/>
  <c r="V643" i="72"/>
  <c r="U643" i="72"/>
  <c r="V642" i="72"/>
  <c r="U642" i="72"/>
  <c r="V641" i="72"/>
  <c r="U641" i="72"/>
  <c r="V640" i="72"/>
  <c r="U640" i="72"/>
  <c r="V639" i="72"/>
  <c r="U639" i="72"/>
  <c r="V638" i="72"/>
  <c r="U638" i="72"/>
  <c r="V637" i="72"/>
  <c r="U637" i="72"/>
  <c r="V636" i="72"/>
  <c r="U636" i="72"/>
  <c r="V635" i="72"/>
  <c r="U635" i="72"/>
  <c r="V634" i="72"/>
  <c r="U634" i="72"/>
  <c r="U633" i="72"/>
  <c r="V632" i="72"/>
  <c r="U632" i="72"/>
  <c r="V631" i="72"/>
  <c r="U631" i="72"/>
  <c r="V630" i="72"/>
  <c r="U630" i="72"/>
  <c r="V629" i="72"/>
  <c r="U629" i="72"/>
  <c r="V628" i="72"/>
  <c r="U628" i="72"/>
  <c r="V627" i="72"/>
  <c r="U627" i="72"/>
  <c r="V626" i="72"/>
  <c r="U626" i="72"/>
  <c r="V625" i="72"/>
  <c r="U625" i="72"/>
  <c r="V624" i="72"/>
  <c r="U624" i="72"/>
  <c r="V623" i="72"/>
  <c r="U623" i="72"/>
  <c r="V622" i="72"/>
  <c r="U622" i="72"/>
  <c r="V621" i="72"/>
  <c r="U621" i="72"/>
  <c r="V620" i="72"/>
  <c r="U620" i="72"/>
  <c r="V619" i="72"/>
  <c r="U619" i="72"/>
  <c r="V618" i="72"/>
  <c r="U618" i="72"/>
  <c r="V617" i="72"/>
  <c r="U617" i="72"/>
  <c r="U616" i="72"/>
  <c r="V615" i="72"/>
  <c r="U615" i="72"/>
  <c r="V614" i="72"/>
  <c r="U614" i="72"/>
  <c r="V613" i="72"/>
  <c r="U613" i="72"/>
  <c r="V612" i="72"/>
  <c r="U612" i="72"/>
  <c r="V611" i="72"/>
  <c r="U611" i="72"/>
  <c r="V610" i="72"/>
  <c r="U610" i="72"/>
  <c r="V609" i="72"/>
  <c r="U609" i="72"/>
  <c r="V608" i="72"/>
  <c r="U608" i="72"/>
  <c r="V607" i="72"/>
  <c r="U607" i="72"/>
  <c r="V606" i="72"/>
  <c r="U606" i="72"/>
  <c r="V605" i="72"/>
  <c r="U605" i="72"/>
  <c r="V604" i="72"/>
  <c r="U604" i="72"/>
  <c r="V603" i="72"/>
  <c r="U603" i="72"/>
  <c r="V602" i="72"/>
  <c r="U602" i="72"/>
  <c r="V601" i="72"/>
  <c r="U601" i="72"/>
  <c r="V600" i="72"/>
  <c r="U600" i="72"/>
  <c r="U599" i="72"/>
  <c r="V598" i="72"/>
  <c r="U598" i="72"/>
  <c r="V597" i="72"/>
  <c r="U597" i="72"/>
  <c r="V596" i="72"/>
  <c r="U596" i="72"/>
  <c r="V595" i="72"/>
  <c r="U595" i="72"/>
  <c r="V594" i="72"/>
  <c r="U594" i="72"/>
  <c r="V593" i="72"/>
  <c r="U593" i="72"/>
  <c r="V592" i="72"/>
  <c r="U592" i="72"/>
  <c r="V591" i="72"/>
  <c r="U591" i="72"/>
  <c r="V590" i="72"/>
  <c r="U590" i="72"/>
  <c r="V589" i="72"/>
  <c r="U589" i="72"/>
  <c r="V588" i="72"/>
  <c r="U588" i="72"/>
  <c r="V587" i="72"/>
  <c r="U587" i="72"/>
  <c r="V586" i="72"/>
  <c r="U586" i="72"/>
  <c r="V585" i="72"/>
  <c r="U585" i="72"/>
  <c r="V584" i="72"/>
  <c r="U584" i="72"/>
  <c r="V583" i="72"/>
  <c r="U583" i="72"/>
  <c r="U582" i="72"/>
  <c r="V581" i="72"/>
  <c r="U581" i="72"/>
  <c r="V580" i="72"/>
  <c r="U580" i="72"/>
  <c r="V579" i="72"/>
  <c r="U579" i="72"/>
  <c r="V578" i="72"/>
  <c r="U578" i="72"/>
  <c r="V577" i="72"/>
  <c r="U577" i="72"/>
  <c r="V576" i="72"/>
  <c r="U576" i="72"/>
  <c r="V575" i="72"/>
  <c r="U575" i="72"/>
  <c r="V574" i="72"/>
  <c r="U574" i="72"/>
  <c r="V573" i="72"/>
  <c r="U573" i="72"/>
  <c r="V572" i="72"/>
  <c r="U572" i="72"/>
  <c r="V571" i="72"/>
  <c r="U571" i="72"/>
  <c r="V570" i="72"/>
  <c r="U570" i="72"/>
  <c r="V569" i="72"/>
  <c r="U569" i="72"/>
  <c r="V568" i="72"/>
  <c r="U568" i="72"/>
  <c r="V567" i="72"/>
  <c r="U567" i="72"/>
  <c r="V566" i="72"/>
  <c r="U566" i="72"/>
  <c r="U565" i="72"/>
  <c r="V564" i="72"/>
  <c r="U564" i="72"/>
  <c r="V563" i="72"/>
  <c r="U563" i="72"/>
  <c r="V562" i="72"/>
  <c r="U562" i="72"/>
  <c r="V561" i="72"/>
  <c r="U561" i="72"/>
  <c r="V560" i="72"/>
  <c r="U560" i="72"/>
  <c r="V559" i="72"/>
  <c r="U559" i="72"/>
  <c r="V558" i="72"/>
  <c r="U558" i="72"/>
  <c r="V557" i="72"/>
  <c r="U557" i="72"/>
  <c r="V556" i="72"/>
  <c r="U556" i="72"/>
  <c r="V555" i="72"/>
  <c r="U555" i="72"/>
  <c r="V554" i="72"/>
  <c r="U554" i="72"/>
  <c r="V553" i="72"/>
  <c r="U553" i="72"/>
  <c r="V552" i="72"/>
  <c r="U552" i="72"/>
  <c r="V551" i="72"/>
  <c r="U551" i="72"/>
  <c r="V550" i="72"/>
  <c r="U550" i="72"/>
  <c r="V549" i="72"/>
  <c r="U549" i="72"/>
  <c r="U548" i="72"/>
  <c r="V547" i="72"/>
  <c r="U547" i="72"/>
  <c r="V546" i="72"/>
  <c r="U546" i="72"/>
  <c r="V545" i="72"/>
  <c r="U545" i="72"/>
  <c r="V544" i="72"/>
  <c r="U544" i="72"/>
  <c r="V543" i="72"/>
  <c r="U543" i="72"/>
  <c r="V542" i="72"/>
  <c r="U542" i="72"/>
  <c r="V541" i="72"/>
  <c r="U541" i="72"/>
  <c r="V540" i="72"/>
  <c r="U540" i="72"/>
  <c r="V539" i="72"/>
  <c r="U539" i="72"/>
  <c r="V538" i="72"/>
  <c r="U538" i="72"/>
  <c r="V537" i="72"/>
  <c r="U537" i="72"/>
  <c r="V536" i="72"/>
  <c r="U536" i="72"/>
  <c r="V535" i="72"/>
  <c r="U535" i="72"/>
  <c r="V534" i="72"/>
  <c r="U534" i="72"/>
  <c r="V533" i="72"/>
  <c r="U533" i="72"/>
  <c r="V532" i="72"/>
  <c r="U532" i="72"/>
  <c r="U531" i="72"/>
  <c r="V530" i="72"/>
  <c r="U530" i="72"/>
  <c r="V529" i="72"/>
  <c r="U529" i="72"/>
  <c r="V528" i="72"/>
  <c r="U528" i="72"/>
  <c r="V527" i="72"/>
  <c r="U527" i="72"/>
  <c r="V526" i="72"/>
  <c r="U526" i="72"/>
  <c r="V525" i="72"/>
  <c r="U525" i="72"/>
  <c r="V524" i="72"/>
  <c r="U524" i="72"/>
  <c r="V523" i="72"/>
  <c r="U523" i="72"/>
  <c r="V522" i="72"/>
  <c r="U522" i="72"/>
  <c r="V521" i="72"/>
  <c r="U521" i="72"/>
  <c r="V520" i="72"/>
  <c r="U520" i="72"/>
  <c r="V519" i="72"/>
  <c r="U519" i="72"/>
  <c r="V518" i="72"/>
  <c r="U518" i="72"/>
  <c r="V517" i="72"/>
  <c r="U517" i="72"/>
  <c r="V516" i="72"/>
  <c r="U516" i="72"/>
  <c r="V515" i="72"/>
  <c r="U515" i="72"/>
  <c r="U514" i="72"/>
  <c r="V513" i="72"/>
  <c r="U513" i="72"/>
  <c r="V512" i="72"/>
  <c r="U512" i="72"/>
  <c r="V511" i="72"/>
  <c r="U511" i="72"/>
  <c r="V510" i="72"/>
  <c r="U510" i="72"/>
  <c r="V509" i="72"/>
  <c r="U509" i="72"/>
  <c r="V508" i="72"/>
  <c r="U508" i="72"/>
  <c r="V507" i="72"/>
  <c r="U507" i="72"/>
  <c r="V506" i="72"/>
  <c r="U506" i="72"/>
  <c r="V505" i="72"/>
  <c r="U505" i="72"/>
  <c r="V504" i="72"/>
  <c r="U504" i="72"/>
  <c r="V503" i="72"/>
  <c r="U503" i="72"/>
  <c r="V502" i="72"/>
  <c r="U502" i="72"/>
  <c r="V501" i="72"/>
  <c r="U501" i="72"/>
  <c r="V500" i="72"/>
  <c r="U500" i="72"/>
  <c r="V499" i="72"/>
  <c r="U499" i="72"/>
  <c r="V498" i="72"/>
  <c r="U498" i="72"/>
  <c r="U497" i="72"/>
  <c r="V496" i="72"/>
  <c r="U496" i="72"/>
  <c r="V495" i="72"/>
  <c r="U495" i="72"/>
  <c r="V494" i="72"/>
  <c r="U494" i="72"/>
  <c r="V493" i="72"/>
  <c r="U493" i="72"/>
  <c r="V492" i="72"/>
  <c r="U492" i="72"/>
  <c r="V491" i="72"/>
  <c r="U491" i="72"/>
  <c r="V490" i="72"/>
  <c r="U490" i="72"/>
  <c r="V489" i="72"/>
  <c r="U489" i="72"/>
  <c r="V488" i="72"/>
  <c r="U488" i="72"/>
  <c r="V487" i="72"/>
  <c r="U487" i="72"/>
  <c r="V486" i="72"/>
  <c r="U486" i="72"/>
  <c r="V485" i="72"/>
  <c r="U485" i="72"/>
  <c r="V484" i="72"/>
  <c r="U484" i="72"/>
  <c r="V483" i="72"/>
  <c r="U483" i="72"/>
  <c r="V482" i="72"/>
  <c r="U482" i="72"/>
  <c r="V481" i="72"/>
  <c r="U481" i="72"/>
  <c r="U480" i="72"/>
  <c r="V479" i="72"/>
  <c r="U479" i="72"/>
  <c r="V478" i="72"/>
  <c r="U478" i="72"/>
  <c r="V477" i="72"/>
  <c r="U477" i="72"/>
  <c r="V476" i="72"/>
  <c r="U476" i="72"/>
  <c r="V475" i="72"/>
  <c r="U475" i="72"/>
  <c r="V474" i="72"/>
  <c r="U474" i="72"/>
  <c r="V473" i="72"/>
  <c r="U473" i="72"/>
  <c r="V472" i="72"/>
  <c r="U472" i="72"/>
  <c r="V471" i="72"/>
  <c r="U471" i="72"/>
  <c r="V470" i="72"/>
  <c r="U470" i="72"/>
  <c r="V469" i="72"/>
  <c r="U469" i="72"/>
  <c r="V468" i="72"/>
  <c r="U468" i="72"/>
  <c r="V467" i="72"/>
  <c r="U467" i="72"/>
  <c r="V466" i="72"/>
  <c r="U466" i="72"/>
  <c r="V465" i="72"/>
  <c r="U465" i="72"/>
  <c r="V464" i="72"/>
  <c r="U464" i="72"/>
  <c r="U463" i="72"/>
  <c r="V462" i="72"/>
  <c r="U462" i="72"/>
  <c r="V461" i="72"/>
  <c r="U461" i="72"/>
  <c r="V460" i="72"/>
  <c r="U460" i="72"/>
  <c r="V459" i="72"/>
  <c r="U459" i="72"/>
  <c r="V458" i="72"/>
  <c r="U458" i="72"/>
  <c r="V457" i="72"/>
  <c r="U457" i="72"/>
  <c r="V456" i="72"/>
  <c r="U456" i="72"/>
  <c r="V455" i="72"/>
  <c r="U455" i="72"/>
  <c r="V454" i="72"/>
  <c r="U454" i="72"/>
  <c r="V453" i="72"/>
  <c r="U453" i="72"/>
  <c r="V452" i="72"/>
  <c r="U452" i="72"/>
  <c r="V451" i="72"/>
  <c r="U451" i="72"/>
  <c r="V450" i="72"/>
  <c r="U450" i="72"/>
  <c r="V449" i="72"/>
  <c r="U449" i="72"/>
  <c r="V448" i="72"/>
  <c r="U448" i="72"/>
  <c r="V447" i="72"/>
  <c r="U447" i="72"/>
  <c r="U446" i="72"/>
  <c r="V445" i="72"/>
  <c r="U445" i="72"/>
  <c r="V444" i="72"/>
  <c r="U444" i="72"/>
  <c r="V443" i="72"/>
  <c r="U443" i="72"/>
  <c r="V442" i="72"/>
  <c r="U442" i="72"/>
  <c r="V441" i="72"/>
  <c r="U441" i="72"/>
  <c r="V440" i="72"/>
  <c r="U440" i="72"/>
  <c r="V439" i="72"/>
  <c r="U439" i="72"/>
  <c r="V438" i="72"/>
  <c r="U438" i="72"/>
  <c r="V437" i="72"/>
  <c r="U437" i="72"/>
  <c r="V436" i="72"/>
  <c r="U436" i="72"/>
  <c r="V435" i="72"/>
  <c r="U435" i="72"/>
  <c r="V434" i="72"/>
  <c r="U434" i="72"/>
  <c r="V433" i="72"/>
  <c r="U433" i="72"/>
  <c r="V432" i="72"/>
  <c r="U432" i="72"/>
  <c r="V431" i="72"/>
  <c r="U431" i="72"/>
  <c r="V430" i="72"/>
  <c r="U430" i="72"/>
  <c r="U429" i="72"/>
  <c r="V428" i="72"/>
  <c r="U428" i="72"/>
  <c r="V427" i="72"/>
  <c r="U427" i="72"/>
  <c r="V426" i="72"/>
  <c r="U426" i="72"/>
  <c r="V425" i="72"/>
  <c r="U425" i="72"/>
  <c r="V424" i="72"/>
  <c r="U424" i="72"/>
  <c r="V423" i="72"/>
  <c r="U423" i="72"/>
  <c r="V422" i="72"/>
  <c r="U422" i="72"/>
  <c r="V421" i="72"/>
  <c r="U421" i="72"/>
  <c r="V420" i="72"/>
  <c r="U420" i="72"/>
  <c r="V419" i="72"/>
  <c r="U419" i="72"/>
  <c r="V418" i="72"/>
  <c r="U418" i="72"/>
  <c r="V417" i="72"/>
  <c r="U417" i="72"/>
  <c r="V416" i="72"/>
  <c r="U416" i="72"/>
  <c r="V415" i="72"/>
  <c r="U415" i="72"/>
  <c r="V414" i="72"/>
  <c r="U414" i="72"/>
  <c r="V413" i="72"/>
  <c r="U413" i="72"/>
  <c r="U412" i="72"/>
  <c r="V411" i="72"/>
  <c r="U411" i="72"/>
  <c r="V410" i="72"/>
  <c r="U410" i="72"/>
  <c r="V409" i="72"/>
  <c r="U409" i="72"/>
  <c r="V408" i="72"/>
  <c r="U408" i="72"/>
  <c r="V407" i="72"/>
  <c r="U407" i="72"/>
  <c r="V406" i="72"/>
  <c r="U406" i="72"/>
  <c r="V405" i="72"/>
  <c r="U405" i="72"/>
  <c r="V404" i="72"/>
  <c r="U404" i="72"/>
  <c r="V403" i="72"/>
  <c r="U403" i="72"/>
  <c r="V402" i="72"/>
  <c r="U402" i="72"/>
  <c r="V401" i="72"/>
  <c r="U401" i="72"/>
  <c r="V400" i="72"/>
  <c r="U400" i="72"/>
  <c r="V399" i="72"/>
  <c r="U399" i="72"/>
  <c r="V398" i="72"/>
  <c r="U398" i="72"/>
  <c r="V397" i="72"/>
  <c r="U397" i="72"/>
  <c r="V396" i="72"/>
  <c r="U396" i="72"/>
  <c r="U395" i="72"/>
  <c r="V394" i="72"/>
  <c r="U394" i="72"/>
  <c r="V393" i="72"/>
  <c r="U393" i="72"/>
  <c r="V392" i="72"/>
  <c r="U392" i="72"/>
  <c r="V391" i="72"/>
  <c r="U391" i="72"/>
  <c r="V390" i="72"/>
  <c r="U390" i="72"/>
  <c r="V389" i="72"/>
  <c r="U389" i="72"/>
  <c r="V388" i="72"/>
  <c r="U388" i="72"/>
  <c r="V387" i="72"/>
  <c r="U387" i="72"/>
  <c r="V386" i="72"/>
  <c r="U386" i="72"/>
  <c r="V385" i="72"/>
  <c r="U385" i="72"/>
  <c r="V384" i="72"/>
  <c r="U384" i="72"/>
  <c r="V383" i="72"/>
  <c r="U383" i="72"/>
  <c r="V382" i="72"/>
  <c r="U382" i="72"/>
  <c r="V381" i="72"/>
  <c r="U381" i="72"/>
  <c r="V380" i="72"/>
  <c r="U380" i="72"/>
  <c r="V379" i="72"/>
  <c r="U379" i="72"/>
  <c r="U378" i="72"/>
  <c r="V377" i="72"/>
  <c r="U377" i="72"/>
  <c r="V376" i="72"/>
  <c r="U376" i="72"/>
  <c r="V375" i="72"/>
  <c r="U375" i="72"/>
  <c r="V374" i="72"/>
  <c r="U374" i="72"/>
  <c r="V373" i="72"/>
  <c r="U373" i="72"/>
  <c r="V372" i="72"/>
  <c r="U372" i="72"/>
  <c r="V371" i="72"/>
  <c r="U371" i="72"/>
  <c r="V370" i="72"/>
  <c r="U370" i="72"/>
  <c r="V369" i="72"/>
  <c r="U369" i="72"/>
  <c r="V368" i="72"/>
  <c r="U368" i="72"/>
  <c r="V367" i="72"/>
  <c r="U367" i="72"/>
  <c r="V366" i="72"/>
  <c r="U366" i="72"/>
  <c r="V365" i="72"/>
  <c r="U365" i="72"/>
  <c r="V364" i="72"/>
  <c r="U364" i="72"/>
  <c r="V363" i="72"/>
  <c r="U363" i="72"/>
  <c r="V362" i="72"/>
  <c r="U362" i="72"/>
  <c r="U361" i="72"/>
  <c r="V360" i="72"/>
  <c r="U360" i="72"/>
  <c r="V359" i="72"/>
  <c r="U359" i="72"/>
  <c r="V358" i="72"/>
  <c r="U358" i="72"/>
  <c r="V357" i="72"/>
  <c r="U357" i="72"/>
  <c r="V356" i="72"/>
  <c r="U356" i="72"/>
  <c r="V355" i="72"/>
  <c r="U355" i="72"/>
  <c r="V354" i="72"/>
  <c r="U354" i="72"/>
  <c r="V353" i="72"/>
  <c r="U353" i="72"/>
  <c r="V352" i="72"/>
  <c r="U352" i="72"/>
  <c r="V351" i="72"/>
  <c r="U351" i="72"/>
  <c r="V350" i="72"/>
  <c r="U350" i="72"/>
  <c r="V349" i="72"/>
  <c r="U349" i="72"/>
  <c r="V348" i="72"/>
  <c r="U348" i="72"/>
  <c r="V347" i="72"/>
  <c r="U347" i="72"/>
  <c r="V346" i="72"/>
  <c r="U346" i="72"/>
  <c r="V345" i="72"/>
  <c r="U345" i="72"/>
  <c r="U344" i="72"/>
  <c r="V343" i="72"/>
  <c r="U343" i="72"/>
  <c r="V342" i="72"/>
  <c r="U342" i="72"/>
  <c r="V341" i="72"/>
  <c r="U341" i="72"/>
  <c r="V340" i="72"/>
  <c r="U340" i="72"/>
  <c r="V339" i="72"/>
  <c r="U339" i="72"/>
  <c r="V338" i="72"/>
  <c r="U338" i="72"/>
  <c r="V337" i="72"/>
  <c r="U337" i="72"/>
  <c r="V336" i="72"/>
  <c r="U336" i="72"/>
  <c r="V335" i="72"/>
  <c r="U335" i="72"/>
  <c r="V334" i="72"/>
  <c r="U334" i="72"/>
  <c r="V333" i="72"/>
  <c r="U333" i="72"/>
  <c r="V332" i="72"/>
  <c r="U332" i="72"/>
  <c r="V331" i="72"/>
  <c r="U331" i="72"/>
  <c r="V330" i="72"/>
  <c r="U330" i="72"/>
  <c r="V329" i="72"/>
  <c r="U329" i="72"/>
  <c r="V328" i="72"/>
  <c r="U328" i="72"/>
  <c r="U327" i="72"/>
  <c r="V326" i="72"/>
  <c r="U326" i="72"/>
  <c r="V325" i="72"/>
  <c r="U325" i="72"/>
  <c r="V324" i="72"/>
  <c r="U324" i="72"/>
  <c r="V323" i="72"/>
  <c r="U323" i="72"/>
  <c r="V322" i="72"/>
  <c r="U322" i="72"/>
  <c r="V321" i="72"/>
  <c r="U321" i="72"/>
  <c r="V320" i="72"/>
  <c r="U320" i="72"/>
  <c r="V319" i="72"/>
  <c r="U319" i="72"/>
  <c r="V318" i="72"/>
  <c r="U318" i="72"/>
  <c r="V317" i="72"/>
  <c r="U317" i="72"/>
  <c r="V316" i="72"/>
  <c r="U316" i="72"/>
  <c r="V315" i="72"/>
  <c r="U315" i="72"/>
  <c r="V314" i="72"/>
  <c r="U314" i="72"/>
  <c r="V313" i="72"/>
  <c r="U313" i="72"/>
  <c r="V312" i="72"/>
  <c r="U312" i="72"/>
  <c r="V311" i="72"/>
  <c r="U311" i="72"/>
  <c r="U310" i="72"/>
  <c r="V309" i="72"/>
  <c r="U309" i="72"/>
  <c r="V308" i="72"/>
  <c r="U308" i="72"/>
  <c r="V307" i="72"/>
  <c r="U307" i="72"/>
  <c r="V306" i="72"/>
  <c r="U306" i="72"/>
  <c r="V305" i="72"/>
  <c r="U305" i="72"/>
  <c r="V304" i="72"/>
  <c r="U304" i="72"/>
  <c r="V303" i="72"/>
  <c r="U303" i="72"/>
  <c r="V302" i="72"/>
  <c r="U302" i="72"/>
  <c r="V301" i="72"/>
  <c r="U301" i="72"/>
  <c r="V300" i="72"/>
  <c r="U300" i="72"/>
  <c r="V299" i="72"/>
  <c r="U299" i="72"/>
  <c r="V298" i="72"/>
  <c r="U298" i="72"/>
  <c r="V297" i="72"/>
  <c r="U297" i="72"/>
  <c r="V296" i="72"/>
  <c r="U296" i="72"/>
  <c r="V295" i="72"/>
  <c r="U295" i="72"/>
  <c r="V294" i="72"/>
  <c r="U294" i="72"/>
  <c r="U293" i="72"/>
  <c r="V292" i="72"/>
  <c r="U292" i="72"/>
  <c r="V291" i="72"/>
  <c r="U291" i="72"/>
  <c r="V290" i="72"/>
  <c r="U290" i="72"/>
  <c r="V289" i="72"/>
  <c r="U289" i="72"/>
  <c r="V288" i="72"/>
  <c r="U288" i="72"/>
  <c r="V287" i="72"/>
  <c r="U287" i="72"/>
  <c r="V286" i="72"/>
  <c r="U286" i="72"/>
  <c r="V285" i="72"/>
  <c r="U285" i="72"/>
  <c r="V284" i="72"/>
  <c r="U284" i="72"/>
  <c r="V283" i="72"/>
  <c r="U283" i="72"/>
  <c r="V282" i="72"/>
  <c r="U282" i="72"/>
  <c r="V281" i="72"/>
  <c r="U281" i="72"/>
  <c r="V280" i="72"/>
  <c r="U280" i="72"/>
  <c r="V279" i="72"/>
  <c r="U279" i="72"/>
  <c r="V278" i="72"/>
  <c r="U278" i="72"/>
  <c r="V277" i="72"/>
  <c r="U277" i="72"/>
  <c r="U276" i="72"/>
  <c r="V275" i="72"/>
  <c r="U275" i="72"/>
  <c r="V274" i="72"/>
  <c r="U274" i="72"/>
  <c r="V273" i="72"/>
  <c r="U273" i="72"/>
  <c r="V272" i="72"/>
  <c r="U272" i="72"/>
  <c r="V271" i="72"/>
  <c r="U271" i="72"/>
  <c r="V270" i="72"/>
  <c r="U270" i="72"/>
  <c r="V269" i="72"/>
  <c r="U269" i="72"/>
  <c r="V268" i="72"/>
  <c r="U268" i="72"/>
  <c r="V267" i="72"/>
  <c r="U267" i="72"/>
  <c r="V266" i="72"/>
  <c r="U266" i="72"/>
  <c r="V265" i="72"/>
  <c r="U265" i="72"/>
  <c r="V264" i="72"/>
  <c r="U264" i="72"/>
  <c r="V263" i="72"/>
  <c r="U263" i="72"/>
  <c r="V262" i="72"/>
  <c r="U262" i="72"/>
  <c r="V261" i="72"/>
  <c r="U261" i="72"/>
  <c r="V260" i="72"/>
  <c r="U260" i="72"/>
  <c r="U259" i="72"/>
  <c r="V258" i="72"/>
  <c r="U258" i="72"/>
  <c r="V257" i="72"/>
  <c r="U257" i="72"/>
  <c r="V256" i="72"/>
  <c r="U256" i="72"/>
  <c r="V255" i="72"/>
  <c r="U255" i="72"/>
  <c r="V254" i="72"/>
  <c r="U254" i="72"/>
  <c r="V253" i="72"/>
  <c r="U253" i="72"/>
  <c r="V252" i="72"/>
  <c r="U252" i="72"/>
  <c r="V251" i="72"/>
  <c r="U251" i="72"/>
  <c r="V250" i="72"/>
  <c r="U250" i="72"/>
  <c r="V249" i="72"/>
  <c r="U249" i="72"/>
  <c r="V248" i="72"/>
  <c r="U248" i="72"/>
  <c r="V247" i="72"/>
  <c r="U247" i="72"/>
  <c r="V246" i="72"/>
  <c r="U246" i="72"/>
  <c r="V245" i="72"/>
  <c r="U245" i="72"/>
  <c r="V244" i="72"/>
  <c r="U244" i="72"/>
  <c r="V243" i="72"/>
  <c r="U243" i="72"/>
  <c r="U242" i="72"/>
  <c r="V241" i="72"/>
  <c r="U241" i="72"/>
  <c r="V240" i="72"/>
  <c r="U240" i="72"/>
  <c r="V239" i="72"/>
  <c r="U239" i="72"/>
  <c r="V238" i="72"/>
  <c r="U238" i="72"/>
  <c r="V237" i="72"/>
  <c r="U237" i="72"/>
  <c r="V236" i="72"/>
  <c r="U236" i="72"/>
  <c r="V235" i="72"/>
  <c r="U235" i="72"/>
  <c r="V234" i="72"/>
  <c r="U234" i="72"/>
  <c r="V233" i="72"/>
  <c r="U233" i="72"/>
  <c r="V232" i="72"/>
  <c r="U232" i="72"/>
  <c r="V231" i="72"/>
  <c r="U231" i="72"/>
  <c r="V230" i="72"/>
  <c r="U230" i="72"/>
  <c r="V229" i="72"/>
  <c r="U229" i="72"/>
  <c r="V228" i="72"/>
  <c r="U228" i="72"/>
  <c r="V227" i="72"/>
  <c r="U227" i="72"/>
  <c r="V226" i="72"/>
  <c r="U226" i="72"/>
  <c r="U225" i="72"/>
  <c r="V224" i="72"/>
  <c r="U224" i="72"/>
  <c r="V223" i="72"/>
  <c r="U223" i="72"/>
  <c r="V222" i="72"/>
  <c r="U222" i="72"/>
  <c r="V221" i="72"/>
  <c r="U221" i="72"/>
  <c r="V220" i="72"/>
  <c r="U220" i="72"/>
  <c r="V219" i="72"/>
  <c r="U219" i="72"/>
  <c r="V218" i="72"/>
  <c r="U218" i="72"/>
  <c r="V217" i="72"/>
  <c r="U217" i="72"/>
  <c r="V216" i="72"/>
  <c r="U216" i="72"/>
  <c r="V215" i="72"/>
  <c r="U215" i="72"/>
  <c r="V214" i="72"/>
  <c r="U214" i="72"/>
  <c r="V213" i="72"/>
  <c r="U213" i="72"/>
  <c r="V212" i="72"/>
  <c r="U212" i="72"/>
  <c r="V211" i="72"/>
  <c r="U211" i="72"/>
  <c r="V210" i="72"/>
  <c r="U210" i="72"/>
  <c r="V209" i="72"/>
  <c r="U209" i="72"/>
  <c r="U208" i="72"/>
  <c r="V207" i="72"/>
  <c r="U207" i="72"/>
  <c r="V206" i="72"/>
  <c r="U206" i="72"/>
  <c r="V205" i="72"/>
  <c r="U205" i="72"/>
  <c r="V204" i="72"/>
  <c r="U204" i="72"/>
  <c r="V203" i="72"/>
  <c r="U203" i="72"/>
  <c r="V202" i="72"/>
  <c r="U202" i="72"/>
  <c r="V201" i="72"/>
  <c r="U201" i="72"/>
  <c r="V200" i="72"/>
  <c r="U200" i="72"/>
  <c r="V199" i="72"/>
  <c r="U199" i="72"/>
  <c r="V198" i="72"/>
  <c r="U198" i="72"/>
  <c r="V197" i="72"/>
  <c r="U197" i="72"/>
  <c r="V196" i="72"/>
  <c r="U196" i="72"/>
  <c r="V195" i="72"/>
  <c r="U195" i="72"/>
  <c r="V194" i="72"/>
  <c r="U194" i="72"/>
  <c r="V193" i="72"/>
  <c r="U193" i="72"/>
  <c r="V192" i="72"/>
  <c r="U192" i="72"/>
  <c r="U191" i="72"/>
  <c r="V190" i="72"/>
  <c r="U190" i="72"/>
  <c r="V189" i="72"/>
  <c r="U189" i="72"/>
  <c r="V188" i="72"/>
  <c r="U188" i="72"/>
  <c r="V187" i="72"/>
  <c r="U187" i="72"/>
  <c r="V186" i="72"/>
  <c r="U186" i="72"/>
  <c r="V185" i="72"/>
  <c r="U185" i="72"/>
  <c r="V184" i="72"/>
  <c r="U184" i="72"/>
  <c r="V183" i="72"/>
  <c r="U183" i="72"/>
  <c r="V182" i="72"/>
  <c r="U182" i="72"/>
  <c r="V181" i="72"/>
  <c r="U181" i="72"/>
  <c r="V180" i="72"/>
  <c r="U180" i="72"/>
  <c r="V179" i="72"/>
  <c r="U179" i="72"/>
  <c r="V178" i="72"/>
  <c r="U178" i="72"/>
  <c r="V177" i="72"/>
  <c r="U177" i="72"/>
  <c r="V176" i="72"/>
  <c r="U176" i="72"/>
  <c r="V175" i="72"/>
  <c r="U175" i="72"/>
  <c r="U174" i="72"/>
  <c r="V173" i="72"/>
  <c r="U173" i="72"/>
  <c r="V172" i="72"/>
  <c r="U172" i="72"/>
  <c r="V171" i="72"/>
  <c r="U171" i="72"/>
  <c r="V170" i="72"/>
  <c r="U170" i="72"/>
  <c r="V169" i="72"/>
  <c r="U169" i="72"/>
  <c r="V168" i="72"/>
  <c r="U168" i="72"/>
  <c r="V167" i="72"/>
  <c r="U167" i="72"/>
  <c r="V166" i="72"/>
  <c r="U166" i="72"/>
  <c r="V165" i="72"/>
  <c r="U165" i="72"/>
  <c r="V164" i="72"/>
  <c r="U164" i="72"/>
  <c r="V163" i="72"/>
  <c r="U163" i="72"/>
  <c r="V162" i="72"/>
  <c r="U162" i="72"/>
  <c r="V161" i="72"/>
  <c r="U161" i="72"/>
  <c r="V160" i="72"/>
  <c r="U160" i="72"/>
  <c r="V159" i="72"/>
  <c r="U159" i="72"/>
  <c r="V158" i="72"/>
  <c r="U158" i="72"/>
  <c r="U157" i="72"/>
  <c r="V156" i="72"/>
  <c r="U156" i="72"/>
  <c r="V155" i="72"/>
  <c r="U155" i="72"/>
  <c r="V154" i="72"/>
  <c r="U154" i="72"/>
  <c r="V153" i="72"/>
  <c r="U153" i="72"/>
  <c r="V152" i="72"/>
  <c r="U152" i="72"/>
  <c r="V151" i="72"/>
  <c r="U151" i="72"/>
  <c r="V150" i="72"/>
  <c r="U150" i="72"/>
  <c r="V149" i="72"/>
  <c r="U149" i="72"/>
  <c r="V148" i="72"/>
  <c r="U148" i="72"/>
  <c r="V147" i="72"/>
  <c r="U147" i="72"/>
  <c r="V146" i="72"/>
  <c r="U146" i="72"/>
  <c r="V145" i="72"/>
  <c r="U145" i="72"/>
  <c r="V144" i="72"/>
  <c r="U144" i="72"/>
  <c r="V143" i="72"/>
  <c r="U143" i="72"/>
  <c r="V142" i="72"/>
  <c r="U142" i="72"/>
  <c r="V141" i="72"/>
  <c r="U141" i="72"/>
  <c r="U140" i="72"/>
  <c r="V139" i="72"/>
  <c r="U139" i="72"/>
  <c r="V138" i="72"/>
  <c r="U138" i="72"/>
  <c r="V137" i="72"/>
  <c r="U137" i="72"/>
  <c r="V136" i="72"/>
  <c r="U136" i="72"/>
  <c r="V135" i="72"/>
  <c r="U135" i="72"/>
  <c r="V134" i="72"/>
  <c r="U134" i="72"/>
  <c r="V133" i="72"/>
  <c r="U133" i="72"/>
  <c r="V132" i="72"/>
  <c r="U132" i="72"/>
  <c r="V131" i="72"/>
  <c r="U131" i="72"/>
  <c r="V130" i="72"/>
  <c r="U130" i="72"/>
  <c r="V129" i="72"/>
  <c r="U129" i="72"/>
  <c r="V128" i="72"/>
  <c r="U128" i="72"/>
  <c r="V127" i="72"/>
  <c r="U127" i="72"/>
  <c r="V126" i="72"/>
  <c r="U126" i="72"/>
  <c r="V125" i="72"/>
  <c r="U125" i="72"/>
  <c r="V124" i="72"/>
  <c r="U124" i="72"/>
  <c r="U123" i="72"/>
  <c r="V122" i="72"/>
  <c r="U122" i="72"/>
  <c r="V121" i="72"/>
  <c r="U121" i="72"/>
  <c r="V120" i="72"/>
  <c r="U120" i="72"/>
  <c r="V119" i="72"/>
  <c r="U119" i="72"/>
  <c r="V118" i="72"/>
  <c r="U118" i="72"/>
  <c r="V117" i="72"/>
  <c r="U117" i="72"/>
  <c r="V116" i="72"/>
  <c r="U116" i="72"/>
  <c r="V115" i="72"/>
  <c r="U115" i="72"/>
  <c r="V114" i="72"/>
  <c r="U114" i="72"/>
  <c r="V113" i="72"/>
  <c r="U113" i="72"/>
  <c r="V112" i="72"/>
  <c r="U112" i="72"/>
  <c r="V111" i="72"/>
  <c r="U111" i="72"/>
  <c r="V110" i="72"/>
  <c r="U110" i="72"/>
  <c r="V109" i="72"/>
  <c r="U109" i="72"/>
  <c r="V108" i="72"/>
  <c r="U108" i="72"/>
  <c r="V107" i="72"/>
  <c r="U107" i="72"/>
  <c r="U106" i="72"/>
  <c r="V105" i="72"/>
  <c r="U105" i="72"/>
  <c r="V104" i="72"/>
  <c r="U104" i="72"/>
  <c r="V103" i="72"/>
  <c r="U103" i="72"/>
  <c r="V102" i="72"/>
  <c r="U102" i="72"/>
  <c r="V101" i="72"/>
  <c r="U101" i="72"/>
  <c r="V100" i="72"/>
  <c r="U100" i="72"/>
  <c r="V99" i="72"/>
  <c r="U99" i="72"/>
  <c r="V98" i="72"/>
  <c r="U98" i="72"/>
  <c r="V97" i="72"/>
  <c r="U97" i="72"/>
  <c r="V96" i="72"/>
  <c r="U96" i="72"/>
  <c r="V95" i="72"/>
  <c r="U95" i="72"/>
  <c r="V94" i="72"/>
  <c r="U94" i="72"/>
  <c r="V93" i="72"/>
  <c r="U93" i="72"/>
  <c r="V92" i="72"/>
  <c r="U92" i="72"/>
  <c r="V91" i="72"/>
  <c r="U91" i="72"/>
  <c r="V90" i="72"/>
  <c r="U90" i="72"/>
  <c r="U89" i="72"/>
  <c r="V88" i="72"/>
  <c r="U88" i="72"/>
  <c r="V87" i="72"/>
  <c r="U87" i="72"/>
  <c r="V86" i="72"/>
  <c r="U86" i="72"/>
  <c r="V85" i="72"/>
  <c r="U85" i="72"/>
  <c r="V84" i="72"/>
  <c r="U84" i="72"/>
  <c r="V83" i="72"/>
  <c r="U83" i="72"/>
  <c r="V82" i="72"/>
  <c r="U82" i="72"/>
  <c r="V81" i="72"/>
  <c r="U81" i="72"/>
  <c r="V80" i="72"/>
  <c r="U80" i="72"/>
  <c r="V79" i="72"/>
  <c r="U79" i="72"/>
  <c r="V78" i="72"/>
  <c r="U78" i="72"/>
  <c r="V77" i="72"/>
  <c r="U77" i="72"/>
  <c r="V76" i="72"/>
  <c r="U76" i="72"/>
  <c r="V75" i="72"/>
  <c r="U75" i="72"/>
  <c r="V74" i="72"/>
  <c r="U74" i="72"/>
  <c r="V73" i="72"/>
  <c r="U73" i="72"/>
  <c r="U72" i="72"/>
  <c r="V71" i="72"/>
  <c r="U71" i="72"/>
  <c r="V70" i="72"/>
  <c r="U70" i="72"/>
  <c r="V69" i="72"/>
  <c r="U69" i="72"/>
  <c r="V68" i="72"/>
  <c r="U68" i="72"/>
  <c r="V67" i="72"/>
  <c r="U67" i="72"/>
  <c r="V66" i="72"/>
  <c r="U66" i="72"/>
  <c r="V65" i="72"/>
  <c r="U65" i="72"/>
  <c r="V64" i="72"/>
  <c r="U64" i="72"/>
  <c r="V63" i="72"/>
  <c r="U63" i="72"/>
  <c r="V62" i="72"/>
  <c r="U62" i="72"/>
  <c r="V61" i="72"/>
  <c r="U61" i="72"/>
  <c r="V60" i="72"/>
  <c r="U60" i="72"/>
  <c r="V59" i="72"/>
  <c r="U59" i="72"/>
  <c r="V58" i="72"/>
  <c r="U58" i="72"/>
  <c r="V57" i="72"/>
  <c r="U57" i="72"/>
  <c r="V56" i="72"/>
  <c r="U56" i="72"/>
  <c r="U55" i="72"/>
  <c r="V54" i="72"/>
  <c r="U54" i="72"/>
  <c r="V53" i="72"/>
  <c r="U53" i="72"/>
  <c r="V52" i="72"/>
  <c r="U52" i="72"/>
  <c r="V51" i="72"/>
  <c r="U51" i="72"/>
  <c r="V50" i="72"/>
  <c r="U50" i="72"/>
  <c r="V49" i="72"/>
  <c r="U49" i="72"/>
  <c r="V48" i="72"/>
  <c r="U48" i="72"/>
  <c r="V47" i="72"/>
  <c r="U47" i="72"/>
  <c r="V46" i="72"/>
  <c r="U46" i="72"/>
  <c r="V45" i="72"/>
  <c r="U45" i="72"/>
  <c r="V44" i="72"/>
  <c r="U44" i="72"/>
  <c r="V43" i="72"/>
  <c r="U43" i="72"/>
  <c r="V42" i="72"/>
  <c r="U42" i="72"/>
  <c r="V41" i="72"/>
  <c r="U41" i="72"/>
  <c r="V40" i="72"/>
  <c r="U40" i="72"/>
  <c r="V39" i="72"/>
  <c r="U39" i="72"/>
  <c r="U38" i="72"/>
  <c r="V37" i="72"/>
  <c r="U37" i="72"/>
  <c r="V36" i="72"/>
  <c r="U36" i="72"/>
  <c r="V35" i="72"/>
  <c r="U35" i="72"/>
  <c r="V34" i="72"/>
  <c r="U34" i="72"/>
  <c r="V33" i="72"/>
  <c r="U33" i="72"/>
  <c r="V32" i="72"/>
  <c r="U32" i="72"/>
  <c r="V31" i="72"/>
  <c r="U31" i="72"/>
  <c r="V30" i="72"/>
  <c r="U30" i="72"/>
  <c r="V29" i="72"/>
  <c r="U29" i="72"/>
  <c r="V28" i="72"/>
  <c r="U28" i="72"/>
  <c r="V27" i="72"/>
  <c r="U27" i="72"/>
  <c r="V26" i="72"/>
  <c r="U26" i="72"/>
  <c r="V25" i="72"/>
  <c r="U25" i="72"/>
  <c r="V24" i="72"/>
  <c r="U24" i="72"/>
  <c r="V23" i="72"/>
  <c r="U23" i="72"/>
  <c r="V22" i="72"/>
  <c r="U22" i="72"/>
  <c r="U21" i="72"/>
  <c r="V20" i="72"/>
  <c r="U20" i="72"/>
  <c r="V19" i="72"/>
  <c r="U19" i="72"/>
  <c r="V18" i="72"/>
  <c r="U18" i="72"/>
  <c r="V17" i="72"/>
  <c r="U17" i="72"/>
  <c r="V16" i="72"/>
  <c r="U16" i="72"/>
  <c r="V15" i="72"/>
  <c r="U15" i="72"/>
  <c r="V14" i="72"/>
  <c r="U14" i="72"/>
  <c r="V13" i="72"/>
  <c r="U13" i="72"/>
  <c r="V12" i="72"/>
  <c r="U12" i="72"/>
  <c r="V11" i="72"/>
  <c r="U11" i="72"/>
  <c r="V10" i="72"/>
  <c r="U10" i="72"/>
  <c r="V9" i="72"/>
  <c r="U9" i="72"/>
  <c r="V8" i="72"/>
  <c r="U8" i="72"/>
  <c r="V7" i="72"/>
  <c r="U7" i="72"/>
  <c r="V6" i="72"/>
  <c r="U6" i="72"/>
  <c r="V5" i="72"/>
  <c r="U5" i="72"/>
  <c r="BQ1261" i="72"/>
  <c r="BQ1260" i="72"/>
  <c r="BQ1259" i="72"/>
  <c r="BQ1258" i="72"/>
  <c r="BQ1257" i="72"/>
  <c r="BQ1256" i="72"/>
  <c r="BQ1255" i="72"/>
  <c r="BQ1254" i="72"/>
  <c r="BQ1253" i="72"/>
  <c r="BQ1252" i="72"/>
  <c r="BQ1251" i="72"/>
  <c r="BQ1250" i="72"/>
  <c r="BQ1249" i="72"/>
  <c r="BQ1248" i="72"/>
  <c r="BQ1247" i="72"/>
  <c r="BQ1246" i="72"/>
  <c r="BQ1244" i="72"/>
  <c r="BQ1243" i="72"/>
  <c r="BQ1242" i="72"/>
  <c r="BQ1241" i="72"/>
  <c r="BQ1240" i="72"/>
  <c r="BQ1239" i="72"/>
  <c r="BQ1238" i="72"/>
  <c r="BQ1237" i="72"/>
  <c r="BQ1236" i="72"/>
  <c r="BQ1235" i="72"/>
  <c r="BQ1234" i="72"/>
  <c r="BQ1233" i="72"/>
  <c r="BQ1232" i="72"/>
  <c r="BQ1231" i="72"/>
  <c r="BQ1230" i="72"/>
  <c r="BQ1229" i="72"/>
  <c r="BQ1227" i="72"/>
  <c r="BQ1226" i="72"/>
  <c r="BQ1225" i="72"/>
  <c r="BQ1224" i="72"/>
  <c r="BQ1223" i="72"/>
  <c r="BQ1222" i="72"/>
  <c r="BQ1221" i="72"/>
  <c r="BQ1220" i="72"/>
  <c r="BQ1219" i="72"/>
  <c r="BQ1218" i="72"/>
  <c r="BQ1217" i="72"/>
  <c r="BQ1216" i="72"/>
  <c r="BQ1215" i="72"/>
  <c r="BQ1214" i="72"/>
  <c r="BQ1213" i="72"/>
  <c r="BQ1212" i="72"/>
  <c r="BQ1210" i="72"/>
  <c r="BQ1209" i="72"/>
  <c r="BQ1208" i="72"/>
  <c r="BQ1207" i="72"/>
  <c r="BQ1206" i="72"/>
  <c r="BQ1205" i="72"/>
  <c r="BQ1204" i="72"/>
  <c r="BQ1203" i="72"/>
  <c r="BQ1202" i="72"/>
  <c r="BQ1201" i="72"/>
  <c r="BQ1200" i="72"/>
  <c r="BQ1199" i="72"/>
  <c r="BQ1198" i="72"/>
  <c r="BQ1197" i="72"/>
  <c r="BQ1196" i="72"/>
  <c r="BQ1195" i="72"/>
  <c r="BQ1193" i="72"/>
  <c r="BQ1192" i="72"/>
  <c r="BQ1191" i="72"/>
  <c r="BQ1190" i="72"/>
  <c r="BQ1189" i="72"/>
  <c r="BQ1188" i="72"/>
  <c r="BQ1187" i="72"/>
  <c r="BQ1186" i="72"/>
  <c r="BQ1185" i="72"/>
  <c r="BQ1184" i="72"/>
  <c r="BQ1183" i="72"/>
  <c r="BQ1182" i="72"/>
  <c r="BQ1181" i="72"/>
  <c r="BQ1180" i="72"/>
  <c r="BQ1179" i="72"/>
  <c r="BQ1178" i="72"/>
  <c r="BQ1176" i="72"/>
  <c r="BQ1175" i="72"/>
  <c r="BQ1174" i="72"/>
  <c r="BQ1173" i="72"/>
  <c r="BQ1172" i="72"/>
  <c r="BQ1171" i="72"/>
  <c r="BQ1170" i="72"/>
  <c r="BQ1169" i="72"/>
  <c r="BQ1168" i="72"/>
  <c r="BQ1167" i="72"/>
  <c r="BQ1166" i="72"/>
  <c r="BQ1165" i="72"/>
  <c r="BQ1164" i="72"/>
  <c r="BQ1163" i="72"/>
  <c r="BQ1162" i="72"/>
  <c r="BQ1161" i="72"/>
  <c r="BQ1159" i="72"/>
  <c r="BQ1158" i="72"/>
  <c r="BQ1157" i="72"/>
  <c r="BQ1156" i="72"/>
  <c r="BQ1155" i="72"/>
  <c r="BQ1154" i="72"/>
  <c r="BQ1153" i="72"/>
  <c r="BQ1152" i="72"/>
  <c r="BQ1151" i="72"/>
  <c r="BQ1150" i="72"/>
  <c r="BQ1149" i="72"/>
  <c r="BQ1148" i="72"/>
  <c r="BQ1147" i="72"/>
  <c r="BQ1146" i="72"/>
  <c r="BQ1145" i="72"/>
  <c r="BQ1144" i="72"/>
  <c r="BQ1142" i="72"/>
  <c r="BQ1141" i="72"/>
  <c r="BQ1140" i="72"/>
  <c r="BQ1139" i="72"/>
  <c r="BQ1138" i="72"/>
  <c r="BQ1137" i="72"/>
  <c r="BQ1136" i="72"/>
  <c r="BQ1135" i="72"/>
  <c r="BQ1134" i="72"/>
  <c r="BQ1133" i="72"/>
  <c r="BQ1132" i="72"/>
  <c r="BQ1131" i="72"/>
  <c r="BQ1130" i="72"/>
  <c r="BQ1129" i="72"/>
  <c r="BQ1128" i="72"/>
  <c r="BQ1127" i="72"/>
  <c r="BQ1125" i="72"/>
  <c r="BQ1124" i="72"/>
  <c r="BQ1123" i="72"/>
  <c r="BQ1122" i="72"/>
  <c r="BQ1121" i="72"/>
  <c r="BQ1120" i="72"/>
  <c r="BQ1119" i="72"/>
  <c r="BQ1118" i="72"/>
  <c r="BQ1117" i="72"/>
  <c r="BQ1116" i="72"/>
  <c r="BQ1115" i="72"/>
  <c r="BQ1114" i="72"/>
  <c r="BQ1113" i="72"/>
  <c r="BQ1112" i="72"/>
  <c r="BQ1111" i="72"/>
  <c r="BQ1110" i="72"/>
  <c r="BQ1108" i="72"/>
  <c r="BQ1107" i="72"/>
  <c r="BQ1106" i="72"/>
  <c r="BQ1105" i="72"/>
  <c r="BQ1104" i="72"/>
  <c r="BQ1103" i="72"/>
  <c r="BQ1102" i="72"/>
  <c r="BQ1101" i="72"/>
  <c r="BQ1100" i="72"/>
  <c r="BQ1099" i="72"/>
  <c r="BQ1098" i="72"/>
  <c r="BQ1097" i="72"/>
  <c r="BQ1096" i="72"/>
  <c r="BQ1095" i="72"/>
  <c r="BQ1094" i="72"/>
  <c r="BQ1093" i="72"/>
  <c r="BQ1091" i="72"/>
  <c r="BQ1090" i="72"/>
  <c r="BQ1089" i="72"/>
  <c r="BQ1088" i="72"/>
  <c r="BQ1087" i="72"/>
  <c r="BQ1086" i="72"/>
  <c r="BQ1085" i="72"/>
  <c r="BQ1084" i="72"/>
  <c r="BQ1083" i="72"/>
  <c r="BQ1082" i="72"/>
  <c r="BQ1081" i="72"/>
  <c r="BQ1080" i="72"/>
  <c r="BQ1079" i="72"/>
  <c r="BQ1078" i="72"/>
  <c r="BQ1077" i="72"/>
  <c r="BQ1076" i="72"/>
  <c r="BQ1074" i="72"/>
  <c r="BQ1073" i="72"/>
  <c r="BQ1072" i="72"/>
  <c r="BQ1071" i="72"/>
  <c r="BQ1070" i="72"/>
  <c r="BQ1069" i="72"/>
  <c r="BQ1068" i="72"/>
  <c r="BQ1067" i="72"/>
  <c r="BQ1066" i="72"/>
  <c r="BQ1065" i="72"/>
  <c r="BQ1064" i="72"/>
  <c r="BQ1063" i="72"/>
  <c r="BQ1062" i="72"/>
  <c r="BQ1061" i="72"/>
  <c r="BQ1060" i="72"/>
  <c r="BQ1059" i="72"/>
  <c r="BQ1057" i="72"/>
  <c r="BQ1056" i="72"/>
  <c r="BQ1055" i="72"/>
  <c r="BQ1054" i="72"/>
  <c r="BQ1053" i="72"/>
  <c r="BQ1052" i="72"/>
  <c r="BQ1051" i="72"/>
  <c r="BQ1050" i="72"/>
  <c r="BQ1049" i="72"/>
  <c r="BQ1048" i="72"/>
  <c r="BQ1047" i="72"/>
  <c r="BQ1046" i="72"/>
  <c r="BQ1045" i="72"/>
  <c r="BQ1044" i="72"/>
  <c r="BQ1043" i="72"/>
  <c r="BQ1042" i="72"/>
  <c r="BQ1040" i="72"/>
  <c r="BQ1039" i="72"/>
  <c r="BQ1038" i="72"/>
  <c r="BQ1037" i="72"/>
  <c r="BQ1036" i="72"/>
  <c r="BQ1035" i="72"/>
  <c r="BQ1034" i="72"/>
  <c r="BQ1033" i="72"/>
  <c r="BQ1032" i="72"/>
  <c r="BQ1031" i="72"/>
  <c r="BQ1030" i="72"/>
  <c r="BQ1029" i="72"/>
  <c r="BQ1028" i="72"/>
  <c r="BQ1027" i="72"/>
  <c r="BQ1026" i="72"/>
  <c r="BQ1025" i="72"/>
  <c r="BQ1023" i="72"/>
  <c r="BQ1022" i="72"/>
  <c r="BQ1021" i="72"/>
  <c r="BQ1020" i="72"/>
  <c r="BQ1019" i="72"/>
  <c r="BQ1018" i="72"/>
  <c r="BQ1017" i="72"/>
  <c r="BQ1016" i="72"/>
  <c r="BQ1015" i="72"/>
  <c r="BQ1014" i="72"/>
  <c r="BQ1013" i="72"/>
  <c r="BQ1012" i="72"/>
  <c r="BQ1011" i="72"/>
  <c r="BQ1010" i="72"/>
  <c r="BQ1009" i="72"/>
  <c r="BQ1008" i="72"/>
  <c r="BQ1006" i="72"/>
  <c r="BQ1005" i="72"/>
  <c r="BQ1004" i="72"/>
  <c r="BQ1003" i="72"/>
  <c r="BQ1002" i="72"/>
  <c r="BQ1001" i="72"/>
  <c r="BQ1000" i="72"/>
  <c r="BQ999" i="72"/>
  <c r="BQ998" i="72"/>
  <c r="BQ997" i="72"/>
  <c r="BQ996" i="72"/>
  <c r="BQ995" i="72"/>
  <c r="BQ994" i="72"/>
  <c r="BQ993" i="72"/>
  <c r="BQ992" i="72"/>
  <c r="BQ991" i="72"/>
  <c r="BQ989" i="72"/>
  <c r="BQ988" i="72"/>
  <c r="BQ987" i="72"/>
  <c r="BQ986" i="72"/>
  <c r="BQ985" i="72"/>
  <c r="BQ984" i="72"/>
  <c r="BQ983" i="72"/>
  <c r="BQ982" i="72"/>
  <c r="BQ981" i="72"/>
  <c r="BQ980" i="72"/>
  <c r="BQ979" i="72"/>
  <c r="BQ978" i="72"/>
  <c r="BQ977" i="72"/>
  <c r="BQ976" i="72"/>
  <c r="BQ975" i="72"/>
  <c r="BQ974" i="72"/>
  <c r="BQ972" i="72"/>
  <c r="BQ971" i="72"/>
  <c r="BQ970" i="72"/>
  <c r="BQ969" i="72"/>
  <c r="BQ968" i="72"/>
  <c r="BQ967" i="72"/>
  <c r="BQ966" i="72"/>
  <c r="BQ965" i="72"/>
  <c r="BQ964" i="72"/>
  <c r="BQ963" i="72"/>
  <c r="BQ962" i="72"/>
  <c r="BQ961" i="72"/>
  <c r="BQ960" i="72"/>
  <c r="BQ959" i="72"/>
  <c r="BQ958" i="72"/>
  <c r="BQ957" i="72"/>
  <c r="BQ955" i="72"/>
  <c r="BQ954" i="72"/>
  <c r="BQ953" i="72"/>
  <c r="BQ952" i="72"/>
  <c r="BQ951" i="72"/>
  <c r="BQ950" i="72"/>
  <c r="BQ949" i="72"/>
  <c r="BQ948" i="72"/>
  <c r="BQ947" i="72"/>
  <c r="BQ946" i="72"/>
  <c r="BQ945" i="72"/>
  <c r="BQ944" i="72"/>
  <c r="BQ943" i="72"/>
  <c r="BQ942" i="72"/>
  <c r="BQ941" i="72"/>
  <c r="BQ940" i="72"/>
  <c r="BQ938" i="72"/>
  <c r="BQ937" i="72"/>
  <c r="BQ936" i="72"/>
  <c r="BQ935" i="72"/>
  <c r="BQ934" i="72"/>
  <c r="BQ933" i="72"/>
  <c r="BQ932" i="72"/>
  <c r="BQ931" i="72"/>
  <c r="BQ930" i="72"/>
  <c r="BQ929" i="72"/>
  <c r="BQ928" i="72"/>
  <c r="BQ927" i="72"/>
  <c r="BQ926" i="72"/>
  <c r="BQ925" i="72"/>
  <c r="BQ924" i="72"/>
  <c r="BQ923" i="72"/>
  <c r="BQ921" i="72"/>
  <c r="BQ920" i="72"/>
  <c r="BQ919" i="72"/>
  <c r="BQ918" i="72"/>
  <c r="BQ917" i="72"/>
  <c r="BQ916" i="72"/>
  <c r="BQ915" i="72"/>
  <c r="BQ914" i="72"/>
  <c r="BQ913" i="72"/>
  <c r="BQ912" i="72"/>
  <c r="BQ911" i="72"/>
  <c r="BQ910" i="72"/>
  <c r="BQ909" i="72"/>
  <c r="BQ908" i="72"/>
  <c r="BQ907" i="72"/>
  <c r="BQ906" i="72"/>
  <c r="BQ904" i="72"/>
  <c r="BQ903" i="72"/>
  <c r="BQ902" i="72"/>
  <c r="BQ901" i="72"/>
  <c r="BQ900" i="72"/>
  <c r="BQ899" i="72"/>
  <c r="BQ898" i="72"/>
  <c r="BQ897" i="72"/>
  <c r="BQ896" i="72"/>
  <c r="BQ895" i="72"/>
  <c r="BQ894" i="72"/>
  <c r="BQ893" i="72"/>
  <c r="BQ892" i="72"/>
  <c r="BQ891" i="72"/>
  <c r="BQ890" i="72"/>
  <c r="BQ889" i="72"/>
  <c r="BQ887" i="72"/>
  <c r="BQ886" i="72"/>
  <c r="BQ885" i="72"/>
  <c r="BQ884" i="72"/>
  <c r="BQ883" i="72"/>
  <c r="BQ882" i="72"/>
  <c r="BQ881" i="72"/>
  <c r="BQ880" i="72"/>
  <c r="BQ879" i="72"/>
  <c r="BQ878" i="72"/>
  <c r="BQ877" i="72"/>
  <c r="BQ876" i="72"/>
  <c r="BQ875" i="72"/>
  <c r="BQ874" i="72"/>
  <c r="BQ873" i="72"/>
  <c r="BQ872" i="72"/>
  <c r="BQ870" i="72"/>
  <c r="BQ869" i="72"/>
  <c r="BQ868" i="72"/>
  <c r="BQ867" i="72"/>
  <c r="BQ866" i="72"/>
  <c r="BQ865" i="72"/>
  <c r="BQ864" i="72"/>
  <c r="BQ863" i="72"/>
  <c r="BQ862" i="72"/>
  <c r="BQ861" i="72"/>
  <c r="BQ860" i="72"/>
  <c r="BQ859" i="72"/>
  <c r="BQ858" i="72"/>
  <c r="BQ857" i="72"/>
  <c r="BQ856" i="72"/>
  <c r="BQ855" i="72"/>
  <c r="BQ853" i="72"/>
  <c r="BQ852" i="72"/>
  <c r="BQ851" i="72"/>
  <c r="BQ850" i="72"/>
  <c r="BQ849" i="72"/>
  <c r="BQ848" i="72"/>
  <c r="BQ847" i="72"/>
  <c r="BQ846" i="72"/>
  <c r="BQ845" i="72"/>
  <c r="BQ844" i="72"/>
  <c r="BQ843" i="72"/>
  <c r="BQ842" i="72"/>
  <c r="BQ841" i="72"/>
  <c r="BQ840" i="72"/>
  <c r="BQ839" i="72"/>
  <c r="BQ838" i="72"/>
  <c r="BQ836" i="72"/>
  <c r="BQ835" i="72"/>
  <c r="BQ834" i="72"/>
  <c r="BQ833" i="72"/>
  <c r="BQ832" i="72"/>
  <c r="BQ831" i="72"/>
  <c r="BQ830" i="72"/>
  <c r="BQ829" i="72"/>
  <c r="BQ828" i="72"/>
  <c r="BQ827" i="72"/>
  <c r="BQ826" i="72"/>
  <c r="BQ825" i="72"/>
  <c r="BQ824" i="72"/>
  <c r="BQ823" i="72"/>
  <c r="BQ822" i="72"/>
  <c r="BQ821" i="72"/>
  <c r="BQ819" i="72"/>
  <c r="BQ818" i="72"/>
  <c r="BQ817" i="72"/>
  <c r="BQ816" i="72"/>
  <c r="BQ815" i="72"/>
  <c r="BQ814" i="72"/>
  <c r="BQ813" i="72"/>
  <c r="BQ812" i="72"/>
  <c r="BQ811" i="72"/>
  <c r="BQ810" i="72"/>
  <c r="BQ809" i="72"/>
  <c r="BQ808" i="72"/>
  <c r="BQ807" i="72"/>
  <c r="BQ806" i="72"/>
  <c r="BQ805" i="72"/>
  <c r="BQ804" i="72"/>
  <c r="BQ802" i="72"/>
  <c r="BQ801" i="72"/>
  <c r="BQ800" i="72"/>
  <c r="BQ799" i="72"/>
  <c r="BQ798" i="72"/>
  <c r="BQ797" i="72"/>
  <c r="BQ796" i="72"/>
  <c r="BQ795" i="72"/>
  <c r="BQ794" i="72"/>
  <c r="BQ793" i="72"/>
  <c r="BQ792" i="72"/>
  <c r="BQ791" i="72"/>
  <c r="BQ790" i="72"/>
  <c r="BQ789" i="72"/>
  <c r="BQ788" i="72"/>
  <c r="BQ787" i="72"/>
  <c r="BQ785" i="72"/>
  <c r="BQ784" i="72"/>
  <c r="BQ783" i="72"/>
  <c r="BQ782" i="72"/>
  <c r="BQ781" i="72"/>
  <c r="BQ780" i="72"/>
  <c r="BQ779" i="72"/>
  <c r="BQ778" i="72"/>
  <c r="BQ777" i="72"/>
  <c r="BQ776" i="72"/>
  <c r="BQ775" i="72"/>
  <c r="BQ774" i="72"/>
  <c r="BQ773" i="72"/>
  <c r="BQ772" i="72"/>
  <c r="BQ771" i="72"/>
  <c r="BQ770" i="72"/>
  <c r="BQ768" i="72"/>
  <c r="BQ767" i="72"/>
  <c r="BQ766" i="72"/>
  <c r="BQ765" i="72"/>
  <c r="BQ764" i="72"/>
  <c r="BQ763" i="72"/>
  <c r="BQ762" i="72"/>
  <c r="BQ761" i="72"/>
  <c r="BQ760" i="72"/>
  <c r="BQ759" i="72"/>
  <c r="BQ758" i="72"/>
  <c r="BQ757" i="72"/>
  <c r="BQ756" i="72"/>
  <c r="BQ755" i="72"/>
  <c r="BQ754" i="72"/>
  <c r="BQ753" i="72"/>
  <c r="BQ751" i="72"/>
  <c r="BQ750" i="72"/>
  <c r="BQ749" i="72"/>
  <c r="BQ748" i="72"/>
  <c r="BQ747" i="72"/>
  <c r="BQ746" i="72"/>
  <c r="BQ745" i="72"/>
  <c r="BQ744" i="72"/>
  <c r="BQ743" i="72"/>
  <c r="BQ742" i="72"/>
  <c r="BQ741" i="72"/>
  <c r="BQ740" i="72"/>
  <c r="BQ739" i="72"/>
  <c r="BQ738" i="72"/>
  <c r="BQ737" i="72"/>
  <c r="BQ736" i="72"/>
  <c r="BQ734" i="72"/>
  <c r="BQ733" i="72"/>
  <c r="BQ732" i="72"/>
  <c r="BQ731" i="72"/>
  <c r="BQ730" i="72"/>
  <c r="BQ729" i="72"/>
  <c r="BQ728" i="72"/>
  <c r="BQ727" i="72"/>
  <c r="BQ726" i="72"/>
  <c r="BQ725" i="72"/>
  <c r="BQ724" i="72"/>
  <c r="BQ723" i="72"/>
  <c r="BQ722" i="72"/>
  <c r="BQ721" i="72"/>
  <c r="BQ720" i="72"/>
  <c r="BQ719" i="72"/>
  <c r="BQ717" i="72"/>
  <c r="BQ716" i="72"/>
  <c r="BQ715" i="72"/>
  <c r="BQ714" i="72"/>
  <c r="BQ713" i="72"/>
  <c r="BQ712" i="72"/>
  <c r="BQ711" i="72"/>
  <c r="BQ710" i="72"/>
  <c r="BQ709" i="72"/>
  <c r="BQ708" i="72"/>
  <c r="BQ707" i="72"/>
  <c r="BQ706" i="72"/>
  <c r="BQ705" i="72"/>
  <c r="BQ704" i="72"/>
  <c r="BQ703" i="72"/>
  <c r="BQ702" i="72"/>
  <c r="BQ700" i="72"/>
  <c r="BQ699" i="72"/>
  <c r="BQ698" i="72"/>
  <c r="BQ697" i="72"/>
  <c r="BQ696" i="72"/>
  <c r="BQ695" i="72"/>
  <c r="BQ694" i="72"/>
  <c r="BQ693" i="72"/>
  <c r="BQ692" i="72"/>
  <c r="BQ691" i="72"/>
  <c r="BQ690" i="72"/>
  <c r="BQ689" i="72"/>
  <c r="BQ688" i="72"/>
  <c r="BQ687" i="72"/>
  <c r="BQ686" i="72"/>
  <c r="BQ685" i="72"/>
  <c r="BQ683" i="72"/>
  <c r="BQ682" i="72"/>
  <c r="BQ681" i="72"/>
  <c r="BQ680" i="72"/>
  <c r="BQ679" i="72"/>
  <c r="BQ678" i="72"/>
  <c r="BQ677" i="72"/>
  <c r="BQ676" i="72"/>
  <c r="BQ675" i="72"/>
  <c r="BQ674" i="72"/>
  <c r="BQ673" i="72"/>
  <c r="BQ672" i="72"/>
  <c r="BQ671" i="72"/>
  <c r="BQ670" i="72"/>
  <c r="BQ669" i="72"/>
  <c r="BQ668" i="72"/>
  <c r="BQ666" i="72"/>
  <c r="BQ665" i="72"/>
  <c r="BQ664" i="72"/>
  <c r="BQ663" i="72"/>
  <c r="BQ662" i="72"/>
  <c r="BQ661" i="72"/>
  <c r="BQ660" i="72"/>
  <c r="BQ659" i="72"/>
  <c r="BQ658" i="72"/>
  <c r="BQ657" i="72"/>
  <c r="BQ656" i="72"/>
  <c r="BQ655" i="72"/>
  <c r="BQ654" i="72"/>
  <c r="BQ653" i="72"/>
  <c r="BQ652" i="72"/>
  <c r="BQ651" i="72"/>
  <c r="BQ649" i="72"/>
  <c r="BQ648" i="72"/>
  <c r="BQ647" i="72"/>
  <c r="BQ646" i="72"/>
  <c r="BQ645" i="72"/>
  <c r="BQ644" i="72"/>
  <c r="BQ643" i="72"/>
  <c r="BQ642" i="72"/>
  <c r="BQ641" i="72"/>
  <c r="BQ640" i="72"/>
  <c r="BQ639" i="72"/>
  <c r="BQ638" i="72"/>
  <c r="BQ637" i="72"/>
  <c r="BQ636" i="72"/>
  <c r="BQ635" i="72"/>
  <c r="BQ634" i="72"/>
  <c r="BQ632" i="72"/>
  <c r="BQ631" i="72"/>
  <c r="BQ630" i="72"/>
  <c r="BQ629" i="72"/>
  <c r="BQ628" i="72"/>
  <c r="BQ627" i="72"/>
  <c r="BQ626" i="72"/>
  <c r="BQ625" i="72"/>
  <c r="BQ624" i="72"/>
  <c r="BQ623" i="72"/>
  <c r="BQ622" i="72"/>
  <c r="BQ621" i="72"/>
  <c r="BQ620" i="72"/>
  <c r="BQ619" i="72"/>
  <c r="BQ618" i="72"/>
  <c r="BQ617" i="72"/>
  <c r="BQ615" i="72"/>
  <c r="BQ614" i="72"/>
  <c r="BQ613" i="72"/>
  <c r="BQ612" i="72"/>
  <c r="BQ611" i="72"/>
  <c r="BQ610" i="72"/>
  <c r="BQ609" i="72"/>
  <c r="BQ608" i="72"/>
  <c r="BQ607" i="72"/>
  <c r="BQ606" i="72"/>
  <c r="BQ605" i="72"/>
  <c r="BQ604" i="72"/>
  <c r="BQ603" i="72"/>
  <c r="BQ602" i="72"/>
  <c r="BQ601" i="72"/>
  <c r="BQ600" i="72"/>
  <c r="BQ598" i="72"/>
  <c r="BQ597" i="72"/>
  <c r="BQ596" i="72"/>
  <c r="BQ595" i="72"/>
  <c r="BQ594" i="72"/>
  <c r="BQ593" i="72"/>
  <c r="BQ592" i="72"/>
  <c r="BQ591" i="72"/>
  <c r="BQ590" i="72"/>
  <c r="BQ589" i="72"/>
  <c r="BQ588" i="72"/>
  <c r="BQ587" i="72"/>
  <c r="BQ586" i="72"/>
  <c r="BQ585" i="72"/>
  <c r="BQ584" i="72"/>
  <c r="BQ583" i="72"/>
  <c r="BQ581" i="72"/>
  <c r="BQ580" i="72"/>
  <c r="BQ579" i="72"/>
  <c r="BQ578" i="72"/>
  <c r="BQ577" i="72"/>
  <c r="BQ576" i="72"/>
  <c r="BQ575" i="72"/>
  <c r="BQ574" i="72"/>
  <c r="BQ573" i="72"/>
  <c r="BQ572" i="72"/>
  <c r="BQ571" i="72"/>
  <c r="BQ570" i="72"/>
  <c r="BQ569" i="72"/>
  <c r="BQ568" i="72"/>
  <c r="BQ567" i="72"/>
  <c r="BQ566" i="72"/>
  <c r="BQ564" i="72"/>
  <c r="BQ563" i="72"/>
  <c r="BQ562" i="72"/>
  <c r="BQ561" i="72"/>
  <c r="BQ560" i="72"/>
  <c r="BQ559" i="72"/>
  <c r="BQ558" i="72"/>
  <c r="BQ557" i="72"/>
  <c r="BQ556" i="72"/>
  <c r="BQ555" i="72"/>
  <c r="BQ554" i="72"/>
  <c r="BQ553" i="72"/>
  <c r="BQ552" i="72"/>
  <c r="BQ551" i="72"/>
  <c r="BQ550" i="72"/>
  <c r="BQ549" i="72"/>
  <c r="BQ547" i="72"/>
  <c r="BQ546" i="72"/>
  <c r="BQ545" i="72"/>
  <c r="BQ544" i="72"/>
  <c r="BQ543" i="72"/>
  <c r="BQ542" i="72"/>
  <c r="BQ541" i="72"/>
  <c r="BQ540" i="72"/>
  <c r="BQ539" i="72"/>
  <c r="BQ538" i="72"/>
  <c r="BQ537" i="72"/>
  <c r="BQ536" i="72"/>
  <c r="BQ535" i="72"/>
  <c r="BQ534" i="72"/>
  <c r="BQ533" i="72"/>
  <c r="BQ532" i="72"/>
  <c r="BQ530" i="72"/>
  <c r="BQ529" i="72"/>
  <c r="BQ528" i="72"/>
  <c r="BQ527" i="72"/>
  <c r="BQ526" i="72"/>
  <c r="BQ525" i="72"/>
  <c r="BQ524" i="72"/>
  <c r="BQ523" i="72"/>
  <c r="BQ522" i="72"/>
  <c r="BQ521" i="72"/>
  <c r="BQ520" i="72"/>
  <c r="BQ519" i="72"/>
  <c r="BQ518" i="72"/>
  <c r="BQ517" i="72"/>
  <c r="BQ516" i="72"/>
  <c r="BQ515" i="72"/>
  <c r="BQ513" i="72"/>
  <c r="BQ512" i="72"/>
  <c r="BQ511" i="72"/>
  <c r="BQ510" i="72"/>
  <c r="BQ509" i="72"/>
  <c r="BQ508" i="72"/>
  <c r="BQ507" i="72"/>
  <c r="BQ506" i="72"/>
  <c r="BQ505" i="72"/>
  <c r="BQ504" i="72"/>
  <c r="BQ503" i="72"/>
  <c r="BQ502" i="72"/>
  <c r="BQ501" i="72"/>
  <c r="BQ500" i="72"/>
  <c r="BQ499" i="72"/>
  <c r="BQ498" i="72"/>
  <c r="BQ496" i="72"/>
  <c r="BQ495" i="72"/>
  <c r="BQ494" i="72"/>
  <c r="BQ493" i="72"/>
  <c r="BQ492" i="72"/>
  <c r="BQ491" i="72"/>
  <c r="BQ490" i="72"/>
  <c r="BQ489" i="72"/>
  <c r="BQ488" i="72"/>
  <c r="BQ487" i="72"/>
  <c r="BQ486" i="72"/>
  <c r="BQ485" i="72"/>
  <c r="BQ484" i="72"/>
  <c r="BQ483" i="72"/>
  <c r="BQ482" i="72"/>
  <c r="BQ481" i="72"/>
  <c r="BQ479" i="72"/>
  <c r="BQ478" i="72"/>
  <c r="BQ477" i="72"/>
  <c r="BQ476" i="72"/>
  <c r="BQ475" i="72"/>
  <c r="BQ474" i="72"/>
  <c r="BQ473" i="72"/>
  <c r="BQ472" i="72"/>
  <c r="BQ471" i="72"/>
  <c r="BQ470" i="72"/>
  <c r="BQ469" i="72"/>
  <c r="BQ468" i="72"/>
  <c r="BQ467" i="72"/>
  <c r="BQ466" i="72"/>
  <c r="BQ465" i="72"/>
  <c r="BQ464" i="72"/>
  <c r="BQ462" i="72"/>
  <c r="BQ461" i="72"/>
  <c r="BQ460" i="72"/>
  <c r="BQ459" i="72"/>
  <c r="BQ458" i="72"/>
  <c r="BQ457" i="72"/>
  <c r="BQ456" i="72"/>
  <c r="BQ455" i="72"/>
  <c r="BQ454" i="72"/>
  <c r="BQ453" i="72"/>
  <c r="BQ452" i="72"/>
  <c r="BQ451" i="72"/>
  <c r="BQ450" i="72"/>
  <c r="BQ449" i="72"/>
  <c r="BQ448" i="72"/>
  <c r="BQ447" i="72"/>
  <c r="BQ445" i="72"/>
  <c r="BQ444" i="72"/>
  <c r="BQ443" i="72"/>
  <c r="BQ442" i="72"/>
  <c r="BQ441" i="72"/>
  <c r="BQ440" i="72"/>
  <c r="BQ439" i="72"/>
  <c r="BQ438" i="72"/>
  <c r="BQ437" i="72"/>
  <c r="BQ436" i="72"/>
  <c r="BQ435" i="72"/>
  <c r="BQ434" i="72"/>
  <c r="BQ433" i="72"/>
  <c r="BQ432" i="72"/>
  <c r="BQ431" i="72"/>
  <c r="BQ430" i="72"/>
  <c r="BQ428" i="72"/>
  <c r="BQ427" i="72"/>
  <c r="BQ426" i="72"/>
  <c r="BQ425" i="72"/>
  <c r="BQ424" i="72"/>
  <c r="BQ423" i="72"/>
  <c r="BQ422" i="72"/>
  <c r="BQ421" i="72"/>
  <c r="BQ420" i="72"/>
  <c r="BQ419" i="72"/>
  <c r="BQ418" i="72"/>
  <c r="BQ417" i="72"/>
  <c r="BQ416" i="72"/>
  <c r="BQ415" i="72"/>
  <c r="BQ414" i="72"/>
  <c r="BQ413" i="72"/>
  <c r="BQ411" i="72"/>
  <c r="BQ410" i="72"/>
  <c r="BQ409" i="72"/>
  <c r="BQ408" i="72"/>
  <c r="BQ407" i="72"/>
  <c r="BQ406" i="72"/>
  <c r="BQ405" i="72"/>
  <c r="BQ404" i="72"/>
  <c r="BQ403" i="72"/>
  <c r="BQ402" i="72"/>
  <c r="BQ401" i="72"/>
  <c r="BQ400" i="72"/>
  <c r="BQ399" i="72"/>
  <c r="BQ398" i="72"/>
  <c r="BQ397" i="72"/>
  <c r="BQ396" i="72"/>
  <c r="BQ394" i="72"/>
  <c r="BQ393" i="72"/>
  <c r="BQ392" i="72"/>
  <c r="BQ391" i="72"/>
  <c r="BQ390" i="72"/>
  <c r="BQ389" i="72"/>
  <c r="BQ388" i="72"/>
  <c r="BQ387" i="72"/>
  <c r="BQ386" i="72"/>
  <c r="BQ385" i="72"/>
  <c r="BQ384" i="72"/>
  <c r="BQ383" i="72"/>
  <c r="BQ382" i="72"/>
  <c r="BQ381" i="72"/>
  <c r="BQ380" i="72"/>
  <c r="BQ379" i="72"/>
  <c r="BQ377" i="72"/>
  <c r="BQ376" i="72"/>
  <c r="BQ375" i="72"/>
  <c r="BQ374" i="72"/>
  <c r="BQ373" i="72"/>
  <c r="BQ372" i="72"/>
  <c r="BQ371" i="72"/>
  <c r="BQ370" i="72"/>
  <c r="BQ369" i="72"/>
  <c r="BQ368" i="72"/>
  <c r="BQ367" i="72"/>
  <c r="BQ366" i="72"/>
  <c r="BQ365" i="72"/>
  <c r="BQ364" i="72"/>
  <c r="BQ363" i="72"/>
  <c r="BQ362" i="72"/>
  <c r="BQ360" i="72"/>
  <c r="BQ359" i="72"/>
  <c r="BQ358" i="72"/>
  <c r="BQ357" i="72"/>
  <c r="BQ356" i="72"/>
  <c r="BQ355" i="72"/>
  <c r="BQ354" i="72"/>
  <c r="BQ353" i="72"/>
  <c r="BQ352" i="72"/>
  <c r="BQ351" i="72"/>
  <c r="BQ350" i="72"/>
  <c r="BQ349" i="72"/>
  <c r="BQ348" i="72"/>
  <c r="BQ347" i="72"/>
  <c r="BQ346" i="72"/>
  <c r="BQ345" i="72"/>
  <c r="BQ343" i="72"/>
  <c r="BQ342" i="72"/>
  <c r="BQ341" i="72"/>
  <c r="BQ340" i="72"/>
  <c r="BQ339" i="72"/>
  <c r="BQ338" i="72"/>
  <c r="BQ337" i="72"/>
  <c r="BQ336" i="72"/>
  <c r="BQ335" i="72"/>
  <c r="BQ334" i="72"/>
  <c r="BQ333" i="72"/>
  <c r="BQ332" i="72"/>
  <c r="BQ331" i="72"/>
  <c r="BQ330" i="72"/>
  <c r="BQ329" i="72"/>
  <c r="BQ328" i="72"/>
  <c r="BQ326" i="72"/>
  <c r="BQ325" i="72"/>
  <c r="BQ324" i="72"/>
  <c r="BQ323" i="72"/>
  <c r="BQ322" i="72"/>
  <c r="BQ321" i="72"/>
  <c r="BQ320" i="72"/>
  <c r="BQ319" i="72"/>
  <c r="BQ318" i="72"/>
  <c r="BQ317" i="72"/>
  <c r="BQ316" i="72"/>
  <c r="BQ315" i="72"/>
  <c r="BQ314" i="72"/>
  <c r="BQ313" i="72"/>
  <c r="BQ312" i="72"/>
  <c r="BQ311" i="72"/>
  <c r="BQ309" i="72"/>
  <c r="BQ308" i="72"/>
  <c r="BQ307" i="72"/>
  <c r="BQ306" i="72"/>
  <c r="BQ305" i="72"/>
  <c r="BQ304" i="72"/>
  <c r="BQ303" i="72"/>
  <c r="BQ302" i="72"/>
  <c r="BQ301" i="72"/>
  <c r="BQ300" i="72"/>
  <c r="BQ299" i="72"/>
  <c r="BQ298" i="72"/>
  <c r="BQ297" i="72"/>
  <c r="BQ296" i="72"/>
  <c r="BQ295" i="72"/>
  <c r="BQ294" i="72"/>
  <c r="BQ292" i="72"/>
  <c r="BQ291" i="72"/>
  <c r="BQ290" i="72"/>
  <c r="BQ289" i="72"/>
  <c r="BQ288" i="72"/>
  <c r="BQ287" i="72"/>
  <c r="BQ286" i="72"/>
  <c r="BQ285" i="72"/>
  <c r="BQ284" i="72"/>
  <c r="BQ283" i="72"/>
  <c r="BQ282" i="72"/>
  <c r="BQ281" i="72"/>
  <c r="BQ280" i="72"/>
  <c r="BQ279" i="72"/>
  <c r="BQ278" i="72"/>
  <c r="BQ277" i="72"/>
  <c r="BQ275" i="72"/>
  <c r="BQ274" i="72"/>
  <c r="BQ273" i="72"/>
  <c r="BQ272" i="72"/>
  <c r="BQ271" i="72"/>
  <c r="BQ270" i="72"/>
  <c r="BQ269" i="72"/>
  <c r="BQ268" i="72"/>
  <c r="BQ267" i="72"/>
  <c r="BQ266" i="72"/>
  <c r="BQ265" i="72"/>
  <c r="BQ264" i="72"/>
  <c r="BQ263" i="72"/>
  <c r="BQ262" i="72"/>
  <c r="BQ261" i="72"/>
  <c r="BQ260" i="72"/>
  <c r="BQ258" i="72"/>
  <c r="BQ257" i="72"/>
  <c r="BQ256" i="72"/>
  <c r="BQ255" i="72"/>
  <c r="BQ254" i="72"/>
  <c r="BQ253" i="72"/>
  <c r="BQ252" i="72"/>
  <c r="BQ251" i="72"/>
  <c r="BQ250" i="72"/>
  <c r="BQ249" i="72"/>
  <c r="BQ248" i="72"/>
  <c r="BQ247" i="72"/>
  <c r="BQ246" i="72"/>
  <c r="BQ245" i="72"/>
  <c r="BQ244" i="72"/>
  <c r="BQ243" i="72"/>
  <c r="BQ241" i="72"/>
  <c r="BQ240" i="72"/>
  <c r="BQ239" i="72"/>
  <c r="BQ238" i="72"/>
  <c r="BQ237" i="72"/>
  <c r="BQ236" i="72"/>
  <c r="BQ235" i="72"/>
  <c r="BQ234" i="72"/>
  <c r="BQ233" i="72"/>
  <c r="BQ232" i="72"/>
  <c r="BQ231" i="72"/>
  <c r="BQ230" i="72"/>
  <c r="BQ229" i="72"/>
  <c r="BQ228" i="72"/>
  <c r="BQ227" i="72"/>
  <c r="BQ226" i="72"/>
  <c r="BQ224" i="72"/>
  <c r="BQ223" i="72"/>
  <c r="BQ222" i="72"/>
  <c r="BQ221" i="72"/>
  <c r="BQ220" i="72"/>
  <c r="BQ219" i="72"/>
  <c r="BQ218" i="72"/>
  <c r="BQ217" i="72"/>
  <c r="BQ216" i="72"/>
  <c r="BQ215" i="72"/>
  <c r="BQ214" i="72"/>
  <c r="BQ213" i="72"/>
  <c r="BQ212" i="72"/>
  <c r="BQ211" i="72"/>
  <c r="BQ210" i="72"/>
  <c r="BQ209" i="72"/>
  <c r="BQ207" i="72"/>
  <c r="BQ206" i="72"/>
  <c r="BQ205" i="72"/>
  <c r="BQ204" i="72"/>
  <c r="BQ203" i="72"/>
  <c r="BQ202" i="72"/>
  <c r="BQ201" i="72"/>
  <c r="BQ200" i="72"/>
  <c r="BQ199" i="72"/>
  <c r="BQ198" i="72"/>
  <c r="BQ197" i="72"/>
  <c r="BQ196" i="72"/>
  <c r="BQ195" i="72"/>
  <c r="BQ194" i="72"/>
  <c r="BQ193" i="72"/>
  <c r="BQ192" i="72"/>
  <c r="BQ190" i="72"/>
  <c r="BQ189" i="72"/>
  <c r="BQ188" i="72"/>
  <c r="BQ187" i="72"/>
  <c r="BQ186" i="72"/>
  <c r="BQ185" i="72"/>
  <c r="BQ184" i="72"/>
  <c r="BQ183" i="72"/>
  <c r="BQ182" i="72"/>
  <c r="BQ181" i="72"/>
  <c r="BQ180" i="72"/>
  <c r="BQ179" i="72"/>
  <c r="BQ178" i="72"/>
  <c r="BQ177" i="72"/>
  <c r="BQ176" i="72"/>
  <c r="BQ175" i="72"/>
  <c r="BQ173" i="72"/>
  <c r="BQ172" i="72"/>
  <c r="BQ171" i="72"/>
  <c r="BQ170" i="72"/>
  <c r="BQ169" i="72"/>
  <c r="BQ168" i="72"/>
  <c r="BQ167" i="72"/>
  <c r="BQ166" i="72"/>
  <c r="BQ165" i="72"/>
  <c r="BQ164" i="72"/>
  <c r="BQ163" i="72"/>
  <c r="BQ162" i="72"/>
  <c r="BQ161" i="72"/>
  <c r="BQ160" i="72"/>
  <c r="BQ159" i="72"/>
  <c r="BQ158" i="72"/>
  <c r="BQ156" i="72"/>
  <c r="BQ155" i="72"/>
  <c r="BQ154" i="72"/>
  <c r="BQ153" i="72"/>
  <c r="BQ152" i="72"/>
  <c r="BQ151" i="72"/>
  <c r="BQ150" i="72"/>
  <c r="BQ149" i="72"/>
  <c r="BQ148" i="72"/>
  <c r="BQ147" i="72"/>
  <c r="BQ146" i="72"/>
  <c r="BQ145" i="72"/>
  <c r="BQ144" i="72"/>
  <c r="BQ143" i="72"/>
  <c r="BQ142" i="72"/>
  <c r="BQ141" i="72"/>
  <c r="BQ139" i="72"/>
  <c r="BQ138" i="72"/>
  <c r="BQ137" i="72"/>
  <c r="BQ136" i="72"/>
  <c r="BQ135" i="72"/>
  <c r="BQ134" i="72"/>
  <c r="BQ133" i="72"/>
  <c r="BQ132" i="72"/>
  <c r="BQ131" i="72"/>
  <c r="BQ130" i="72"/>
  <c r="BQ129" i="72"/>
  <c r="BQ128" i="72"/>
  <c r="BQ127" i="72"/>
  <c r="BQ126" i="72"/>
  <c r="BQ125" i="72"/>
  <c r="BQ124" i="72"/>
  <c r="BQ122" i="72"/>
  <c r="BQ121" i="72"/>
  <c r="BQ120" i="72"/>
  <c r="BQ119" i="72"/>
  <c r="BQ118" i="72"/>
  <c r="BQ117" i="72"/>
  <c r="BQ116" i="72"/>
  <c r="BQ115" i="72"/>
  <c r="BQ114" i="72"/>
  <c r="BQ113" i="72"/>
  <c r="BQ112" i="72"/>
  <c r="BQ111" i="72"/>
  <c r="BQ110" i="72"/>
  <c r="BQ109" i="72"/>
  <c r="BQ108" i="72"/>
  <c r="BQ107" i="72"/>
  <c r="BQ105" i="72"/>
  <c r="BQ104" i="72"/>
  <c r="BQ103" i="72"/>
  <c r="BQ102" i="72"/>
  <c r="BQ101" i="72"/>
  <c r="BQ100" i="72"/>
  <c r="BQ99" i="72"/>
  <c r="BQ98" i="72"/>
  <c r="BQ97" i="72"/>
  <c r="BQ96" i="72"/>
  <c r="BQ95" i="72"/>
  <c r="BQ94" i="72"/>
  <c r="BQ93" i="72"/>
  <c r="BQ92" i="72"/>
  <c r="BQ91" i="72"/>
  <c r="BQ90" i="72"/>
  <c r="BQ88" i="72"/>
  <c r="BQ87" i="72"/>
  <c r="BQ86" i="72"/>
  <c r="BQ85" i="72"/>
  <c r="BQ84" i="72"/>
  <c r="BQ83" i="72"/>
  <c r="BQ82" i="72"/>
  <c r="BQ81" i="72"/>
  <c r="BQ80" i="72"/>
  <c r="BQ79" i="72"/>
  <c r="BQ78" i="72"/>
  <c r="BQ77" i="72"/>
  <c r="BQ76" i="72"/>
  <c r="BQ75" i="72"/>
  <c r="BQ74" i="72"/>
  <c r="BQ73" i="72"/>
  <c r="BQ71" i="72"/>
  <c r="BQ70" i="72"/>
  <c r="BQ69" i="72"/>
  <c r="BQ68" i="72"/>
  <c r="BQ67" i="72"/>
  <c r="BQ66" i="72"/>
  <c r="BQ65" i="72"/>
  <c r="BQ64" i="72"/>
  <c r="BQ63" i="72"/>
  <c r="BQ62" i="72"/>
  <c r="BQ61" i="72"/>
  <c r="BQ60" i="72"/>
  <c r="BQ59" i="72"/>
  <c r="BQ58" i="72"/>
  <c r="BQ57" i="72"/>
  <c r="BQ56" i="72"/>
  <c r="BQ54" i="72"/>
  <c r="BQ53" i="72"/>
  <c r="BQ52" i="72"/>
  <c r="BQ51" i="72"/>
  <c r="BQ50" i="72"/>
  <c r="BQ49" i="72"/>
  <c r="BQ48" i="72"/>
  <c r="BQ47" i="72"/>
  <c r="BQ46" i="72"/>
  <c r="BQ45" i="72"/>
  <c r="BQ44" i="72"/>
  <c r="BQ43" i="72"/>
  <c r="BQ42" i="72"/>
  <c r="BQ41" i="72"/>
  <c r="BQ40" i="72"/>
  <c r="BQ39" i="72"/>
  <c r="BQ37" i="72"/>
  <c r="BQ36" i="72"/>
  <c r="BQ35" i="72"/>
  <c r="BQ34" i="72"/>
  <c r="BQ33" i="72"/>
  <c r="BQ32" i="72"/>
  <c r="BQ31" i="72"/>
  <c r="BQ30" i="72"/>
  <c r="BQ29" i="72"/>
  <c r="BQ28" i="72"/>
  <c r="BQ27" i="72"/>
  <c r="BQ26" i="72"/>
  <c r="BQ25" i="72"/>
  <c r="BQ24" i="72"/>
  <c r="BQ23" i="72"/>
  <c r="BQ22" i="72"/>
  <c r="BQ20" i="72"/>
  <c r="BQ19" i="72"/>
  <c r="BQ18" i="72"/>
  <c r="BQ17" i="72"/>
  <c r="BQ16" i="72"/>
  <c r="BQ15" i="72"/>
  <c r="BQ14" i="72"/>
  <c r="BQ13" i="72"/>
  <c r="BQ12" i="72"/>
  <c r="BQ11" i="72"/>
  <c r="BQ10" i="72"/>
  <c r="BQ9" i="72"/>
  <c r="BQ8" i="72"/>
  <c r="BQ7" i="72"/>
  <c r="BQ6" i="72"/>
  <c r="BQ5" i="72"/>
  <c r="BG1261" i="72"/>
  <c r="BG1260" i="72"/>
  <c r="BG1259" i="72"/>
  <c r="BG1258" i="72"/>
  <c r="BG1257" i="72"/>
  <c r="BG1256" i="72"/>
  <c r="BG1255" i="72"/>
  <c r="BG1254" i="72"/>
  <c r="BG1253" i="72"/>
  <c r="BG1252" i="72"/>
  <c r="BG1251" i="72"/>
  <c r="BG1250" i="72"/>
  <c r="BG1249" i="72"/>
  <c r="BG1248" i="72"/>
  <c r="BG1247" i="72"/>
  <c r="BG1246" i="72"/>
  <c r="BG1244" i="72"/>
  <c r="BG1243" i="72"/>
  <c r="BG1242" i="72"/>
  <c r="BG1241" i="72"/>
  <c r="BG1240" i="72"/>
  <c r="BG1239" i="72"/>
  <c r="BG1238" i="72"/>
  <c r="BG1237" i="72"/>
  <c r="BG1236" i="72"/>
  <c r="BG1235" i="72"/>
  <c r="BG1234" i="72"/>
  <c r="BG1233" i="72"/>
  <c r="BG1232" i="72"/>
  <c r="BG1231" i="72"/>
  <c r="BG1230" i="72"/>
  <c r="BG1229" i="72"/>
  <c r="BG1227" i="72"/>
  <c r="BG1226" i="72"/>
  <c r="BG1225" i="72"/>
  <c r="BG1224" i="72"/>
  <c r="BG1223" i="72"/>
  <c r="BG1222" i="72"/>
  <c r="BG1221" i="72"/>
  <c r="BG1220" i="72"/>
  <c r="BG1219" i="72"/>
  <c r="BG1218" i="72"/>
  <c r="BG1217" i="72"/>
  <c r="BG1216" i="72"/>
  <c r="BG1215" i="72"/>
  <c r="BG1214" i="72"/>
  <c r="BG1213" i="72"/>
  <c r="BG1212" i="72"/>
  <c r="BG1210" i="72"/>
  <c r="BG1209" i="72"/>
  <c r="BG1208" i="72"/>
  <c r="BG1207" i="72"/>
  <c r="BG1206" i="72"/>
  <c r="BG1205" i="72"/>
  <c r="BG1204" i="72"/>
  <c r="BG1203" i="72"/>
  <c r="BG1202" i="72"/>
  <c r="BG1201" i="72"/>
  <c r="BG1200" i="72"/>
  <c r="BG1199" i="72"/>
  <c r="BG1198" i="72"/>
  <c r="BG1197" i="72"/>
  <c r="BG1196" i="72"/>
  <c r="BG1195" i="72"/>
  <c r="BG1193" i="72"/>
  <c r="BG1192" i="72"/>
  <c r="BG1191" i="72"/>
  <c r="BG1190" i="72"/>
  <c r="BG1189" i="72"/>
  <c r="BG1188" i="72"/>
  <c r="BG1187" i="72"/>
  <c r="BG1186" i="72"/>
  <c r="BG1185" i="72"/>
  <c r="BG1184" i="72"/>
  <c r="BG1183" i="72"/>
  <c r="BG1182" i="72"/>
  <c r="BG1181" i="72"/>
  <c r="BG1180" i="72"/>
  <c r="BG1179" i="72"/>
  <c r="BG1178" i="72"/>
  <c r="BG1176" i="72"/>
  <c r="BG1175" i="72"/>
  <c r="BG1174" i="72"/>
  <c r="BG1173" i="72"/>
  <c r="BG1172" i="72"/>
  <c r="BG1171" i="72"/>
  <c r="BG1170" i="72"/>
  <c r="BG1169" i="72"/>
  <c r="BG1168" i="72"/>
  <c r="BG1167" i="72"/>
  <c r="BG1166" i="72"/>
  <c r="BG1165" i="72"/>
  <c r="BG1164" i="72"/>
  <c r="BG1163" i="72"/>
  <c r="BG1162" i="72"/>
  <c r="BG1161" i="72"/>
  <c r="BG1159" i="72"/>
  <c r="BG1158" i="72"/>
  <c r="BG1157" i="72"/>
  <c r="BG1156" i="72"/>
  <c r="BG1155" i="72"/>
  <c r="BG1154" i="72"/>
  <c r="BG1153" i="72"/>
  <c r="BG1152" i="72"/>
  <c r="BG1151" i="72"/>
  <c r="BG1150" i="72"/>
  <c r="BG1149" i="72"/>
  <c r="BG1148" i="72"/>
  <c r="BG1147" i="72"/>
  <c r="BG1146" i="72"/>
  <c r="BG1145" i="72"/>
  <c r="BG1144" i="72"/>
  <c r="BG1142" i="72"/>
  <c r="BG1141" i="72"/>
  <c r="BG1140" i="72"/>
  <c r="BG1139" i="72"/>
  <c r="BG1138" i="72"/>
  <c r="BG1137" i="72"/>
  <c r="BG1136" i="72"/>
  <c r="BG1135" i="72"/>
  <c r="BG1134" i="72"/>
  <c r="BG1133" i="72"/>
  <c r="BG1132" i="72"/>
  <c r="BG1131" i="72"/>
  <c r="BG1130" i="72"/>
  <c r="BG1129" i="72"/>
  <c r="BG1128" i="72"/>
  <c r="BG1127" i="72"/>
  <c r="BG1125" i="72"/>
  <c r="BG1124" i="72"/>
  <c r="BG1123" i="72"/>
  <c r="BG1122" i="72"/>
  <c r="BG1121" i="72"/>
  <c r="BG1120" i="72"/>
  <c r="BG1119" i="72"/>
  <c r="BG1118" i="72"/>
  <c r="BG1117" i="72"/>
  <c r="BG1116" i="72"/>
  <c r="BG1115" i="72"/>
  <c r="BG1114" i="72"/>
  <c r="BG1113" i="72"/>
  <c r="BG1112" i="72"/>
  <c r="BG1111" i="72"/>
  <c r="BG1110" i="72"/>
  <c r="BG1108" i="72"/>
  <c r="BG1107" i="72"/>
  <c r="BG1106" i="72"/>
  <c r="BG1105" i="72"/>
  <c r="BG1104" i="72"/>
  <c r="BG1103" i="72"/>
  <c r="BG1102" i="72"/>
  <c r="BG1101" i="72"/>
  <c r="BG1100" i="72"/>
  <c r="BG1099" i="72"/>
  <c r="BG1098" i="72"/>
  <c r="BG1097" i="72"/>
  <c r="BG1096" i="72"/>
  <c r="BG1095" i="72"/>
  <c r="BG1094" i="72"/>
  <c r="BG1093" i="72"/>
  <c r="BG1091" i="72"/>
  <c r="BG1090" i="72"/>
  <c r="BG1089" i="72"/>
  <c r="BG1088" i="72"/>
  <c r="BG1087" i="72"/>
  <c r="BG1086" i="72"/>
  <c r="BG1085" i="72"/>
  <c r="BG1084" i="72"/>
  <c r="BG1083" i="72"/>
  <c r="BG1082" i="72"/>
  <c r="BG1081" i="72"/>
  <c r="BG1080" i="72"/>
  <c r="BG1079" i="72"/>
  <c r="BG1078" i="72"/>
  <c r="BG1077" i="72"/>
  <c r="BG1076" i="72"/>
  <c r="BG1074" i="72"/>
  <c r="BG1073" i="72"/>
  <c r="BG1072" i="72"/>
  <c r="BG1071" i="72"/>
  <c r="BG1070" i="72"/>
  <c r="BG1069" i="72"/>
  <c r="BG1068" i="72"/>
  <c r="BG1067" i="72"/>
  <c r="BG1066" i="72"/>
  <c r="BG1065" i="72"/>
  <c r="BG1064" i="72"/>
  <c r="BG1063" i="72"/>
  <c r="BG1062" i="72"/>
  <c r="BG1061" i="72"/>
  <c r="BG1060" i="72"/>
  <c r="BG1059" i="72"/>
  <c r="BG1057" i="72"/>
  <c r="BG1056" i="72"/>
  <c r="BG1055" i="72"/>
  <c r="BG1054" i="72"/>
  <c r="BG1053" i="72"/>
  <c r="BG1052" i="72"/>
  <c r="BG1051" i="72"/>
  <c r="BG1050" i="72"/>
  <c r="BG1049" i="72"/>
  <c r="BG1048" i="72"/>
  <c r="BG1047" i="72"/>
  <c r="BG1046" i="72"/>
  <c r="BG1045" i="72"/>
  <c r="BG1044" i="72"/>
  <c r="BG1043" i="72"/>
  <c r="BG1042" i="72"/>
  <c r="BG1040" i="72"/>
  <c r="BG1039" i="72"/>
  <c r="BG1038" i="72"/>
  <c r="BG1037" i="72"/>
  <c r="BG1036" i="72"/>
  <c r="BG1035" i="72"/>
  <c r="BG1034" i="72"/>
  <c r="BG1033" i="72"/>
  <c r="BG1032" i="72"/>
  <c r="BG1031" i="72"/>
  <c r="BG1030" i="72"/>
  <c r="BG1029" i="72"/>
  <c r="BG1028" i="72"/>
  <c r="BG1027" i="72"/>
  <c r="BG1026" i="72"/>
  <c r="BG1025" i="72"/>
  <c r="BG1023" i="72"/>
  <c r="BG1022" i="72"/>
  <c r="BG1021" i="72"/>
  <c r="BG1020" i="72"/>
  <c r="BG1019" i="72"/>
  <c r="BG1018" i="72"/>
  <c r="BG1017" i="72"/>
  <c r="BG1016" i="72"/>
  <c r="BG1015" i="72"/>
  <c r="BG1014" i="72"/>
  <c r="BG1013" i="72"/>
  <c r="BG1012" i="72"/>
  <c r="BG1011" i="72"/>
  <c r="BG1010" i="72"/>
  <c r="BG1009" i="72"/>
  <c r="BG1008" i="72"/>
  <c r="BG1006" i="72"/>
  <c r="BG1005" i="72"/>
  <c r="BG1004" i="72"/>
  <c r="BG1003" i="72"/>
  <c r="BG1002" i="72"/>
  <c r="BG1001" i="72"/>
  <c r="BG1000" i="72"/>
  <c r="BG999" i="72"/>
  <c r="BG998" i="72"/>
  <c r="BG997" i="72"/>
  <c r="BG996" i="72"/>
  <c r="BG995" i="72"/>
  <c r="BG994" i="72"/>
  <c r="BG993" i="72"/>
  <c r="BG992" i="72"/>
  <c r="BG991" i="72"/>
  <c r="BG989" i="72"/>
  <c r="BG988" i="72"/>
  <c r="BG987" i="72"/>
  <c r="BG986" i="72"/>
  <c r="BG985" i="72"/>
  <c r="BG984" i="72"/>
  <c r="BG983" i="72"/>
  <c r="BG982" i="72"/>
  <c r="BG981" i="72"/>
  <c r="BG980" i="72"/>
  <c r="BG979" i="72"/>
  <c r="BG978" i="72"/>
  <c r="BG977" i="72"/>
  <c r="BG976" i="72"/>
  <c r="BG975" i="72"/>
  <c r="BG974" i="72"/>
  <c r="BG972" i="72"/>
  <c r="BG971" i="72"/>
  <c r="BG970" i="72"/>
  <c r="BG969" i="72"/>
  <c r="BG968" i="72"/>
  <c r="BG967" i="72"/>
  <c r="BG966" i="72"/>
  <c r="BG965" i="72"/>
  <c r="BG964" i="72"/>
  <c r="BG963" i="72"/>
  <c r="BG962" i="72"/>
  <c r="BG961" i="72"/>
  <c r="BG960" i="72"/>
  <c r="BG959" i="72"/>
  <c r="BG958" i="72"/>
  <c r="BG957" i="72"/>
  <c r="BG955" i="72"/>
  <c r="BG954" i="72"/>
  <c r="BG953" i="72"/>
  <c r="BG952" i="72"/>
  <c r="BG951" i="72"/>
  <c r="BG950" i="72"/>
  <c r="BG949" i="72"/>
  <c r="BG948" i="72"/>
  <c r="BG947" i="72"/>
  <c r="BG946" i="72"/>
  <c r="BG945" i="72"/>
  <c r="BG944" i="72"/>
  <c r="BG943" i="72"/>
  <c r="BG942" i="72"/>
  <c r="BG941" i="72"/>
  <c r="BG940" i="72"/>
  <c r="BG938" i="72"/>
  <c r="BG937" i="72"/>
  <c r="BG936" i="72"/>
  <c r="BG935" i="72"/>
  <c r="BG934" i="72"/>
  <c r="BG933" i="72"/>
  <c r="BG932" i="72"/>
  <c r="BG931" i="72"/>
  <c r="BG930" i="72"/>
  <c r="BG929" i="72"/>
  <c r="BG928" i="72"/>
  <c r="BG927" i="72"/>
  <c r="BG926" i="72"/>
  <c r="BG925" i="72"/>
  <c r="BG924" i="72"/>
  <c r="BG923" i="72"/>
  <c r="BG921" i="72"/>
  <c r="BG920" i="72"/>
  <c r="BG919" i="72"/>
  <c r="BG918" i="72"/>
  <c r="BG917" i="72"/>
  <c r="BG916" i="72"/>
  <c r="BG915" i="72"/>
  <c r="BG914" i="72"/>
  <c r="BG913" i="72"/>
  <c r="BG912" i="72"/>
  <c r="BG911" i="72"/>
  <c r="BG910" i="72"/>
  <c r="BG909" i="72"/>
  <c r="BG908" i="72"/>
  <c r="BG907" i="72"/>
  <c r="BG906" i="72"/>
  <c r="BG904" i="72"/>
  <c r="BG903" i="72"/>
  <c r="BG902" i="72"/>
  <c r="BG901" i="72"/>
  <c r="BG900" i="72"/>
  <c r="BG899" i="72"/>
  <c r="BG898" i="72"/>
  <c r="BG897" i="72"/>
  <c r="BG896" i="72"/>
  <c r="BG895" i="72"/>
  <c r="BG894" i="72"/>
  <c r="BG893" i="72"/>
  <c r="BG892" i="72"/>
  <c r="BG891" i="72"/>
  <c r="BG890" i="72"/>
  <c r="BG889" i="72"/>
  <c r="BG887" i="72"/>
  <c r="BG886" i="72"/>
  <c r="BG885" i="72"/>
  <c r="BG884" i="72"/>
  <c r="BG883" i="72"/>
  <c r="BG882" i="72"/>
  <c r="BG881" i="72"/>
  <c r="BG880" i="72"/>
  <c r="BG879" i="72"/>
  <c r="BG878" i="72"/>
  <c r="BG877" i="72"/>
  <c r="BG876" i="72"/>
  <c r="BG875" i="72"/>
  <c r="BG874" i="72"/>
  <c r="BG873" i="72"/>
  <c r="BG872" i="72"/>
  <c r="BG870" i="72"/>
  <c r="BG869" i="72"/>
  <c r="BG868" i="72"/>
  <c r="BG867" i="72"/>
  <c r="BG866" i="72"/>
  <c r="BG865" i="72"/>
  <c r="BG864" i="72"/>
  <c r="BG863" i="72"/>
  <c r="BG862" i="72"/>
  <c r="BG861" i="72"/>
  <c r="BG860" i="72"/>
  <c r="BG859" i="72"/>
  <c r="BG858" i="72"/>
  <c r="BG857" i="72"/>
  <c r="BG856" i="72"/>
  <c r="BG855" i="72"/>
  <c r="BG853" i="72"/>
  <c r="BG852" i="72"/>
  <c r="BG851" i="72"/>
  <c r="BG850" i="72"/>
  <c r="BG849" i="72"/>
  <c r="BG848" i="72"/>
  <c r="BG847" i="72"/>
  <c r="BG846" i="72"/>
  <c r="BG845" i="72"/>
  <c r="BG844" i="72"/>
  <c r="BG843" i="72"/>
  <c r="BG842" i="72"/>
  <c r="BG841" i="72"/>
  <c r="BG840" i="72"/>
  <c r="BG839" i="72"/>
  <c r="BG838" i="72"/>
  <c r="BG836" i="72"/>
  <c r="BG835" i="72"/>
  <c r="BG834" i="72"/>
  <c r="BG833" i="72"/>
  <c r="BG832" i="72"/>
  <c r="BG831" i="72"/>
  <c r="BG830" i="72"/>
  <c r="BG829" i="72"/>
  <c r="BG828" i="72"/>
  <c r="BG827" i="72"/>
  <c r="BG826" i="72"/>
  <c r="BG825" i="72"/>
  <c r="BG824" i="72"/>
  <c r="BG823" i="72"/>
  <c r="BG822" i="72"/>
  <c r="BG821" i="72"/>
  <c r="BG819" i="72"/>
  <c r="BG818" i="72"/>
  <c r="BG817" i="72"/>
  <c r="BG816" i="72"/>
  <c r="BG815" i="72"/>
  <c r="BG814" i="72"/>
  <c r="BG813" i="72"/>
  <c r="BG812" i="72"/>
  <c r="BG811" i="72"/>
  <c r="BG810" i="72"/>
  <c r="BG809" i="72"/>
  <c r="BG808" i="72"/>
  <c r="BG807" i="72"/>
  <c r="BG806" i="72"/>
  <c r="BG805" i="72"/>
  <c r="BG804" i="72"/>
  <c r="BG802" i="72"/>
  <c r="BG801" i="72"/>
  <c r="BG800" i="72"/>
  <c r="BG799" i="72"/>
  <c r="BG798" i="72"/>
  <c r="BG797" i="72"/>
  <c r="BG796" i="72"/>
  <c r="BG795" i="72"/>
  <c r="BG794" i="72"/>
  <c r="BG793" i="72"/>
  <c r="BG792" i="72"/>
  <c r="BG791" i="72"/>
  <c r="BG790" i="72"/>
  <c r="BG789" i="72"/>
  <c r="BG788" i="72"/>
  <c r="BG787" i="72"/>
  <c r="BG785" i="72"/>
  <c r="BG784" i="72"/>
  <c r="BG783" i="72"/>
  <c r="BG782" i="72"/>
  <c r="BG781" i="72"/>
  <c r="BG780" i="72"/>
  <c r="BG779" i="72"/>
  <c r="BG778" i="72"/>
  <c r="BG777" i="72"/>
  <c r="BG776" i="72"/>
  <c r="BG775" i="72"/>
  <c r="BG774" i="72"/>
  <c r="BG773" i="72"/>
  <c r="BG772" i="72"/>
  <c r="BG771" i="72"/>
  <c r="BG770" i="72"/>
  <c r="BG768" i="72"/>
  <c r="BG767" i="72"/>
  <c r="BG766" i="72"/>
  <c r="BG765" i="72"/>
  <c r="BG764" i="72"/>
  <c r="BG763" i="72"/>
  <c r="BG762" i="72"/>
  <c r="BG761" i="72"/>
  <c r="BG760" i="72"/>
  <c r="BG759" i="72"/>
  <c r="BG758" i="72"/>
  <c r="BG757" i="72"/>
  <c r="BG756" i="72"/>
  <c r="BG755" i="72"/>
  <c r="BG754" i="72"/>
  <c r="BG753" i="72"/>
  <c r="BG751" i="72"/>
  <c r="BG750" i="72"/>
  <c r="BG749" i="72"/>
  <c r="BG748" i="72"/>
  <c r="BG747" i="72"/>
  <c r="BG746" i="72"/>
  <c r="BG745" i="72"/>
  <c r="BG744" i="72"/>
  <c r="BG743" i="72"/>
  <c r="BG742" i="72"/>
  <c r="BG741" i="72"/>
  <c r="BG740" i="72"/>
  <c r="BG739" i="72"/>
  <c r="BG738" i="72"/>
  <c r="BG737" i="72"/>
  <c r="BG736" i="72"/>
  <c r="BG734" i="72"/>
  <c r="BG733" i="72"/>
  <c r="BG732" i="72"/>
  <c r="BG731" i="72"/>
  <c r="BG730" i="72"/>
  <c r="BG729" i="72"/>
  <c r="BG728" i="72"/>
  <c r="BG727" i="72"/>
  <c r="BG726" i="72"/>
  <c r="BG725" i="72"/>
  <c r="BG724" i="72"/>
  <c r="BG723" i="72"/>
  <c r="BG722" i="72"/>
  <c r="BG721" i="72"/>
  <c r="BG720" i="72"/>
  <c r="BG719" i="72"/>
  <c r="BG717" i="72"/>
  <c r="BG716" i="72"/>
  <c r="BG715" i="72"/>
  <c r="BG714" i="72"/>
  <c r="BG713" i="72"/>
  <c r="BG712" i="72"/>
  <c r="BG711" i="72"/>
  <c r="BG710" i="72"/>
  <c r="BG709" i="72"/>
  <c r="BG708" i="72"/>
  <c r="BG707" i="72"/>
  <c r="BG706" i="72"/>
  <c r="BG705" i="72"/>
  <c r="BG704" i="72"/>
  <c r="BG703" i="72"/>
  <c r="BG702" i="72"/>
  <c r="BG700" i="72"/>
  <c r="BG699" i="72"/>
  <c r="BG698" i="72"/>
  <c r="BG697" i="72"/>
  <c r="BG696" i="72"/>
  <c r="BG695" i="72"/>
  <c r="BG694" i="72"/>
  <c r="BG693" i="72"/>
  <c r="BG692" i="72"/>
  <c r="BG691" i="72"/>
  <c r="BG690" i="72"/>
  <c r="BG689" i="72"/>
  <c r="BG688" i="72"/>
  <c r="BG687" i="72"/>
  <c r="BG686" i="72"/>
  <c r="BG685" i="72"/>
  <c r="BG683" i="72"/>
  <c r="BG682" i="72"/>
  <c r="BG681" i="72"/>
  <c r="BG680" i="72"/>
  <c r="BG679" i="72"/>
  <c r="BG678" i="72"/>
  <c r="BG677" i="72"/>
  <c r="BG676" i="72"/>
  <c r="BG675" i="72"/>
  <c r="BG674" i="72"/>
  <c r="BG673" i="72"/>
  <c r="BG672" i="72"/>
  <c r="BG671" i="72"/>
  <c r="BG670" i="72"/>
  <c r="BG669" i="72"/>
  <c r="BG668" i="72"/>
  <c r="BG666" i="72"/>
  <c r="BG665" i="72"/>
  <c r="BG664" i="72"/>
  <c r="BG663" i="72"/>
  <c r="BG662" i="72"/>
  <c r="BG661" i="72"/>
  <c r="BG660" i="72"/>
  <c r="BG659" i="72"/>
  <c r="BG658" i="72"/>
  <c r="BG657" i="72"/>
  <c r="BG656" i="72"/>
  <c r="BG655" i="72"/>
  <c r="BG654" i="72"/>
  <c r="BG653" i="72"/>
  <c r="BG652" i="72"/>
  <c r="BG651" i="72"/>
  <c r="BG649" i="72"/>
  <c r="BG648" i="72"/>
  <c r="BG647" i="72"/>
  <c r="BG646" i="72"/>
  <c r="BG645" i="72"/>
  <c r="BG644" i="72"/>
  <c r="BG643" i="72"/>
  <c r="BG642" i="72"/>
  <c r="BG641" i="72"/>
  <c r="BG640" i="72"/>
  <c r="BG639" i="72"/>
  <c r="BG638" i="72"/>
  <c r="BG637" i="72"/>
  <c r="BG636" i="72"/>
  <c r="BG635" i="72"/>
  <c r="BG634" i="72"/>
  <c r="BG632" i="72"/>
  <c r="BG631" i="72"/>
  <c r="BG630" i="72"/>
  <c r="BG629" i="72"/>
  <c r="BG628" i="72"/>
  <c r="BG627" i="72"/>
  <c r="BG626" i="72"/>
  <c r="BG625" i="72"/>
  <c r="BG624" i="72"/>
  <c r="BG623" i="72"/>
  <c r="BG622" i="72"/>
  <c r="BG621" i="72"/>
  <c r="BG620" i="72"/>
  <c r="BG619" i="72"/>
  <c r="BG618" i="72"/>
  <c r="BG617" i="72"/>
  <c r="BG615" i="72"/>
  <c r="BG614" i="72"/>
  <c r="BG613" i="72"/>
  <c r="BG612" i="72"/>
  <c r="BG611" i="72"/>
  <c r="BG610" i="72"/>
  <c r="BG609" i="72"/>
  <c r="BG608" i="72"/>
  <c r="BG607" i="72"/>
  <c r="BG606" i="72"/>
  <c r="BG605" i="72"/>
  <c r="BG604" i="72"/>
  <c r="BG603" i="72"/>
  <c r="BG602" i="72"/>
  <c r="BG601" i="72"/>
  <c r="BG600" i="72"/>
  <c r="BG598" i="72"/>
  <c r="BG597" i="72"/>
  <c r="BG596" i="72"/>
  <c r="BG595" i="72"/>
  <c r="BG594" i="72"/>
  <c r="BG593" i="72"/>
  <c r="BG592" i="72"/>
  <c r="BG591" i="72"/>
  <c r="BG590" i="72"/>
  <c r="BG589" i="72"/>
  <c r="BG588" i="72"/>
  <c r="BG587" i="72"/>
  <c r="BG586" i="72"/>
  <c r="BG585" i="72"/>
  <c r="BG584" i="72"/>
  <c r="BG583" i="72"/>
  <c r="BG581" i="72"/>
  <c r="BG580" i="72"/>
  <c r="BG579" i="72"/>
  <c r="BG578" i="72"/>
  <c r="BG577" i="72"/>
  <c r="BG576" i="72"/>
  <c r="BG575" i="72"/>
  <c r="BG574" i="72"/>
  <c r="BG573" i="72"/>
  <c r="BG572" i="72"/>
  <c r="BG571" i="72"/>
  <c r="BG570" i="72"/>
  <c r="BG569" i="72"/>
  <c r="BG568" i="72"/>
  <c r="BG567" i="72"/>
  <c r="BG566" i="72"/>
  <c r="BG564" i="72"/>
  <c r="BG563" i="72"/>
  <c r="BG562" i="72"/>
  <c r="BG561" i="72"/>
  <c r="BG560" i="72"/>
  <c r="BG559" i="72"/>
  <c r="BG558" i="72"/>
  <c r="BG557" i="72"/>
  <c r="BG556" i="72"/>
  <c r="BG555" i="72"/>
  <c r="BG554" i="72"/>
  <c r="BG553" i="72"/>
  <c r="BG552" i="72"/>
  <c r="BG551" i="72"/>
  <c r="BG550" i="72"/>
  <c r="BG549" i="72"/>
  <c r="BG547" i="72"/>
  <c r="BG546" i="72"/>
  <c r="BG545" i="72"/>
  <c r="BG544" i="72"/>
  <c r="BG543" i="72"/>
  <c r="BG542" i="72"/>
  <c r="BG541" i="72"/>
  <c r="BG540" i="72"/>
  <c r="BG539" i="72"/>
  <c r="BG538" i="72"/>
  <c r="BG537" i="72"/>
  <c r="BG536" i="72"/>
  <c r="BG535" i="72"/>
  <c r="BG534" i="72"/>
  <c r="BG533" i="72"/>
  <c r="BG532" i="72"/>
  <c r="BG530" i="72"/>
  <c r="BG529" i="72"/>
  <c r="BG528" i="72"/>
  <c r="BG527" i="72"/>
  <c r="BG526" i="72"/>
  <c r="BG525" i="72"/>
  <c r="BG524" i="72"/>
  <c r="BG523" i="72"/>
  <c r="BG522" i="72"/>
  <c r="BG521" i="72"/>
  <c r="BG520" i="72"/>
  <c r="BG519" i="72"/>
  <c r="BG518" i="72"/>
  <c r="BG517" i="72"/>
  <c r="BG516" i="72"/>
  <c r="BG515" i="72"/>
  <c r="BG513" i="72"/>
  <c r="BG512" i="72"/>
  <c r="BG511" i="72"/>
  <c r="BG510" i="72"/>
  <c r="BG509" i="72"/>
  <c r="BG508" i="72"/>
  <c r="BG507" i="72"/>
  <c r="BG506" i="72"/>
  <c r="BG505" i="72"/>
  <c r="BG504" i="72"/>
  <c r="BG503" i="72"/>
  <c r="BG502" i="72"/>
  <c r="BG501" i="72"/>
  <c r="BG500" i="72"/>
  <c r="BG499" i="72"/>
  <c r="BG498" i="72"/>
  <c r="BG496" i="72"/>
  <c r="BG495" i="72"/>
  <c r="BG494" i="72"/>
  <c r="BG493" i="72"/>
  <c r="BG492" i="72"/>
  <c r="BG491" i="72"/>
  <c r="BG490" i="72"/>
  <c r="BG489" i="72"/>
  <c r="BG488" i="72"/>
  <c r="BG487" i="72"/>
  <c r="BG486" i="72"/>
  <c r="BG485" i="72"/>
  <c r="BG484" i="72"/>
  <c r="BG483" i="72"/>
  <c r="BG482" i="72"/>
  <c r="BG481" i="72"/>
  <c r="BG479" i="72"/>
  <c r="BG478" i="72"/>
  <c r="BG477" i="72"/>
  <c r="BG476" i="72"/>
  <c r="BG475" i="72"/>
  <c r="BG474" i="72"/>
  <c r="BG473" i="72"/>
  <c r="BG472" i="72"/>
  <c r="BG471" i="72"/>
  <c r="BG470" i="72"/>
  <c r="BG469" i="72"/>
  <c r="BG468" i="72"/>
  <c r="BG467" i="72"/>
  <c r="BG466" i="72"/>
  <c r="BG465" i="72"/>
  <c r="BG464" i="72"/>
  <c r="BG462" i="72"/>
  <c r="BG461" i="72"/>
  <c r="BG460" i="72"/>
  <c r="BG459" i="72"/>
  <c r="BG458" i="72"/>
  <c r="BG457" i="72"/>
  <c r="BG456" i="72"/>
  <c r="BG455" i="72"/>
  <c r="BG454" i="72"/>
  <c r="BG453" i="72"/>
  <c r="BG452" i="72"/>
  <c r="BG451" i="72"/>
  <c r="BG450" i="72"/>
  <c r="BG449" i="72"/>
  <c r="BG448" i="72"/>
  <c r="BG447" i="72"/>
  <c r="BG445" i="72"/>
  <c r="BG444" i="72"/>
  <c r="BG443" i="72"/>
  <c r="BG442" i="72"/>
  <c r="BG441" i="72"/>
  <c r="BG440" i="72"/>
  <c r="BG439" i="72"/>
  <c r="BG438" i="72"/>
  <c r="BG437" i="72"/>
  <c r="BG436" i="72"/>
  <c r="BG435" i="72"/>
  <c r="BG434" i="72"/>
  <c r="BG433" i="72"/>
  <c r="BG432" i="72"/>
  <c r="BG431" i="72"/>
  <c r="BG430" i="72"/>
  <c r="BG428" i="72"/>
  <c r="BG427" i="72"/>
  <c r="BG426" i="72"/>
  <c r="BG425" i="72"/>
  <c r="BG424" i="72"/>
  <c r="BG423" i="72"/>
  <c r="BG422" i="72"/>
  <c r="BG421" i="72"/>
  <c r="BG420" i="72"/>
  <c r="BG419" i="72"/>
  <c r="BG418" i="72"/>
  <c r="BG417" i="72"/>
  <c r="BG416" i="72"/>
  <c r="BG415" i="72"/>
  <c r="BG414" i="72"/>
  <c r="BG413" i="72"/>
  <c r="BG411" i="72"/>
  <c r="BG410" i="72"/>
  <c r="BG409" i="72"/>
  <c r="BG408" i="72"/>
  <c r="BG407" i="72"/>
  <c r="BG406" i="72"/>
  <c r="BG405" i="72"/>
  <c r="BG404" i="72"/>
  <c r="BG403" i="72"/>
  <c r="BG402" i="72"/>
  <c r="BG401" i="72"/>
  <c r="BG400" i="72"/>
  <c r="BG399" i="72"/>
  <c r="BG398" i="72"/>
  <c r="BG397" i="72"/>
  <c r="BG396" i="72"/>
  <c r="BG394" i="72"/>
  <c r="BG393" i="72"/>
  <c r="BG392" i="72"/>
  <c r="BG391" i="72"/>
  <c r="BG390" i="72"/>
  <c r="BG389" i="72"/>
  <c r="BG388" i="72"/>
  <c r="BG387" i="72"/>
  <c r="BG386" i="72"/>
  <c r="BG385" i="72"/>
  <c r="BG384" i="72"/>
  <c r="BG383" i="72"/>
  <c r="BG382" i="72"/>
  <c r="BG381" i="72"/>
  <c r="BG380" i="72"/>
  <c r="BG379" i="72"/>
  <c r="BG377" i="72"/>
  <c r="BG376" i="72"/>
  <c r="BG375" i="72"/>
  <c r="BG374" i="72"/>
  <c r="BG373" i="72"/>
  <c r="BG372" i="72"/>
  <c r="BG371" i="72"/>
  <c r="BG370" i="72"/>
  <c r="BG369" i="72"/>
  <c r="BG368" i="72"/>
  <c r="BG367" i="72"/>
  <c r="BG366" i="72"/>
  <c r="BG365" i="72"/>
  <c r="BG364" i="72"/>
  <c r="BG363" i="72"/>
  <c r="BG362" i="72"/>
  <c r="BG360" i="72"/>
  <c r="BG359" i="72"/>
  <c r="BG358" i="72"/>
  <c r="BG357" i="72"/>
  <c r="BG356" i="72"/>
  <c r="BG355" i="72"/>
  <c r="BG354" i="72"/>
  <c r="BG353" i="72"/>
  <c r="BG352" i="72"/>
  <c r="BG351" i="72"/>
  <c r="BG350" i="72"/>
  <c r="BG349" i="72"/>
  <c r="BG348" i="72"/>
  <c r="BG347" i="72"/>
  <c r="BG346" i="72"/>
  <c r="BG345" i="72"/>
  <c r="BG343" i="72"/>
  <c r="BG342" i="72"/>
  <c r="BG341" i="72"/>
  <c r="BG340" i="72"/>
  <c r="BG339" i="72"/>
  <c r="BG338" i="72"/>
  <c r="BG337" i="72"/>
  <c r="BG336" i="72"/>
  <c r="BG335" i="72"/>
  <c r="BG334" i="72"/>
  <c r="BG333" i="72"/>
  <c r="BG332" i="72"/>
  <c r="BG331" i="72"/>
  <c r="BG330" i="72"/>
  <c r="BG329" i="72"/>
  <c r="BG328" i="72"/>
  <c r="BG326" i="72"/>
  <c r="BG325" i="72"/>
  <c r="BG324" i="72"/>
  <c r="BG323" i="72"/>
  <c r="BG322" i="72"/>
  <c r="BG321" i="72"/>
  <c r="BG320" i="72"/>
  <c r="BG319" i="72"/>
  <c r="BG318" i="72"/>
  <c r="BG317" i="72"/>
  <c r="BG316" i="72"/>
  <c r="BG315" i="72"/>
  <c r="BG314" i="72"/>
  <c r="BG313" i="72"/>
  <c r="BG312" i="72"/>
  <c r="BG311" i="72"/>
  <c r="BG309" i="72"/>
  <c r="BG308" i="72"/>
  <c r="BG307" i="72"/>
  <c r="BG306" i="72"/>
  <c r="BG305" i="72"/>
  <c r="BG304" i="72"/>
  <c r="BG303" i="72"/>
  <c r="BG302" i="72"/>
  <c r="BG301" i="72"/>
  <c r="BG300" i="72"/>
  <c r="BG299" i="72"/>
  <c r="BG298" i="72"/>
  <c r="BG297" i="72"/>
  <c r="BG296" i="72"/>
  <c r="BG295" i="72"/>
  <c r="BG294" i="72"/>
  <c r="BG292" i="72"/>
  <c r="BG291" i="72"/>
  <c r="BG290" i="72"/>
  <c r="BG289" i="72"/>
  <c r="BG288" i="72"/>
  <c r="BG287" i="72"/>
  <c r="BG286" i="72"/>
  <c r="BG285" i="72"/>
  <c r="BG284" i="72"/>
  <c r="BG283" i="72"/>
  <c r="BG282" i="72"/>
  <c r="BG281" i="72"/>
  <c r="BG280" i="72"/>
  <c r="BG279" i="72"/>
  <c r="BG278" i="72"/>
  <c r="BG277" i="72"/>
  <c r="BG275" i="72"/>
  <c r="BG274" i="72"/>
  <c r="BG273" i="72"/>
  <c r="BG272" i="72"/>
  <c r="BG271" i="72"/>
  <c r="BG270" i="72"/>
  <c r="BG269" i="72"/>
  <c r="BG268" i="72"/>
  <c r="BG267" i="72"/>
  <c r="BG266" i="72"/>
  <c r="BG265" i="72"/>
  <c r="BG264" i="72"/>
  <c r="BG263" i="72"/>
  <c r="BG262" i="72"/>
  <c r="BG261" i="72"/>
  <c r="BG260" i="72"/>
  <c r="BG258" i="72"/>
  <c r="BG257" i="72"/>
  <c r="BG256" i="72"/>
  <c r="BG255" i="72"/>
  <c r="BG254" i="72"/>
  <c r="BG253" i="72"/>
  <c r="BG252" i="72"/>
  <c r="BG251" i="72"/>
  <c r="BG250" i="72"/>
  <c r="BG249" i="72"/>
  <c r="BG248" i="72"/>
  <c r="BG247" i="72"/>
  <c r="BG246" i="72"/>
  <c r="BG245" i="72"/>
  <c r="BG244" i="72"/>
  <c r="BG243" i="72"/>
  <c r="BG241" i="72"/>
  <c r="BG240" i="72"/>
  <c r="BG239" i="72"/>
  <c r="BG238" i="72"/>
  <c r="BG237" i="72"/>
  <c r="BG236" i="72"/>
  <c r="BG235" i="72"/>
  <c r="BG234" i="72"/>
  <c r="BG233" i="72"/>
  <c r="BG232" i="72"/>
  <c r="BG231" i="72"/>
  <c r="BG230" i="72"/>
  <c r="BG229" i="72"/>
  <c r="BG228" i="72"/>
  <c r="BG227" i="72"/>
  <c r="BG226" i="72"/>
  <c r="BG224" i="72"/>
  <c r="BG223" i="72"/>
  <c r="BG222" i="72"/>
  <c r="BG221" i="72"/>
  <c r="BG220" i="72"/>
  <c r="BG219" i="72"/>
  <c r="BG218" i="72"/>
  <c r="BG217" i="72"/>
  <c r="BG216" i="72"/>
  <c r="BG215" i="72"/>
  <c r="BG214" i="72"/>
  <c r="BG213" i="72"/>
  <c r="BG212" i="72"/>
  <c r="BG211" i="72"/>
  <c r="BG210" i="72"/>
  <c r="BG209" i="72"/>
  <c r="BG207" i="72"/>
  <c r="BG206" i="72"/>
  <c r="BG205" i="72"/>
  <c r="BG204" i="72"/>
  <c r="BG203" i="72"/>
  <c r="BG202" i="72"/>
  <c r="BG201" i="72"/>
  <c r="BG200" i="72"/>
  <c r="BG199" i="72"/>
  <c r="BG198" i="72"/>
  <c r="BG197" i="72"/>
  <c r="BG196" i="72"/>
  <c r="BG195" i="72"/>
  <c r="BG194" i="72"/>
  <c r="BG193" i="72"/>
  <c r="BG192" i="72"/>
  <c r="BG190" i="72"/>
  <c r="BG189" i="72"/>
  <c r="BG188" i="72"/>
  <c r="BG187" i="72"/>
  <c r="BG186" i="72"/>
  <c r="BG185" i="72"/>
  <c r="BG184" i="72"/>
  <c r="BG183" i="72"/>
  <c r="BG182" i="72"/>
  <c r="BG181" i="72"/>
  <c r="BG180" i="72"/>
  <c r="BG179" i="72"/>
  <c r="BG178" i="72"/>
  <c r="BG177" i="72"/>
  <c r="BG176" i="72"/>
  <c r="BG175" i="72"/>
  <c r="BG173" i="72"/>
  <c r="BG172" i="72"/>
  <c r="BG171" i="72"/>
  <c r="BG170" i="72"/>
  <c r="BG169" i="72"/>
  <c r="BG168" i="72"/>
  <c r="BG167" i="72"/>
  <c r="BG166" i="72"/>
  <c r="BG165" i="72"/>
  <c r="BG164" i="72"/>
  <c r="BG163" i="72"/>
  <c r="BG162" i="72"/>
  <c r="BG161" i="72"/>
  <c r="BG160" i="72"/>
  <c r="BG159" i="72"/>
  <c r="BG158" i="72"/>
  <c r="BG156" i="72"/>
  <c r="BG155" i="72"/>
  <c r="BG154" i="72"/>
  <c r="BG153" i="72"/>
  <c r="BG152" i="72"/>
  <c r="BG151" i="72"/>
  <c r="BG150" i="72"/>
  <c r="BG149" i="72"/>
  <c r="BG148" i="72"/>
  <c r="BG147" i="72"/>
  <c r="BG146" i="72"/>
  <c r="BG145" i="72"/>
  <c r="BG144" i="72"/>
  <c r="BG143" i="72"/>
  <c r="BG142" i="72"/>
  <c r="BG141" i="72"/>
  <c r="BG139" i="72"/>
  <c r="BG138" i="72"/>
  <c r="BG137" i="72"/>
  <c r="BG136" i="72"/>
  <c r="BG135" i="72"/>
  <c r="BG134" i="72"/>
  <c r="BG133" i="72"/>
  <c r="BG132" i="72"/>
  <c r="BG131" i="72"/>
  <c r="BG130" i="72"/>
  <c r="BG129" i="72"/>
  <c r="BG128" i="72"/>
  <c r="BG127" i="72"/>
  <c r="BG126" i="72"/>
  <c r="BG125" i="72"/>
  <c r="BG124" i="72"/>
  <c r="BG122" i="72"/>
  <c r="BG121" i="72"/>
  <c r="BG120" i="72"/>
  <c r="BG119" i="72"/>
  <c r="BG118" i="72"/>
  <c r="BG117" i="72"/>
  <c r="BG116" i="72"/>
  <c r="BG115" i="72"/>
  <c r="BG114" i="72"/>
  <c r="BG113" i="72"/>
  <c r="BG112" i="72"/>
  <c r="BG111" i="72"/>
  <c r="BG110" i="72"/>
  <c r="BG109" i="72"/>
  <c r="BG108" i="72"/>
  <c r="BG107" i="72"/>
  <c r="BG105" i="72"/>
  <c r="BG104" i="72"/>
  <c r="BG103" i="72"/>
  <c r="BG102" i="72"/>
  <c r="BG101" i="72"/>
  <c r="BG100" i="72"/>
  <c r="BG99" i="72"/>
  <c r="BG98" i="72"/>
  <c r="BG97" i="72"/>
  <c r="BG96" i="72"/>
  <c r="BG95" i="72"/>
  <c r="BG94" i="72"/>
  <c r="BG93" i="72"/>
  <c r="BG92" i="72"/>
  <c r="BG91" i="72"/>
  <c r="BG90" i="72"/>
  <c r="BG88" i="72"/>
  <c r="BG87" i="72"/>
  <c r="BG86" i="72"/>
  <c r="BG85" i="72"/>
  <c r="BG84" i="72"/>
  <c r="BG83" i="72"/>
  <c r="BG82" i="72"/>
  <c r="BG81" i="72"/>
  <c r="BG80" i="72"/>
  <c r="BG79" i="72"/>
  <c r="BG78" i="72"/>
  <c r="BG77" i="72"/>
  <c r="BG76" i="72"/>
  <c r="BG75" i="72"/>
  <c r="BG74" i="72"/>
  <c r="BG73" i="72"/>
  <c r="BG71" i="72"/>
  <c r="BG70" i="72"/>
  <c r="BG69" i="72"/>
  <c r="BG68" i="72"/>
  <c r="BG67" i="72"/>
  <c r="BG66" i="72"/>
  <c r="BG65" i="72"/>
  <c r="BG64" i="72"/>
  <c r="BG63" i="72"/>
  <c r="BG62" i="72"/>
  <c r="BG61" i="72"/>
  <c r="BG60" i="72"/>
  <c r="BG59" i="72"/>
  <c r="BG58" i="72"/>
  <c r="BG57" i="72"/>
  <c r="BG56" i="72"/>
  <c r="BG54" i="72"/>
  <c r="BG53" i="72"/>
  <c r="BG52" i="72"/>
  <c r="BG51" i="72"/>
  <c r="BG50" i="72"/>
  <c r="BG49" i="72"/>
  <c r="BG48" i="72"/>
  <c r="BG47" i="72"/>
  <c r="BG46" i="72"/>
  <c r="BG45" i="72"/>
  <c r="BG44" i="72"/>
  <c r="BG43" i="72"/>
  <c r="BG42" i="72"/>
  <c r="BG41" i="72"/>
  <c r="BG40" i="72"/>
  <c r="BG39" i="72"/>
  <c r="BG37" i="72"/>
  <c r="BG36" i="72"/>
  <c r="BG35" i="72"/>
  <c r="BG34" i="72"/>
  <c r="BG33" i="72"/>
  <c r="BG32" i="72"/>
  <c r="BG31" i="72"/>
  <c r="BG30" i="72"/>
  <c r="BG29" i="72"/>
  <c r="BG28" i="72"/>
  <c r="BG27" i="72"/>
  <c r="BG26" i="72"/>
  <c r="BG25" i="72"/>
  <c r="BG24" i="72"/>
  <c r="BG23" i="72"/>
  <c r="BG22" i="72"/>
  <c r="BG20" i="72"/>
  <c r="BG19" i="72"/>
  <c r="BG18" i="72"/>
  <c r="BG17" i="72"/>
  <c r="BG16" i="72"/>
  <c r="BG15" i="72"/>
  <c r="BG14" i="72"/>
  <c r="BG13" i="72"/>
  <c r="BG12" i="72"/>
  <c r="BG11" i="72"/>
  <c r="BG10" i="72"/>
  <c r="BG9" i="72"/>
  <c r="BG8" i="72"/>
  <c r="BG7" i="72"/>
  <c r="BG6" i="72"/>
  <c r="BG5" i="72"/>
  <c r="AW1261" i="72"/>
  <c r="AW1260" i="72"/>
  <c r="AW1259" i="72"/>
  <c r="AW1258" i="72"/>
  <c r="AW1257" i="72"/>
  <c r="AW1256" i="72"/>
  <c r="AW1255" i="72"/>
  <c r="AW1254" i="72"/>
  <c r="AW1253" i="72"/>
  <c r="AW1252" i="72"/>
  <c r="AW1251" i="72"/>
  <c r="AW1250" i="72"/>
  <c r="AW1249" i="72"/>
  <c r="AW1248" i="72"/>
  <c r="AW1247" i="72"/>
  <c r="AW1246" i="72"/>
  <c r="AW1244" i="72"/>
  <c r="AW1243" i="72"/>
  <c r="AW1242" i="72"/>
  <c r="AW1241" i="72"/>
  <c r="AW1240" i="72"/>
  <c r="AW1239" i="72"/>
  <c r="AW1238" i="72"/>
  <c r="AW1237" i="72"/>
  <c r="AW1236" i="72"/>
  <c r="AW1235" i="72"/>
  <c r="AW1234" i="72"/>
  <c r="AW1233" i="72"/>
  <c r="AW1232" i="72"/>
  <c r="AW1231" i="72"/>
  <c r="AW1230" i="72"/>
  <c r="AW1229" i="72"/>
  <c r="AW1227" i="72"/>
  <c r="AW1226" i="72"/>
  <c r="AW1225" i="72"/>
  <c r="AW1224" i="72"/>
  <c r="AW1223" i="72"/>
  <c r="AW1222" i="72"/>
  <c r="AW1221" i="72"/>
  <c r="AW1220" i="72"/>
  <c r="AW1219" i="72"/>
  <c r="AW1218" i="72"/>
  <c r="AW1217" i="72"/>
  <c r="AW1216" i="72"/>
  <c r="AW1215" i="72"/>
  <c r="AW1214" i="72"/>
  <c r="AW1213" i="72"/>
  <c r="AW1212" i="72"/>
  <c r="AW1210" i="72"/>
  <c r="AW1209" i="72"/>
  <c r="AW1208" i="72"/>
  <c r="AW1207" i="72"/>
  <c r="AW1206" i="72"/>
  <c r="AW1205" i="72"/>
  <c r="AW1204" i="72"/>
  <c r="AW1203" i="72"/>
  <c r="AW1202" i="72"/>
  <c r="AW1201" i="72"/>
  <c r="AW1200" i="72"/>
  <c r="AW1199" i="72"/>
  <c r="AW1198" i="72"/>
  <c r="AW1197" i="72"/>
  <c r="AW1196" i="72"/>
  <c r="AW1195" i="72"/>
  <c r="AW1193" i="72"/>
  <c r="AW1192" i="72"/>
  <c r="AW1191" i="72"/>
  <c r="AW1190" i="72"/>
  <c r="AW1189" i="72"/>
  <c r="AW1188" i="72"/>
  <c r="AW1187" i="72"/>
  <c r="AW1186" i="72"/>
  <c r="AW1185" i="72"/>
  <c r="AW1184" i="72"/>
  <c r="AW1183" i="72"/>
  <c r="AW1182" i="72"/>
  <c r="AW1181" i="72"/>
  <c r="AW1180" i="72"/>
  <c r="AW1179" i="72"/>
  <c r="AW1178" i="72"/>
  <c r="AW1176" i="72"/>
  <c r="AW1175" i="72"/>
  <c r="AW1174" i="72"/>
  <c r="AW1173" i="72"/>
  <c r="AW1172" i="72"/>
  <c r="AW1171" i="72"/>
  <c r="AW1170" i="72"/>
  <c r="AW1169" i="72"/>
  <c r="AW1168" i="72"/>
  <c r="AW1167" i="72"/>
  <c r="AW1166" i="72"/>
  <c r="AW1165" i="72"/>
  <c r="AW1164" i="72"/>
  <c r="AW1163" i="72"/>
  <c r="AW1162" i="72"/>
  <c r="AW1161" i="72"/>
  <c r="AW1159" i="72"/>
  <c r="AW1158" i="72"/>
  <c r="AW1157" i="72"/>
  <c r="AW1156" i="72"/>
  <c r="AW1155" i="72"/>
  <c r="AW1154" i="72"/>
  <c r="AW1153" i="72"/>
  <c r="AW1152" i="72"/>
  <c r="AW1151" i="72"/>
  <c r="AW1150" i="72"/>
  <c r="AW1149" i="72"/>
  <c r="AW1148" i="72"/>
  <c r="AW1147" i="72"/>
  <c r="AW1146" i="72"/>
  <c r="AW1145" i="72"/>
  <c r="AW1144" i="72"/>
  <c r="AW1142" i="72"/>
  <c r="AW1141" i="72"/>
  <c r="AW1140" i="72"/>
  <c r="AW1139" i="72"/>
  <c r="AW1138" i="72"/>
  <c r="AW1137" i="72"/>
  <c r="AW1136" i="72"/>
  <c r="AW1135" i="72"/>
  <c r="AW1134" i="72"/>
  <c r="AW1133" i="72"/>
  <c r="AW1132" i="72"/>
  <c r="AW1131" i="72"/>
  <c r="AW1130" i="72"/>
  <c r="AW1129" i="72"/>
  <c r="AW1128" i="72"/>
  <c r="AW1127" i="72"/>
  <c r="AW1125" i="72"/>
  <c r="AW1124" i="72"/>
  <c r="AW1123" i="72"/>
  <c r="AW1122" i="72"/>
  <c r="AW1121" i="72"/>
  <c r="AW1120" i="72"/>
  <c r="AW1119" i="72"/>
  <c r="AW1118" i="72"/>
  <c r="AW1117" i="72"/>
  <c r="AW1116" i="72"/>
  <c r="AW1115" i="72"/>
  <c r="AW1114" i="72"/>
  <c r="AW1113" i="72"/>
  <c r="AW1112" i="72"/>
  <c r="AW1111" i="72"/>
  <c r="AW1110" i="72"/>
  <c r="AW1108" i="72"/>
  <c r="AW1107" i="72"/>
  <c r="AW1106" i="72"/>
  <c r="AW1105" i="72"/>
  <c r="AW1104" i="72"/>
  <c r="AW1103" i="72"/>
  <c r="AW1102" i="72"/>
  <c r="AW1101" i="72"/>
  <c r="AW1100" i="72"/>
  <c r="AW1099" i="72"/>
  <c r="AW1098" i="72"/>
  <c r="AW1097" i="72"/>
  <c r="AW1096" i="72"/>
  <c r="AW1095" i="72"/>
  <c r="AW1094" i="72"/>
  <c r="AW1093" i="72"/>
  <c r="AW1091" i="72"/>
  <c r="AW1090" i="72"/>
  <c r="AW1089" i="72"/>
  <c r="AW1088" i="72"/>
  <c r="AW1087" i="72"/>
  <c r="AW1086" i="72"/>
  <c r="AW1085" i="72"/>
  <c r="AW1084" i="72"/>
  <c r="AW1083" i="72"/>
  <c r="AW1082" i="72"/>
  <c r="AW1081" i="72"/>
  <c r="AW1080" i="72"/>
  <c r="AW1079" i="72"/>
  <c r="AW1078" i="72"/>
  <c r="AW1077" i="72"/>
  <c r="AW1076" i="72"/>
  <c r="AW1074" i="72"/>
  <c r="AW1073" i="72"/>
  <c r="AW1072" i="72"/>
  <c r="AW1071" i="72"/>
  <c r="AW1070" i="72"/>
  <c r="AW1069" i="72"/>
  <c r="AW1068" i="72"/>
  <c r="AW1067" i="72"/>
  <c r="AW1066" i="72"/>
  <c r="AW1065" i="72"/>
  <c r="AW1064" i="72"/>
  <c r="AW1063" i="72"/>
  <c r="AW1062" i="72"/>
  <c r="AW1061" i="72"/>
  <c r="AW1060" i="72"/>
  <c r="AW1059" i="72"/>
  <c r="AW1057" i="72"/>
  <c r="AW1056" i="72"/>
  <c r="AW1055" i="72"/>
  <c r="AW1054" i="72"/>
  <c r="AW1053" i="72"/>
  <c r="AW1052" i="72"/>
  <c r="AW1051" i="72"/>
  <c r="AW1050" i="72"/>
  <c r="AW1049" i="72"/>
  <c r="AW1048" i="72"/>
  <c r="AW1047" i="72"/>
  <c r="AW1046" i="72"/>
  <c r="AW1045" i="72"/>
  <c r="AW1044" i="72"/>
  <c r="AW1043" i="72"/>
  <c r="AW1042" i="72"/>
  <c r="AW1040" i="72"/>
  <c r="AW1039" i="72"/>
  <c r="AW1038" i="72"/>
  <c r="AW1037" i="72"/>
  <c r="AW1036" i="72"/>
  <c r="AW1035" i="72"/>
  <c r="AW1034" i="72"/>
  <c r="AW1033" i="72"/>
  <c r="AW1032" i="72"/>
  <c r="AW1031" i="72"/>
  <c r="AW1030" i="72"/>
  <c r="AW1029" i="72"/>
  <c r="AW1028" i="72"/>
  <c r="AW1027" i="72"/>
  <c r="AW1026" i="72"/>
  <c r="AW1025" i="72"/>
  <c r="AW1023" i="72"/>
  <c r="AW1022" i="72"/>
  <c r="AW1021" i="72"/>
  <c r="AW1020" i="72"/>
  <c r="AW1019" i="72"/>
  <c r="AW1018" i="72"/>
  <c r="AW1017" i="72"/>
  <c r="AW1016" i="72"/>
  <c r="AW1015" i="72"/>
  <c r="AW1014" i="72"/>
  <c r="AW1013" i="72"/>
  <c r="AW1012" i="72"/>
  <c r="AW1011" i="72"/>
  <c r="AW1010" i="72"/>
  <c r="AW1009" i="72"/>
  <c r="AW1008" i="72"/>
  <c r="AW1006" i="72"/>
  <c r="AW1005" i="72"/>
  <c r="AW1004" i="72"/>
  <c r="AW1003" i="72"/>
  <c r="AW1002" i="72"/>
  <c r="AW1001" i="72"/>
  <c r="AW1000" i="72"/>
  <c r="AW999" i="72"/>
  <c r="AW998" i="72"/>
  <c r="AW997" i="72"/>
  <c r="AW996" i="72"/>
  <c r="AW995" i="72"/>
  <c r="AW994" i="72"/>
  <c r="AW993" i="72"/>
  <c r="AW992" i="72"/>
  <c r="AW991" i="72"/>
  <c r="AW989" i="72"/>
  <c r="AW988" i="72"/>
  <c r="AW987" i="72"/>
  <c r="AW986" i="72"/>
  <c r="AW985" i="72"/>
  <c r="AW984" i="72"/>
  <c r="AW983" i="72"/>
  <c r="AW982" i="72"/>
  <c r="AW981" i="72"/>
  <c r="AW980" i="72"/>
  <c r="AW979" i="72"/>
  <c r="AW978" i="72"/>
  <c r="AW977" i="72"/>
  <c r="AW976" i="72"/>
  <c r="AW975" i="72"/>
  <c r="AW974" i="72"/>
  <c r="AW972" i="72"/>
  <c r="AW971" i="72"/>
  <c r="AW970" i="72"/>
  <c r="AW969" i="72"/>
  <c r="AW968" i="72"/>
  <c r="AW967" i="72"/>
  <c r="AW966" i="72"/>
  <c r="AW965" i="72"/>
  <c r="AW964" i="72"/>
  <c r="AW963" i="72"/>
  <c r="AW962" i="72"/>
  <c r="AW961" i="72"/>
  <c r="AW960" i="72"/>
  <c r="AW959" i="72"/>
  <c r="AW958" i="72"/>
  <c r="AW957" i="72"/>
  <c r="AW955" i="72"/>
  <c r="AW954" i="72"/>
  <c r="AW953" i="72"/>
  <c r="AW952" i="72"/>
  <c r="AW951" i="72"/>
  <c r="AW950" i="72"/>
  <c r="AW949" i="72"/>
  <c r="AW948" i="72"/>
  <c r="AW947" i="72"/>
  <c r="AW946" i="72"/>
  <c r="AW945" i="72"/>
  <c r="AW944" i="72"/>
  <c r="AW943" i="72"/>
  <c r="AW942" i="72"/>
  <c r="AW941" i="72"/>
  <c r="AW940" i="72"/>
  <c r="AW938" i="72"/>
  <c r="AW937" i="72"/>
  <c r="AW936" i="72"/>
  <c r="AW935" i="72"/>
  <c r="AW934" i="72"/>
  <c r="AW933" i="72"/>
  <c r="AW932" i="72"/>
  <c r="AW931" i="72"/>
  <c r="AW930" i="72"/>
  <c r="AW929" i="72"/>
  <c r="AW928" i="72"/>
  <c r="AW927" i="72"/>
  <c r="AW926" i="72"/>
  <c r="AW925" i="72"/>
  <c r="AW924" i="72"/>
  <c r="AW923" i="72"/>
  <c r="AW921" i="72"/>
  <c r="AW920" i="72"/>
  <c r="AW919" i="72"/>
  <c r="AW918" i="72"/>
  <c r="AW917" i="72"/>
  <c r="AW916" i="72"/>
  <c r="AW915" i="72"/>
  <c r="AW914" i="72"/>
  <c r="AW913" i="72"/>
  <c r="AW912" i="72"/>
  <c r="AW911" i="72"/>
  <c r="AW910" i="72"/>
  <c r="AW909" i="72"/>
  <c r="AW908" i="72"/>
  <c r="AW907" i="72"/>
  <c r="AW906" i="72"/>
  <c r="AW904" i="72"/>
  <c r="AW903" i="72"/>
  <c r="AW902" i="72"/>
  <c r="AW901" i="72"/>
  <c r="AW900" i="72"/>
  <c r="AW899" i="72"/>
  <c r="AW898" i="72"/>
  <c r="AW897" i="72"/>
  <c r="AW896" i="72"/>
  <c r="AW895" i="72"/>
  <c r="AW894" i="72"/>
  <c r="AW893" i="72"/>
  <c r="AW892" i="72"/>
  <c r="AW891" i="72"/>
  <c r="AW890" i="72"/>
  <c r="AW889" i="72"/>
  <c r="AW887" i="72"/>
  <c r="AW886" i="72"/>
  <c r="AW885" i="72"/>
  <c r="AW884" i="72"/>
  <c r="AW883" i="72"/>
  <c r="AW882" i="72"/>
  <c r="AW881" i="72"/>
  <c r="AW880" i="72"/>
  <c r="AW879" i="72"/>
  <c r="AW878" i="72"/>
  <c r="AW877" i="72"/>
  <c r="AW876" i="72"/>
  <c r="AW875" i="72"/>
  <c r="AW874" i="72"/>
  <c r="AW873" i="72"/>
  <c r="AW872" i="72"/>
  <c r="AW870" i="72"/>
  <c r="AW869" i="72"/>
  <c r="AW868" i="72"/>
  <c r="AW867" i="72"/>
  <c r="AW866" i="72"/>
  <c r="AW865" i="72"/>
  <c r="AW864" i="72"/>
  <c r="AW863" i="72"/>
  <c r="AW862" i="72"/>
  <c r="AW861" i="72"/>
  <c r="AW860" i="72"/>
  <c r="AW859" i="72"/>
  <c r="AW858" i="72"/>
  <c r="AW857" i="72"/>
  <c r="AW856" i="72"/>
  <c r="AW855" i="72"/>
  <c r="AW853" i="72"/>
  <c r="AW852" i="72"/>
  <c r="AW851" i="72"/>
  <c r="AW850" i="72"/>
  <c r="AW849" i="72"/>
  <c r="AW848" i="72"/>
  <c r="AW847" i="72"/>
  <c r="AW846" i="72"/>
  <c r="AW845" i="72"/>
  <c r="AW844" i="72"/>
  <c r="AW843" i="72"/>
  <c r="AW842" i="72"/>
  <c r="AW841" i="72"/>
  <c r="AW840" i="72"/>
  <c r="AW839" i="72"/>
  <c r="AW838" i="72"/>
  <c r="AW836" i="72"/>
  <c r="AW835" i="72"/>
  <c r="AW834" i="72"/>
  <c r="AW833" i="72"/>
  <c r="AW832" i="72"/>
  <c r="AW831" i="72"/>
  <c r="AW830" i="72"/>
  <c r="AW829" i="72"/>
  <c r="AW828" i="72"/>
  <c r="AW827" i="72"/>
  <c r="AW826" i="72"/>
  <c r="AW825" i="72"/>
  <c r="AW824" i="72"/>
  <c r="AW823" i="72"/>
  <c r="AW822" i="72"/>
  <c r="AW821" i="72"/>
  <c r="AW819" i="72"/>
  <c r="AW818" i="72"/>
  <c r="AW817" i="72"/>
  <c r="AW816" i="72"/>
  <c r="AW815" i="72"/>
  <c r="AW814" i="72"/>
  <c r="AW813" i="72"/>
  <c r="AW812" i="72"/>
  <c r="AW811" i="72"/>
  <c r="AW810" i="72"/>
  <c r="AW809" i="72"/>
  <c r="AW808" i="72"/>
  <c r="AW807" i="72"/>
  <c r="AW806" i="72"/>
  <c r="AW805" i="72"/>
  <c r="AW804" i="72"/>
  <c r="AW802" i="72"/>
  <c r="AW801" i="72"/>
  <c r="AW800" i="72"/>
  <c r="AW799" i="72"/>
  <c r="AW798" i="72"/>
  <c r="AW797" i="72"/>
  <c r="AW796" i="72"/>
  <c r="AW795" i="72"/>
  <c r="AW794" i="72"/>
  <c r="AW793" i="72"/>
  <c r="AW792" i="72"/>
  <c r="AW791" i="72"/>
  <c r="AW790" i="72"/>
  <c r="AW789" i="72"/>
  <c r="AW788" i="72"/>
  <c r="AW787" i="72"/>
  <c r="AW785" i="72"/>
  <c r="AW784" i="72"/>
  <c r="AW783" i="72"/>
  <c r="AW782" i="72"/>
  <c r="AW781" i="72"/>
  <c r="AW780" i="72"/>
  <c r="AW779" i="72"/>
  <c r="AW778" i="72"/>
  <c r="AW777" i="72"/>
  <c r="AW776" i="72"/>
  <c r="AW775" i="72"/>
  <c r="AW774" i="72"/>
  <c r="AW773" i="72"/>
  <c r="AW772" i="72"/>
  <c r="AW771" i="72"/>
  <c r="AW770" i="72"/>
  <c r="AW768" i="72"/>
  <c r="AW767" i="72"/>
  <c r="AW766" i="72"/>
  <c r="AW765" i="72"/>
  <c r="AW764" i="72"/>
  <c r="AW763" i="72"/>
  <c r="AW762" i="72"/>
  <c r="AW761" i="72"/>
  <c r="AW760" i="72"/>
  <c r="AW759" i="72"/>
  <c r="AW758" i="72"/>
  <c r="AW757" i="72"/>
  <c r="AW756" i="72"/>
  <c r="AW755" i="72"/>
  <c r="AW754" i="72"/>
  <c r="AW753" i="72"/>
  <c r="AW751" i="72"/>
  <c r="AW750" i="72"/>
  <c r="AW749" i="72"/>
  <c r="AW748" i="72"/>
  <c r="AW747" i="72"/>
  <c r="AW746" i="72"/>
  <c r="AW745" i="72"/>
  <c r="AW744" i="72"/>
  <c r="AW743" i="72"/>
  <c r="AW742" i="72"/>
  <c r="AW741" i="72"/>
  <c r="AW740" i="72"/>
  <c r="AW739" i="72"/>
  <c r="AW738" i="72"/>
  <c r="AW737" i="72"/>
  <c r="AW736" i="72"/>
  <c r="AW734" i="72"/>
  <c r="AW733" i="72"/>
  <c r="AW732" i="72"/>
  <c r="AW731" i="72"/>
  <c r="AW730" i="72"/>
  <c r="AW729" i="72"/>
  <c r="AW728" i="72"/>
  <c r="AW727" i="72"/>
  <c r="AW726" i="72"/>
  <c r="AW725" i="72"/>
  <c r="AW724" i="72"/>
  <c r="AW723" i="72"/>
  <c r="AW722" i="72"/>
  <c r="AW721" i="72"/>
  <c r="AW720" i="72"/>
  <c r="AW719" i="72"/>
  <c r="AW717" i="72"/>
  <c r="AW716" i="72"/>
  <c r="AW715" i="72"/>
  <c r="AW714" i="72"/>
  <c r="AW713" i="72"/>
  <c r="AW712" i="72"/>
  <c r="AW711" i="72"/>
  <c r="AW710" i="72"/>
  <c r="AW709" i="72"/>
  <c r="AW708" i="72"/>
  <c r="AW707" i="72"/>
  <c r="AW706" i="72"/>
  <c r="AW705" i="72"/>
  <c r="AW704" i="72"/>
  <c r="AW703" i="72"/>
  <c r="AW702" i="72"/>
  <c r="AW700" i="72"/>
  <c r="AW699" i="72"/>
  <c r="AW698" i="72"/>
  <c r="AW697" i="72"/>
  <c r="AW696" i="72"/>
  <c r="AW695" i="72"/>
  <c r="AW694" i="72"/>
  <c r="AW693" i="72"/>
  <c r="AW692" i="72"/>
  <c r="AW691" i="72"/>
  <c r="AW690" i="72"/>
  <c r="AW689" i="72"/>
  <c r="AW688" i="72"/>
  <c r="AW687" i="72"/>
  <c r="AW686" i="72"/>
  <c r="AW685" i="72"/>
  <c r="AW683" i="72"/>
  <c r="AW682" i="72"/>
  <c r="AW681" i="72"/>
  <c r="AW680" i="72"/>
  <c r="AW679" i="72"/>
  <c r="AW678" i="72"/>
  <c r="AW677" i="72"/>
  <c r="AW676" i="72"/>
  <c r="AW675" i="72"/>
  <c r="AW674" i="72"/>
  <c r="AW673" i="72"/>
  <c r="AW672" i="72"/>
  <c r="AW671" i="72"/>
  <c r="AW670" i="72"/>
  <c r="AW669" i="72"/>
  <c r="AW668" i="72"/>
  <c r="AW666" i="72"/>
  <c r="AW665" i="72"/>
  <c r="AW664" i="72"/>
  <c r="AW663" i="72"/>
  <c r="AW662" i="72"/>
  <c r="AW661" i="72"/>
  <c r="AW660" i="72"/>
  <c r="AW659" i="72"/>
  <c r="AW658" i="72"/>
  <c r="AW657" i="72"/>
  <c r="AW656" i="72"/>
  <c r="AW655" i="72"/>
  <c r="AW654" i="72"/>
  <c r="AW653" i="72"/>
  <c r="AW652" i="72"/>
  <c r="AW651" i="72"/>
  <c r="AW649" i="72"/>
  <c r="AW648" i="72"/>
  <c r="AW647" i="72"/>
  <c r="AW646" i="72"/>
  <c r="AW645" i="72"/>
  <c r="AW644" i="72"/>
  <c r="AW643" i="72"/>
  <c r="AW642" i="72"/>
  <c r="AW641" i="72"/>
  <c r="AW640" i="72"/>
  <c r="AW639" i="72"/>
  <c r="AW638" i="72"/>
  <c r="AW637" i="72"/>
  <c r="AW636" i="72"/>
  <c r="AW635" i="72"/>
  <c r="AW634" i="72"/>
  <c r="AW632" i="72"/>
  <c r="AW631" i="72"/>
  <c r="AW630" i="72"/>
  <c r="AW629" i="72"/>
  <c r="AW628" i="72"/>
  <c r="AW627" i="72"/>
  <c r="AW626" i="72"/>
  <c r="AW625" i="72"/>
  <c r="AW624" i="72"/>
  <c r="AW623" i="72"/>
  <c r="AW622" i="72"/>
  <c r="AW621" i="72"/>
  <c r="AW620" i="72"/>
  <c r="AW619" i="72"/>
  <c r="AW618" i="72"/>
  <c r="AW617" i="72"/>
  <c r="AW615" i="72"/>
  <c r="AW614" i="72"/>
  <c r="AW613" i="72"/>
  <c r="AW612" i="72"/>
  <c r="AW611" i="72"/>
  <c r="AW610" i="72"/>
  <c r="AW609" i="72"/>
  <c r="AW608" i="72"/>
  <c r="AW607" i="72"/>
  <c r="AW606" i="72"/>
  <c r="AW605" i="72"/>
  <c r="AW604" i="72"/>
  <c r="AW603" i="72"/>
  <c r="AW602" i="72"/>
  <c r="AW601" i="72"/>
  <c r="AW600" i="72"/>
  <c r="AW598" i="72"/>
  <c r="AW597" i="72"/>
  <c r="AW596" i="72"/>
  <c r="AW595" i="72"/>
  <c r="AW594" i="72"/>
  <c r="AW593" i="72"/>
  <c r="AW592" i="72"/>
  <c r="AW591" i="72"/>
  <c r="AW590" i="72"/>
  <c r="AW589" i="72"/>
  <c r="AW588" i="72"/>
  <c r="AW587" i="72"/>
  <c r="AW586" i="72"/>
  <c r="AW585" i="72"/>
  <c r="AW584" i="72"/>
  <c r="AW583" i="72"/>
  <c r="AW581" i="72"/>
  <c r="AW580" i="72"/>
  <c r="AW579" i="72"/>
  <c r="AW578" i="72"/>
  <c r="AW577" i="72"/>
  <c r="AW576" i="72"/>
  <c r="AW575" i="72"/>
  <c r="AW574" i="72"/>
  <c r="AW573" i="72"/>
  <c r="AW572" i="72"/>
  <c r="AW571" i="72"/>
  <c r="AW570" i="72"/>
  <c r="AW569" i="72"/>
  <c r="AW568" i="72"/>
  <c r="AW567" i="72"/>
  <c r="AW566" i="72"/>
  <c r="AW564" i="72"/>
  <c r="AW563" i="72"/>
  <c r="AW562" i="72"/>
  <c r="AW561" i="72"/>
  <c r="AW560" i="72"/>
  <c r="AW559" i="72"/>
  <c r="AW558" i="72"/>
  <c r="AW557" i="72"/>
  <c r="AW556" i="72"/>
  <c r="AW555" i="72"/>
  <c r="AW554" i="72"/>
  <c r="AW553" i="72"/>
  <c r="AW552" i="72"/>
  <c r="AW551" i="72"/>
  <c r="AW550" i="72"/>
  <c r="AW549" i="72"/>
  <c r="AW547" i="72"/>
  <c r="AW546" i="72"/>
  <c r="AW545" i="72"/>
  <c r="AW544" i="72"/>
  <c r="AW543" i="72"/>
  <c r="AW542" i="72"/>
  <c r="AW541" i="72"/>
  <c r="AW540" i="72"/>
  <c r="AW539" i="72"/>
  <c r="AW538" i="72"/>
  <c r="AW537" i="72"/>
  <c r="AW536" i="72"/>
  <c r="AW535" i="72"/>
  <c r="AW534" i="72"/>
  <c r="AW533" i="72"/>
  <c r="AW532" i="72"/>
  <c r="AW530" i="72"/>
  <c r="AW529" i="72"/>
  <c r="AW528" i="72"/>
  <c r="AW527" i="72"/>
  <c r="AW526" i="72"/>
  <c r="AW525" i="72"/>
  <c r="AW524" i="72"/>
  <c r="AW523" i="72"/>
  <c r="AW522" i="72"/>
  <c r="AW521" i="72"/>
  <c r="AW520" i="72"/>
  <c r="AW519" i="72"/>
  <c r="AW518" i="72"/>
  <c r="AW517" i="72"/>
  <c r="AW516" i="72"/>
  <c r="AW515" i="72"/>
  <c r="AW513" i="72"/>
  <c r="AW512" i="72"/>
  <c r="AW511" i="72"/>
  <c r="AW510" i="72"/>
  <c r="AW509" i="72"/>
  <c r="AW508" i="72"/>
  <c r="AW507" i="72"/>
  <c r="AW506" i="72"/>
  <c r="AW505" i="72"/>
  <c r="AW504" i="72"/>
  <c r="AW503" i="72"/>
  <c r="AW502" i="72"/>
  <c r="AW501" i="72"/>
  <c r="AW500" i="72"/>
  <c r="AW499" i="72"/>
  <c r="AW498" i="72"/>
  <c r="AW496" i="72"/>
  <c r="AW495" i="72"/>
  <c r="AW494" i="72"/>
  <c r="AW493" i="72"/>
  <c r="AW492" i="72"/>
  <c r="AW491" i="72"/>
  <c r="AW490" i="72"/>
  <c r="AW489" i="72"/>
  <c r="AW488" i="72"/>
  <c r="AW487" i="72"/>
  <c r="AW486" i="72"/>
  <c r="AW485" i="72"/>
  <c r="AW484" i="72"/>
  <c r="AW483" i="72"/>
  <c r="AW482" i="72"/>
  <c r="AW481" i="72"/>
  <c r="AW479" i="72"/>
  <c r="AW478" i="72"/>
  <c r="AW477" i="72"/>
  <c r="AW476" i="72"/>
  <c r="AW475" i="72"/>
  <c r="AW474" i="72"/>
  <c r="AW473" i="72"/>
  <c r="AW472" i="72"/>
  <c r="AW471" i="72"/>
  <c r="AW470" i="72"/>
  <c r="AW469" i="72"/>
  <c r="AW468" i="72"/>
  <c r="AW467" i="72"/>
  <c r="AW466" i="72"/>
  <c r="AW465" i="72"/>
  <c r="AW464" i="72"/>
  <c r="AW462" i="72"/>
  <c r="AW461" i="72"/>
  <c r="AW460" i="72"/>
  <c r="AW459" i="72"/>
  <c r="AW458" i="72"/>
  <c r="AW457" i="72"/>
  <c r="AW456" i="72"/>
  <c r="AW455" i="72"/>
  <c r="AW454" i="72"/>
  <c r="AW453" i="72"/>
  <c r="AW452" i="72"/>
  <c r="AW451" i="72"/>
  <c r="AW450" i="72"/>
  <c r="AW449" i="72"/>
  <c r="AW448" i="72"/>
  <c r="AW447" i="72"/>
  <c r="AW445" i="72"/>
  <c r="AW444" i="72"/>
  <c r="AW443" i="72"/>
  <c r="AW442" i="72"/>
  <c r="AW441" i="72"/>
  <c r="AW440" i="72"/>
  <c r="AW439" i="72"/>
  <c r="AW438" i="72"/>
  <c r="AW437" i="72"/>
  <c r="AW436" i="72"/>
  <c r="AW435" i="72"/>
  <c r="AW434" i="72"/>
  <c r="AW433" i="72"/>
  <c r="AW432" i="72"/>
  <c r="AW431" i="72"/>
  <c r="AW430" i="72"/>
  <c r="AW428" i="72"/>
  <c r="AW427" i="72"/>
  <c r="AW426" i="72"/>
  <c r="AW425" i="72"/>
  <c r="AW424" i="72"/>
  <c r="AW423" i="72"/>
  <c r="AW422" i="72"/>
  <c r="AW421" i="72"/>
  <c r="AW420" i="72"/>
  <c r="AW419" i="72"/>
  <c r="AW418" i="72"/>
  <c r="AW417" i="72"/>
  <c r="AW416" i="72"/>
  <c r="AW415" i="72"/>
  <c r="AW414" i="72"/>
  <c r="AW413" i="72"/>
  <c r="AW411" i="72"/>
  <c r="AW410" i="72"/>
  <c r="AW409" i="72"/>
  <c r="AW408" i="72"/>
  <c r="AW407" i="72"/>
  <c r="AW406" i="72"/>
  <c r="AW405" i="72"/>
  <c r="AW404" i="72"/>
  <c r="AW403" i="72"/>
  <c r="AW402" i="72"/>
  <c r="AW401" i="72"/>
  <c r="AW400" i="72"/>
  <c r="AW399" i="72"/>
  <c r="AW398" i="72"/>
  <c r="AW397" i="72"/>
  <c r="AW396" i="72"/>
  <c r="AW394" i="72"/>
  <c r="AW393" i="72"/>
  <c r="AW392" i="72"/>
  <c r="AW391" i="72"/>
  <c r="AW390" i="72"/>
  <c r="AW389" i="72"/>
  <c r="AW388" i="72"/>
  <c r="AW387" i="72"/>
  <c r="AW386" i="72"/>
  <c r="AW385" i="72"/>
  <c r="AW384" i="72"/>
  <c r="AW383" i="72"/>
  <c r="AW382" i="72"/>
  <c r="AW381" i="72"/>
  <c r="AW380" i="72"/>
  <c r="AW379" i="72"/>
  <c r="AW377" i="72"/>
  <c r="AW376" i="72"/>
  <c r="AW375" i="72"/>
  <c r="AW374" i="72"/>
  <c r="AW373" i="72"/>
  <c r="AW372" i="72"/>
  <c r="AW371" i="72"/>
  <c r="AW370" i="72"/>
  <c r="AW369" i="72"/>
  <c r="AW368" i="72"/>
  <c r="AW367" i="72"/>
  <c r="AW366" i="72"/>
  <c r="AW365" i="72"/>
  <c r="AW364" i="72"/>
  <c r="AW363" i="72"/>
  <c r="AW362" i="72"/>
  <c r="AW360" i="72"/>
  <c r="AW359" i="72"/>
  <c r="AW358" i="72"/>
  <c r="AW357" i="72"/>
  <c r="AW356" i="72"/>
  <c r="AW355" i="72"/>
  <c r="AW354" i="72"/>
  <c r="AW353" i="72"/>
  <c r="AW352" i="72"/>
  <c r="AW351" i="72"/>
  <c r="AW350" i="72"/>
  <c r="AW349" i="72"/>
  <c r="AW348" i="72"/>
  <c r="AW347" i="72"/>
  <c r="AW346" i="72"/>
  <c r="AW345" i="72"/>
  <c r="AW343" i="72"/>
  <c r="AW342" i="72"/>
  <c r="AW341" i="72"/>
  <c r="AW340" i="72"/>
  <c r="AW339" i="72"/>
  <c r="AW338" i="72"/>
  <c r="AW337" i="72"/>
  <c r="AW336" i="72"/>
  <c r="AW335" i="72"/>
  <c r="AW334" i="72"/>
  <c r="AW333" i="72"/>
  <c r="AW332" i="72"/>
  <c r="AW331" i="72"/>
  <c r="AW330" i="72"/>
  <c r="AW329" i="72"/>
  <c r="AW328" i="72"/>
  <c r="AW326" i="72"/>
  <c r="AW325" i="72"/>
  <c r="AW324" i="72"/>
  <c r="AW323" i="72"/>
  <c r="AW322" i="72"/>
  <c r="AW321" i="72"/>
  <c r="AW320" i="72"/>
  <c r="AW319" i="72"/>
  <c r="AW318" i="72"/>
  <c r="AW317" i="72"/>
  <c r="AW316" i="72"/>
  <c r="AW315" i="72"/>
  <c r="AW314" i="72"/>
  <c r="AW313" i="72"/>
  <c r="AW312" i="72"/>
  <c r="AW311" i="72"/>
  <c r="AW309" i="72"/>
  <c r="AW308" i="72"/>
  <c r="AW307" i="72"/>
  <c r="AW306" i="72"/>
  <c r="AW305" i="72"/>
  <c r="AW304" i="72"/>
  <c r="AW303" i="72"/>
  <c r="AW302" i="72"/>
  <c r="AW301" i="72"/>
  <c r="AW300" i="72"/>
  <c r="AW299" i="72"/>
  <c r="AW298" i="72"/>
  <c r="AW297" i="72"/>
  <c r="AW296" i="72"/>
  <c r="AW295" i="72"/>
  <c r="AW294" i="72"/>
  <c r="AW292" i="72"/>
  <c r="AW291" i="72"/>
  <c r="AW290" i="72"/>
  <c r="AW289" i="72"/>
  <c r="AW288" i="72"/>
  <c r="AW287" i="72"/>
  <c r="AW286" i="72"/>
  <c r="AW285" i="72"/>
  <c r="AW284" i="72"/>
  <c r="AW283" i="72"/>
  <c r="AW282" i="72"/>
  <c r="AW281" i="72"/>
  <c r="AW280" i="72"/>
  <c r="AW279" i="72"/>
  <c r="AW278" i="72"/>
  <c r="AW277" i="72"/>
  <c r="AW275" i="72"/>
  <c r="AW274" i="72"/>
  <c r="AW273" i="72"/>
  <c r="AW272" i="72"/>
  <c r="AW271" i="72"/>
  <c r="AW270" i="72"/>
  <c r="AW269" i="72"/>
  <c r="AW268" i="72"/>
  <c r="AW267" i="72"/>
  <c r="AW266" i="72"/>
  <c r="AW265" i="72"/>
  <c r="AW264" i="72"/>
  <c r="AW263" i="72"/>
  <c r="AW262" i="72"/>
  <c r="AW261" i="72"/>
  <c r="AW260" i="72"/>
  <c r="AW258" i="72"/>
  <c r="AW257" i="72"/>
  <c r="AW256" i="72"/>
  <c r="AW255" i="72"/>
  <c r="AW254" i="72"/>
  <c r="AW253" i="72"/>
  <c r="AW252" i="72"/>
  <c r="AW251" i="72"/>
  <c r="AW250" i="72"/>
  <c r="AW249" i="72"/>
  <c r="AW248" i="72"/>
  <c r="AW247" i="72"/>
  <c r="AW246" i="72"/>
  <c r="AW245" i="72"/>
  <c r="AW244" i="72"/>
  <c r="AW243" i="72"/>
  <c r="AW241" i="72"/>
  <c r="AW240" i="72"/>
  <c r="AW239" i="72"/>
  <c r="AW238" i="72"/>
  <c r="AW237" i="72"/>
  <c r="AW236" i="72"/>
  <c r="AW235" i="72"/>
  <c r="AW234" i="72"/>
  <c r="AW233" i="72"/>
  <c r="AW232" i="72"/>
  <c r="AW231" i="72"/>
  <c r="AW230" i="72"/>
  <c r="AW229" i="72"/>
  <c r="AW228" i="72"/>
  <c r="AW227" i="72"/>
  <c r="AW226" i="72"/>
  <c r="AW224" i="72"/>
  <c r="AW223" i="72"/>
  <c r="AW222" i="72"/>
  <c r="AW221" i="72"/>
  <c r="AW220" i="72"/>
  <c r="AW219" i="72"/>
  <c r="AW218" i="72"/>
  <c r="AW217" i="72"/>
  <c r="AW216" i="72"/>
  <c r="AW215" i="72"/>
  <c r="AW214" i="72"/>
  <c r="AW213" i="72"/>
  <c r="AW212" i="72"/>
  <c r="AW211" i="72"/>
  <c r="AW210" i="72"/>
  <c r="AW209" i="72"/>
  <c r="AW207" i="72"/>
  <c r="AW206" i="72"/>
  <c r="AW205" i="72"/>
  <c r="AW204" i="72"/>
  <c r="AW203" i="72"/>
  <c r="AW202" i="72"/>
  <c r="AW201" i="72"/>
  <c r="AW200" i="72"/>
  <c r="AW199" i="72"/>
  <c r="AW198" i="72"/>
  <c r="AW197" i="72"/>
  <c r="AW196" i="72"/>
  <c r="AW195" i="72"/>
  <c r="AW194" i="72"/>
  <c r="AW193" i="72"/>
  <c r="AW192" i="72"/>
  <c r="AW190" i="72"/>
  <c r="AW189" i="72"/>
  <c r="AW188" i="72"/>
  <c r="AW187" i="72"/>
  <c r="AW186" i="72"/>
  <c r="AW185" i="72"/>
  <c r="AW184" i="72"/>
  <c r="AW183" i="72"/>
  <c r="AW182" i="72"/>
  <c r="AW181" i="72"/>
  <c r="AW180" i="72"/>
  <c r="AW179" i="72"/>
  <c r="AW178" i="72"/>
  <c r="AW177" i="72"/>
  <c r="AW176" i="72"/>
  <c r="AW175" i="72"/>
  <c r="AW173" i="72"/>
  <c r="AW172" i="72"/>
  <c r="AW171" i="72"/>
  <c r="AW170" i="72"/>
  <c r="AW169" i="72"/>
  <c r="AW168" i="72"/>
  <c r="AW167" i="72"/>
  <c r="AW166" i="72"/>
  <c r="AW165" i="72"/>
  <c r="AW164" i="72"/>
  <c r="AW163" i="72"/>
  <c r="AW162" i="72"/>
  <c r="AW161" i="72"/>
  <c r="AW160" i="72"/>
  <c r="AW159" i="72"/>
  <c r="AW158" i="72"/>
  <c r="AW156" i="72"/>
  <c r="AW155" i="72"/>
  <c r="AW154" i="72"/>
  <c r="AW153" i="72"/>
  <c r="AW152" i="72"/>
  <c r="AW151" i="72"/>
  <c r="AW150" i="72"/>
  <c r="AW149" i="72"/>
  <c r="AW148" i="72"/>
  <c r="AW147" i="72"/>
  <c r="AW146" i="72"/>
  <c r="AW145" i="72"/>
  <c r="AW144" i="72"/>
  <c r="AW143" i="72"/>
  <c r="AW142" i="72"/>
  <c r="AW141" i="72"/>
  <c r="AW139" i="72"/>
  <c r="AW138" i="72"/>
  <c r="AW137" i="72"/>
  <c r="AW136" i="72"/>
  <c r="AW135" i="72"/>
  <c r="AW134" i="72"/>
  <c r="AW133" i="72"/>
  <c r="AW132" i="72"/>
  <c r="AW131" i="72"/>
  <c r="AW130" i="72"/>
  <c r="AW129" i="72"/>
  <c r="AW128" i="72"/>
  <c r="AW127" i="72"/>
  <c r="AW126" i="72"/>
  <c r="AW125" i="72"/>
  <c r="AW124" i="72"/>
  <c r="AW122" i="72"/>
  <c r="AW121" i="72"/>
  <c r="AW120" i="72"/>
  <c r="AW119" i="72"/>
  <c r="AW118" i="72"/>
  <c r="AW117" i="72"/>
  <c r="AW116" i="72"/>
  <c r="AW115" i="72"/>
  <c r="AW114" i="72"/>
  <c r="AW113" i="72"/>
  <c r="AW112" i="72"/>
  <c r="AW111" i="72"/>
  <c r="AW110" i="72"/>
  <c r="AW109" i="72"/>
  <c r="AW108" i="72"/>
  <c r="AW107" i="72"/>
  <c r="AW105" i="72"/>
  <c r="AW104" i="72"/>
  <c r="AW103" i="72"/>
  <c r="AW102" i="72"/>
  <c r="AW101" i="72"/>
  <c r="AW100" i="72"/>
  <c r="AW99" i="72"/>
  <c r="AW98" i="72"/>
  <c r="AW97" i="72"/>
  <c r="AW96" i="72"/>
  <c r="AW95" i="72"/>
  <c r="AW94" i="72"/>
  <c r="AW93" i="72"/>
  <c r="AW92" i="72"/>
  <c r="AW91" i="72"/>
  <c r="AW90" i="72"/>
  <c r="AW88" i="72"/>
  <c r="AW87" i="72"/>
  <c r="AW86" i="72"/>
  <c r="AW85" i="72"/>
  <c r="AW84" i="72"/>
  <c r="AW83" i="72"/>
  <c r="AW82" i="72"/>
  <c r="AW81" i="72"/>
  <c r="AW80" i="72"/>
  <c r="AW79" i="72"/>
  <c r="AW78" i="72"/>
  <c r="AW77" i="72"/>
  <c r="AW76" i="72"/>
  <c r="AW75" i="72"/>
  <c r="AW74" i="72"/>
  <c r="AW73" i="72"/>
  <c r="AW71" i="72"/>
  <c r="AW70" i="72"/>
  <c r="AW69" i="72"/>
  <c r="AW68" i="72"/>
  <c r="AW67" i="72"/>
  <c r="AW66" i="72"/>
  <c r="AW65" i="72"/>
  <c r="AW64" i="72"/>
  <c r="AW63" i="72"/>
  <c r="AW62" i="72"/>
  <c r="AW61" i="72"/>
  <c r="AW60" i="72"/>
  <c r="AW59" i="72"/>
  <c r="AW58" i="72"/>
  <c r="AW57" i="72"/>
  <c r="AW56" i="72"/>
  <c r="AW54" i="72"/>
  <c r="AW53" i="72"/>
  <c r="AW52" i="72"/>
  <c r="AW51" i="72"/>
  <c r="AW50" i="72"/>
  <c r="AW49" i="72"/>
  <c r="AW48" i="72"/>
  <c r="AW47" i="72"/>
  <c r="AW46" i="72"/>
  <c r="AW45" i="72"/>
  <c r="AW44" i="72"/>
  <c r="AW43" i="72"/>
  <c r="AW42" i="72"/>
  <c r="AW41" i="72"/>
  <c r="AW40" i="72"/>
  <c r="AW39" i="72"/>
  <c r="AW37" i="72"/>
  <c r="AW36" i="72"/>
  <c r="AW35" i="72"/>
  <c r="AW34" i="72"/>
  <c r="AW33" i="72"/>
  <c r="AW32" i="72"/>
  <c r="AW31" i="72"/>
  <c r="AW30" i="72"/>
  <c r="AW29" i="72"/>
  <c r="AW28" i="72"/>
  <c r="AW27" i="72"/>
  <c r="AW26" i="72"/>
  <c r="AW25" i="72"/>
  <c r="AW24" i="72"/>
  <c r="AW23" i="72"/>
  <c r="AW22" i="72"/>
  <c r="AW20" i="72"/>
  <c r="AW19" i="72"/>
  <c r="AW18" i="72"/>
  <c r="AW17" i="72"/>
  <c r="AW16" i="72"/>
  <c r="AW15" i="72"/>
  <c r="AW14" i="72"/>
  <c r="AW13" i="72"/>
  <c r="AW12" i="72"/>
  <c r="AW11" i="72"/>
  <c r="AW10" i="72"/>
  <c r="AW9" i="72"/>
  <c r="AW8" i="72"/>
  <c r="AW7" i="72"/>
  <c r="AW6" i="72"/>
  <c r="AW5" i="72"/>
  <c r="AM1261" i="72"/>
  <c r="AM1260" i="72"/>
  <c r="AM1259" i="72"/>
  <c r="AM1258" i="72"/>
  <c r="AM1257" i="72"/>
  <c r="AM1256" i="72"/>
  <c r="AM1255" i="72"/>
  <c r="AM1254" i="72"/>
  <c r="AM1253" i="72"/>
  <c r="AM1252" i="72"/>
  <c r="AM1251" i="72"/>
  <c r="AM1250" i="72"/>
  <c r="AM1249" i="72"/>
  <c r="AM1248" i="72"/>
  <c r="AM1247" i="72"/>
  <c r="AM1246" i="72"/>
  <c r="AM1244" i="72"/>
  <c r="AM1243" i="72"/>
  <c r="AM1242" i="72"/>
  <c r="AM1241" i="72"/>
  <c r="AM1240" i="72"/>
  <c r="AM1239" i="72"/>
  <c r="AM1238" i="72"/>
  <c r="AM1237" i="72"/>
  <c r="AM1236" i="72"/>
  <c r="AM1235" i="72"/>
  <c r="AM1234" i="72"/>
  <c r="AM1233" i="72"/>
  <c r="AM1232" i="72"/>
  <c r="AM1231" i="72"/>
  <c r="AM1230" i="72"/>
  <c r="AM1229" i="72"/>
  <c r="AM1227" i="72"/>
  <c r="AM1226" i="72"/>
  <c r="AM1225" i="72"/>
  <c r="AM1224" i="72"/>
  <c r="AM1223" i="72"/>
  <c r="AM1222" i="72"/>
  <c r="AM1221" i="72"/>
  <c r="AM1220" i="72"/>
  <c r="AM1219" i="72"/>
  <c r="AM1218" i="72"/>
  <c r="AM1217" i="72"/>
  <c r="AM1216" i="72"/>
  <c r="AM1215" i="72"/>
  <c r="AM1214" i="72"/>
  <c r="AM1213" i="72"/>
  <c r="AM1212" i="72"/>
  <c r="AM1210" i="72"/>
  <c r="AM1209" i="72"/>
  <c r="AM1208" i="72"/>
  <c r="AM1207" i="72"/>
  <c r="AM1206" i="72"/>
  <c r="AM1205" i="72"/>
  <c r="AM1204" i="72"/>
  <c r="AM1203" i="72"/>
  <c r="AM1202" i="72"/>
  <c r="AM1201" i="72"/>
  <c r="AM1200" i="72"/>
  <c r="AM1199" i="72"/>
  <c r="AM1198" i="72"/>
  <c r="AM1197" i="72"/>
  <c r="AM1196" i="72"/>
  <c r="AM1195" i="72"/>
  <c r="AM1193" i="72"/>
  <c r="AM1192" i="72"/>
  <c r="AM1191" i="72"/>
  <c r="AM1190" i="72"/>
  <c r="AM1189" i="72"/>
  <c r="AM1188" i="72"/>
  <c r="AM1187" i="72"/>
  <c r="AM1186" i="72"/>
  <c r="AM1185" i="72"/>
  <c r="AM1184" i="72"/>
  <c r="AM1183" i="72"/>
  <c r="AM1182" i="72"/>
  <c r="AM1181" i="72"/>
  <c r="AM1180" i="72"/>
  <c r="AM1179" i="72"/>
  <c r="AM1178" i="72"/>
  <c r="AM1176" i="72"/>
  <c r="AM1175" i="72"/>
  <c r="AM1174" i="72"/>
  <c r="AM1173" i="72"/>
  <c r="AM1172" i="72"/>
  <c r="AM1171" i="72"/>
  <c r="AM1170" i="72"/>
  <c r="AM1169" i="72"/>
  <c r="AM1168" i="72"/>
  <c r="AM1167" i="72"/>
  <c r="AM1166" i="72"/>
  <c r="AM1165" i="72"/>
  <c r="AM1164" i="72"/>
  <c r="AM1163" i="72"/>
  <c r="AM1162" i="72"/>
  <c r="AM1161" i="72"/>
  <c r="AM1159" i="72"/>
  <c r="AM1158" i="72"/>
  <c r="AM1157" i="72"/>
  <c r="AM1156" i="72"/>
  <c r="AM1155" i="72"/>
  <c r="AM1154" i="72"/>
  <c r="AM1153" i="72"/>
  <c r="AM1152" i="72"/>
  <c r="AM1151" i="72"/>
  <c r="AM1150" i="72"/>
  <c r="AM1149" i="72"/>
  <c r="AM1148" i="72"/>
  <c r="AM1147" i="72"/>
  <c r="AM1146" i="72"/>
  <c r="AM1145" i="72"/>
  <c r="AM1144" i="72"/>
  <c r="AM1142" i="72"/>
  <c r="AM1141" i="72"/>
  <c r="AM1140" i="72"/>
  <c r="AM1139" i="72"/>
  <c r="AM1138" i="72"/>
  <c r="AM1137" i="72"/>
  <c r="AM1136" i="72"/>
  <c r="AM1135" i="72"/>
  <c r="AM1134" i="72"/>
  <c r="AM1133" i="72"/>
  <c r="AM1132" i="72"/>
  <c r="AM1131" i="72"/>
  <c r="AM1130" i="72"/>
  <c r="AM1129" i="72"/>
  <c r="AM1128" i="72"/>
  <c r="AM1127" i="72"/>
  <c r="AM1125" i="72"/>
  <c r="AM1124" i="72"/>
  <c r="AM1123" i="72"/>
  <c r="AM1122" i="72"/>
  <c r="AM1121" i="72"/>
  <c r="AM1120" i="72"/>
  <c r="AM1119" i="72"/>
  <c r="AM1118" i="72"/>
  <c r="AM1117" i="72"/>
  <c r="AM1116" i="72"/>
  <c r="AM1115" i="72"/>
  <c r="AM1114" i="72"/>
  <c r="AM1113" i="72"/>
  <c r="AM1112" i="72"/>
  <c r="AM1111" i="72"/>
  <c r="AM1110" i="72"/>
  <c r="AM1108" i="72"/>
  <c r="AM1107" i="72"/>
  <c r="AM1106" i="72"/>
  <c r="AM1105" i="72"/>
  <c r="AM1104" i="72"/>
  <c r="AM1103" i="72"/>
  <c r="AM1102" i="72"/>
  <c r="AM1101" i="72"/>
  <c r="AM1100" i="72"/>
  <c r="AM1099" i="72"/>
  <c r="AM1098" i="72"/>
  <c r="AM1097" i="72"/>
  <c r="AM1096" i="72"/>
  <c r="AM1095" i="72"/>
  <c r="AM1094" i="72"/>
  <c r="AM1093" i="72"/>
  <c r="AM1091" i="72"/>
  <c r="AM1090" i="72"/>
  <c r="AM1089" i="72"/>
  <c r="AM1088" i="72"/>
  <c r="AM1087" i="72"/>
  <c r="AM1086" i="72"/>
  <c r="AM1085" i="72"/>
  <c r="AM1084" i="72"/>
  <c r="AM1083" i="72"/>
  <c r="AM1082" i="72"/>
  <c r="AM1081" i="72"/>
  <c r="AM1080" i="72"/>
  <c r="AM1079" i="72"/>
  <c r="AM1078" i="72"/>
  <c r="AM1077" i="72"/>
  <c r="AM1076" i="72"/>
  <c r="AM1074" i="72"/>
  <c r="AM1073" i="72"/>
  <c r="AM1072" i="72"/>
  <c r="AM1071" i="72"/>
  <c r="AM1070" i="72"/>
  <c r="AM1069" i="72"/>
  <c r="AM1068" i="72"/>
  <c r="AM1067" i="72"/>
  <c r="AM1066" i="72"/>
  <c r="AM1065" i="72"/>
  <c r="AM1064" i="72"/>
  <c r="AM1063" i="72"/>
  <c r="AM1062" i="72"/>
  <c r="AM1061" i="72"/>
  <c r="AM1060" i="72"/>
  <c r="AM1059" i="72"/>
  <c r="AM1057" i="72"/>
  <c r="AM1056" i="72"/>
  <c r="AM1055" i="72"/>
  <c r="AM1054" i="72"/>
  <c r="AM1053" i="72"/>
  <c r="AM1052" i="72"/>
  <c r="AM1051" i="72"/>
  <c r="AM1050" i="72"/>
  <c r="AM1049" i="72"/>
  <c r="AM1048" i="72"/>
  <c r="AM1047" i="72"/>
  <c r="AM1046" i="72"/>
  <c r="AM1045" i="72"/>
  <c r="AM1044" i="72"/>
  <c r="AM1043" i="72"/>
  <c r="AM1042" i="72"/>
  <c r="AM1040" i="72"/>
  <c r="AM1039" i="72"/>
  <c r="AM1038" i="72"/>
  <c r="AM1037" i="72"/>
  <c r="AM1036" i="72"/>
  <c r="AM1035" i="72"/>
  <c r="AM1034" i="72"/>
  <c r="AM1033" i="72"/>
  <c r="AM1032" i="72"/>
  <c r="AM1031" i="72"/>
  <c r="AM1030" i="72"/>
  <c r="AM1029" i="72"/>
  <c r="AM1028" i="72"/>
  <c r="AM1027" i="72"/>
  <c r="AM1026" i="72"/>
  <c r="AM1025" i="72"/>
  <c r="AM1023" i="72"/>
  <c r="AM1022" i="72"/>
  <c r="AM1021" i="72"/>
  <c r="AM1020" i="72"/>
  <c r="AM1019" i="72"/>
  <c r="AM1018" i="72"/>
  <c r="AM1017" i="72"/>
  <c r="AM1016" i="72"/>
  <c r="AM1015" i="72"/>
  <c r="AM1014" i="72"/>
  <c r="AM1013" i="72"/>
  <c r="AM1012" i="72"/>
  <c r="AM1011" i="72"/>
  <c r="AM1010" i="72"/>
  <c r="AM1009" i="72"/>
  <c r="AM1008" i="72"/>
  <c r="AM1006" i="72"/>
  <c r="AM1005" i="72"/>
  <c r="AM1004" i="72"/>
  <c r="AM1003" i="72"/>
  <c r="AM1002" i="72"/>
  <c r="AM1001" i="72"/>
  <c r="AM1000" i="72"/>
  <c r="AM999" i="72"/>
  <c r="AM998" i="72"/>
  <c r="AM997" i="72"/>
  <c r="AM996" i="72"/>
  <c r="AM995" i="72"/>
  <c r="AM994" i="72"/>
  <c r="AM993" i="72"/>
  <c r="AM992" i="72"/>
  <c r="AM991" i="72"/>
  <c r="AM989" i="72"/>
  <c r="AM988" i="72"/>
  <c r="AM987" i="72"/>
  <c r="AM986" i="72"/>
  <c r="AM985" i="72"/>
  <c r="AM984" i="72"/>
  <c r="AM983" i="72"/>
  <c r="AM982" i="72"/>
  <c r="AM981" i="72"/>
  <c r="AM980" i="72"/>
  <c r="AM979" i="72"/>
  <c r="AM978" i="72"/>
  <c r="AM977" i="72"/>
  <c r="AM976" i="72"/>
  <c r="AM975" i="72"/>
  <c r="AM974" i="72"/>
  <c r="AM972" i="72"/>
  <c r="AM971" i="72"/>
  <c r="AM970" i="72"/>
  <c r="AM969" i="72"/>
  <c r="AM968" i="72"/>
  <c r="AM967" i="72"/>
  <c r="AM966" i="72"/>
  <c r="AM965" i="72"/>
  <c r="AM964" i="72"/>
  <c r="AM963" i="72"/>
  <c r="AM962" i="72"/>
  <c r="AM961" i="72"/>
  <c r="AM960" i="72"/>
  <c r="AM959" i="72"/>
  <c r="AM958" i="72"/>
  <c r="AM957" i="72"/>
  <c r="AM955" i="72"/>
  <c r="AM954" i="72"/>
  <c r="AM953" i="72"/>
  <c r="AM952" i="72"/>
  <c r="AM951" i="72"/>
  <c r="AM950" i="72"/>
  <c r="AM949" i="72"/>
  <c r="AM948" i="72"/>
  <c r="AM947" i="72"/>
  <c r="AM946" i="72"/>
  <c r="AM945" i="72"/>
  <c r="AM944" i="72"/>
  <c r="AM943" i="72"/>
  <c r="AM942" i="72"/>
  <c r="AM941" i="72"/>
  <c r="AM940" i="72"/>
  <c r="AM938" i="72"/>
  <c r="AM937" i="72"/>
  <c r="AM936" i="72"/>
  <c r="AM935" i="72"/>
  <c r="AM934" i="72"/>
  <c r="AM933" i="72"/>
  <c r="AM932" i="72"/>
  <c r="AM931" i="72"/>
  <c r="AM930" i="72"/>
  <c r="AM929" i="72"/>
  <c r="AM928" i="72"/>
  <c r="AM927" i="72"/>
  <c r="AM926" i="72"/>
  <c r="AM925" i="72"/>
  <c r="AM924" i="72"/>
  <c r="AM923" i="72"/>
  <c r="AM921" i="72"/>
  <c r="AM920" i="72"/>
  <c r="AM919" i="72"/>
  <c r="AM918" i="72"/>
  <c r="AM917" i="72"/>
  <c r="AM916" i="72"/>
  <c r="AM915" i="72"/>
  <c r="AM914" i="72"/>
  <c r="AM913" i="72"/>
  <c r="AM912" i="72"/>
  <c r="AM911" i="72"/>
  <c r="AM910" i="72"/>
  <c r="AM909" i="72"/>
  <c r="AM908" i="72"/>
  <c r="AM907" i="72"/>
  <c r="AM906" i="72"/>
  <c r="AM904" i="72"/>
  <c r="AM903" i="72"/>
  <c r="AM902" i="72"/>
  <c r="AM901" i="72"/>
  <c r="AM900" i="72"/>
  <c r="AM899" i="72"/>
  <c r="AM898" i="72"/>
  <c r="AM897" i="72"/>
  <c r="AM896" i="72"/>
  <c r="AM895" i="72"/>
  <c r="AM894" i="72"/>
  <c r="AM893" i="72"/>
  <c r="AM892" i="72"/>
  <c r="AM891" i="72"/>
  <c r="AM890" i="72"/>
  <c r="AM889" i="72"/>
  <c r="AM887" i="72"/>
  <c r="AM886" i="72"/>
  <c r="AM885" i="72"/>
  <c r="AM884" i="72"/>
  <c r="AM883" i="72"/>
  <c r="AM882" i="72"/>
  <c r="AM881" i="72"/>
  <c r="AM880" i="72"/>
  <c r="AM879" i="72"/>
  <c r="AM878" i="72"/>
  <c r="AM877" i="72"/>
  <c r="AM876" i="72"/>
  <c r="AM875" i="72"/>
  <c r="AM874" i="72"/>
  <c r="AM873" i="72"/>
  <c r="AM872" i="72"/>
  <c r="AM870" i="72"/>
  <c r="AM869" i="72"/>
  <c r="AM868" i="72"/>
  <c r="AM867" i="72"/>
  <c r="AM866" i="72"/>
  <c r="AM865" i="72"/>
  <c r="AM864" i="72"/>
  <c r="AM863" i="72"/>
  <c r="AM862" i="72"/>
  <c r="AM861" i="72"/>
  <c r="AM860" i="72"/>
  <c r="AM859" i="72"/>
  <c r="AM858" i="72"/>
  <c r="AM857" i="72"/>
  <c r="AM856" i="72"/>
  <c r="AM855" i="72"/>
  <c r="AM853" i="72"/>
  <c r="AM852" i="72"/>
  <c r="AM851" i="72"/>
  <c r="AM850" i="72"/>
  <c r="AM849" i="72"/>
  <c r="AM848" i="72"/>
  <c r="AM847" i="72"/>
  <c r="AM846" i="72"/>
  <c r="AM845" i="72"/>
  <c r="AM844" i="72"/>
  <c r="AM843" i="72"/>
  <c r="AM842" i="72"/>
  <c r="AM841" i="72"/>
  <c r="AM840" i="72"/>
  <c r="AM839" i="72"/>
  <c r="AM838" i="72"/>
  <c r="AM836" i="72"/>
  <c r="AM835" i="72"/>
  <c r="AM834" i="72"/>
  <c r="AM833" i="72"/>
  <c r="AM832" i="72"/>
  <c r="AM831" i="72"/>
  <c r="AM830" i="72"/>
  <c r="AM829" i="72"/>
  <c r="AM828" i="72"/>
  <c r="AM827" i="72"/>
  <c r="AM826" i="72"/>
  <c r="AM825" i="72"/>
  <c r="AM824" i="72"/>
  <c r="AM823" i="72"/>
  <c r="AM822" i="72"/>
  <c r="AM821" i="72"/>
  <c r="AM819" i="72"/>
  <c r="AM818" i="72"/>
  <c r="AM817" i="72"/>
  <c r="AM816" i="72"/>
  <c r="AM815" i="72"/>
  <c r="AM814" i="72"/>
  <c r="AM813" i="72"/>
  <c r="AM812" i="72"/>
  <c r="AM811" i="72"/>
  <c r="AM810" i="72"/>
  <c r="AM809" i="72"/>
  <c r="AM808" i="72"/>
  <c r="AM807" i="72"/>
  <c r="AM806" i="72"/>
  <c r="AM805" i="72"/>
  <c r="AM804" i="72"/>
  <c r="AM802" i="72"/>
  <c r="AM801" i="72"/>
  <c r="AM800" i="72"/>
  <c r="AM799" i="72"/>
  <c r="AM798" i="72"/>
  <c r="AM797" i="72"/>
  <c r="AM796" i="72"/>
  <c r="AM795" i="72"/>
  <c r="AM794" i="72"/>
  <c r="AM793" i="72"/>
  <c r="AM792" i="72"/>
  <c r="AM791" i="72"/>
  <c r="AM790" i="72"/>
  <c r="AM789" i="72"/>
  <c r="AM788" i="72"/>
  <c r="AM787" i="72"/>
  <c r="AM785" i="72"/>
  <c r="AM784" i="72"/>
  <c r="AM783" i="72"/>
  <c r="AM782" i="72"/>
  <c r="AM781" i="72"/>
  <c r="AM780" i="72"/>
  <c r="AM779" i="72"/>
  <c r="AM778" i="72"/>
  <c r="AM777" i="72"/>
  <c r="AM776" i="72"/>
  <c r="AM775" i="72"/>
  <c r="AM774" i="72"/>
  <c r="AM773" i="72"/>
  <c r="AM772" i="72"/>
  <c r="AM771" i="72"/>
  <c r="AM770" i="72"/>
  <c r="AM768" i="72"/>
  <c r="AM767" i="72"/>
  <c r="AM766" i="72"/>
  <c r="AM765" i="72"/>
  <c r="AM764" i="72"/>
  <c r="AM763" i="72"/>
  <c r="AM762" i="72"/>
  <c r="AM761" i="72"/>
  <c r="AM760" i="72"/>
  <c r="AM759" i="72"/>
  <c r="AM758" i="72"/>
  <c r="AM757" i="72"/>
  <c r="AM756" i="72"/>
  <c r="AM755" i="72"/>
  <c r="AM754" i="72"/>
  <c r="AM753" i="72"/>
  <c r="AM751" i="72"/>
  <c r="AM750" i="72"/>
  <c r="AM749" i="72"/>
  <c r="AM748" i="72"/>
  <c r="AM747" i="72"/>
  <c r="AM746" i="72"/>
  <c r="AM745" i="72"/>
  <c r="AM744" i="72"/>
  <c r="AM743" i="72"/>
  <c r="AM742" i="72"/>
  <c r="AM741" i="72"/>
  <c r="AM740" i="72"/>
  <c r="AM739" i="72"/>
  <c r="AM738" i="72"/>
  <c r="AM737" i="72"/>
  <c r="AM736" i="72"/>
  <c r="AM734" i="72"/>
  <c r="AM733" i="72"/>
  <c r="AM732" i="72"/>
  <c r="AM731" i="72"/>
  <c r="AM730" i="72"/>
  <c r="AM729" i="72"/>
  <c r="AM728" i="72"/>
  <c r="AM727" i="72"/>
  <c r="AM726" i="72"/>
  <c r="AM725" i="72"/>
  <c r="AM724" i="72"/>
  <c r="AM723" i="72"/>
  <c r="AM722" i="72"/>
  <c r="AM721" i="72"/>
  <c r="AM720" i="72"/>
  <c r="AM719" i="72"/>
  <c r="AM717" i="72"/>
  <c r="AM716" i="72"/>
  <c r="AM715" i="72"/>
  <c r="AM714" i="72"/>
  <c r="AM713" i="72"/>
  <c r="AM712" i="72"/>
  <c r="AM711" i="72"/>
  <c r="AM710" i="72"/>
  <c r="AM709" i="72"/>
  <c r="AM708" i="72"/>
  <c r="AM707" i="72"/>
  <c r="AM706" i="72"/>
  <c r="AM705" i="72"/>
  <c r="AM704" i="72"/>
  <c r="AM703" i="72"/>
  <c r="AM702" i="72"/>
  <c r="AM700" i="72"/>
  <c r="AM699" i="72"/>
  <c r="AM698" i="72"/>
  <c r="AM697" i="72"/>
  <c r="AM696" i="72"/>
  <c r="AM695" i="72"/>
  <c r="AM694" i="72"/>
  <c r="AM693" i="72"/>
  <c r="AM692" i="72"/>
  <c r="AM691" i="72"/>
  <c r="AM690" i="72"/>
  <c r="AM689" i="72"/>
  <c r="AM688" i="72"/>
  <c r="AM687" i="72"/>
  <c r="AM686" i="72"/>
  <c r="AM685" i="72"/>
  <c r="AM683" i="72"/>
  <c r="AM682" i="72"/>
  <c r="AM681" i="72"/>
  <c r="AM680" i="72"/>
  <c r="AM679" i="72"/>
  <c r="AM678" i="72"/>
  <c r="AM677" i="72"/>
  <c r="AM676" i="72"/>
  <c r="AM675" i="72"/>
  <c r="AM674" i="72"/>
  <c r="AM673" i="72"/>
  <c r="AM672" i="72"/>
  <c r="AM671" i="72"/>
  <c r="AM670" i="72"/>
  <c r="AM669" i="72"/>
  <c r="AM668" i="72"/>
  <c r="AM666" i="72"/>
  <c r="AM665" i="72"/>
  <c r="AM664" i="72"/>
  <c r="AM663" i="72"/>
  <c r="AM662" i="72"/>
  <c r="AM661" i="72"/>
  <c r="AM660" i="72"/>
  <c r="AM659" i="72"/>
  <c r="AM658" i="72"/>
  <c r="AM657" i="72"/>
  <c r="AM656" i="72"/>
  <c r="AM655" i="72"/>
  <c r="AM654" i="72"/>
  <c r="AM653" i="72"/>
  <c r="AM652" i="72"/>
  <c r="AM651" i="72"/>
  <c r="AM649" i="72"/>
  <c r="AM648" i="72"/>
  <c r="AM647" i="72"/>
  <c r="AM646" i="72"/>
  <c r="AM645" i="72"/>
  <c r="AM644" i="72"/>
  <c r="AM643" i="72"/>
  <c r="AM642" i="72"/>
  <c r="AM641" i="72"/>
  <c r="AM640" i="72"/>
  <c r="AM639" i="72"/>
  <c r="AM638" i="72"/>
  <c r="AM637" i="72"/>
  <c r="AM636" i="72"/>
  <c r="AM635" i="72"/>
  <c r="AM634" i="72"/>
  <c r="AM632" i="72"/>
  <c r="AM631" i="72"/>
  <c r="AM630" i="72"/>
  <c r="AM629" i="72"/>
  <c r="AM628" i="72"/>
  <c r="AM627" i="72"/>
  <c r="AM626" i="72"/>
  <c r="AM625" i="72"/>
  <c r="AM624" i="72"/>
  <c r="AM623" i="72"/>
  <c r="AM622" i="72"/>
  <c r="AM621" i="72"/>
  <c r="AM620" i="72"/>
  <c r="AM619" i="72"/>
  <c r="AM618" i="72"/>
  <c r="AM617" i="72"/>
  <c r="AM615" i="72"/>
  <c r="AM614" i="72"/>
  <c r="AM613" i="72"/>
  <c r="AM612" i="72"/>
  <c r="AM611" i="72"/>
  <c r="AM610" i="72"/>
  <c r="AM609" i="72"/>
  <c r="AM608" i="72"/>
  <c r="AM607" i="72"/>
  <c r="AM606" i="72"/>
  <c r="AM605" i="72"/>
  <c r="AM604" i="72"/>
  <c r="AM603" i="72"/>
  <c r="AM602" i="72"/>
  <c r="AM601" i="72"/>
  <c r="AM600" i="72"/>
  <c r="AM598" i="72"/>
  <c r="AM597" i="72"/>
  <c r="AM596" i="72"/>
  <c r="AM595" i="72"/>
  <c r="AM594" i="72"/>
  <c r="AM593" i="72"/>
  <c r="AM592" i="72"/>
  <c r="AM591" i="72"/>
  <c r="AM590" i="72"/>
  <c r="AM589" i="72"/>
  <c r="AM588" i="72"/>
  <c r="AM587" i="72"/>
  <c r="AM586" i="72"/>
  <c r="AM585" i="72"/>
  <c r="AM584" i="72"/>
  <c r="AM583" i="72"/>
  <c r="AM581" i="72"/>
  <c r="AM580" i="72"/>
  <c r="AM579" i="72"/>
  <c r="AM578" i="72"/>
  <c r="AM577" i="72"/>
  <c r="AM576" i="72"/>
  <c r="AM575" i="72"/>
  <c r="AM574" i="72"/>
  <c r="AM573" i="72"/>
  <c r="AM572" i="72"/>
  <c r="AM571" i="72"/>
  <c r="AM570" i="72"/>
  <c r="AM569" i="72"/>
  <c r="AM568" i="72"/>
  <c r="AM567" i="72"/>
  <c r="AM566" i="72"/>
  <c r="AM564" i="72"/>
  <c r="AM563" i="72"/>
  <c r="AM562" i="72"/>
  <c r="AM561" i="72"/>
  <c r="AM560" i="72"/>
  <c r="AM559" i="72"/>
  <c r="AM558" i="72"/>
  <c r="AM557" i="72"/>
  <c r="AM556" i="72"/>
  <c r="AM555" i="72"/>
  <c r="AM554" i="72"/>
  <c r="AM553" i="72"/>
  <c r="AM552" i="72"/>
  <c r="AM551" i="72"/>
  <c r="AM550" i="72"/>
  <c r="AM549" i="72"/>
  <c r="AM547" i="72"/>
  <c r="AM546" i="72"/>
  <c r="AM545" i="72"/>
  <c r="AM544" i="72"/>
  <c r="AM543" i="72"/>
  <c r="AM542" i="72"/>
  <c r="AM541" i="72"/>
  <c r="AM540" i="72"/>
  <c r="AM539" i="72"/>
  <c r="AM538" i="72"/>
  <c r="AM537" i="72"/>
  <c r="AM536" i="72"/>
  <c r="AM535" i="72"/>
  <c r="AM534" i="72"/>
  <c r="AM533" i="72"/>
  <c r="AM532" i="72"/>
  <c r="AM530" i="72"/>
  <c r="AM529" i="72"/>
  <c r="AM528" i="72"/>
  <c r="AM527" i="72"/>
  <c r="AM526" i="72"/>
  <c r="AM525" i="72"/>
  <c r="AM524" i="72"/>
  <c r="AM523" i="72"/>
  <c r="AM522" i="72"/>
  <c r="AM521" i="72"/>
  <c r="AM520" i="72"/>
  <c r="AM519" i="72"/>
  <c r="AM518" i="72"/>
  <c r="AM517" i="72"/>
  <c r="AM516" i="72"/>
  <c r="AM515" i="72"/>
  <c r="AM513" i="72"/>
  <c r="AM512" i="72"/>
  <c r="AM511" i="72"/>
  <c r="AM510" i="72"/>
  <c r="AM509" i="72"/>
  <c r="AM508" i="72"/>
  <c r="AM507" i="72"/>
  <c r="AM506" i="72"/>
  <c r="AM505" i="72"/>
  <c r="AM504" i="72"/>
  <c r="AM503" i="72"/>
  <c r="AM502" i="72"/>
  <c r="AM501" i="72"/>
  <c r="AM500" i="72"/>
  <c r="AM499" i="72"/>
  <c r="AM498" i="72"/>
  <c r="AM496" i="72"/>
  <c r="AM495" i="72"/>
  <c r="AM494" i="72"/>
  <c r="AM493" i="72"/>
  <c r="AM492" i="72"/>
  <c r="AM491" i="72"/>
  <c r="AM490" i="72"/>
  <c r="AM489" i="72"/>
  <c r="AM488" i="72"/>
  <c r="AM487" i="72"/>
  <c r="AM486" i="72"/>
  <c r="AM485" i="72"/>
  <c r="AM484" i="72"/>
  <c r="AM483" i="72"/>
  <c r="AM482" i="72"/>
  <c r="AM481" i="72"/>
  <c r="AM479" i="72"/>
  <c r="AM478" i="72"/>
  <c r="AM477" i="72"/>
  <c r="AM476" i="72"/>
  <c r="AM475" i="72"/>
  <c r="AM474" i="72"/>
  <c r="AM473" i="72"/>
  <c r="AM472" i="72"/>
  <c r="AM471" i="72"/>
  <c r="AM470" i="72"/>
  <c r="AM469" i="72"/>
  <c r="AM468" i="72"/>
  <c r="AM467" i="72"/>
  <c r="AM466" i="72"/>
  <c r="AM465" i="72"/>
  <c r="AM464" i="72"/>
  <c r="AM462" i="72"/>
  <c r="AM461" i="72"/>
  <c r="AM460" i="72"/>
  <c r="AM459" i="72"/>
  <c r="AM458" i="72"/>
  <c r="AM457" i="72"/>
  <c r="AM456" i="72"/>
  <c r="AM455" i="72"/>
  <c r="AM454" i="72"/>
  <c r="AM453" i="72"/>
  <c r="AM452" i="72"/>
  <c r="AM451" i="72"/>
  <c r="AM450" i="72"/>
  <c r="AM449" i="72"/>
  <c r="AM448" i="72"/>
  <c r="AM447" i="72"/>
  <c r="AM445" i="72"/>
  <c r="AM444" i="72"/>
  <c r="AM443" i="72"/>
  <c r="AM442" i="72"/>
  <c r="AM441" i="72"/>
  <c r="AM440" i="72"/>
  <c r="AM439" i="72"/>
  <c r="AM438" i="72"/>
  <c r="AM437" i="72"/>
  <c r="AM436" i="72"/>
  <c r="AM435" i="72"/>
  <c r="AM434" i="72"/>
  <c r="AM433" i="72"/>
  <c r="AM432" i="72"/>
  <c r="AM431" i="72"/>
  <c r="AM430" i="72"/>
  <c r="AM428" i="72"/>
  <c r="AM427" i="72"/>
  <c r="AM426" i="72"/>
  <c r="AM425" i="72"/>
  <c r="AM424" i="72"/>
  <c r="AM423" i="72"/>
  <c r="AM422" i="72"/>
  <c r="AM421" i="72"/>
  <c r="AM420" i="72"/>
  <c r="AM419" i="72"/>
  <c r="AM418" i="72"/>
  <c r="AM417" i="72"/>
  <c r="AM416" i="72"/>
  <c r="AM415" i="72"/>
  <c r="AM414" i="72"/>
  <c r="AM413" i="72"/>
  <c r="AM411" i="72"/>
  <c r="AM410" i="72"/>
  <c r="AM409" i="72"/>
  <c r="AM408" i="72"/>
  <c r="AM407" i="72"/>
  <c r="AM406" i="72"/>
  <c r="AM405" i="72"/>
  <c r="AM404" i="72"/>
  <c r="AM403" i="72"/>
  <c r="AM402" i="72"/>
  <c r="AM401" i="72"/>
  <c r="AM400" i="72"/>
  <c r="AM399" i="72"/>
  <c r="AM398" i="72"/>
  <c r="AM397" i="72"/>
  <c r="AM396" i="72"/>
  <c r="AM394" i="72"/>
  <c r="AM393" i="72"/>
  <c r="AM392" i="72"/>
  <c r="AM391" i="72"/>
  <c r="AM390" i="72"/>
  <c r="AM389" i="72"/>
  <c r="AM388" i="72"/>
  <c r="AM387" i="72"/>
  <c r="AM386" i="72"/>
  <c r="AM385" i="72"/>
  <c r="AM384" i="72"/>
  <c r="AM383" i="72"/>
  <c r="AM382" i="72"/>
  <c r="AM381" i="72"/>
  <c r="AM380" i="72"/>
  <c r="AM379" i="72"/>
  <c r="AM377" i="72"/>
  <c r="AM376" i="72"/>
  <c r="AM375" i="72"/>
  <c r="AM374" i="72"/>
  <c r="AM373" i="72"/>
  <c r="AM372" i="72"/>
  <c r="AM371" i="72"/>
  <c r="AM370" i="72"/>
  <c r="AM369" i="72"/>
  <c r="AM368" i="72"/>
  <c r="AM367" i="72"/>
  <c r="AM366" i="72"/>
  <c r="AM365" i="72"/>
  <c r="AM364" i="72"/>
  <c r="AM363" i="72"/>
  <c r="AM362" i="72"/>
  <c r="AM360" i="72"/>
  <c r="AM359" i="72"/>
  <c r="AM358" i="72"/>
  <c r="AM357" i="72"/>
  <c r="AM356" i="72"/>
  <c r="AM355" i="72"/>
  <c r="AM354" i="72"/>
  <c r="AM353" i="72"/>
  <c r="AM352" i="72"/>
  <c r="AM351" i="72"/>
  <c r="AM350" i="72"/>
  <c r="AM349" i="72"/>
  <c r="AM348" i="72"/>
  <c r="AM347" i="72"/>
  <c r="AM346" i="72"/>
  <c r="AM345" i="72"/>
  <c r="AM343" i="72"/>
  <c r="AM342" i="72"/>
  <c r="AM341" i="72"/>
  <c r="AM340" i="72"/>
  <c r="AM339" i="72"/>
  <c r="AM338" i="72"/>
  <c r="AM337" i="72"/>
  <c r="AM336" i="72"/>
  <c r="AM335" i="72"/>
  <c r="AM334" i="72"/>
  <c r="AM333" i="72"/>
  <c r="AM332" i="72"/>
  <c r="AM331" i="72"/>
  <c r="AM330" i="72"/>
  <c r="AM329" i="72"/>
  <c r="AM328" i="72"/>
  <c r="AM326" i="72"/>
  <c r="AM325" i="72"/>
  <c r="AM324" i="72"/>
  <c r="AM323" i="72"/>
  <c r="AM322" i="72"/>
  <c r="AM321" i="72"/>
  <c r="AM320" i="72"/>
  <c r="AM319" i="72"/>
  <c r="AM318" i="72"/>
  <c r="AM317" i="72"/>
  <c r="AM316" i="72"/>
  <c r="AM315" i="72"/>
  <c r="AM314" i="72"/>
  <c r="AM313" i="72"/>
  <c r="AM312" i="72"/>
  <c r="AM311" i="72"/>
  <c r="AM309" i="72"/>
  <c r="AM308" i="72"/>
  <c r="AM307" i="72"/>
  <c r="AM306" i="72"/>
  <c r="AM305" i="72"/>
  <c r="AM304" i="72"/>
  <c r="AM303" i="72"/>
  <c r="AM302" i="72"/>
  <c r="AM301" i="72"/>
  <c r="AM300" i="72"/>
  <c r="AM299" i="72"/>
  <c r="AM298" i="72"/>
  <c r="AM297" i="72"/>
  <c r="AM296" i="72"/>
  <c r="AM295" i="72"/>
  <c r="AM294" i="72"/>
  <c r="AM292" i="72"/>
  <c r="AM291" i="72"/>
  <c r="AM290" i="72"/>
  <c r="AM289" i="72"/>
  <c r="AM288" i="72"/>
  <c r="AM287" i="72"/>
  <c r="AM286" i="72"/>
  <c r="AM285" i="72"/>
  <c r="AM284" i="72"/>
  <c r="AM283" i="72"/>
  <c r="AM282" i="72"/>
  <c r="AM281" i="72"/>
  <c r="AM280" i="72"/>
  <c r="AM279" i="72"/>
  <c r="AM278" i="72"/>
  <c r="AM277" i="72"/>
  <c r="AM275" i="72"/>
  <c r="AM274" i="72"/>
  <c r="AM273" i="72"/>
  <c r="AM272" i="72"/>
  <c r="AM271" i="72"/>
  <c r="AM270" i="72"/>
  <c r="AM269" i="72"/>
  <c r="AM268" i="72"/>
  <c r="AM267" i="72"/>
  <c r="AM266" i="72"/>
  <c r="AM265" i="72"/>
  <c r="AM264" i="72"/>
  <c r="AM263" i="72"/>
  <c r="AM262" i="72"/>
  <c r="AM261" i="72"/>
  <c r="AM260" i="72"/>
  <c r="AM258" i="72"/>
  <c r="AM257" i="72"/>
  <c r="AM256" i="72"/>
  <c r="AM255" i="72"/>
  <c r="AM254" i="72"/>
  <c r="AM253" i="72"/>
  <c r="AM252" i="72"/>
  <c r="AM251" i="72"/>
  <c r="AM250" i="72"/>
  <c r="AM249" i="72"/>
  <c r="AM248" i="72"/>
  <c r="AM247" i="72"/>
  <c r="AM246" i="72"/>
  <c r="AM245" i="72"/>
  <c r="AM244" i="72"/>
  <c r="AM243" i="72"/>
  <c r="AM241" i="72"/>
  <c r="AM240" i="72"/>
  <c r="AM239" i="72"/>
  <c r="AM238" i="72"/>
  <c r="AM237" i="72"/>
  <c r="AM236" i="72"/>
  <c r="AM235" i="72"/>
  <c r="AM234" i="72"/>
  <c r="AM233" i="72"/>
  <c r="AM232" i="72"/>
  <c r="AM231" i="72"/>
  <c r="AM230" i="72"/>
  <c r="AM229" i="72"/>
  <c r="AM228" i="72"/>
  <c r="AM227" i="72"/>
  <c r="AM226" i="72"/>
  <c r="AM224" i="72"/>
  <c r="AM223" i="72"/>
  <c r="AM222" i="72"/>
  <c r="AM221" i="72"/>
  <c r="AM220" i="72"/>
  <c r="AM219" i="72"/>
  <c r="AM218" i="72"/>
  <c r="AM217" i="72"/>
  <c r="AM216" i="72"/>
  <c r="AM215" i="72"/>
  <c r="AM214" i="72"/>
  <c r="AM213" i="72"/>
  <c r="AM212" i="72"/>
  <c r="AM211" i="72"/>
  <c r="AM210" i="72"/>
  <c r="AM209" i="72"/>
  <c r="AM207" i="72"/>
  <c r="AM206" i="72"/>
  <c r="AM205" i="72"/>
  <c r="AM204" i="72"/>
  <c r="AM203" i="72"/>
  <c r="AM202" i="72"/>
  <c r="AM201" i="72"/>
  <c r="AM200" i="72"/>
  <c r="AM199" i="72"/>
  <c r="AM198" i="72"/>
  <c r="AM197" i="72"/>
  <c r="AM196" i="72"/>
  <c r="AM195" i="72"/>
  <c r="AM194" i="72"/>
  <c r="AM193" i="72"/>
  <c r="AM192" i="72"/>
  <c r="AM190" i="72"/>
  <c r="AM189" i="72"/>
  <c r="AM188" i="72"/>
  <c r="AM187" i="72"/>
  <c r="AM186" i="72"/>
  <c r="AM185" i="72"/>
  <c r="AM184" i="72"/>
  <c r="AM183" i="72"/>
  <c r="AM182" i="72"/>
  <c r="AM181" i="72"/>
  <c r="AM180" i="72"/>
  <c r="AM179" i="72"/>
  <c r="AM178" i="72"/>
  <c r="AM177" i="72"/>
  <c r="AM176" i="72"/>
  <c r="AM175" i="72"/>
  <c r="AM173" i="72"/>
  <c r="AM172" i="72"/>
  <c r="AM171" i="72"/>
  <c r="AM170" i="72"/>
  <c r="AM169" i="72"/>
  <c r="AM168" i="72"/>
  <c r="AM167" i="72"/>
  <c r="AM166" i="72"/>
  <c r="AM165" i="72"/>
  <c r="AM164" i="72"/>
  <c r="AM163" i="72"/>
  <c r="AM162" i="72"/>
  <c r="AM161" i="72"/>
  <c r="AM160" i="72"/>
  <c r="AM159" i="72"/>
  <c r="AM158" i="72"/>
  <c r="AM156" i="72"/>
  <c r="AM155" i="72"/>
  <c r="AM154" i="72"/>
  <c r="AM153" i="72"/>
  <c r="AM152" i="72"/>
  <c r="AM151" i="72"/>
  <c r="AM150" i="72"/>
  <c r="AM149" i="72"/>
  <c r="AM148" i="72"/>
  <c r="AM147" i="72"/>
  <c r="AM146" i="72"/>
  <c r="AM145" i="72"/>
  <c r="AM144" i="72"/>
  <c r="AM143" i="72"/>
  <c r="AM142" i="72"/>
  <c r="AM141" i="72"/>
  <c r="AM139" i="72"/>
  <c r="AM138" i="72"/>
  <c r="AM137" i="72"/>
  <c r="AM136" i="72"/>
  <c r="AM135" i="72"/>
  <c r="AM134" i="72"/>
  <c r="AM133" i="72"/>
  <c r="AM132" i="72"/>
  <c r="AM131" i="72"/>
  <c r="AM130" i="72"/>
  <c r="AM129" i="72"/>
  <c r="AM128" i="72"/>
  <c r="AM127" i="72"/>
  <c r="AM126" i="72"/>
  <c r="AM125" i="72"/>
  <c r="AM124" i="72"/>
  <c r="AM122" i="72"/>
  <c r="AM121" i="72"/>
  <c r="AM120" i="72"/>
  <c r="AM119" i="72"/>
  <c r="AM118" i="72"/>
  <c r="AM117" i="72"/>
  <c r="AM116" i="72"/>
  <c r="AM115" i="72"/>
  <c r="AM114" i="72"/>
  <c r="AM113" i="72"/>
  <c r="AM112" i="72"/>
  <c r="AM111" i="72"/>
  <c r="AM110" i="72"/>
  <c r="AM109" i="72"/>
  <c r="AM108" i="72"/>
  <c r="AM107" i="72"/>
  <c r="AM105" i="72"/>
  <c r="AM104" i="72"/>
  <c r="AM103" i="72"/>
  <c r="AM102" i="72"/>
  <c r="AM101" i="72"/>
  <c r="AM100" i="72"/>
  <c r="AM99" i="72"/>
  <c r="AM98" i="72"/>
  <c r="AM97" i="72"/>
  <c r="AM96" i="72"/>
  <c r="AM95" i="72"/>
  <c r="AM94" i="72"/>
  <c r="AM93" i="72"/>
  <c r="AM92" i="72"/>
  <c r="AM91" i="72"/>
  <c r="AM90" i="72"/>
  <c r="AM88" i="72"/>
  <c r="AM87" i="72"/>
  <c r="AM86" i="72"/>
  <c r="AM85" i="72"/>
  <c r="AM84" i="72"/>
  <c r="AM83" i="72"/>
  <c r="AM82" i="72"/>
  <c r="AM81" i="72"/>
  <c r="AM80" i="72"/>
  <c r="AM79" i="72"/>
  <c r="AM78" i="72"/>
  <c r="AM77" i="72"/>
  <c r="AM76" i="72"/>
  <c r="AM75" i="72"/>
  <c r="AM74" i="72"/>
  <c r="AM73" i="72"/>
  <c r="AM71" i="72"/>
  <c r="AM70" i="72"/>
  <c r="AM69" i="72"/>
  <c r="AM68" i="72"/>
  <c r="AM67" i="72"/>
  <c r="AM66" i="72"/>
  <c r="AM65" i="72"/>
  <c r="AM64" i="72"/>
  <c r="AM63" i="72"/>
  <c r="AM62" i="72"/>
  <c r="AM61" i="72"/>
  <c r="AM60" i="72"/>
  <c r="AM59" i="72"/>
  <c r="AM58" i="72"/>
  <c r="AM57" i="72"/>
  <c r="AM56" i="72"/>
  <c r="AM54" i="72"/>
  <c r="AM53" i="72"/>
  <c r="AM52" i="72"/>
  <c r="AM51" i="72"/>
  <c r="AM50" i="72"/>
  <c r="AM49" i="72"/>
  <c r="AM48" i="72"/>
  <c r="AM47" i="72"/>
  <c r="AM46" i="72"/>
  <c r="AM45" i="72"/>
  <c r="AM44" i="72"/>
  <c r="AM43" i="72"/>
  <c r="AM42" i="72"/>
  <c r="AM41" i="72"/>
  <c r="AM40" i="72"/>
  <c r="AM39" i="72"/>
  <c r="AM37" i="72"/>
  <c r="AM36" i="72"/>
  <c r="AM35" i="72"/>
  <c r="AM34" i="72"/>
  <c r="AM33" i="72"/>
  <c r="AM32" i="72"/>
  <c r="AM31" i="72"/>
  <c r="AM30" i="72"/>
  <c r="AM29" i="72"/>
  <c r="AM28" i="72"/>
  <c r="AM27" i="72"/>
  <c r="AM26" i="72"/>
  <c r="AM25" i="72"/>
  <c r="AM24" i="72"/>
  <c r="AM23" i="72"/>
  <c r="AM22" i="72"/>
  <c r="AM20" i="72"/>
  <c r="AM19" i="72"/>
  <c r="AM18" i="72"/>
  <c r="AM17" i="72"/>
  <c r="AM16" i="72"/>
  <c r="AM15" i="72"/>
  <c r="AM14" i="72"/>
  <c r="AM13" i="72"/>
  <c r="AM12" i="72"/>
  <c r="AM11" i="72"/>
  <c r="AM10" i="72"/>
  <c r="AM9" i="72"/>
  <c r="AM8" i="72"/>
  <c r="AM7" i="72"/>
  <c r="AM6" i="72"/>
  <c r="AM5" i="72"/>
  <c r="S1260" i="72"/>
  <c r="S1259" i="72"/>
  <c r="S1258" i="72"/>
  <c r="S1257" i="72"/>
  <c r="S1256" i="72"/>
  <c r="S1255" i="72"/>
  <c r="S1254" i="72"/>
  <c r="S1253" i="72"/>
  <c r="S1252" i="72"/>
  <c r="S1251" i="72"/>
  <c r="S1250" i="72"/>
  <c r="S1249" i="72"/>
  <c r="S1248" i="72"/>
  <c r="S1247" i="72"/>
  <c r="S1246" i="72"/>
  <c r="S1244" i="72"/>
  <c r="S1243" i="72"/>
  <c r="S1242" i="72"/>
  <c r="S1241" i="72"/>
  <c r="S1240" i="72"/>
  <c r="S1239" i="72"/>
  <c r="S1238" i="72"/>
  <c r="S1237" i="72"/>
  <c r="S1236" i="72"/>
  <c r="S1235" i="72"/>
  <c r="S1234" i="72"/>
  <c r="S1233" i="72"/>
  <c r="S1232" i="72"/>
  <c r="S1231" i="72"/>
  <c r="S1230" i="72"/>
  <c r="S1229" i="72"/>
  <c r="S1227" i="72"/>
  <c r="S1226" i="72"/>
  <c r="S1225" i="72"/>
  <c r="S1224" i="72"/>
  <c r="S1223" i="72"/>
  <c r="S1222" i="72"/>
  <c r="S1221" i="72"/>
  <c r="S1220" i="72"/>
  <c r="S1219" i="72"/>
  <c r="S1218" i="72"/>
  <c r="S1217" i="72"/>
  <c r="S1216" i="72"/>
  <c r="S1215" i="72"/>
  <c r="S1214" i="72"/>
  <c r="S1213" i="72"/>
  <c r="S1212" i="72"/>
  <c r="S1210" i="72"/>
  <c r="S1209" i="72"/>
  <c r="S1208" i="72"/>
  <c r="S1207" i="72"/>
  <c r="S1206" i="72"/>
  <c r="S1205" i="72"/>
  <c r="S1204" i="72"/>
  <c r="S1203" i="72"/>
  <c r="S1202" i="72"/>
  <c r="S1201" i="72"/>
  <c r="S1200" i="72"/>
  <c r="S1199" i="72"/>
  <c r="S1198" i="72"/>
  <c r="S1197" i="72"/>
  <c r="S1196" i="72"/>
  <c r="S1195" i="72"/>
  <c r="S1193" i="72"/>
  <c r="S1192" i="72"/>
  <c r="S1191" i="72"/>
  <c r="S1190" i="72"/>
  <c r="S1189" i="72"/>
  <c r="S1188" i="72"/>
  <c r="S1187" i="72"/>
  <c r="S1186" i="72"/>
  <c r="S1185" i="72"/>
  <c r="S1184" i="72"/>
  <c r="S1183" i="72"/>
  <c r="S1182" i="72"/>
  <c r="S1181" i="72"/>
  <c r="S1180" i="72"/>
  <c r="S1179" i="72"/>
  <c r="S1178" i="72"/>
  <c r="S1176" i="72"/>
  <c r="S1175" i="72"/>
  <c r="S1174" i="72"/>
  <c r="S1173" i="72"/>
  <c r="S1172" i="72"/>
  <c r="S1171" i="72"/>
  <c r="S1170" i="72"/>
  <c r="S1169" i="72"/>
  <c r="S1168" i="72"/>
  <c r="S1167" i="72"/>
  <c r="S1166" i="72"/>
  <c r="S1165" i="72"/>
  <c r="S1164" i="72"/>
  <c r="S1163" i="72"/>
  <c r="S1162" i="72"/>
  <c r="S1161" i="72"/>
  <c r="S1159" i="72"/>
  <c r="S1158" i="72"/>
  <c r="S1157" i="72"/>
  <c r="S1156" i="72"/>
  <c r="S1155" i="72"/>
  <c r="S1154" i="72"/>
  <c r="S1153" i="72"/>
  <c r="S1152" i="72"/>
  <c r="S1151" i="72"/>
  <c r="S1150" i="72"/>
  <c r="S1149" i="72"/>
  <c r="S1148" i="72"/>
  <c r="S1147" i="72"/>
  <c r="S1146" i="72"/>
  <c r="S1145" i="72"/>
  <c r="S1144" i="72"/>
  <c r="S1142" i="72"/>
  <c r="S1141" i="72"/>
  <c r="S1140" i="72"/>
  <c r="S1139" i="72"/>
  <c r="S1138" i="72"/>
  <c r="S1137" i="72"/>
  <c r="S1136" i="72"/>
  <c r="S1135" i="72"/>
  <c r="S1134" i="72"/>
  <c r="S1133" i="72"/>
  <c r="S1132" i="72"/>
  <c r="S1131" i="72"/>
  <c r="S1130" i="72"/>
  <c r="S1129" i="72"/>
  <c r="S1128" i="72"/>
  <c r="S1127" i="72"/>
  <c r="S1125" i="72"/>
  <c r="S1124" i="72"/>
  <c r="S1123" i="72"/>
  <c r="S1122" i="72"/>
  <c r="S1121" i="72"/>
  <c r="S1120" i="72"/>
  <c r="S1119" i="72"/>
  <c r="S1118" i="72"/>
  <c r="S1117" i="72"/>
  <c r="S1116" i="72"/>
  <c r="S1115" i="72"/>
  <c r="S1114" i="72"/>
  <c r="S1113" i="72"/>
  <c r="S1112" i="72"/>
  <c r="S1111" i="72"/>
  <c r="S1110" i="72"/>
  <c r="S1108" i="72"/>
  <c r="S1107" i="72"/>
  <c r="S1106" i="72"/>
  <c r="S1105" i="72"/>
  <c r="S1104" i="72"/>
  <c r="S1103" i="72"/>
  <c r="S1102" i="72"/>
  <c r="S1101" i="72"/>
  <c r="S1100" i="72"/>
  <c r="S1099" i="72"/>
  <c r="S1098" i="72"/>
  <c r="S1097" i="72"/>
  <c r="S1096" i="72"/>
  <c r="S1095" i="72"/>
  <c r="S1094" i="72"/>
  <c r="S1093" i="72"/>
  <c r="S1091" i="72"/>
  <c r="S1090" i="72"/>
  <c r="S1089" i="72"/>
  <c r="S1088" i="72"/>
  <c r="S1087" i="72"/>
  <c r="S1086" i="72"/>
  <c r="S1085" i="72"/>
  <c r="S1084" i="72"/>
  <c r="S1083" i="72"/>
  <c r="S1082" i="72"/>
  <c r="S1081" i="72"/>
  <c r="S1080" i="72"/>
  <c r="S1079" i="72"/>
  <c r="S1078" i="72"/>
  <c r="S1077" i="72"/>
  <c r="S1076" i="72"/>
  <c r="S1074" i="72"/>
  <c r="S1073" i="72"/>
  <c r="S1072" i="72"/>
  <c r="S1071" i="72"/>
  <c r="S1070" i="72"/>
  <c r="S1069" i="72"/>
  <c r="S1068" i="72"/>
  <c r="S1067" i="72"/>
  <c r="S1066" i="72"/>
  <c r="S1065" i="72"/>
  <c r="S1064" i="72"/>
  <c r="S1063" i="72"/>
  <c r="S1062" i="72"/>
  <c r="S1061" i="72"/>
  <c r="S1060" i="72"/>
  <c r="S1059" i="72"/>
  <c r="S1057" i="72"/>
  <c r="S1056" i="72"/>
  <c r="S1055" i="72"/>
  <c r="S1054" i="72"/>
  <c r="S1053" i="72"/>
  <c r="S1052" i="72"/>
  <c r="S1051" i="72"/>
  <c r="S1050" i="72"/>
  <c r="S1049" i="72"/>
  <c r="S1048" i="72"/>
  <c r="S1047" i="72"/>
  <c r="S1046" i="72"/>
  <c r="S1045" i="72"/>
  <c r="S1044" i="72"/>
  <c r="S1043" i="72"/>
  <c r="S1042" i="72"/>
  <c r="S1040" i="72"/>
  <c r="S1039" i="72"/>
  <c r="S1038" i="72"/>
  <c r="S1037" i="72"/>
  <c r="S1036" i="72"/>
  <c r="S1035" i="72"/>
  <c r="S1034" i="72"/>
  <c r="S1033" i="72"/>
  <c r="S1032" i="72"/>
  <c r="S1031" i="72"/>
  <c r="S1030" i="72"/>
  <c r="S1029" i="72"/>
  <c r="S1028" i="72"/>
  <c r="S1027" i="72"/>
  <c r="S1026" i="72"/>
  <c r="S1025" i="72"/>
  <c r="S1023" i="72"/>
  <c r="S1022" i="72"/>
  <c r="S1021" i="72"/>
  <c r="S1020" i="72"/>
  <c r="S1019" i="72"/>
  <c r="S1018" i="72"/>
  <c r="S1017" i="72"/>
  <c r="S1016" i="72"/>
  <c r="S1015" i="72"/>
  <c r="S1014" i="72"/>
  <c r="S1013" i="72"/>
  <c r="S1012" i="72"/>
  <c r="S1011" i="72"/>
  <c r="S1010" i="72"/>
  <c r="S1009" i="72"/>
  <c r="S1008" i="72"/>
  <c r="S1006" i="72"/>
  <c r="S1005" i="72"/>
  <c r="S1004" i="72"/>
  <c r="S1003" i="72"/>
  <c r="S1002" i="72"/>
  <c r="S1001" i="72"/>
  <c r="S1000" i="72"/>
  <c r="S999" i="72"/>
  <c r="S998" i="72"/>
  <c r="S997" i="72"/>
  <c r="S996" i="72"/>
  <c r="S995" i="72"/>
  <c r="S994" i="72"/>
  <c r="S993" i="72"/>
  <c r="S992" i="72"/>
  <c r="S991" i="72"/>
  <c r="S989" i="72"/>
  <c r="S988" i="72"/>
  <c r="S987" i="72"/>
  <c r="S986" i="72"/>
  <c r="S985" i="72"/>
  <c r="S984" i="72"/>
  <c r="S983" i="72"/>
  <c r="S982" i="72"/>
  <c r="S981" i="72"/>
  <c r="S980" i="72"/>
  <c r="S979" i="72"/>
  <c r="S978" i="72"/>
  <c r="S977" i="72"/>
  <c r="S976" i="72"/>
  <c r="S975" i="72"/>
  <c r="S974" i="72"/>
  <c r="S972" i="72"/>
  <c r="S971" i="72"/>
  <c r="S970" i="72"/>
  <c r="S969" i="72"/>
  <c r="S968" i="72"/>
  <c r="S967" i="72"/>
  <c r="S966" i="72"/>
  <c r="S965" i="72"/>
  <c r="S964" i="72"/>
  <c r="S963" i="72"/>
  <c r="S962" i="72"/>
  <c r="S961" i="72"/>
  <c r="S960" i="72"/>
  <c r="S959" i="72"/>
  <c r="S958" i="72"/>
  <c r="S957" i="72"/>
  <c r="S955" i="72"/>
  <c r="S954" i="72"/>
  <c r="S953" i="72"/>
  <c r="S952" i="72"/>
  <c r="S951" i="72"/>
  <c r="S950" i="72"/>
  <c r="S949" i="72"/>
  <c r="S948" i="72"/>
  <c r="S947" i="72"/>
  <c r="S946" i="72"/>
  <c r="S945" i="72"/>
  <c r="S944" i="72"/>
  <c r="S943" i="72"/>
  <c r="S942" i="72"/>
  <c r="S941" i="72"/>
  <c r="S940" i="72"/>
  <c r="S938" i="72"/>
  <c r="S937" i="72"/>
  <c r="S936" i="72"/>
  <c r="S935" i="72"/>
  <c r="S934" i="72"/>
  <c r="S933" i="72"/>
  <c r="S932" i="72"/>
  <c r="S931" i="72"/>
  <c r="S930" i="72"/>
  <c r="S929" i="72"/>
  <c r="S928" i="72"/>
  <c r="S927" i="72"/>
  <c r="S926" i="72"/>
  <c r="S925" i="72"/>
  <c r="S924" i="72"/>
  <c r="S923" i="72"/>
  <c r="S921" i="72"/>
  <c r="S920" i="72"/>
  <c r="S919" i="72"/>
  <c r="S918" i="72"/>
  <c r="S917" i="72"/>
  <c r="S916" i="72"/>
  <c r="S915" i="72"/>
  <c r="S914" i="72"/>
  <c r="S913" i="72"/>
  <c r="S912" i="72"/>
  <c r="S911" i="72"/>
  <c r="S910" i="72"/>
  <c r="S909" i="72"/>
  <c r="S908" i="72"/>
  <c r="S907" i="72"/>
  <c r="S906" i="72"/>
  <c r="S904" i="72"/>
  <c r="S903" i="72"/>
  <c r="S902" i="72"/>
  <c r="S901" i="72"/>
  <c r="S900" i="72"/>
  <c r="S899" i="72"/>
  <c r="S898" i="72"/>
  <c r="S897" i="72"/>
  <c r="S896" i="72"/>
  <c r="S895" i="72"/>
  <c r="S894" i="72"/>
  <c r="S893" i="72"/>
  <c r="S892" i="72"/>
  <c r="S891" i="72"/>
  <c r="S890" i="72"/>
  <c r="S889" i="72"/>
  <c r="S887" i="72"/>
  <c r="S886" i="72"/>
  <c r="S885" i="72"/>
  <c r="S884" i="72"/>
  <c r="S883" i="72"/>
  <c r="S882" i="72"/>
  <c r="S881" i="72"/>
  <c r="S880" i="72"/>
  <c r="S879" i="72"/>
  <c r="S878" i="72"/>
  <c r="S877" i="72"/>
  <c r="S876" i="72"/>
  <c r="S875" i="72"/>
  <c r="S874" i="72"/>
  <c r="S873" i="72"/>
  <c r="S872" i="72"/>
  <c r="S870" i="72"/>
  <c r="S869" i="72"/>
  <c r="S868" i="72"/>
  <c r="S867" i="72"/>
  <c r="S866" i="72"/>
  <c r="S865" i="72"/>
  <c r="S864" i="72"/>
  <c r="S863" i="72"/>
  <c r="S862" i="72"/>
  <c r="S861" i="72"/>
  <c r="S860" i="72"/>
  <c r="S859" i="72"/>
  <c r="S858" i="72"/>
  <c r="S857" i="72"/>
  <c r="S856" i="72"/>
  <c r="S855" i="72"/>
  <c r="S853" i="72"/>
  <c r="S852" i="72"/>
  <c r="S851" i="72"/>
  <c r="S850" i="72"/>
  <c r="S849" i="72"/>
  <c r="S848" i="72"/>
  <c r="S847" i="72"/>
  <c r="S846" i="72"/>
  <c r="S845" i="72"/>
  <c r="S844" i="72"/>
  <c r="S843" i="72"/>
  <c r="S842" i="72"/>
  <c r="S841" i="72"/>
  <c r="S840" i="72"/>
  <c r="S839" i="72"/>
  <c r="S838" i="72"/>
  <c r="S836" i="72"/>
  <c r="S835" i="72"/>
  <c r="S834" i="72"/>
  <c r="S833" i="72"/>
  <c r="S832" i="72"/>
  <c r="S831" i="72"/>
  <c r="S830" i="72"/>
  <c r="S829" i="72"/>
  <c r="S828" i="72"/>
  <c r="S827" i="72"/>
  <c r="S826" i="72"/>
  <c r="S825" i="72"/>
  <c r="S824" i="72"/>
  <c r="S823" i="72"/>
  <c r="S822" i="72"/>
  <c r="S821" i="72"/>
  <c r="S819" i="72"/>
  <c r="S818" i="72"/>
  <c r="S817" i="72"/>
  <c r="S816" i="72"/>
  <c r="S815" i="72"/>
  <c r="S814" i="72"/>
  <c r="S813" i="72"/>
  <c r="S812" i="72"/>
  <c r="S811" i="72"/>
  <c r="S810" i="72"/>
  <c r="S809" i="72"/>
  <c r="S808" i="72"/>
  <c r="S807" i="72"/>
  <c r="S806" i="72"/>
  <c r="S805" i="72"/>
  <c r="S804" i="72"/>
  <c r="S802" i="72"/>
  <c r="S801" i="72"/>
  <c r="S800" i="72"/>
  <c r="S799" i="72"/>
  <c r="S798" i="72"/>
  <c r="S797" i="72"/>
  <c r="S796" i="72"/>
  <c r="S795" i="72"/>
  <c r="S794" i="72"/>
  <c r="S793" i="72"/>
  <c r="S792" i="72"/>
  <c r="S791" i="72"/>
  <c r="S790" i="72"/>
  <c r="S789" i="72"/>
  <c r="S788" i="72"/>
  <c r="S787" i="72"/>
  <c r="S785" i="72"/>
  <c r="S784" i="72"/>
  <c r="S783" i="72"/>
  <c r="S782" i="72"/>
  <c r="S781" i="72"/>
  <c r="S780" i="72"/>
  <c r="S779" i="72"/>
  <c r="S778" i="72"/>
  <c r="S777" i="72"/>
  <c r="S776" i="72"/>
  <c r="S775" i="72"/>
  <c r="S774" i="72"/>
  <c r="S773" i="72"/>
  <c r="S772" i="72"/>
  <c r="S771" i="72"/>
  <c r="S770" i="72"/>
  <c r="S768" i="72"/>
  <c r="S767" i="72"/>
  <c r="S766" i="72"/>
  <c r="S765" i="72"/>
  <c r="S764" i="72"/>
  <c r="S763" i="72"/>
  <c r="S762" i="72"/>
  <c r="S761" i="72"/>
  <c r="S760" i="72"/>
  <c r="S759" i="72"/>
  <c r="S758" i="72"/>
  <c r="S757" i="72"/>
  <c r="S756" i="72"/>
  <c r="S755" i="72"/>
  <c r="S754" i="72"/>
  <c r="S753" i="72"/>
  <c r="S751" i="72"/>
  <c r="S750" i="72"/>
  <c r="S749" i="72"/>
  <c r="S748" i="72"/>
  <c r="S747" i="72"/>
  <c r="S746" i="72"/>
  <c r="S745" i="72"/>
  <c r="S744" i="72"/>
  <c r="S743" i="72"/>
  <c r="S742" i="72"/>
  <c r="S741" i="72"/>
  <c r="S740" i="72"/>
  <c r="S739" i="72"/>
  <c r="S738" i="72"/>
  <c r="S737" i="72"/>
  <c r="S736" i="72"/>
  <c r="S734" i="72"/>
  <c r="S733" i="72"/>
  <c r="S732" i="72"/>
  <c r="S731" i="72"/>
  <c r="S730" i="72"/>
  <c r="S729" i="72"/>
  <c r="S728" i="72"/>
  <c r="S727" i="72"/>
  <c r="S726" i="72"/>
  <c r="S725" i="72"/>
  <c r="S724" i="72"/>
  <c r="S723" i="72"/>
  <c r="S722" i="72"/>
  <c r="S721" i="72"/>
  <c r="S720" i="72"/>
  <c r="S719" i="72"/>
  <c r="S717" i="72"/>
  <c r="S716" i="72"/>
  <c r="S715" i="72"/>
  <c r="S714" i="72"/>
  <c r="S713" i="72"/>
  <c r="S712" i="72"/>
  <c r="S711" i="72"/>
  <c r="S710" i="72"/>
  <c r="S709" i="72"/>
  <c r="S708" i="72"/>
  <c r="S707" i="72"/>
  <c r="S706" i="72"/>
  <c r="S705" i="72"/>
  <c r="S704" i="72"/>
  <c r="S703" i="72"/>
  <c r="S702" i="72"/>
  <c r="S700" i="72"/>
  <c r="S699" i="72"/>
  <c r="S698" i="72"/>
  <c r="S697" i="72"/>
  <c r="S696" i="72"/>
  <c r="S695" i="72"/>
  <c r="S694" i="72"/>
  <c r="S693" i="72"/>
  <c r="S692" i="72"/>
  <c r="S691" i="72"/>
  <c r="S690" i="72"/>
  <c r="S689" i="72"/>
  <c r="S688" i="72"/>
  <c r="S687" i="72"/>
  <c r="S686" i="72"/>
  <c r="S685" i="72"/>
  <c r="S683" i="72"/>
  <c r="S682" i="72"/>
  <c r="S681" i="72"/>
  <c r="S680" i="72"/>
  <c r="S679" i="72"/>
  <c r="S678" i="72"/>
  <c r="S677" i="72"/>
  <c r="S676" i="72"/>
  <c r="S675" i="72"/>
  <c r="S674" i="72"/>
  <c r="S673" i="72"/>
  <c r="S672" i="72"/>
  <c r="S671" i="72"/>
  <c r="S670" i="72"/>
  <c r="S669" i="72"/>
  <c r="S668" i="72"/>
  <c r="S666" i="72"/>
  <c r="S665" i="72"/>
  <c r="S664" i="72"/>
  <c r="S663" i="72"/>
  <c r="S662" i="72"/>
  <c r="S661" i="72"/>
  <c r="S660" i="72"/>
  <c r="S659" i="72"/>
  <c r="S658" i="72"/>
  <c r="S657" i="72"/>
  <c r="S656" i="72"/>
  <c r="S655" i="72"/>
  <c r="S654" i="72"/>
  <c r="S653" i="72"/>
  <c r="S652" i="72"/>
  <c r="S651" i="72"/>
  <c r="S649" i="72"/>
  <c r="S648" i="72"/>
  <c r="S647" i="72"/>
  <c r="S646" i="72"/>
  <c r="S645" i="72"/>
  <c r="S644" i="72"/>
  <c r="S643" i="72"/>
  <c r="S642" i="72"/>
  <c r="S641" i="72"/>
  <c r="S640" i="72"/>
  <c r="S639" i="72"/>
  <c r="S638" i="72"/>
  <c r="S637" i="72"/>
  <c r="S636" i="72"/>
  <c r="S635" i="72"/>
  <c r="S634" i="72"/>
  <c r="S632" i="72"/>
  <c r="S631" i="72"/>
  <c r="S630" i="72"/>
  <c r="S629" i="72"/>
  <c r="S628" i="72"/>
  <c r="S627" i="72"/>
  <c r="S626" i="72"/>
  <c r="S625" i="72"/>
  <c r="S624" i="72"/>
  <c r="S623" i="72"/>
  <c r="S622" i="72"/>
  <c r="S621" i="72"/>
  <c r="S620" i="72"/>
  <c r="S619" i="72"/>
  <c r="S618" i="72"/>
  <c r="S617" i="72"/>
  <c r="S615" i="72"/>
  <c r="S614" i="72"/>
  <c r="S613" i="72"/>
  <c r="S612" i="72"/>
  <c r="S611" i="72"/>
  <c r="S610" i="72"/>
  <c r="S609" i="72"/>
  <c r="S608" i="72"/>
  <c r="S607" i="72"/>
  <c r="S606" i="72"/>
  <c r="S605" i="72"/>
  <c r="S604" i="72"/>
  <c r="S603" i="72"/>
  <c r="S602" i="72"/>
  <c r="S601" i="72"/>
  <c r="S600" i="72"/>
  <c r="S598" i="72"/>
  <c r="S597" i="72"/>
  <c r="S596" i="72"/>
  <c r="S595" i="72"/>
  <c r="S594" i="72"/>
  <c r="S593" i="72"/>
  <c r="S592" i="72"/>
  <c r="S591" i="72"/>
  <c r="S590" i="72"/>
  <c r="S589" i="72"/>
  <c r="S588" i="72"/>
  <c r="S587" i="72"/>
  <c r="S586" i="72"/>
  <c r="S585" i="72"/>
  <c r="S584" i="72"/>
  <c r="S583" i="72"/>
  <c r="S581" i="72"/>
  <c r="S580" i="72"/>
  <c r="S579" i="72"/>
  <c r="S578" i="72"/>
  <c r="S577" i="72"/>
  <c r="S576" i="72"/>
  <c r="S575" i="72"/>
  <c r="S574" i="72"/>
  <c r="S573" i="72"/>
  <c r="S572" i="72"/>
  <c r="S571" i="72"/>
  <c r="S570" i="72"/>
  <c r="S569" i="72"/>
  <c r="S568" i="72"/>
  <c r="S567" i="72"/>
  <c r="S566" i="72"/>
  <c r="S564" i="72"/>
  <c r="S563" i="72"/>
  <c r="S562" i="72"/>
  <c r="S561" i="72"/>
  <c r="S560" i="72"/>
  <c r="S559" i="72"/>
  <c r="S558" i="72"/>
  <c r="S557" i="72"/>
  <c r="S556" i="72"/>
  <c r="S555" i="72"/>
  <c r="S554" i="72"/>
  <c r="S553" i="72"/>
  <c r="S552" i="72"/>
  <c r="S551" i="72"/>
  <c r="S550" i="72"/>
  <c r="S549" i="72"/>
  <c r="S547" i="72"/>
  <c r="S546" i="72"/>
  <c r="S545" i="72"/>
  <c r="S544" i="72"/>
  <c r="S543" i="72"/>
  <c r="S542" i="72"/>
  <c r="S541" i="72"/>
  <c r="S540" i="72"/>
  <c r="S539" i="72"/>
  <c r="S538" i="72"/>
  <c r="S537" i="72"/>
  <c r="S536" i="72"/>
  <c r="S535" i="72"/>
  <c r="S534" i="72"/>
  <c r="S533" i="72"/>
  <c r="S532" i="72"/>
  <c r="S530" i="72"/>
  <c r="S529" i="72"/>
  <c r="S528" i="72"/>
  <c r="S527" i="72"/>
  <c r="S526" i="72"/>
  <c r="S525" i="72"/>
  <c r="S524" i="72"/>
  <c r="S523" i="72"/>
  <c r="S522" i="72"/>
  <c r="S521" i="72"/>
  <c r="S520" i="72"/>
  <c r="S519" i="72"/>
  <c r="S518" i="72"/>
  <c r="S517" i="72"/>
  <c r="S516" i="72"/>
  <c r="S515" i="72"/>
  <c r="S513" i="72"/>
  <c r="S512" i="72"/>
  <c r="S511" i="72"/>
  <c r="S510" i="72"/>
  <c r="S509" i="72"/>
  <c r="S508" i="72"/>
  <c r="S507" i="72"/>
  <c r="S506" i="72"/>
  <c r="S505" i="72"/>
  <c r="S504" i="72"/>
  <c r="S503" i="72"/>
  <c r="S502" i="72"/>
  <c r="S501" i="72"/>
  <c r="S500" i="72"/>
  <c r="S499" i="72"/>
  <c r="S498" i="72"/>
  <c r="S496" i="72"/>
  <c r="S495" i="72"/>
  <c r="S494" i="72"/>
  <c r="S493" i="72"/>
  <c r="S492" i="72"/>
  <c r="S491" i="72"/>
  <c r="S490" i="72"/>
  <c r="S489" i="72"/>
  <c r="S488" i="72"/>
  <c r="S487" i="72"/>
  <c r="S486" i="72"/>
  <c r="S485" i="72"/>
  <c r="S484" i="72"/>
  <c r="S483" i="72"/>
  <c r="S482" i="72"/>
  <c r="S481" i="72"/>
  <c r="S479" i="72"/>
  <c r="S478" i="72"/>
  <c r="S477" i="72"/>
  <c r="S476" i="72"/>
  <c r="S475" i="72"/>
  <c r="S474" i="72"/>
  <c r="S473" i="72"/>
  <c r="S472" i="72"/>
  <c r="S471" i="72"/>
  <c r="S470" i="72"/>
  <c r="S469" i="72"/>
  <c r="S468" i="72"/>
  <c r="S467" i="72"/>
  <c r="S466" i="72"/>
  <c r="S465" i="72"/>
  <c r="S464" i="72"/>
  <c r="S462" i="72"/>
  <c r="S461" i="72"/>
  <c r="S460" i="72"/>
  <c r="S459" i="72"/>
  <c r="S458" i="72"/>
  <c r="S457" i="72"/>
  <c r="S456" i="72"/>
  <c r="S455" i="72"/>
  <c r="S454" i="72"/>
  <c r="S453" i="72"/>
  <c r="S452" i="72"/>
  <c r="S451" i="72"/>
  <c r="S450" i="72"/>
  <c r="S449" i="72"/>
  <c r="S448" i="72"/>
  <c r="S447" i="72"/>
  <c r="S445" i="72"/>
  <c r="S444" i="72"/>
  <c r="S443" i="72"/>
  <c r="S442" i="72"/>
  <c r="S441" i="72"/>
  <c r="S440" i="72"/>
  <c r="S439" i="72"/>
  <c r="S438" i="72"/>
  <c r="S437" i="72"/>
  <c r="S436" i="72"/>
  <c r="S435" i="72"/>
  <c r="S434" i="72"/>
  <c r="S433" i="72"/>
  <c r="S432" i="72"/>
  <c r="S431" i="72"/>
  <c r="S430" i="72"/>
  <c r="S428" i="72"/>
  <c r="S427" i="72"/>
  <c r="S426" i="72"/>
  <c r="S425" i="72"/>
  <c r="S424" i="72"/>
  <c r="S423" i="72"/>
  <c r="S422" i="72"/>
  <c r="S421" i="72"/>
  <c r="S420" i="72"/>
  <c r="S419" i="72"/>
  <c r="S418" i="72"/>
  <c r="S417" i="72"/>
  <c r="S416" i="72"/>
  <c r="S415" i="72"/>
  <c r="S414" i="72"/>
  <c r="S413" i="72"/>
  <c r="S411" i="72"/>
  <c r="S410" i="72"/>
  <c r="S409" i="72"/>
  <c r="S408" i="72"/>
  <c r="S407" i="72"/>
  <c r="S406" i="72"/>
  <c r="S405" i="72"/>
  <c r="S404" i="72"/>
  <c r="S403" i="72"/>
  <c r="S402" i="72"/>
  <c r="S401" i="72"/>
  <c r="S400" i="72"/>
  <c r="S399" i="72"/>
  <c r="S398" i="72"/>
  <c r="S397" i="72"/>
  <c r="S396" i="72"/>
  <c r="S394" i="72"/>
  <c r="S393" i="72"/>
  <c r="S392" i="72"/>
  <c r="S391" i="72"/>
  <c r="S390" i="72"/>
  <c r="S389" i="72"/>
  <c r="S388" i="72"/>
  <c r="S387" i="72"/>
  <c r="S386" i="72"/>
  <c r="S385" i="72"/>
  <c r="S384" i="72"/>
  <c r="S383" i="72"/>
  <c r="S382" i="72"/>
  <c r="S381" i="72"/>
  <c r="S380" i="72"/>
  <c r="S379" i="72"/>
  <c r="S377" i="72"/>
  <c r="S376" i="72"/>
  <c r="S375" i="72"/>
  <c r="S374" i="72"/>
  <c r="S373" i="72"/>
  <c r="S372" i="72"/>
  <c r="S371" i="72"/>
  <c r="S370" i="72"/>
  <c r="S369" i="72"/>
  <c r="S368" i="72"/>
  <c r="S367" i="72"/>
  <c r="S366" i="72"/>
  <c r="S365" i="72"/>
  <c r="S364" i="72"/>
  <c r="S363" i="72"/>
  <c r="S362" i="72"/>
  <c r="S360" i="72"/>
  <c r="S359" i="72"/>
  <c r="S358" i="72"/>
  <c r="S357" i="72"/>
  <c r="S356" i="72"/>
  <c r="S355" i="72"/>
  <c r="S354" i="72"/>
  <c r="S353" i="72"/>
  <c r="S352" i="72"/>
  <c r="S351" i="72"/>
  <c r="S350" i="72"/>
  <c r="S349" i="72"/>
  <c r="S348" i="72"/>
  <c r="S347" i="72"/>
  <c r="S346" i="72"/>
  <c r="S345" i="72"/>
  <c r="S343" i="72"/>
  <c r="S342" i="72"/>
  <c r="S341" i="72"/>
  <c r="S340" i="72"/>
  <c r="S339" i="72"/>
  <c r="S338" i="72"/>
  <c r="S337" i="72"/>
  <c r="S336" i="72"/>
  <c r="S335" i="72"/>
  <c r="S334" i="72"/>
  <c r="S333" i="72"/>
  <c r="S332" i="72"/>
  <c r="S331" i="72"/>
  <c r="S330" i="72"/>
  <c r="S329" i="72"/>
  <c r="S328" i="72"/>
  <c r="S326" i="72"/>
  <c r="S325" i="72"/>
  <c r="S324" i="72"/>
  <c r="S323" i="72"/>
  <c r="S322" i="72"/>
  <c r="S321" i="72"/>
  <c r="S320" i="72"/>
  <c r="S319" i="72"/>
  <c r="S318" i="72"/>
  <c r="S317" i="72"/>
  <c r="S316" i="72"/>
  <c r="S315" i="72"/>
  <c r="S314" i="72"/>
  <c r="S313" i="72"/>
  <c r="S312" i="72"/>
  <c r="S311" i="72"/>
  <c r="S309" i="72"/>
  <c r="S308" i="72"/>
  <c r="S307" i="72"/>
  <c r="S306" i="72"/>
  <c r="S305" i="72"/>
  <c r="S304" i="72"/>
  <c r="S303" i="72"/>
  <c r="S302" i="72"/>
  <c r="S301" i="72"/>
  <c r="S300" i="72"/>
  <c r="S299" i="72"/>
  <c r="S298" i="72"/>
  <c r="S297" i="72"/>
  <c r="S296" i="72"/>
  <c r="S295" i="72"/>
  <c r="S294" i="72"/>
  <c r="S292" i="72"/>
  <c r="S291" i="72"/>
  <c r="S290" i="72"/>
  <c r="S289" i="72"/>
  <c r="S288" i="72"/>
  <c r="S287" i="72"/>
  <c r="S286" i="72"/>
  <c r="S285" i="72"/>
  <c r="S284" i="72"/>
  <c r="S283" i="72"/>
  <c r="S282" i="72"/>
  <c r="S281" i="72"/>
  <c r="S280" i="72"/>
  <c r="S279" i="72"/>
  <c r="S278" i="72"/>
  <c r="S277" i="72"/>
  <c r="S275" i="72"/>
  <c r="S274" i="72"/>
  <c r="S273" i="72"/>
  <c r="S272" i="72"/>
  <c r="S271" i="72"/>
  <c r="S270" i="72"/>
  <c r="S269" i="72"/>
  <c r="S268" i="72"/>
  <c r="S267" i="72"/>
  <c r="S266" i="72"/>
  <c r="S265" i="72"/>
  <c r="S264" i="72"/>
  <c r="S263" i="72"/>
  <c r="S262" i="72"/>
  <c r="S261" i="72"/>
  <c r="S260" i="72"/>
  <c r="S258" i="72"/>
  <c r="S257" i="72"/>
  <c r="S256" i="72"/>
  <c r="S255" i="72"/>
  <c r="S254" i="72"/>
  <c r="S253" i="72"/>
  <c r="S252" i="72"/>
  <c r="S251" i="72"/>
  <c r="S250" i="72"/>
  <c r="S249" i="72"/>
  <c r="S248" i="72"/>
  <c r="S247" i="72"/>
  <c r="S246" i="72"/>
  <c r="S245" i="72"/>
  <c r="S244" i="72"/>
  <c r="S243" i="72"/>
  <c r="S241" i="72"/>
  <c r="S240" i="72"/>
  <c r="S239" i="72"/>
  <c r="S238" i="72"/>
  <c r="S237" i="72"/>
  <c r="S236" i="72"/>
  <c r="S235" i="72"/>
  <c r="S234" i="72"/>
  <c r="S233" i="72"/>
  <c r="S232" i="72"/>
  <c r="S231" i="72"/>
  <c r="S230" i="72"/>
  <c r="S229" i="72"/>
  <c r="S228" i="72"/>
  <c r="S227" i="72"/>
  <c r="S226" i="72"/>
  <c r="S224" i="72"/>
  <c r="S223" i="72"/>
  <c r="S222" i="72"/>
  <c r="S221" i="72"/>
  <c r="S220" i="72"/>
  <c r="S219" i="72"/>
  <c r="S218" i="72"/>
  <c r="S217" i="72"/>
  <c r="S216" i="72"/>
  <c r="S215" i="72"/>
  <c r="S214" i="72"/>
  <c r="S213" i="72"/>
  <c r="S212" i="72"/>
  <c r="S211" i="72"/>
  <c r="S210" i="72"/>
  <c r="S209" i="72"/>
  <c r="S207" i="72"/>
  <c r="S206" i="72"/>
  <c r="S205" i="72"/>
  <c r="S204" i="72"/>
  <c r="S203" i="72"/>
  <c r="S202" i="72"/>
  <c r="S201" i="72"/>
  <c r="S200" i="72"/>
  <c r="S199" i="72"/>
  <c r="S198" i="72"/>
  <c r="S197" i="72"/>
  <c r="S196" i="72"/>
  <c r="S195" i="72"/>
  <c r="S194" i="72"/>
  <c r="S193" i="72"/>
  <c r="S192" i="72"/>
  <c r="S190" i="72"/>
  <c r="S189" i="72"/>
  <c r="S188" i="72"/>
  <c r="S187" i="72"/>
  <c r="S186" i="72"/>
  <c r="S185" i="72"/>
  <c r="S184" i="72"/>
  <c r="S183" i="72"/>
  <c r="S182" i="72"/>
  <c r="S181" i="72"/>
  <c r="S180" i="72"/>
  <c r="S179" i="72"/>
  <c r="S178" i="72"/>
  <c r="S177" i="72"/>
  <c r="S176" i="72"/>
  <c r="S175" i="72"/>
  <c r="S173" i="72"/>
  <c r="S172" i="72"/>
  <c r="S171" i="72"/>
  <c r="S170" i="72"/>
  <c r="S169" i="72"/>
  <c r="S168" i="72"/>
  <c r="S167" i="72"/>
  <c r="S166" i="72"/>
  <c r="S165" i="72"/>
  <c r="S164" i="72"/>
  <c r="S163" i="72"/>
  <c r="S162" i="72"/>
  <c r="S161" i="72"/>
  <c r="S160" i="72"/>
  <c r="S159" i="72"/>
  <c r="S158" i="72"/>
  <c r="S156" i="72"/>
  <c r="S155" i="72"/>
  <c r="S154" i="72"/>
  <c r="S153" i="72"/>
  <c r="S152" i="72"/>
  <c r="S151" i="72"/>
  <c r="S150" i="72"/>
  <c r="S149" i="72"/>
  <c r="S148" i="72"/>
  <c r="S147" i="72"/>
  <c r="S146" i="72"/>
  <c r="S145" i="72"/>
  <c r="S144" i="72"/>
  <c r="S143" i="72"/>
  <c r="S142" i="72"/>
  <c r="S141" i="72"/>
  <c r="S139" i="72"/>
  <c r="S138" i="72"/>
  <c r="S137" i="72"/>
  <c r="S136" i="72"/>
  <c r="S135" i="72"/>
  <c r="S134" i="72"/>
  <c r="S133" i="72"/>
  <c r="S132" i="72"/>
  <c r="S131" i="72"/>
  <c r="S130" i="72"/>
  <c r="S129" i="72"/>
  <c r="S128" i="72"/>
  <c r="S127" i="72"/>
  <c r="S126" i="72"/>
  <c r="S125" i="72"/>
  <c r="S124" i="72"/>
  <c r="S122" i="72"/>
  <c r="S121" i="72"/>
  <c r="S120" i="72"/>
  <c r="S119" i="72"/>
  <c r="S118" i="72"/>
  <c r="S117" i="72"/>
  <c r="S116" i="72"/>
  <c r="S115" i="72"/>
  <c r="S114" i="72"/>
  <c r="S113" i="72"/>
  <c r="S112" i="72"/>
  <c r="S111" i="72"/>
  <c r="S110" i="72"/>
  <c r="S109" i="72"/>
  <c r="S108" i="72"/>
  <c r="S107" i="72"/>
  <c r="S105" i="72"/>
  <c r="S104" i="72"/>
  <c r="S103" i="72"/>
  <c r="S102" i="72"/>
  <c r="S101" i="72"/>
  <c r="S100" i="72"/>
  <c r="S99" i="72"/>
  <c r="S98" i="72"/>
  <c r="S97" i="72"/>
  <c r="S96" i="72"/>
  <c r="S95" i="72"/>
  <c r="S94" i="72"/>
  <c r="S93" i="72"/>
  <c r="S92" i="72"/>
  <c r="S91" i="72"/>
  <c r="S90" i="72"/>
  <c r="S88" i="72"/>
  <c r="S87" i="72"/>
  <c r="S86" i="72"/>
  <c r="S85" i="72"/>
  <c r="S84" i="72"/>
  <c r="S83" i="72"/>
  <c r="S82" i="72"/>
  <c r="S81" i="72"/>
  <c r="S80" i="72"/>
  <c r="S79" i="72"/>
  <c r="S78" i="72"/>
  <c r="S77" i="72"/>
  <c r="S76" i="72"/>
  <c r="S75" i="72"/>
  <c r="S74" i="72"/>
  <c r="S73" i="72"/>
  <c r="S71" i="72"/>
  <c r="S70" i="72"/>
  <c r="S69" i="72"/>
  <c r="S68" i="72"/>
  <c r="S67" i="72"/>
  <c r="S66" i="72"/>
  <c r="S65" i="72"/>
  <c r="S64" i="72"/>
  <c r="S63" i="72"/>
  <c r="S62" i="72"/>
  <c r="S61" i="72"/>
  <c r="S60" i="72"/>
  <c r="S59" i="72"/>
  <c r="S58" i="72"/>
  <c r="S57" i="72"/>
  <c r="S56" i="72"/>
  <c r="S54" i="72"/>
  <c r="S53" i="72"/>
  <c r="S52" i="72"/>
  <c r="S51" i="72"/>
  <c r="S50" i="72"/>
  <c r="S49" i="72"/>
  <c r="S48" i="72"/>
  <c r="S47" i="72"/>
  <c r="S46" i="72"/>
  <c r="S45" i="72"/>
  <c r="S44" i="72"/>
  <c r="S43" i="72"/>
  <c r="S42" i="72"/>
  <c r="S41" i="72"/>
  <c r="S40" i="72"/>
  <c r="S39" i="72"/>
  <c r="S37" i="72"/>
  <c r="S36" i="72"/>
  <c r="S35" i="72"/>
  <c r="S34" i="72"/>
  <c r="S33" i="72"/>
  <c r="S32" i="72"/>
  <c r="S31" i="72"/>
  <c r="S30" i="72"/>
  <c r="S29" i="72"/>
  <c r="S28" i="72"/>
  <c r="S27" i="72"/>
  <c r="S26" i="72"/>
  <c r="S25" i="72"/>
  <c r="S24" i="72"/>
  <c r="S23" i="72"/>
  <c r="S22" i="72"/>
  <c r="S20" i="72"/>
  <c r="S19" i="72"/>
  <c r="S18" i="72"/>
  <c r="S17" i="72"/>
  <c r="S16" i="72"/>
  <c r="S15" i="72"/>
  <c r="S14" i="72"/>
  <c r="S13" i="72"/>
  <c r="S12" i="72"/>
  <c r="S11" i="72"/>
  <c r="S10" i="72"/>
  <c r="S9" i="72"/>
  <c r="S8" i="72"/>
  <c r="S7" i="72"/>
  <c r="S6" i="72"/>
  <c r="S5" i="72"/>
  <c r="L1261" i="72" l="1"/>
  <c r="L1260" i="72"/>
  <c r="L1259" i="72"/>
  <c r="L1258" i="72"/>
  <c r="L1257" i="72"/>
  <c r="L1256" i="72"/>
  <c r="L1255" i="72"/>
  <c r="L1254" i="72"/>
  <c r="L1253" i="72"/>
  <c r="L1252" i="72"/>
  <c r="L1251" i="72"/>
  <c r="L1250" i="72"/>
  <c r="L1249" i="72"/>
  <c r="L1248" i="72"/>
  <c r="L1247" i="72"/>
  <c r="L1246" i="72"/>
  <c r="L1244" i="72"/>
  <c r="L1243" i="72"/>
  <c r="L1242" i="72"/>
  <c r="L1241" i="72"/>
  <c r="L1240" i="72"/>
  <c r="L1239" i="72"/>
  <c r="L1238" i="72"/>
  <c r="L1237" i="72"/>
  <c r="L1236" i="72"/>
  <c r="L1235" i="72"/>
  <c r="L1234" i="72"/>
  <c r="L1233" i="72"/>
  <c r="L1232" i="72"/>
  <c r="L1231" i="72"/>
  <c r="L1230" i="72"/>
  <c r="L1229" i="72"/>
  <c r="L1227" i="72"/>
  <c r="L1226" i="72"/>
  <c r="L1225" i="72"/>
  <c r="L1224" i="72"/>
  <c r="L1223" i="72"/>
  <c r="L1222" i="72"/>
  <c r="L1221" i="72"/>
  <c r="L1220" i="72"/>
  <c r="L1219" i="72"/>
  <c r="L1218" i="72"/>
  <c r="L1217" i="72"/>
  <c r="L1216" i="72"/>
  <c r="L1215" i="72"/>
  <c r="L1214" i="72"/>
  <c r="L1213" i="72"/>
  <c r="L1212" i="72"/>
  <c r="L1210" i="72"/>
  <c r="L1209" i="72"/>
  <c r="L1208" i="72"/>
  <c r="L1207" i="72"/>
  <c r="L1206" i="72"/>
  <c r="L1205" i="72"/>
  <c r="L1204" i="72"/>
  <c r="L1203" i="72"/>
  <c r="L1202" i="72"/>
  <c r="L1201" i="72"/>
  <c r="L1200" i="72"/>
  <c r="L1199" i="72"/>
  <c r="L1198" i="72"/>
  <c r="L1197" i="72"/>
  <c r="L1196" i="72"/>
  <c r="L1195" i="72"/>
  <c r="L1193" i="72"/>
  <c r="L1192" i="72"/>
  <c r="L1191" i="72"/>
  <c r="L1190" i="72"/>
  <c r="L1189" i="72"/>
  <c r="L1188" i="72"/>
  <c r="L1187" i="72"/>
  <c r="L1186" i="72"/>
  <c r="L1185" i="72"/>
  <c r="L1184" i="72"/>
  <c r="L1183" i="72"/>
  <c r="L1182" i="72"/>
  <c r="L1181" i="72"/>
  <c r="L1180" i="72"/>
  <c r="L1179" i="72"/>
  <c r="L1178" i="72"/>
  <c r="L1176" i="72"/>
  <c r="L1175" i="72"/>
  <c r="L1174" i="72"/>
  <c r="L1173" i="72"/>
  <c r="L1172" i="72"/>
  <c r="L1171" i="72"/>
  <c r="L1170" i="72"/>
  <c r="L1169" i="72"/>
  <c r="L1168" i="72"/>
  <c r="L1167" i="72"/>
  <c r="L1166" i="72"/>
  <c r="L1165" i="72"/>
  <c r="L1164" i="72"/>
  <c r="L1163" i="72"/>
  <c r="L1162" i="72"/>
  <c r="L1161" i="72"/>
  <c r="L1159" i="72"/>
  <c r="L1158" i="72"/>
  <c r="L1157" i="72"/>
  <c r="L1156" i="72"/>
  <c r="L1155" i="72"/>
  <c r="L1154" i="72"/>
  <c r="L1153" i="72"/>
  <c r="L1152" i="72"/>
  <c r="L1151" i="72"/>
  <c r="L1150" i="72"/>
  <c r="L1149" i="72"/>
  <c r="L1148" i="72"/>
  <c r="L1147" i="72"/>
  <c r="L1146" i="72"/>
  <c r="L1145" i="72"/>
  <c r="L1144" i="72"/>
  <c r="L1142" i="72"/>
  <c r="L1141" i="72"/>
  <c r="L1140" i="72"/>
  <c r="L1139" i="72"/>
  <c r="L1138" i="72"/>
  <c r="L1137" i="72"/>
  <c r="L1136" i="72"/>
  <c r="L1135" i="72"/>
  <c r="L1134" i="72"/>
  <c r="L1133" i="72"/>
  <c r="L1132" i="72"/>
  <c r="L1131" i="72"/>
  <c r="L1130" i="72"/>
  <c r="L1129" i="72"/>
  <c r="L1128" i="72"/>
  <c r="L1127" i="72"/>
  <c r="L1125" i="72"/>
  <c r="L1124" i="72"/>
  <c r="L1123" i="72"/>
  <c r="L1122" i="72"/>
  <c r="L1121" i="72"/>
  <c r="L1120" i="72"/>
  <c r="L1119" i="72"/>
  <c r="L1118" i="72"/>
  <c r="L1117" i="72"/>
  <c r="L1116" i="72"/>
  <c r="L1115" i="72"/>
  <c r="L1114" i="72"/>
  <c r="L1113" i="72"/>
  <c r="L1112" i="72"/>
  <c r="L1111" i="72"/>
  <c r="L1110" i="72"/>
  <c r="L1108" i="72"/>
  <c r="L1107" i="72"/>
  <c r="L1106" i="72"/>
  <c r="L1105" i="72"/>
  <c r="L1104" i="72"/>
  <c r="L1103" i="72"/>
  <c r="L1102" i="72"/>
  <c r="L1101" i="72"/>
  <c r="L1100" i="72"/>
  <c r="L1099" i="72"/>
  <c r="L1098" i="72"/>
  <c r="L1097" i="72"/>
  <c r="L1096" i="72"/>
  <c r="L1095" i="72"/>
  <c r="L1094" i="72"/>
  <c r="L1093" i="72"/>
  <c r="L1091" i="72"/>
  <c r="L1090" i="72"/>
  <c r="L1089" i="72"/>
  <c r="L1088" i="72"/>
  <c r="L1087" i="72"/>
  <c r="L1086" i="72"/>
  <c r="L1085" i="72"/>
  <c r="L1084" i="72"/>
  <c r="L1083" i="72"/>
  <c r="L1082" i="72"/>
  <c r="L1081" i="72"/>
  <c r="L1080" i="72"/>
  <c r="L1079" i="72"/>
  <c r="L1078" i="72"/>
  <c r="L1077" i="72"/>
  <c r="L1076" i="72"/>
  <c r="L1074" i="72"/>
  <c r="L1073" i="72"/>
  <c r="L1072" i="72"/>
  <c r="L1071" i="72"/>
  <c r="L1070" i="72"/>
  <c r="L1069" i="72"/>
  <c r="L1068" i="72"/>
  <c r="L1067" i="72"/>
  <c r="L1066" i="72"/>
  <c r="L1065" i="72"/>
  <c r="L1064" i="72"/>
  <c r="L1063" i="72"/>
  <c r="L1062" i="72"/>
  <c r="L1061" i="72"/>
  <c r="L1060" i="72"/>
  <c r="L1059" i="72"/>
  <c r="L1057" i="72"/>
  <c r="L1056" i="72"/>
  <c r="L1055" i="72"/>
  <c r="L1054" i="72"/>
  <c r="L1053" i="72"/>
  <c r="L1052" i="72"/>
  <c r="L1051" i="72"/>
  <c r="L1050" i="72"/>
  <c r="L1049" i="72"/>
  <c r="L1048" i="72"/>
  <c r="L1047" i="72"/>
  <c r="L1046" i="72"/>
  <c r="L1045" i="72"/>
  <c r="L1044" i="72"/>
  <c r="L1043" i="72"/>
  <c r="L1042" i="72"/>
  <c r="L1040" i="72"/>
  <c r="L1039" i="72"/>
  <c r="L1038" i="72"/>
  <c r="L1037" i="72"/>
  <c r="L1036" i="72"/>
  <c r="L1035" i="72"/>
  <c r="L1034" i="72"/>
  <c r="L1033" i="72"/>
  <c r="L1032" i="72"/>
  <c r="L1031" i="72"/>
  <c r="L1030" i="72"/>
  <c r="L1029" i="72"/>
  <c r="L1028" i="72"/>
  <c r="L1027" i="72"/>
  <c r="L1026" i="72"/>
  <c r="L1025" i="72"/>
  <c r="L1023" i="72"/>
  <c r="L1022" i="72"/>
  <c r="L1021" i="72"/>
  <c r="L1020" i="72"/>
  <c r="L1019" i="72"/>
  <c r="L1018" i="72"/>
  <c r="L1017" i="72"/>
  <c r="L1016" i="72"/>
  <c r="L1015" i="72"/>
  <c r="L1014" i="72"/>
  <c r="L1013" i="72"/>
  <c r="L1012" i="72"/>
  <c r="L1011" i="72"/>
  <c r="L1010" i="72"/>
  <c r="L1009" i="72"/>
  <c r="L1008" i="72"/>
  <c r="L1006" i="72"/>
  <c r="L1005" i="72"/>
  <c r="L1004" i="72"/>
  <c r="L1003" i="72"/>
  <c r="L1002" i="72"/>
  <c r="L1001" i="72"/>
  <c r="L1000" i="72"/>
  <c r="L999" i="72"/>
  <c r="L998" i="72"/>
  <c r="L997" i="72"/>
  <c r="L996" i="72"/>
  <c r="L995" i="72"/>
  <c r="L994" i="72"/>
  <c r="L993" i="72"/>
  <c r="L992" i="72"/>
  <c r="L991" i="72"/>
  <c r="L989" i="72"/>
  <c r="L988" i="72"/>
  <c r="L987" i="72"/>
  <c r="L986" i="72"/>
  <c r="L985" i="72"/>
  <c r="L984" i="72"/>
  <c r="L983" i="72"/>
  <c r="L982" i="72"/>
  <c r="L981" i="72"/>
  <c r="L980" i="72"/>
  <c r="L979" i="72"/>
  <c r="L978" i="72"/>
  <c r="L977" i="72"/>
  <c r="L976" i="72"/>
  <c r="L975" i="72"/>
  <c r="L974" i="72"/>
  <c r="L972" i="72"/>
  <c r="L971" i="72"/>
  <c r="L970" i="72"/>
  <c r="L969" i="72"/>
  <c r="L968" i="72"/>
  <c r="L967" i="72"/>
  <c r="L966" i="72"/>
  <c r="L965" i="72"/>
  <c r="L964" i="72"/>
  <c r="L963" i="72"/>
  <c r="L962" i="72"/>
  <c r="L961" i="72"/>
  <c r="L960" i="72"/>
  <c r="L959" i="72"/>
  <c r="L958" i="72"/>
  <c r="L957" i="72"/>
  <c r="L955" i="72"/>
  <c r="L954" i="72"/>
  <c r="L953" i="72"/>
  <c r="L952" i="72"/>
  <c r="L951" i="72"/>
  <c r="L950" i="72"/>
  <c r="L949" i="72"/>
  <c r="L948" i="72"/>
  <c r="L947" i="72"/>
  <c r="L946" i="72"/>
  <c r="L945" i="72"/>
  <c r="L944" i="72"/>
  <c r="L943" i="72"/>
  <c r="L942" i="72"/>
  <c r="L941" i="72"/>
  <c r="L940" i="72"/>
  <c r="L938" i="72"/>
  <c r="L937" i="72"/>
  <c r="L936" i="72"/>
  <c r="L935" i="72"/>
  <c r="L934" i="72"/>
  <c r="L933" i="72"/>
  <c r="L932" i="72"/>
  <c r="L931" i="72"/>
  <c r="L930" i="72"/>
  <c r="L929" i="72"/>
  <c r="L928" i="72"/>
  <c r="L927" i="72"/>
  <c r="L926" i="72"/>
  <c r="L925" i="72"/>
  <c r="L924" i="72"/>
  <c r="L923" i="72"/>
  <c r="L921" i="72"/>
  <c r="L920" i="72"/>
  <c r="L919" i="72"/>
  <c r="L918" i="72"/>
  <c r="L917" i="72"/>
  <c r="L916" i="72"/>
  <c r="L915" i="72"/>
  <c r="L914" i="72"/>
  <c r="L913" i="72"/>
  <c r="L912" i="72"/>
  <c r="L911" i="72"/>
  <c r="L910" i="72"/>
  <c r="L909" i="72"/>
  <c r="L908" i="72"/>
  <c r="L907" i="72"/>
  <c r="L906" i="72"/>
  <c r="L904" i="72"/>
  <c r="L903" i="72"/>
  <c r="L902" i="72"/>
  <c r="L901" i="72"/>
  <c r="L900" i="72"/>
  <c r="L899" i="72"/>
  <c r="L898" i="72"/>
  <c r="L897" i="72"/>
  <c r="L896" i="72"/>
  <c r="L895" i="72"/>
  <c r="L894" i="72"/>
  <c r="L893" i="72"/>
  <c r="L892" i="72"/>
  <c r="L891" i="72"/>
  <c r="L890" i="72"/>
  <c r="L889" i="72"/>
  <c r="L887" i="72"/>
  <c r="L886" i="72"/>
  <c r="L885" i="72"/>
  <c r="L884" i="72"/>
  <c r="L883" i="72"/>
  <c r="L882" i="72"/>
  <c r="L881" i="72"/>
  <c r="L880" i="72"/>
  <c r="L879" i="72"/>
  <c r="L878" i="72"/>
  <c r="L877" i="72"/>
  <c r="L876" i="72"/>
  <c r="L875" i="72"/>
  <c r="L874" i="72"/>
  <c r="L873" i="72"/>
  <c r="L872" i="72"/>
  <c r="L870" i="72"/>
  <c r="L869" i="72"/>
  <c r="L868" i="72"/>
  <c r="L867" i="72"/>
  <c r="L866" i="72"/>
  <c r="L865" i="72"/>
  <c r="L864" i="72"/>
  <c r="L863" i="72"/>
  <c r="L862" i="72"/>
  <c r="L861" i="72"/>
  <c r="L860" i="72"/>
  <c r="L859" i="72"/>
  <c r="L858" i="72"/>
  <c r="L857" i="72"/>
  <c r="L856" i="72"/>
  <c r="L855" i="72"/>
  <c r="L853" i="72"/>
  <c r="L852" i="72"/>
  <c r="L851" i="72"/>
  <c r="L850" i="72"/>
  <c r="L849" i="72"/>
  <c r="L848" i="72"/>
  <c r="L847" i="72"/>
  <c r="L846" i="72"/>
  <c r="L845" i="72"/>
  <c r="L844" i="72"/>
  <c r="L843" i="72"/>
  <c r="L842" i="72"/>
  <c r="L841" i="72"/>
  <c r="L840" i="72"/>
  <c r="L839" i="72"/>
  <c r="L838" i="72"/>
  <c r="L836" i="72"/>
  <c r="L835" i="72"/>
  <c r="L834" i="72"/>
  <c r="L833" i="72"/>
  <c r="L832" i="72"/>
  <c r="L831" i="72"/>
  <c r="L830" i="72"/>
  <c r="L829" i="72"/>
  <c r="L828" i="72"/>
  <c r="L827" i="72"/>
  <c r="L826" i="72"/>
  <c r="L825" i="72"/>
  <c r="L824" i="72"/>
  <c r="L823" i="72"/>
  <c r="L822" i="72"/>
  <c r="L821" i="72"/>
  <c r="L819" i="72"/>
  <c r="L818" i="72"/>
  <c r="L817" i="72"/>
  <c r="L816" i="72"/>
  <c r="L815" i="72"/>
  <c r="L814" i="72"/>
  <c r="L813" i="72"/>
  <c r="L812" i="72"/>
  <c r="L811" i="72"/>
  <c r="L810" i="72"/>
  <c r="L809" i="72"/>
  <c r="L808" i="72"/>
  <c r="L807" i="72"/>
  <c r="L806" i="72"/>
  <c r="L805" i="72"/>
  <c r="L804" i="72"/>
  <c r="L802" i="72"/>
  <c r="L801" i="72"/>
  <c r="L800" i="72"/>
  <c r="L799" i="72"/>
  <c r="L798" i="72"/>
  <c r="L797" i="72"/>
  <c r="L796" i="72"/>
  <c r="L795" i="72"/>
  <c r="L794" i="72"/>
  <c r="L793" i="72"/>
  <c r="L792" i="72"/>
  <c r="L791" i="72"/>
  <c r="L790" i="72"/>
  <c r="L789" i="72"/>
  <c r="L788" i="72"/>
  <c r="L787" i="72"/>
  <c r="L785" i="72"/>
  <c r="L784" i="72"/>
  <c r="L783" i="72"/>
  <c r="L782" i="72"/>
  <c r="L781" i="72"/>
  <c r="L780" i="72"/>
  <c r="L779" i="72"/>
  <c r="L778" i="72"/>
  <c r="L777" i="72"/>
  <c r="L776" i="72"/>
  <c r="L775" i="72"/>
  <c r="L774" i="72"/>
  <c r="L773" i="72"/>
  <c r="L772" i="72"/>
  <c r="L771" i="72"/>
  <c r="L770" i="72"/>
  <c r="L768" i="72"/>
  <c r="L767" i="72"/>
  <c r="L766" i="72"/>
  <c r="L765" i="72"/>
  <c r="L764" i="72"/>
  <c r="L763" i="72"/>
  <c r="L762" i="72"/>
  <c r="L761" i="72"/>
  <c r="L760" i="72"/>
  <c r="L759" i="72"/>
  <c r="L758" i="72"/>
  <c r="L757" i="72"/>
  <c r="L756" i="72"/>
  <c r="L755" i="72"/>
  <c r="L754" i="72"/>
  <c r="L753" i="72"/>
  <c r="L751" i="72"/>
  <c r="L750" i="72"/>
  <c r="L749" i="72"/>
  <c r="L748" i="72"/>
  <c r="L747" i="72"/>
  <c r="L746" i="72"/>
  <c r="L745" i="72"/>
  <c r="L744" i="72"/>
  <c r="L743" i="72"/>
  <c r="L742" i="72"/>
  <c r="L741" i="72"/>
  <c r="L740" i="72"/>
  <c r="L739" i="72"/>
  <c r="L738" i="72"/>
  <c r="L737" i="72"/>
  <c r="L736" i="72"/>
  <c r="L734" i="72"/>
  <c r="L733" i="72"/>
  <c r="L732" i="72"/>
  <c r="L731" i="72"/>
  <c r="L730" i="72"/>
  <c r="L729" i="72"/>
  <c r="L728" i="72"/>
  <c r="L727" i="72"/>
  <c r="L726" i="72"/>
  <c r="L725" i="72"/>
  <c r="L724" i="72"/>
  <c r="L723" i="72"/>
  <c r="L722" i="72"/>
  <c r="L721" i="72"/>
  <c r="L720" i="72"/>
  <c r="L719" i="72"/>
  <c r="L717" i="72"/>
  <c r="L716" i="72"/>
  <c r="L715" i="72"/>
  <c r="L714" i="72"/>
  <c r="L713" i="72"/>
  <c r="L712" i="72"/>
  <c r="L711" i="72"/>
  <c r="L710" i="72"/>
  <c r="L709" i="72"/>
  <c r="L708" i="72"/>
  <c r="L707" i="72"/>
  <c r="L706" i="72"/>
  <c r="L705" i="72"/>
  <c r="L704" i="72"/>
  <c r="L703" i="72"/>
  <c r="L702" i="72"/>
  <c r="L700" i="72"/>
  <c r="L699" i="72"/>
  <c r="L698" i="72"/>
  <c r="L697" i="72"/>
  <c r="L696" i="72"/>
  <c r="L695" i="72"/>
  <c r="L694" i="72"/>
  <c r="L693" i="72"/>
  <c r="L692" i="72"/>
  <c r="L691" i="72"/>
  <c r="L690" i="72"/>
  <c r="L689" i="72"/>
  <c r="L688" i="72"/>
  <c r="L687" i="72"/>
  <c r="L686" i="72"/>
  <c r="L685" i="72"/>
  <c r="L683" i="72"/>
  <c r="L682" i="72"/>
  <c r="L681" i="72"/>
  <c r="L680" i="72"/>
  <c r="L679" i="72"/>
  <c r="L678" i="72"/>
  <c r="L677" i="72"/>
  <c r="L676" i="72"/>
  <c r="L675" i="72"/>
  <c r="L674" i="72"/>
  <c r="L673" i="72"/>
  <c r="L672" i="72"/>
  <c r="L671" i="72"/>
  <c r="L670" i="72"/>
  <c r="L669" i="72"/>
  <c r="L668" i="72"/>
  <c r="L666" i="72"/>
  <c r="L665" i="72"/>
  <c r="L664" i="72"/>
  <c r="L663" i="72"/>
  <c r="L662" i="72"/>
  <c r="L661" i="72"/>
  <c r="L660" i="72"/>
  <c r="L659" i="72"/>
  <c r="L658" i="72"/>
  <c r="L657" i="72"/>
  <c r="L656" i="72"/>
  <c r="L655" i="72"/>
  <c r="L654" i="72"/>
  <c r="L653" i="72"/>
  <c r="L652" i="72"/>
  <c r="L651" i="72"/>
  <c r="L649" i="72"/>
  <c r="L648" i="72"/>
  <c r="L647" i="72"/>
  <c r="L646" i="72"/>
  <c r="L645" i="72"/>
  <c r="L644" i="72"/>
  <c r="L643" i="72"/>
  <c r="L642" i="72"/>
  <c r="L641" i="72"/>
  <c r="L640" i="72"/>
  <c r="L639" i="72"/>
  <c r="L638" i="72"/>
  <c r="L637" i="72"/>
  <c r="L636" i="72"/>
  <c r="L635" i="72"/>
  <c r="L634" i="72"/>
  <c r="L632" i="72"/>
  <c r="L631" i="72"/>
  <c r="L630" i="72"/>
  <c r="L629" i="72"/>
  <c r="L628" i="72"/>
  <c r="L627" i="72"/>
  <c r="L626" i="72"/>
  <c r="L625" i="72"/>
  <c r="L624" i="72"/>
  <c r="L623" i="72"/>
  <c r="L622" i="72"/>
  <c r="L621" i="72"/>
  <c r="L620" i="72"/>
  <c r="L619" i="72"/>
  <c r="L618" i="72"/>
  <c r="L617" i="72"/>
  <c r="L615" i="72"/>
  <c r="L614" i="72"/>
  <c r="L613" i="72"/>
  <c r="L612" i="72"/>
  <c r="L611" i="72"/>
  <c r="L610" i="72"/>
  <c r="L609" i="72"/>
  <c r="L608" i="72"/>
  <c r="L607" i="72"/>
  <c r="L606" i="72"/>
  <c r="L605" i="72"/>
  <c r="L604" i="72"/>
  <c r="L603" i="72"/>
  <c r="L602" i="72"/>
  <c r="L601" i="72"/>
  <c r="L600" i="72"/>
  <c r="L598" i="72"/>
  <c r="L597" i="72"/>
  <c r="L596" i="72"/>
  <c r="L595" i="72"/>
  <c r="L594" i="72"/>
  <c r="L593" i="72"/>
  <c r="L592" i="72"/>
  <c r="L591" i="72"/>
  <c r="L590" i="72"/>
  <c r="L589" i="72"/>
  <c r="L588" i="72"/>
  <c r="L587" i="72"/>
  <c r="L586" i="72"/>
  <c r="L585" i="72"/>
  <c r="L584" i="72"/>
  <c r="L583" i="72"/>
  <c r="L581" i="72"/>
  <c r="L580" i="72"/>
  <c r="L579" i="72"/>
  <c r="L578" i="72"/>
  <c r="L577" i="72"/>
  <c r="L576" i="72"/>
  <c r="L575" i="72"/>
  <c r="L574" i="72"/>
  <c r="L573" i="72"/>
  <c r="L572" i="72"/>
  <c r="L571" i="72"/>
  <c r="L570" i="72"/>
  <c r="L569" i="72"/>
  <c r="L568" i="72"/>
  <c r="L567" i="72"/>
  <c r="L566" i="72"/>
  <c r="L564" i="72"/>
  <c r="L563" i="72"/>
  <c r="L562" i="72"/>
  <c r="L561" i="72"/>
  <c r="L560" i="72"/>
  <c r="L559" i="72"/>
  <c r="L558" i="72"/>
  <c r="L557" i="72"/>
  <c r="L556" i="72"/>
  <c r="L555" i="72"/>
  <c r="L554" i="72"/>
  <c r="L553" i="72"/>
  <c r="L552" i="72"/>
  <c r="L551" i="72"/>
  <c r="L550" i="72"/>
  <c r="L549" i="72"/>
  <c r="L547" i="72"/>
  <c r="L546" i="72"/>
  <c r="L545" i="72"/>
  <c r="L544" i="72"/>
  <c r="L543" i="72"/>
  <c r="L542" i="72"/>
  <c r="L541" i="72"/>
  <c r="L540" i="72"/>
  <c r="L539" i="72"/>
  <c r="L538" i="72"/>
  <c r="L537" i="72"/>
  <c r="L536" i="72"/>
  <c r="L535" i="72"/>
  <c r="L534" i="72"/>
  <c r="L533" i="72"/>
  <c r="L532" i="72"/>
  <c r="L530" i="72"/>
  <c r="L529" i="72"/>
  <c r="L528" i="72"/>
  <c r="L527" i="72"/>
  <c r="L526" i="72"/>
  <c r="L525" i="72"/>
  <c r="L524" i="72"/>
  <c r="L523" i="72"/>
  <c r="L522" i="72"/>
  <c r="L521" i="72"/>
  <c r="L520" i="72"/>
  <c r="L519" i="72"/>
  <c r="L518" i="72"/>
  <c r="L517" i="72"/>
  <c r="L516" i="72"/>
  <c r="L515" i="72"/>
  <c r="L513" i="72"/>
  <c r="L512" i="72"/>
  <c r="L511" i="72"/>
  <c r="L510" i="72"/>
  <c r="L509" i="72"/>
  <c r="L508" i="72"/>
  <c r="L507" i="72"/>
  <c r="L506" i="72"/>
  <c r="L505" i="72"/>
  <c r="L504" i="72"/>
  <c r="L503" i="72"/>
  <c r="L502" i="72"/>
  <c r="L501" i="72"/>
  <c r="L500" i="72"/>
  <c r="L499" i="72"/>
  <c r="L498" i="72"/>
  <c r="L496" i="72"/>
  <c r="L495" i="72"/>
  <c r="L494" i="72"/>
  <c r="L493" i="72"/>
  <c r="L492" i="72"/>
  <c r="L491" i="72"/>
  <c r="L490" i="72"/>
  <c r="L489" i="72"/>
  <c r="L488" i="72"/>
  <c r="L487" i="72"/>
  <c r="L486" i="72"/>
  <c r="L485" i="72"/>
  <c r="L484" i="72"/>
  <c r="L483" i="72"/>
  <c r="L482" i="72"/>
  <c r="L481" i="72"/>
  <c r="L479" i="72"/>
  <c r="L478" i="72"/>
  <c r="L477" i="72"/>
  <c r="L476" i="72"/>
  <c r="L475" i="72"/>
  <c r="L474" i="72"/>
  <c r="L473" i="72"/>
  <c r="L472" i="72"/>
  <c r="L471" i="72"/>
  <c r="L470" i="72"/>
  <c r="L469" i="72"/>
  <c r="L468" i="72"/>
  <c r="L467" i="72"/>
  <c r="L466" i="72"/>
  <c r="L465" i="72"/>
  <c r="L464" i="72"/>
  <c r="L462" i="72"/>
  <c r="L461" i="72"/>
  <c r="L460" i="72"/>
  <c r="L459" i="72"/>
  <c r="L458" i="72"/>
  <c r="L457" i="72"/>
  <c r="L456" i="72"/>
  <c r="L455" i="72"/>
  <c r="L454" i="72"/>
  <c r="L453" i="72"/>
  <c r="L452" i="72"/>
  <c r="L451" i="72"/>
  <c r="L450" i="72"/>
  <c r="L449" i="72"/>
  <c r="L448" i="72"/>
  <c r="L447" i="72"/>
  <c r="L445" i="72"/>
  <c r="L444" i="72"/>
  <c r="L443" i="72"/>
  <c r="L442" i="72"/>
  <c r="L441" i="72"/>
  <c r="L440" i="72"/>
  <c r="L439" i="72"/>
  <c r="L438" i="72"/>
  <c r="L437" i="72"/>
  <c r="L436" i="72"/>
  <c r="L435" i="72"/>
  <c r="L434" i="72"/>
  <c r="L433" i="72"/>
  <c r="L432" i="72"/>
  <c r="L431" i="72"/>
  <c r="L430" i="72"/>
  <c r="L428" i="72"/>
  <c r="L427" i="72"/>
  <c r="L426" i="72"/>
  <c r="L425" i="72"/>
  <c r="L424" i="72"/>
  <c r="L423" i="72"/>
  <c r="L422" i="72"/>
  <c r="L421" i="72"/>
  <c r="L420" i="72"/>
  <c r="L419" i="72"/>
  <c r="L418" i="72"/>
  <c r="L417" i="72"/>
  <c r="L416" i="72"/>
  <c r="L415" i="72"/>
  <c r="L414" i="72"/>
  <c r="L413" i="72"/>
  <c r="L411" i="72"/>
  <c r="L410" i="72"/>
  <c r="L409" i="72"/>
  <c r="L408" i="72"/>
  <c r="L407" i="72"/>
  <c r="L406" i="72"/>
  <c r="L405" i="72"/>
  <c r="L404" i="72"/>
  <c r="L403" i="72"/>
  <c r="L402" i="72"/>
  <c r="L401" i="72"/>
  <c r="L400" i="72"/>
  <c r="L399" i="72"/>
  <c r="L398" i="72"/>
  <c r="L397" i="72"/>
  <c r="L396" i="72"/>
  <c r="L394" i="72"/>
  <c r="L393" i="72"/>
  <c r="L392" i="72"/>
  <c r="L391" i="72"/>
  <c r="L390" i="72"/>
  <c r="L389" i="72"/>
  <c r="L388" i="72"/>
  <c r="L387" i="72"/>
  <c r="L386" i="72"/>
  <c r="L385" i="72"/>
  <c r="L384" i="72"/>
  <c r="L383" i="72"/>
  <c r="L382" i="72"/>
  <c r="L381" i="72"/>
  <c r="L380" i="72"/>
  <c r="L379" i="72"/>
  <c r="L377" i="72"/>
  <c r="L376" i="72"/>
  <c r="L375" i="72"/>
  <c r="L374" i="72"/>
  <c r="L373" i="72"/>
  <c r="L372" i="72"/>
  <c r="L371" i="72"/>
  <c r="L370" i="72"/>
  <c r="L369" i="72"/>
  <c r="L368" i="72"/>
  <c r="L367" i="72"/>
  <c r="L366" i="72"/>
  <c r="L365" i="72"/>
  <c r="L364" i="72"/>
  <c r="L363" i="72"/>
  <c r="L362" i="72"/>
  <c r="L360" i="72"/>
  <c r="L359" i="72"/>
  <c r="L358" i="72"/>
  <c r="L357" i="72"/>
  <c r="L356" i="72"/>
  <c r="L355" i="72"/>
  <c r="L354" i="72"/>
  <c r="L353" i="72"/>
  <c r="L352" i="72"/>
  <c r="L351" i="72"/>
  <c r="L350" i="72"/>
  <c r="L349" i="72"/>
  <c r="L348" i="72"/>
  <c r="L347" i="72"/>
  <c r="L346" i="72"/>
  <c r="L345" i="72"/>
  <c r="L343" i="72"/>
  <c r="L342" i="72"/>
  <c r="L341" i="72"/>
  <c r="L340" i="72"/>
  <c r="L339" i="72"/>
  <c r="L338" i="72"/>
  <c r="L337" i="72"/>
  <c r="L336" i="72"/>
  <c r="L335" i="72"/>
  <c r="L334" i="72"/>
  <c r="L333" i="72"/>
  <c r="L332" i="72"/>
  <c r="L331" i="72"/>
  <c r="L330" i="72"/>
  <c r="L329" i="72"/>
  <c r="L328" i="72"/>
  <c r="L326" i="72"/>
  <c r="L325" i="72"/>
  <c r="L324" i="72"/>
  <c r="L323" i="72"/>
  <c r="L322" i="72"/>
  <c r="L321" i="72"/>
  <c r="L320" i="72"/>
  <c r="L319" i="72"/>
  <c r="L318" i="72"/>
  <c r="L317" i="72"/>
  <c r="L316" i="72"/>
  <c r="L315" i="72"/>
  <c r="L314" i="72"/>
  <c r="L313" i="72"/>
  <c r="L312" i="72"/>
  <c r="L311" i="72"/>
  <c r="L309" i="72"/>
  <c r="L308" i="72"/>
  <c r="L307" i="72"/>
  <c r="L306" i="72"/>
  <c r="L305" i="72"/>
  <c r="L304" i="72"/>
  <c r="L303" i="72"/>
  <c r="L302" i="72"/>
  <c r="L301" i="72"/>
  <c r="L300" i="72"/>
  <c r="L299" i="72"/>
  <c r="L298" i="72"/>
  <c r="L297" i="72"/>
  <c r="L296" i="72"/>
  <c r="L295" i="72"/>
  <c r="L294" i="72"/>
  <c r="L292" i="72"/>
  <c r="L291" i="72"/>
  <c r="L290" i="72"/>
  <c r="L289" i="72"/>
  <c r="L288" i="72"/>
  <c r="L287" i="72"/>
  <c r="L286" i="72"/>
  <c r="L285" i="72"/>
  <c r="L284" i="72"/>
  <c r="L283" i="72"/>
  <c r="L282" i="72"/>
  <c r="L281" i="72"/>
  <c r="L280" i="72"/>
  <c r="L279" i="72"/>
  <c r="L278" i="72"/>
  <c r="L277" i="72"/>
  <c r="L275" i="72"/>
  <c r="L274" i="72"/>
  <c r="L273" i="72"/>
  <c r="L272" i="72"/>
  <c r="L271" i="72"/>
  <c r="L270" i="72"/>
  <c r="L269" i="72"/>
  <c r="L268" i="72"/>
  <c r="L267" i="72"/>
  <c r="L266" i="72"/>
  <c r="L265" i="72"/>
  <c r="L264" i="72"/>
  <c r="L263" i="72"/>
  <c r="L262" i="72"/>
  <c r="L261" i="72"/>
  <c r="L260" i="72"/>
  <c r="L258" i="72"/>
  <c r="L257" i="72"/>
  <c r="L256" i="72"/>
  <c r="L255" i="72"/>
  <c r="L254" i="72"/>
  <c r="L253" i="72"/>
  <c r="L252" i="72"/>
  <c r="L251" i="72"/>
  <c r="L250" i="72"/>
  <c r="L249" i="72"/>
  <c r="L248" i="72"/>
  <c r="L247" i="72"/>
  <c r="L246" i="72"/>
  <c r="L245" i="72"/>
  <c r="L244" i="72"/>
  <c r="L243" i="72"/>
  <c r="L241" i="72"/>
  <c r="L240" i="72"/>
  <c r="L239" i="72"/>
  <c r="L238" i="72"/>
  <c r="L237" i="72"/>
  <c r="L236" i="72"/>
  <c r="L235" i="72"/>
  <c r="L234" i="72"/>
  <c r="L233" i="72"/>
  <c r="L232" i="72"/>
  <c r="L231" i="72"/>
  <c r="L230" i="72"/>
  <c r="L229" i="72"/>
  <c r="L228" i="72"/>
  <c r="L227" i="72"/>
  <c r="L226" i="72"/>
  <c r="L224" i="72"/>
  <c r="L223" i="72"/>
  <c r="L222" i="72"/>
  <c r="L221" i="72"/>
  <c r="L220" i="72"/>
  <c r="L219" i="72"/>
  <c r="L218" i="72"/>
  <c r="L217" i="72"/>
  <c r="L216" i="72"/>
  <c r="L215" i="72"/>
  <c r="L214" i="72"/>
  <c r="L213" i="72"/>
  <c r="L212" i="72"/>
  <c r="L211" i="72"/>
  <c r="L210" i="72"/>
  <c r="L209" i="72"/>
  <c r="L207" i="72"/>
  <c r="L206" i="72"/>
  <c r="L205" i="72"/>
  <c r="L204" i="72"/>
  <c r="L203" i="72"/>
  <c r="L202" i="72"/>
  <c r="L201" i="72"/>
  <c r="L200" i="72"/>
  <c r="L199" i="72"/>
  <c r="L198" i="72"/>
  <c r="L197" i="72"/>
  <c r="L196" i="72"/>
  <c r="L195" i="72"/>
  <c r="L194" i="72"/>
  <c r="L193" i="72"/>
  <c r="L192" i="72"/>
  <c r="L190" i="72"/>
  <c r="L189" i="72"/>
  <c r="L188" i="72"/>
  <c r="L187" i="72"/>
  <c r="L186" i="72"/>
  <c r="L185" i="72"/>
  <c r="L184" i="72"/>
  <c r="L183" i="72"/>
  <c r="L182" i="72"/>
  <c r="L181" i="72"/>
  <c r="L180" i="72"/>
  <c r="L179" i="72"/>
  <c r="L178" i="72"/>
  <c r="L177" i="72"/>
  <c r="L176" i="72"/>
  <c r="L175" i="72"/>
  <c r="L173" i="72"/>
  <c r="L172" i="72"/>
  <c r="L171" i="72"/>
  <c r="L170" i="72"/>
  <c r="L169" i="72"/>
  <c r="L168" i="72"/>
  <c r="L167" i="72"/>
  <c r="L166" i="72"/>
  <c r="L165" i="72"/>
  <c r="L164" i="72"/>
  <c r="L163" i="72"/>
  <c r="L162" i="72"/>
  <c r="L161" i="72"/>
  <c r="L160" i="72"/>
  <c r="L159" i="72"/>
  <c r="L158" i="72"/>
  <c r="L156" i="72"/>
  <c r="L155" i="72"/>
  <c r="L154" i="72"/>
  <c r="L153" i="72"/>
  <c r="L152" i="72"/>
  <c r="L151" i="72"/>
  <c r="L150" i="72"/>
  <c r="L149" i="72"/>
  <c r="L148" i="72"/>
  <c r="L147" i="72"/>
  <c r="L146" i="72"/>
  <c r="L145" i="72"/>
  <c r="L144" i="72"/>
  <c r="L143" i="72"/>
  <c r="L142" i="72"/>
  <c r="L141" i="72"/>
  <c r="L139" i="72"/>
  <c r="L138" i="72"/>
  <c r="L137" i="72"/>
  <c r="L136" i="72"/>
  <c r="L135" i="72"/>
  <c r="L134" i="72"/>
  <c r="L133" i="72"/>
  <c r="L132" i="72"/>
  <c r="L131" i="72"/>
  <c r="L130" i="72"/>
  <c r="L129" i="72"/>
  <c r="L128" i="72"/>
  <c r="L127" i="72"/>
  <c r="L126" i="72"/>
  <c r="L125" i="72"/>
  <c r="L124" i="72"/>
  <c r="L122" i="72"/>
  <c r="L121" i="72"/>
  <c r="L120" i="72"/>
  <c r="L119" i="72"/>
  <c r="L118" i="72"/>
  <c r="L117" i="72"/>
  <c r="L116" i="72"/>
  <c r="L115" i="72"/>
  <c r="L114" i="72"/>
  <c r="L113" i="72"/>
  <c r="L112" i="72"/>
  <c r="L111" i="72"/>
  <c r="L110" i="72"/>
  <c r="L109" i="72"/>
  <c r="L108" i="72"/>
  <c r="L107" i="72"/>
  <c r="L105" i="72"/>
  <c r="L104" i="72"/>
  <c r="L103" i="72"/>
  <c r="L102" i="72"/>
  <c r="L101" i="72"/>
  <c r="L100" i="72"/>
  <c r="L99" i="72"/>
  <c r="L98" i="72"/>
  <c r="L97" i="72"/>
  <c r="L96" i="72"/>
  <c r="L95" i="72"/>
  <c r="L94" i="72"/>
  <c r="L93" i="72"/>
  <c r="L92" i="72"/>
  <c r="L91" i="72"/>
  <c r="L90" i="72"/>
  <c r="L88" i="72"/>
  <c r="L87" i="72"/>
  <c r="L86" i="72"/>
  <c r="L85" i="72"/>
  <c r="L84" i="72"/>
  <c r="L83" i="72"/>
  <c r="L82" i="72"/>
  <c r="L81" i="72"/>
  <c r="L80" i="72"/>
  <c r="L79" i="72"/>
  <c r="L78" i="72"/>
  <c r="L77" i="72"/>
  <c r="L76" i="72"/>
  <c r="L75" i="72"/>
  <c r="L74" i="72"/>
  <c r="L73" i="72"/>
  <c r="L71" i="72"/>
  <c r="L70" i="72"/>
  <c r="L69" i="72"/>
  <c r="L68" i="72"/>
  <c r="L67" i="72"/>
  <c r="L66" i="72"/>
  <c r="L65" i="72"/>
  <c r="L64" i="72"/>
  <c r="L63" i="72"/>
  <c r="L62" i="72"/>
  <c r="L61" i="72"/>
  <c r="L60" i="72"/>
  <c r="L59" i="72"/>
  <c r="L58" i="72"/>
  <c r="L57" i="72"/>
  <c r="L56" i="72"/>
  <c r="L54" i="72"/>
  <c r="L53" i="72"/>
  <c r="L52" i="72"/>
  <c r="L51" i="72"/>
  <c r="L50" i="72"/>
  <c r="L49" i="72"/>
  <c r="L48" i="72"/>
  <c r="L47" i="72"/>
  <c r="L46" i="72"/>
  <c r="L45" i="72"/>
  <c r="L44" i="72"/>
  <c r="L43" i="72"/>
  <c r="L42" i="72"/>
  <c r="L41" i="72"/>
  <c r="L40" i="72"/>
  <c r="L39" i="72"/>
  <c r="L37" i="72"/>
  <c r="L36" i="72"/>
  <c r="L35" i="72"/>
  <c r="L34" i="72"/>
  <c r="L33" i="72"/>
  <c r="L32" i="72"/>
  <c r="L31" i="72"/>
  <c r="L30" i="72"/>
  <c r="L29" i="72"/>
  <c r="L28" i="72"/>
  <c r="L27" i="72"/>
  <c r="L26" i="72"/>
  <c r="L25" i="72"/>
  <c r="L24" i="72"/>
  <c r="L23" i="72"/>
  <c r="L22" i="72"/>
  <c r="K1262" i="72"/>
  <c r="K1261" i="72"/>
  <c r="K1260" i="72"/>
  <c r="K1259" i="72"/>
  <c r="K1258" i="72"/>
  <c r="K1257" i="72"/>
  <c r="K1256" i="72"/>
  <c r="K1255" i="72"/>
  <c r="K1254" i="72"/>
  <c r="K1253" i="72"/>
  <c r="K1252" i="72"/>
  <c r="K1251" i="72"/>
  <c r="K1250" i="72"/>
  <c r="K1249" i="72"/>
  <c r="K1248" i="72"/>
  <c r="K1247" i="72"/>
  <c r="K1246" i="72"/>
  <c r="K1227" i="72"/>
  <c r="K1226" i="72"/>
  <c r="K1225" i="72"/>
  <c r="K1224" i="72"/>
  <c r="K1223" i="72"/>
  <c r="K1222" i="72"/>
  <c r="K1221" i="72"/>
  <c r="K1220" i="72"/>
  <c r="K1219" i="72"/>
  <c r="K1218" i="72"/>
  <c r="K1217" i="72"/>
  <c r="K1216" i="72"/>
  <c r="K1215" i="72"/>
  <c r="K1214" i="72"/>
  <c r="K1213" i="72"/>
  <c r="K1211" i="72"/>
  <c r="K1210" i="72"/>
  <c r="K1209" i="72"/>
  <c r="K1208" i="72"/>
  <c r="K1207" i="72"/>
  <c r="K1206" i="72"/>
  <c r="K1205" i="72"/>
  <c r="K1204" i="72"/>
  <c r="K1203" i="72"/>
  <c r="K1202" i="72"/>
  <c r="K1201" i="72"/>
  <c r="K1200" i="72"/>
  <c r="K1199" i="72"/>
  <c r="K1198" i="72"/>
  <c r="K1197" i="72"/>
  <c r="K1196" i="72"/>
  <c r="K1195" i="72"/>
  <c r="K1194" i="72"/>
  <c r="K1193" i="72"/>
  <c r="K1192" i="72"/>
  <c r="K1191" i="72"/>
  <c r="K1190" i="72"/>
  <c r="K1189" i="72"/>
  <c r="K1188" i="72"/>
  <c r="K1187" i="72"/>
  <c r="K1186" i="72"/>
  <c r="K1185" i="72"/>
  <c r="K1184" i="72"/>
  <c r="K1183" i="72"/>
  <c r="K1182" i="72"/>
  <c r="K1181" i="72"/>
  <c r="K1180" i="72"/>
  <c r="K1179" i="72"/>
  <c r="K1178" i="72"/>
  <c r="K1177" i="72"/>
  <c r="K1176" i="72"/>
  <c r="K1175" i="72"/>
  <c r="K1174" i="72"/>
  <c r="K1173" i="72"/>
  <c r="K1172" i="72"/>
  <c r="K1171" i="72"/>
  <c r="K1170" i="72"/>
  <c r="K1169" i="72"/>
  <c r="K1168" i="72"/>
  <c r="K1167" i="72"/>
  <c r="K1166" i="72"/>
  <c r="K1165" i="72"/>
  <c r="K1164" i="72"/>
  <c r="K1163" i="72"/>
  <c r="K1162" i="72"/>
  <c r="K1161" i="72"/>
  <c r="K1160" i="72"/>
  <c r="K1159" i="72"/>
  <c r="K1158" i="72"/>
  <c r="K1157" i="72"/>
  <c r="K1156" i="72"/>
  <c r="K1155" i="72"/>
  <c r="K1154" i="72"/>
  <c r="K1153" i="72"/>
  <c r="K1152" i="72"/>
  <c r="K1151" i="72"/>
  <c r="K1150" i="72"/>
  <c r="K1149" i="72"/>
  <c r="K1148" i="72"/>
  <c r="K1147" i="72"/>
  <c r="K1146" i="72"/>
  <c r="K1145" i="72"/>
  <c r="K1144" i="72"/>
  <c r="K1143" i="72"/>
  <c r="K1142" i="72"/>
  <c r="K1141" i="72"/>
  <c r="K1140" i="72"/>
  <c r="K1139" i="72"/>
  <c r="K1138" i="72"/>
  <c r="K1137" i="72"/>
  <c r="K1136" i="72"/>
  <c r="K1135" i="72"/>
  <c r="K1134" i="72"/>
  <c r="K1133" i="72"/>
  <c r="K1132" i="72"/>
  <c r="K1131" i="72"/>
  <c r="K1130" i="72"/>
  <c r="K1129" i="72"/>
  <c r="K1128" i="72"/>
  <c r="K1127" i="72"/>
  <c r="K1126" i="72"/>
  <c r="K1125" i="72"/>
  <c r="K1124" i="72"/>
  <c r="K1123" i="72"/>
  <c r="K1122" i="72"/>
  <c r="K1121" i="72"/>
  <c r="K1120" i="72"/>
  <c r="K1119" i="72"/>
  <c r="K1118" i="72"/>
  <c r="K1117" i="72"/>
  <c r="K1116" i="72"/>
  <c r="K1115" i="72"/>
  <c r="K1114" i="72"/>
  <c r="K1113" i="72"/>
  <c r="K1112" i="72"/>
  <c r="K1111" i="72"/>
  <c r="K1110" i="72"/>
  <c r="K1109" i="72"/>
  <c r="K1108" i="72"/>
  <c r="K1107" i="72"/>
  <c r="K1106" i="72"/>
  <c r="K1105" i="72"/>
  <c r="K1104" i="72"/>
  <c r="K1103" i="72"/>
  <c r="K1102" i="72"/>
  <c r="K1101" i="72"/>
  <c r="K1100" i="72"/>
  <c r="K1099" i="72"/>
  <c r="K1098" i="72"/>
  <c r="K1097" i="72"/>
  <c r="K1096" i="72"/>
  <c r="K1095" i="72"/>
  <c r="K1094" i="72"/>
  <c r="K1093" i="72"/>
  <c r="K1092" i="72"/>
  <c r="K1091" i="72"/>
  <c r="K1090" i="72"/>
  <c r="K1089" i="72"/>
  <c r="K1088" i="72"/>
  <c r="K1087" i="72"/>
  <c r="K1086" i="72"/>
  <c r="K1085" i="72"/>
  <c r="K1084" i="72"/>
  <c r="K1083" i="72"/>
  <c r="K1082" i="72"/>
  <c r="K1081" i="72"/>
  <c r="K1080" i="72"/>
  <c r="K1079" i="72"/>
  <c r="K1078" i="72"/>
  <c r="K1077" i="72"/>
  <c r="K1076" i="72"/>
  <c r="K1075" i="72"/>
  <c r="K1074" i="72"/>
  <c r="K1073" i="72"/>
  <c r="K1072" i="72"/>
  <c r="K1071" i="72"/>
  <c r="K1070" i="72"/>
  <c r="K1069" i="72"/>
  <c r="K1068" i="72"/>
  <c r="K1067" i="72"/>
  <c r="K1066" i="72"/>
  <c r="K1065" i="72"/>
  <c r="K1064" i="72"/>
  <c r="K1063" i="72"/>
  <c r="K1062" i="72"/>
  <c r="K1061" i="72"/>
  <c r="K1060" i="72"/>
  <c r="K1059" i="72"/>
  <c r="K1058" i="72"/>
  <c r="K1057" i="72"/>
  <c r="K1056" i="72"/>
  <c r="K1055" i="72"/>
  <c r="K1054" i="72"/>
  <c r="K1053" i="72"/>
  <c r="K1052" i="72"/>
  <c r="K1051" i="72"/>
  <c r="K1050" i="72"/>
  <c r="K1049" i="72"/>
  <c r="K1048" i="72"/>
  <c r="K1047" i="72"/>
  <c r="K1046" i="72"/>
  <c r="K1045" i="72"/>
  <c r="K1044" i="72"/>
  <c r="K1043" i="72"/>
  <c r="K1042" i="72"/>
  <c r="K1041" i="72"/>
  <c r="K1040" i="72"/>
  <c r="K1039" i="72"/>
  <c r="K1038" i="72"/>
  <c r="K1037" i="72"/>
  <c r="K1036" i="72"/>
  <c r="K1035" i="72"/>
  <c r="K1034" i="72"/>
  <c r="K1033" i="72"/>
  <c r="K1032" i="72"/>
  <c r="K1031" i="72"/>
  <c r="K1030" i="72"/>
  <c r="K1029" i="72"/>
  <c r="K1028" i="72"/>
  <c r="K1027" i="72"/>
  <c r="K1026" i="72"/>
  <c r="K1025" i="72"/>
  <c r="K1024" i="72"/>
  <c r="K1023" i="72"/>
  <c r="K1022" i="72"/>
  <c r="K1021" i="72"/>
  <c r="K1020" i="72"/>
  <c r="K1019" i="72"/>
  <c r="K1018" i="72"/>
  <c r="K1017" i="72"/>
  <c r="K1016" i="72"/>
  <c r="K1015" i="72"/>
  <c r="K1014" i="72"/>
  <c r="K1013" i="72"/>
  <c r="K1012" i="72"/>
  <c r="K1011" i="72"/>
  <c r="K1010" i="72"/>
  <c r="K1009" i="72"/>
  <c r="K1008" i="72"/>
  <c r="K1007" i="72"/>
  <c r="K1006" i="72"/>
  <c r="K1005" i="72"/>
  <c r="K1004" i="72"/>
  <c r="K1003" i="72"/>
  <c r="K1002" i="72"/>
  <c r="K1001" i="72"/>
  <c r="K1000" i="72"/>
  <c r="K999" i="72"/>
  <c r="K998" i="72"/>
  <c r="K997" i="72"/>
  <c r="K996" i="72"/>
  <c r="K995" i="72"/>
  <c r="K994" i="72"/>
  <c r="K993" i="72"/>
  <c r="K992" i="72"/>
  <c r="K991" i="72"/>
  <c r="K990" i="72"/>
  <c r="K989" i="72"/>
  <c r="K988" i="72"/>
  <c r="K987" i="72"/>
  <c r="K986" i="72"/>
  <c r="K985" i="72"/>
  <c r="K984" i="72"/>
  <c r="K983" i="72"/>
  <c r="K982" i="72"/>
  <c r="K981" i="72"/>
  <c r="K980" i="72"/>
  <c r="K979" i="72"/>
  <c r="K978" i="72"/>
  <c r="K977" i="72"/>
  <c r="K976" i="72"/>
  <c r="K975" i="72"/>
  <c r="K974" i="72"/>
  <c r="K973" i="72"/>
  <c r="K972" i="72"/>
  <c r="K971" i="72"/>
  <c r="K970" i="72"/>
  <c r="K969" i="72"/>
  <c r="K968" i="72"/>
  <c r="K967" i="72"/>
  <c r="K966" i="72"/>
  <c r="K965" i="72"/>
  <c r="K964" i="72"/>
  <c r="K963" i="72"/>
  <c r="K962" i="72"/>
  <c r="K961" i="72"/>
  <c r="K960" i="72"/>
  <c r="K959" i="72"/>
  <c r="K958" i="72"/>
  <c r="K957" i="72"/>
  <c r="K956" i="72"/>
  <c r="K955" i="72"/>
  <c r="K954" i="72"/>
  <c r="K953" i="72"/>
  <c r="K952" i="72"/>
  <c r="K951" i="72"/>
  <c r="K950" i="72"/>
  <c r="K949" i="72"/>
  <c r="K948" i="72"/>
  <c r="K947" i="72"/>
  <c r="K946" i="72"/>
  <c r="K945" i="72"/>
  <c r="K944" i="72"/>
  <c r="K943" i="72"/>
  <c r="K942" i="72"/>
  <c r="K941" i="72"/>
  <c r="K940" i="72"/>
  <c r="K939" i="72"/>
  <c r="K938" i="72"/>
  <c r="K937" i="72"/>
  <c r="K936" i="72"/>
  <c r="K935" i="72"/>
  <c r="K934" i="72"/>
  <c r="K933" i="72"/>
  <c r="K932" i="72"/>
  <c r="K931" i="72"/>
  <c r="K930" i="72"/>
  <c r="K929" i="72"/>
  <c r="K928" i="72"/>
  <c r="K927" i="72"/>
  <c r="K926" i="72"/>
  <c r="K925" i="72"/>
  <c r="K924" i="72"/>
  <c r="K923" i="72"/>
  <c r="K922" i="72"/>
  <c r="K921" i="72"/>
  <c r="K920" i="72"/>
  <c r="K919" i="72"/>
  <c r="K918" i="72"/>
  <c r="K917" i="72"/>
  <c r="K916" i="72"/>
  <c r="K915" i="72"/>
  <c r="K914" i="72"/>
  <c r="K913" i="72"/>
  <c r="K912" i="72"/>
  <c r="K911" i="72"/>
  <c r="K910" i="72"/>
  <c r="K909" i="72"/>
  <c r="K908" i="72"/>
  <c r="K907" i="72"/>
  <c r="K906" i="72"/>
  <c r="K905" i="72"/>
  <c r="K904" i="72"/>
  <c r="K903" i="72"/>
  <c r="K902" i="72"/>
  <c r="K901" i="72"/>
  <c r="K900" i="72"/>
  <c r="K899" i="72"/>
  <c r="K898" i="72"/>
  <c r="K897" i="72"/>
  <c r="K896" i="72"/>
  <c r="K895" i="72"/>
  <c r="K894" i="72"/>
  <c r="K893" i="72"/>
  <c r="K892" i="72"/>
  <c r="K891" i="72"/>
  <c r="K890" i="72"/>
  <c r="K889" i="72"/>
  <c r="K888" i="72"/>
  <c r="K887" i="72"/>
  <c r="K886" i="72"/>
  <c r="K885" i="72"/>
  <c r="K884" i="72"/>
  <c r="K883" i="72"/>
  <c r="K882" i="72"/>
  <c r="K881" i="72"/>
  <c r="K880" i="72"/>
  <c r="K879" i="72"/>
  <c r="K878" i="72"/>
  <c r="K877" i="72"/>
  <c r="K876" i="72"/>
  <c r="K875" i="72"/>
  <c r="K874" i="72"/>
  <c r="K873" i="72"/>
  <c r="K872" i="72"/>
  <c r="K871" i="72"/>
  <c r="K870" i="72"/>
  <c r="K869" i="72"/>
  <c r="K868" i="72"/>
  <c r="K867" i="72"/>
  <c r="K866" i="72"/>
  <c r="K865" i="72"/>
  <c r="K864" i="72"/>
  <c r="K863" i="72"/>
  <c r="K862" i="72"/>
  <c r="K861" i="72"/>
  <c r="K860" i="72"/>
  <c r="K859" i="72"/>
  <c r="K858" i="72"/>
  <c r="K857" i="72"/>
  <c r="K856" i="72"/>
  <c r="K855" i="72"/>
  <c r="K854" i="72"/>
  <c r="K853" i="72"/>
  <c r="K852" i="72"/>
  <c r="K851" i="72"/>
  <c r="K850" i="72"/>
  <c r="K849" i="72"/>
  <c r="K848" i="72"/>
  <c r="K847" i="72"/>
  <c r="K846" i="72"/>
  <c r="K845" i="72"/>
  <c r="K844" i="72"/>
  <c r="K843" i="72"/>
  <c r="K842" i="72"/>
  <c r="K841" i="72"/>
  <c r="K840" i="72"/>
  <c r="K839" i="72"/>
  <c r="K838" i="72"/>
  <c r="K837" i="72"/>
  <c r="K836" i="72"/>
  <c r="K835" i="72"/>
  <c r="K834" i="72"/>
  <c r="K833" i="72"/>
  <c r="K832" i="72"/>
  <c r="K831" i="72"/>
  <c r="K830" i="72"/>
  <c r="K829" i="72"/>
  <c r="K828" i="72"/>
  <c r="K827" i="72"/>
  <c r="K826" i="72"/>
  <c r="K825" i="72"/>
  <c r="K824" i="72"/>
  <c r="K823" i="72"/>
  <c r="K822" i="72"/>
  <c r="K821" i="72"/>
  <c r="K820" i="72"/>
  <c r="K819" i="72"/>
  <c r="K818" i="72"/>
  <c r="K817" i="72"/>
  <c r="K816" i="72"/>
  <c r="K815" i="72"/>
  <c r="K814" i="72"/>
  <c r="K813" i="72"/>
  <c r="K812" i="72"/>
  <c r="K811" i="72"/>
  <c r="K810" i="72"/>
  <c r="K809" i="72"/>
  <c r="K808" i="72"/>
  <c r="K807" i="72"/>
  <c r="K806" i="72"/>
  <c r="K805" i="72"/>
  <c r="K804" i="72"/>
  <c r="K803" i="72"/>
  <c r="K802" i="72"/>
  <c r="K801" i="72"/>
  <c r="K800" i="72"/>
  <c r="K799" i="72"/>
  <c r="K798" i="72"/>
  <c r="K797" i="72"/>
  <c r="K796" i="72"/>
  <c r="K795" i="72"/>
  <c r="K794" i="72"/>
  <c r="K793" i="72"/>
  <c r="K792" i="72"/>
  <c r="K791" i="72"/>
  <c r="K790" i="72"/>
  <c r="K789" i="72"/>
  <c r="K788" i="72"/>
  <c r="K787" i="72"/>
  <c r="K786" i="72"/>
  <c r="K785" i="72"/>
  <c r="K784" i="72"/>
  <c r="K783" i="72"/>
  <c r="K782" i="72"/>
  <c r="K781" i="72"/>
  <c r="K780" i="72"/>
  <c r="K779" i="72"/>
  <c r="K778" i="72"/>
  <c r="K777" i="72"/>
  <c r="K776" i="72"/>
  <c r="K775" i="72"/>
  <c r="K774" i="72"/>
  <c r="K773" i="72"/>
  <c r="K772" i="72"/>
  <c r="K771" i="72"/>
  <c r="K770" i="72"/>
  <c r="K769" i="72"/>
  <c r="K768" i="72"/>
  <c r="K767" i="72"/>
  <c r="K766" i="72"/>
  <c r="K765" i="72"/>
  <c r="K764" i="72"/>
  <c r="K763" i="72"/>
  <c r="K762" i="72"/>
  <c r="K761" i="72"/>
  <c r="K760" i="72"/>
  <c r="K759" i="72"/>
  <c r="K758" i="72"/>
  <c r="K757" i="72"/>
  <c r="K756" i="72"/>
  <c r="K755" i="72"/>
  <c r="K754" i="72"/>
  <c r="K753" i="72"/>
  <c r="K752" i="72"/>
  <c r="K751" i="72"/>
  <c r="K750" i="72"/>
  <c r="K749" i="72"/>
  <c r="K748" i="72"/>
  <c r="K747" i="72"/>
  <c r="K746" i="72"/>
  <c r="K745" i="72"/>
  <c r="K744" i="72"/>
  <c r="K743" i="72"/>
  <c r="K742" i="72"/>
  <c r="K741" i="72"/>
  <c r="K740" i="72"/>
  <c r="K739" i="72"/>
  <c r="K738" i="72"/>
  <c r="K737" i="72"/>
  <c r="K736" i="72"/>
  <c r="K735" i="72"/>
  <c r="K734" i="72"/>
  <c r="K733" i="72"/>
  <c r="K732" i="72"/>
  <c r="K731" i="72"/>
  <c r="K730" i="72"/>
  <c r="K729" i="72"/>
  <c r="K728" i="72"/>
  <c r="K727" i="72"/>
  <c r="K726" i="72"/>
  <c r="K725" i="72"/>
  <c r="K724" i="72"/>
  <c r="K723" i="72"/>
  <c r="K722" i="72"/>
  <c r="K721" i="72"/>
  <c r="K720" i="72"/>
  <c r="K719" i="72"/>
  <c r="K718" i="72"/>
  <c r="K717" i="72"/>
  <c r="K716" i="72"/>
  <c r="K715" i="72"/>
  <c r="K714" i="72"/>
  <c r="K713" i="72"/>
  <c r="K712" i="72"/>
  <c r="K711" i="72"/>
  <c r="K710" i="72"/>
  <c r="K709" i="72"/>
  <c r="K708" i="72"/>
  <c r="K707" i="72"/>
  <c r="K706" i="72"/>
  <c r="K705" i="72"/>
  <c r="K704" i="72"/>
  <c r="K703" i="72"/>
  <c r="K702" i="72"/>
  <c r="K701" i="72"/>
  <c r="K700" i="72"/>
  <c r="K699" i="72"/>
  <c r="K698" i="72"/>
  <c r="K697" i="72"/>
  <c r="K696" i="72"/>
  <c r="K695" i="72"/>
  <c r="K694" i="72"/>
  <c r="K693" i="72"/>
  <c r="K692" i="72"/>
  <c r="K691" i="72"/>
  <c r="K690" i="72"/>
  <c r="K689" i="72"/>
  <c r="K688" i="72"/>
  <c r="K687" i="72"/>
  <c r="K686" i="72"/>
  <c r="K685" i="72"/>
  <c r="K684" i="72"/>
  <c r="K683" i="72"/>
  <c r="K682" i="72"/>
  <c r="K681" i="72"/>
  <c r="K680" i="72"/>
  <c r="K679" i="72"/>
  <c r="K678" i="72"/>
  <c r="K677" i="72"/>
  <c r="K676" i="72"/>
  <c r="K675" i="72"/>
  <c r="K674" i="72"/>
  <c r="K673" i="72"/>
  <c r="K672" i="72"/>
  <c r="K671" i="72"/>
  <c r="K670" i="72"/>
  <c r="K669" i="72"/>
  <c r="K668" i="72"/>
  <c r="K667" i="72"/>
  <c r="K666" i="72"/>
  <c r="K665" i="72"/>
  <c r="K664" i="72"/>
  <c r="K663" i="72"/>
  <c r="K662" i="72"/>
  <c r="K661" i="72"/>
  <c r="K660" i="72"/>
  <c r="K659" i="72"/>
  <c r="K658" i="72"/>
  <c r="K657" i="72"/>
  <c r="K656" i="72"/>
  <c r="K655" i="72"/>
  <c r="K654" i="72"/>
  <c r="K653" i="72"/>
  <c r="K652" i="72"/>
  <c r="K651" i="72"/>
  <c r="K650" i="72"/>
  <c r="K649" i="72"/>
  <c r="K648" i="72"/>
  <c r="K647" i="72"/>
  <c r="K646" i="72"/>
  <c r="K645" i="72"/>
  <c r="K644" i="72"/>
  <c r="K643" i="72"/>
  <c r="K642" i="72"/>
  <c r="K641" i="72"/>
  <c r="K640" i="72"/>
  <c r="K639" i="72"/>
  <c r="K638" i="72"/>
  <c r="K637" i="72"/>
  <c r="K636" i="72"/>
  <c r="K635" i="72"/>
  <c r="K634" i="72"/>
  <c r="K633" i="72"/>
  <c r="K632" i="72"/>
  <c r="K631" i="72"/>
  <c r="K630" i="72"/>
  <c r="K629" i="72"/>
  <c r="K628" i="72"/>
  <c r="K627" i="72"/>
  <c r="K626" i="72"/>
  <c r="K625" i="72"/>
  <c r="K624" i="72"/>
  <c r="K623" i="72"/>
  <c r="K622" i="72"/>
  <c r="K621" i="72"/>
  <c r="K620" i="72"/>
  <c r="K619" i="72"/>
  <c r="K618" i="72"/>
  <c r="K617" i="72"/>
  <c r="K616" i="72"/>
  <c r="K615" i="72"/>
  <c r="K614" i="72"/>
  <c r="K613" i="72"/>
  <c r="K612" i="72"/>
  <c r="K611" i="72"/>
  <c r="K610" i="72"/>
  <c r="K609" i="72"/>
  <c r="K608" i="72"/>
  <c r="K607" i="72"/>
  <c r="K606" i="72"/>
  <c r="K605" i="72"/>
  <c r="K604" i="72"/>
  <c r="K603" i="72"/>
  <c r="K602" i="72"/>
  <c r="K601" i="72"/>
  <c r="K600" i="72"/>
  <c r="K599" i="72"/>
  <c r="K598" i="72"/>
  <c r="K597" i="72"/>
  <c r="K596" i="72"/>
  <c r="K595" i="72"/>
  <c r="K594" i="72"/>
  <c r="K593" i="72"/>
  <c r="K592" i="72"/>
  <c r="K591" i="72"/>
  <c r="K590" i="72"/>
  <c r="K589" i="72"/>
  <c r="K588" i="72"/>
  <c r="K587" i="72"/>
  <c r="K586" i="72"/>
  <c r="K585" i="72"/>
  <c r="K584" i="72"/>
  <c r="K583" i="72"/>
  <c r="K582" i="72"/>
  <c r="K581" i="72"/>
  <c r="K580" i="72"/>
  <c r="K579" i="72"/>
  <c r="K578" i="72"/>
  <c r="K577" i="72"/>
  <c r="K576" i="72"/>
  <c r="K575" i="72"/>
  <c r="K574" i="72"/>
  <c r="K573" i="72"/>
  <c r="K572" i="72"/>
  <c r="K571" i="72"/>
  <c r="K570" i="72"/>
  <c r="K569" i="72"/>
  <c r="K568" i="72"/>
  <c r="K567" i="72"/>
  <c r="K566" i="72"/>
  <c r="K565" i="72"/>
  <c r="K564" i="72"/>
  <c r="K563" i="72"/>
  <c r="K562" i="72"/>
  <c r="K561" i="72"/>
  <c r="K560" i="72"/>
  <c r="K559" i="72"/>
  <c r="K558" i="72"/>
  <c r="K557" i="72"/>
  <c r="K556" i="72"/>
  <c r="K555" i="72"/>
  <c r="K554" i="72"/>
  <c r="K553" i="72"/>
  <c r="K552" i="72"/>
  <c r="K551" i="72"/>
  <c r="K550" i="72"/>
  <c r="K549" i="72"/>
  <c r="K548" i="72"/>
  <c r="K547" i="72"/>
  <c r="K546" i="72"/>
  <c r="K545" i="72"/>
  <c r="K544" i="72"/>
  <c r="K543" i="72"/>
  <c r="K542" i="72"/>
  <c r="K541" i="72"/>
  <c r="K540" i="72"/>
  <c r="K539" i="72"/>
  <c r="K538" i="72"/>
  <c r="K537" i="72"/>
  <c r="K536" i="72"/>
  <c r="K535" i="72"/>
  <c r="K534" i="72"/>
  <c r="K533" i="72"/>
  <c r="K532" i="72"/>
  <c r="K531" i="72"/>
  <c r="K530" i="72"/>
  <c r="K529" i="72"/>
  <c r="K528" i="72"/>
  <c r="K527" i="72"/>
  <c r="K526" i="72"/>
  <c r="K525" i="72"/>
  <c r="K524" i="72"/>
  <c r="K523" i="72"/>
  <c r="K522" i="72"/>
  <c r="K521" i="72"/>
  <c r="K520" i="72"/>
  <c r="K519" i="72"/>
  <c r="K518" i="72"/>
  <c r="K517" i="72"/>
  <c r="K516" i="72"/>
  <c r="K515" i="72"/>
  <c r="K514" i="72"/>
  <c r="K513" i="72"/>
  <c r="K512" i="72"/>
  <c r="K511" i="72"/>
  <c r="K510" i="72"/>
  <c r="K509" i="72"/>
  <c r="K508" i="72"/>
  <c r="K507" i="72"/>
  <c r="K506" i="72"/>
  <c r="K505" i="72"/>
  <c r="K504" i="72"/>
  <c r="K503" i="72"/>
  <c r="K502" i="72"/>
  <c r="K501" i="72"/>
  <c r="K500" i="72"/>
  <c r="K499" i="72"/>
  <c r="K498" i="72"/>
  <c r="K497" i="72"/>
  <c r="K496" i="72"/>
  <c r="K495" i="72"/>
  <c r="K494" i="72"/>
  <c r="K493" i="72"/>
  <c r="K492" i="72"/>
  <c r="K491" i="72"/>
  <c r="K490" i="72"/>
  <c r="K489" i="72"/>
  <c r="K488" i="72"/>
  <c r="K487" i="72"/>
  <c r="K486" i="72"/>
  <c r="K485" i="72"/>
  <c r="K484" i="72"/>
  <c r="K483" i="72"/>
  <c r="K482" i="72"/>
  <c r="K481" i="72"/>
  <c r="K480" i="72"/>
  <c r="K479" i="72"/>
  <c r="K478" i="72"/>
  <c r="K477" i="72"/>
  <c r="K476" i="72"/>
  <c r="K475" i="72"/>
  <c r="K474" i="72"/>
  <c r="K473" i="72"/>
  <c r="K472" i="72"/>
  <c r="K471" i="72"/>
  <c r="K470" i="72"/>
  <c r="K469" i="72"/>
  <c r="K468" i="72"/>
  <c r="K467" i="72"/>
  <c r="K466" i="72"/>
  <c r="K465" i="72"/>
  <c r="K464" i="72"/>
  <c r="K463" i="72"/>
  <c r="K462" i="72"/>
  <c r="K461" i="72"/>
  <c r="K460" i="72"/>
  <c r="K459" i="72"/>
  <c r="K458" i="72"/>
  <c r="K457" i="72"/>
  <c r="K456" i="72"/>
  <c r="K455" i="72"/>
  <c r="K454" i="72"/>
  <c r="K453" i="72"/>
  <c r="K452" i="72"/>
  <c r="K451" i="72"/>
  <c r="K450" i="72"/>
  <c r="K449" i="72"/>
  <c r="K448" i="72"/>
  <c r="K447" i="72"/>
  <c r="K446" i="72"/>
  <c r="K445" i="72"/>
  <c r="K444" i="72"/>
  <c r="K443" i="72"/>
  <c r="K442" i="72"/>
  <c r="K441" i="72"/>
  <c r="K440" i="72"/>
  <c r="K439" i="72"/>
  <c r="K438" i="72"/>
  <c r="K437" i="72"/>
  <c r="K436" i="72"/>
  <c r="K435" i="72"/>
  <c r="K434" i="72"/>
  <c r="K433" i="72"/>
  <c r="K432" i="72"/>
  <c r="K431" i="72"/>
  <c r="K430" i="72"/>
  <c r="K429" i="72"/>
  <c r="K428" i="72"/>
  <c r="K427" i="72"/>
  <c r="K426" i="72"/>
  <c r="K425" i="72"/>
  <c r="K424" i="72"/>
  <c r="K423" i="72"/>
  <c r="K422" i="72"/>
  <c r="K421" i="72"/>
  <c r="K420" i="72"/>
  <c r="K419" i="72"/>
  <c r="K418" i="72"/>
  <c r="K417" i="72"/>
  <c r="K416" i="72"/>
  <c r="K415" i="72"/>
  <c r="K414" i="72"/>
  <c r="K413" i="72"/>
  <c r="K412" i="72"/>
  <c r="K411" i="72"/>
  <c r="K410" i="72"/>
  <c r="K409" i="72"/>
  <c r="K408" i="72"/>
  <c r="K407" i="72"/>
  <c r="K406" i="72"/>
  <c r="K405" i="72"/>
  <c r="K404" i="72"/>
  <c r="K403" i="72"/>
  <c r="K402" i="72"/>
  <c r="K401" i="72"/>
  <c r="K400" i="72"/>
  <c r="K399" i="72"/>
  <c r="K398" i="72"/>
  <c r="K397" i="72"/>
  <c r="K396" i="72"/>
  <c r="K395" i="72"/>
  <c r="K394" i="72"/>
  <c r="K393" i="72"/>
  <c r="K392" i="72"/>
  <c r="K391" i="72"/>
  <c r="K390" i="72"/>
  <c r="K389" i="72"/>
  <c r="K388" i="72"/>
  <c r="K387" i="72"/>
  <c r="K386" i="72"/>
  <c r="K385" i="72"/>
  <c r="K384" i="72"/>
  <c r="K383" i="72"/>
  <c r="K382" i="72"/>
  <c r="K381" i="72"/>
  <c r="K380" i="72"/>
  <c r="K379" i="72"/>
  <c r="K378" i="72"/>
  <c r="K377" i="72"/>
  <c r="K376" i="72"/>
  <c r="K375" i="72"/>
  <c r="K374" i="72"/>
  <c r="K373" i="72"/>
  <c r="K372" i="72"/>
  <c r="K371" i="72"/>
  <c r="K370" i="72"/>
  <c r="K369" i="72"/>
  <c r="K368" i="72"/>
  <c r="K367" i="72"/>
  <c r="K366" i="72"/>
  <c r="K365" i="72"/>
  <c r="K364" i="72"/>
  <c r="K363" i="72"/>
  <c r="K362" i="72"/>
  <c r="K361" i="72"/>
  <c r="K360" i="72"/>
  <c r="K359" i="72"/>
  <c r="K358" i="72"/>
  <c r="K357" i="72"/>
  <c r="K356" i="72"/>
  <c r="K355" i="72"/>
  <c r="K354" i="72"/>
  <c r="K353" i="72"/>
  <c r="K352" i="72"/>
  <c r="K351" i="72"/>
  <c r="K350" i="72"/>
  <c r="K349" i="72"/>
  <c r="K348" i="72"/>
  <c r="K347" i="72"/>
  <c r="K346" i="72"/>
  <c r="K345" i="72"/>
  <c r="K344" i="72"/>
  <c r="K343" i="72"/>
  <c r="K342" i="72"/>
  <c r="K341" i="72"/>
  <c r="K340" i="72"/>
  <c r="K339" i="72"/>
  <c r="K338" i="72"/>
  <c r="K337" i="72"/>
  <c r="K336" i="72"/>
  <c r="K335" i="72"/>
  <c r="K334" i="72"/>
  <c r="K333" i="72"/>
  <c r="K332" i="72"/>
  <c r="K331" i="72"/>
  <c r="K330" i="72"/>
  <c r="K329" i="72"/>
  <c r="K328" i="72"/>
  <c r="K327" i="72"/>
  <c r="K326" i="72"/>
  <c r="K325" i="72"/>
  <c r="K324" i="72"/>
  <c r="K323" i="72"/>
  <c r="K322" i="72"/>
  <c r="K321" i="72"/>
  <c r="K320" i="72"/>
  <c r="K319" i="72"/>
  <c r="K318" i="72"/>
  <c r="K317" i="72"/>
  <c r="K316" i="72"/>
  <c r="K315" i="72"/>
  <c r="K314" i="72"/>
  <c r="K313" i="72"/>
  <c r="K312" i="72"/>
  <c r="K311" i="72"/>
  <c r="K310" i="72"/>
  <c r="K309" i="72"/>
  <c r="K308" i="72"/>
  <c r="K307" i="72"/>
  <c r="K306" i="72"/>
  <c r="K305" i="72"/>
  <c r="K304" i="72"/>
  <c r="K303" i="72"/>
  <c r="K302" i="72"/>
  <c r="K301" i="72"/>
  <c r="K300" i="72"/>
  <c r="K299" i="72"/>
  <c r="K298" i="72"/>
  <c r="K297" i="72"/>
  <c r="K296" i="72"/>
  <c r="K295" i="72"/>
  <c r="K294" i="72"/>
  <c r="K293" i="72"/>
  <c r="K292" i="72"/>
  <c r="K291" i="72"/>
  <c r="K290" i="72"/>
  <c r="K289" i="72"/>
  <c r="K288" i="72"/>
  <c r="K287" i="72"/>
  <c r="K286" i="72"/>
  <c r="K285" i="72"/>
  <c r="K284" i="72"/>
  <c r="K283" i="72"/>
  <c r="K282" i="72"/>
  <c r="K281" i="72"/>
  <c r="K280" i="72"/>
  <c r="K279" i="72"/>
  <c r="K278" i="72"/>
  <c r="K277" i="72"/>
  <c r="K276" i="72"/>
  <c r="K275" i="72"/>
  <c r="K274" i="72"/>
  <c r="K273" i="72"/>
  <c r="K272" i="72"/>
  <c r="K271" i="72"/>
  <c r="K270" i="72"/>
  <c r="K269" i="72"/>
  <c r="K268" i="72"/>
  <c r="K267" i="72"/>
  <c r="K266" i="72"/>
  <c r="K265" i="72"/>
  <c r="K264" i="72"/>
  <c r="K263" i="72"/>
  <c r="K262" i="72"/>
  <c r="K261" i="72"/>
  <c r="K260" i="72"/>
  <c r="K259" i="72"/>
  <c r="K258" i="72"/>
  <c r="K257" i="72"/>
  <c r="K256" i="72"/>
  <c r="K255" i="72"/>
  <c r="K254" i="72"/>
  <c r="K253" i="72"/>
  <c r="K252" i="72"/>
  <c r="K251" i="72"/>
  <c r="K250" i="72"/>
  <c r="K249" i="72"/>
  <c r="K248" i="72"/>
  <c r="K247" i="72"/>
  <c r="K246" i="72"/>
  <c r="K245" i="72"/>
  <c r="K244" i="72"/>
  <c r="K243" i="72"/>
  <c r="K242" i="72"/>
  <c r="K241" i="72"/>
  <c r="K240" i="72"/>
  <c r="K239" i="72"/>
  <c r="K238" i="72"/>
  <c r="K237" i="72"/>
  <c r="K236" i="72"/>
  <c r="K235" i="72"/>
  <c r="K234" i="72"/>
  <c r="K233" i="72"/>
  <c r="K232" i="72"/>
  <c r="K231" i="72"/>
  <c r="K230" i="72"/>
  <c r="K229" i="72"/>
  <c r="K228" i="72"/>
  <c r="K227" i="72"/>
  <c r="K226" i="72"/>
  <c r="K225" i="72"/>
  <c r="K224" i="72"/>
  <c r="K223" i="72"/>
  <c r="K222" i="72"/>
  <c r="K221" i="72"/>
  <c r="K220" i="72"/>
  <c r="K219" i="72"/>
  <c r="K218" i="72"/>
  <c r="K217" i="72"/>
  <c r="K216" i="72"/>
  <c r="K215" i="72"/>
  <c r="K214" i="72"/>
  <c r="K213" i="72"/>
  <c r="K212" i="72"/>
  <c r="K211" i="72"/>
  <c r="K210" i="72"/>
  <c r="K209" i="72"/>
  <c r="K208" i="72"/>
  <c r="K207" i="72"/>
  <c r="K206" i="72"/>
  <c r="K205" i="72"/>
  <c r="K204" i="72"/>
  <c r="K203" i="72"/>
  <c r="K202" i="72"/>
  <c r="K201" i="72"/>
  <c r="K200" i="72"/>
  <c r="K199" i="72"/>
  <c r="K198" i="72"/>
  <c r="K197" i="72"/>
  <c r="K196" i="72"/>
  <c r="K195" i="72"/>
  <c r="K194" i="72"/>
  <c r="K193" i="72"/>
  <c r="K192" i="72"/>
  <c r="K191" i="72"/>
  <c r="K190" i="72"/>
  <c r="K189" i="72"/>
  <c r="K188" i="72"/>
  <c r="K187" i="72"/>
  <c r="K186" i="72"/>
  <c r="K185" i="72"/>
  <c r="K184" i="72"/>
  <c r="K183" i="72"/>
  <c r="K182" i="72"/>
  <c r="K181" i="72"/>
  <c r="K180" i="72"/>
  <c r="K179" i="72"/>
  <c r="K178" i="72"/>
  <c r="K177" i="72"/>
  <c r="K176" i="72"/>
  <c r="K175" i="72"/>
  <c r="K174" i="72"/>
  <c r="K173" i="72"/>
  <c r="K172" i="72"/>
  <c r="K171" i="72"/>
  <c r="K170" i="72"/>
  <c r="K169" i="72"/>
  <c r="K168" i="72"/>
  <c r="K167" i="72"/>
  <c r="K166" i="72"/>
  <c r="K165" i="72"/>
  <c r="K164" i="72"/>
  <c r="K163" i="72"/>
  <c r="K162" i="72"/>
  <c r="K161" i="72"/>
  <c r="K160" i="72"/>
  <c r="K159" i="72"/>
  <c r="K158" i="72"/>
  <c r="K157" i="72"/>
  <c r="K156" i="72"/>
  <c r="K155" i="72"/>
  <c r="K154" i="72"/>
  <c r="K153" i="72"/>
  <c r="K152" i="72"/>
  <c r="K151" i="72"/>
  <c r="K150" i="72"/>
  <c r="K149" i="72"/>
  <c r="K148" i="72"/>
  <c r="K147" i="72"/>
  <c r="K146" i="72"/>
  <c r="K145" i="72"/>
  <c r="K144" i="72"/>
  <c r="K143" i="72"/>
  <c r="K142" i="72"/>
  <c r="K141" i="72"/>
  <c r="K140" i="72"/>
  <c r="K139" i="72"/>
  <c r="K138" i="72"/>
  <c r="K137" i="72"/>
  <c r="K136" i="72"/>
  <c r="K135" i="72"/>
  <c r="K134" i="72"/>
  <c r="K133" i="72"/>
  <c r="K132" i="72"/>
  <c r="K131" i="72"/>
  <c r="K130" i="72"/>
  <c r="K129" i="72"/>
  <c r="K128" i="72"/>
  <c r="K127" i="72"/>
  <c r="K126" i="72"/>
  <c r="K125" i="72"/>
  <c r="K124" i="72"/>
  <c r="K123" i="72"/>
  <c r="K122" i="72"/>
  <c r="K121" i="72"/>
  <c r="K120" i="72"/>
  <c r="K119" i="72"/>
  <c r="K118" i="72"/>
  <c r="K117" i="72"/>
  <c r="K116" i="72"/>
  <c r="K115" i="72"/>
  <c r="K114" i="72"/>
  <c r="K113" i="72"/>
  <c r="K112" i="72"/>
  <c r="K111" i="72"/>
  <c r="K110" i="72"/>
  <c r="K109" i="72"/>
  <c r="K108" i="72"/>
  <c r="K107" i="72"/>
  <c r="K106" i="72"/>
  <c r="K105" i="72"/>
  <c r="K104" i="72"/>
  <c r="K103" i="72"/>
  <c r="K102" i="72"/>
  <c r="K101" i="72"/>
  <c r="K100" i="72"/>
  <c r="K99" i="72"/>
  <c r="K98" i="72"/>
  <c r="K97" i="72"/>
  <c r="K96" i="72"/>
  <c r="K95" i="72"/>
  <c r="K94" i="72"/>
  <c r="K93" i="72"/>
  <c r="K92" i="72"/>
  <c r="K91" i="72"/>
  <c r="K90" i="72"/>
  <c r="K89" i="72"/>
  <c r="K88" i="72"/>
  <c r="K87" i="72"/>
  <c r="K86" i="72"/>
  <c r="K85" i="72"/>
  <c r="K84" i="72"/>
  <c r="K83" i="72"/>
  <c r="K82" i="72"/>
  <c r="K81" i="72"/>
  <c r="K80" i="72"/>
  <c r="K79" i="72"/>
  <c r="K78" i="72"/>
  <c r="K77" i="72"/>
  <c r="K76" i="72"/>
  <c r="K75" i="72"/>
  <c r="K74" i="72"/>
  <c r="K73" i="72"/>
  <c r="K72" i="72"/>
  <c r="K71" i="72"/>
  <c r="K70" i="72"/>
  <c r="K69" i="72"/>
  <c r="K68" i="72"/>
  <c r="K67" i="72"/>
  <c r="K66" i="72"/>
  <c r="K65" i="72"/>
  <c r="K64" i="72"/>
  <c r="K63" i="72"/>
  <c r="K62" i="72"/>
  <c r="K61" i="72"/>
  <c r="K60" i="72"/>
  <c r="K59" i="72"/>
  <c r="K58" i="72"/>
  <c r="K57" i="72"/>
  <c r="K56" i="72"/>
  <c r="K55" i="72"/>
  <c r="K54" i="72"/>
  <c r="K53" i="72"/>
  <c r="K52" i="72"/>
  <c r="K51" i="72"/>
  <c r="K50" i="72"/>
  <c r="K49" i="72"/>
  <c r="K48" i="72"/>
  <c r="K47" i="72"/>
  <c r="K46" i="72"/>
  <c r="K45" i="72"/>
  <c r="K44" i="72"/>
  <c r="K43" i="72"/>
  <c r="K42" i="72"/>
  <c r="K41" i="72"/>
  <c r="K40" i="72"/>
  <c r="K39" i="72"/>
  <c r="K38" i="72"/>
  <c r="K37" i="72"/>
  <c r="K36" i="72"/>
  <c r="K35" i="72"/>
  <c r="K34" i="72"/>
  <c r="K33" i="72"/>
  <c r="K32" i="72"/>
  <c r="K31" i="72"/>
  <c r="K30" i="72"/>
  <c r="K29" i="72"/>
  <c r="K28" i="72"/>
  <c r="K27" i="72"/>
  <c r="K26" i="72"/>
  <c r="K25" i="72"/>
  <c r="K24" i="72"/>
  <c r="K23" i="72"/>
  <c r="K22" i="72"/>
  <c r="I989" i="72"/>
  <c r="I988" i="72"/>
  <c r="I987" i="72"/>
  <c r="I986" i="72"/>
  <c r="I985" i="72"/>
  <c r="I984" i="72"/>
  <c r="I983" i="72"/>
  <c r="I982" i="72"/>
  <c r="I981" i="72"/>
  <c r="I980" i="72"/>
  <c r="I979" i="72"/>
  <c r="I978" i="72"/>
  <c r="I977" i="72"/>
  <c r="I976" i="72"/>
  <c r="I975" i="72"/>
  <c r="I974" i="72"/>
  <c r="I972" i="72"/>
  <c r="I971" i="72"/>
  <c r="I970" i="72"/>
  <c r="I969" i="72"/>
  <c r="I968" i="72"/>
  <c r="I967" i="72"/>
  <c r="I966" i="72"/>
  <c r="I965" i="72"/>
  <c r="I964" i="72"/>
  <c r="I963" i="72"/>
  <c r="I962" i="72"/>
  <c r="I961" i="72"/>
  <c r="I960" i="72"/>
  <c r="I959" i="72"/>
  <c r="I958" i="72"/>
  <c r="I957" i="72"/>
  <c r="I955" i="72"/>
  <c r="I954" i="72"/>
  <c r="I953" i="72"/>
  <c r="I952" i="72"/>
  <c r="I951" i="72"/>
  <c r="I950" i="72"/>
  <c r="I949" i="72"/>
  <c r="I948" i="72"/>
  <c r="I947" i="72"/>
  <c r="I946" i="72"/>
  <c r="I945" i="72"/>
  <c r="I944" i="72"/>
  <c r="I943" i="72"/>
  <c r="I942" i="72"/>
  <c r="I941" i="72"/>
  <c r="I940" i="72"/>
  <c r="I938" i="72"/>
  <c r="I937" i="72"/>
  <c r="I936" i="72"/>
  <c r="I935" i="72"/>
  <c r="I934" i="72"/>
  <c r="I933" i="72"/>
  <c r="I932" i="72"/>
  <c r="I931" i="72"/>
  <c r="I930" i="72"/>
  <c r="I929" i="72"/>
  <c r="I928" i="72"/>
  <c r="I927" i="72"/>
  <c r="I926" i="72"/>
  <c r="I925" i="72"/>
  <c r="I924" i="72"/>
  <c r="I923" i="72"/>
  <c r="I921" i="72"/>
  <c r="I920" i="72"/>
  <c r="I919" i="72"/>
  <c r="I918" i="72"/>
  <c r="I917" i="72"/>
  <c r="I916" i="72"/>
  <c r="I915" i="72"/>
  <c r="I914" i="72"/>
  <c r="I913" i="72"/>
  <c r="I912" i="72"/>
  <c r="I911" i="72"/>
  <c r="I910" i="72"/>
  <c r="I909" i="72"/>
  <c r="I908" i="72"/>
  <c r="I907" i="72"/>
  <c r="I906" i="72"/>
  <c r="I904" i="72"/>
  <c r="I903" i="72"/>
  <c r="I902" i="72"/>
  <c r="I901" i="72"/>
  <c r="I900" i="72"/>
  <c r="I899" i="72"/>
  <c r="I898" i="72"/>
  <c r="I897" i="72"/>
  <c r="I896" i="72"/>
  <c r="I895" i="72"/>
  <c r="I894" i="72"/>
  <c r="I893" i="72"/>
  <c r="I892" i="72"/>
  <c r="I891" i="72"/>
  <c r="I890" i="72"/>
  <c r="I889" i="72"/>
  <c r="I887" i="72"/>
  <c r="I886" i="72"/>
  <c r="I885" i="72"/>
  <c r="I884" i="72"/>
  <c r="I883" i="72"/>
  <c r="I882" i="72"/>
  <c r="I881" i="72"/>
  <c r="I880" i="72"/>
  <c r="I879" i="72"/>
  <c r="I878" i="72"/>
  <c r="I877" i="72"/>
  <c r="I876" i="72"/>
  <c r="I875" i="72"/>
  <c r="I874" i="72"/>
  <c r="I873" i="72"/>
  <c r="I872" i="72"/>
  <c r="I870" i="72"/>
  <c r="I869" i="72"/>
  <c r="I868" i="72"/>
  <c r="I867" i="72"/>
  <c r="I866" i="72"/>
  <c r="I865" i="72"/>
  <c r="I864" i="72"/>
  <c r="I863" i="72"/>
  <c r="I862" i="72"/>
  <c r="I861" i="72"/>
  <c r="I860" i="72"/>
  <c r="I859" i="72"/>
  <c r="I858" i="72"/>
  <c r="I857" i="72"/>
  <c r="I856" i="72"/>
  <c r="I855" i="72"/>
  <c r="I853" i="72"/>
  <c r="I852" i="72"/>
  <c r="I851" i="72"/>
  <c r="I850" i="72"/>
  <c r="I849" i="72"/>
  <c r="I848" i="72"/>
  <c r="I847" i="72"/>
  <c r="I846" i="72"/>
  <c r="I845" i="72"/>
  <c r="I844" i="72"/>
  <c r="I843" i="72"/>
  <c r="I842" i="72"/>
  <c r="I841" i="72"/>
  <c r="I840" i="72"/>
  <c r="I839" i="72"/>
  <c r="I838" i="72"/>
  <c r="I836" i="72"/>
  <c r="I835" i="72"/>
  <c r="I834" i="72"/>
  <c r="I833" i="72"/>
  <c r="I832" i="72"/>
  <c r="I831" i="72"/>
  <c r="I830" i="72"/>
  <c r="I829" i="72"/>
  <c r="I828" i="72"/>
  <c r="I827" i="72"/>
  <c r="I826" i="72"/>
  <c r="I825" i="72"/>
  <c r="I824" i="72"/>
  <c r="I823" i="72"/>
  <c r="I822" i="72"/>
  <c r="I821" i="72"/>
  <c r="I819" i="72"/>
  <c r="I818" i="72"/>
  <c r="I817" i="72"/>
  <c r="I816" i="72"/>
  <c r="I815" i="72"/>
  <c r="I814" i="72"/>
  <c r="I813" i="72"/>
  <c r="I812" i="72"/>
  <c r="I811" i="72"/>
  <c r="I810" i="72"/>
  <c r="I809" i="72"/>
  <c r="I808" i="72"/>
  <c r="I807" i="72"/>
  <c r="I806" i="72"/>
  <c r="I805" i="72"/>
  <c r="I804" i="72"/>
  <c r="I802" i="72"/>
  <c r="I801" i="72"/>
  <c r="I800" i="72"/>
  <c r="I799" i="72"/>
  <c r="I798" i="72"/>
  <c r="I797" i="72"/>
  <c r="I796" i="72"/>
  <c r="I795" i="72"/>
  <c r="I794" i="72"/>
  <c r="I793" i="72"/>
  <c r="I792" i="72"/>
  <c r="I791" i="72"/>
  <c r="I790" i="72"/>
  <c r="I789" i="72"/>
  <c r="I788" i="72"/>
  <c r="I787" i="72"/>
  <c r="I785" i="72"/>
  <c r="I784" i="72"/>
  <c r="I783" i="72"/>
  <c r="I782" i="72"/>
  <c r="I781" i="72"/>
  <c r="I780" i="72"/>
  <c r="I779" i="72"/>
  <c r="I778" i="72"/>
  <c r="I777" i="72"/>
  <c r="I776" i="72"/>
  <c r="I775" i="72"/>
  <c r="I774" i="72"/>
  <c r="I773" i="72"/>
  <c r="I772" i="72"/>
  <c r="I771" i="72"/>
  <c r="I770" i="72"/>
  <c r="I768" i="72"/>
  <c r="I767" i="72"/>
  <c r="I766" i="72"/>
  <c r="I765" i="72"/>
  <c r="I764" i="72"/>
  <c r="I763" i="72"/>
  <c r="I762" i="72"/>
  <c r="I761" i="72"/>
  <c r="I760" i="72"/>
  <c r="I759" i="72"/>
  <c r="I758" i="72"/>
  <c r="I757" i="72"/>
  <c r="I756" i="72"/>
  <c r="I755" i="72"/>
  <c r="I754" i="72"/>
  <c r="I753" i="72"/>
  <c r="I751" i="72"/>
  <c r="I750" i="72"/>
  <c r="I749" i="72"/>
  <c r="I748" i="72"/>
  <c r="I747" i="72"/>
  <c r="I746" i="72"/>
  <c r="I745" i="72"/>
  <c r="I744" i="72"/>
  <c r="I743" i="72"/>
  <c r="I742" i="72"/>
  <c r="I741" i="72"/>
  <c r="I740" i="72"/>
  <c r="I739" i="72"/>
  <c r="I738" i="72"/>
  <c r="I737" i="72"/>
  <c r="I736" i="72"/>
  <c r="I734" i="72"/>
  <c r="I733" i="72"/>
  <c r="I732" i="72"/>
  <c r="I731" i="72"/>
  <c r="I730" i="72"/>
  <c r="I729" i="72"/>
  <c r="I728" i="72"/>
  <c r="I727" i="72"/>
  <c r="I726" i="72"/>
  <c r="I725" i="72"/>
  <c r="I724" i="72"/>
  <c r="I723" i="72"/>
  <c r="I722" i="72"/>
  <c r="I721" i="72"/>
  <c r="I720" i="72"/>
  <c r="I719" i="72"/>
  <c r="I717" i="72"/>
  <c r="I716" i="72"/>
  <c r="I715" i="72"/>
  <c r="I714" i="72"/>
  <c r="I713" i="72"/>
  <c r="I712" i="72"/>
  <c r="I711" i="72"/>
  <c r="I710" i="72"/>
  <c r="I709" i="72"/>
  <c r="I708" i="72"/>
  <c r="I707" i="72"/>
  <c r="I706" i="72"/>
  <c r="I705" i="72"/>
  <c r="I704" i="72"/>
  <c r="I703" i="72"/>
  <c r="I702" i="72"/>
  <c r="I700" i="72"/>
  <c r="I699" i="72"/>
  <c r="I698" i="72"/>
  <c r="I697" i="72"/>
  <c r="I696" i="72"/>
  <c r="I695" i="72"/>
  <c r="I694" i="72"/>
  <c r="I693" i="72"/>
  <c r="I692" i="72"/>
  <c r="I691" i="72"/>
  <c r="I690" i="72"/>
  <c r="I689" i="72"/>
  <c r="I688" i="72"/>
  <c r="I687" i="72"/>
  <c r="I686" i="72"/>
  <c r="I685" i="72"/>
  <c r="I683" i="72"/>
  <c r="I682" i="72"/>
  <c r="I681" i="72"/>
  <c r="I680" i="72"/>
  <c r="I679" i="72"/>
  <c r="I678" i="72"/>
  <c r="I677" i="72"/>
  <c r="I676" i="72"/>
  <c r="I675" i="72"/>
  <c r="I674" i="72"/>
  <c r="I673" i="72"/>
  <c r="I672" i="72"/>
  <c r="I671" i="72"/>
  <c r="I670" i="72"/>
  <c r="I669" i="72"/>
  <c r="I668" i="72"/>
  <c r="I666" i="72"/>
  <c r="I665" i="72"/>
  <c r="I664" i="72"/>
  <c r="I663" i="72"/>
  <c r="I662" i="72"/>
  <c r="I661" i="72"/>
  <c r="I660" i="72"/>
  <c r="I659" i="72"/>
  <c r="I658" i="72"/>
  <c r="I657" i="72"/>
  <c r="I656" i="72"/>
  <c r="I655" i="72"/>
  <c r="I654" i="72"/>
  <c r="I653" i="72"/>
  <c r="I652" i="72"/>
  <c r="I651" i="72"/>
  <c r="I649" i="72"/>
  <c r="I648" i="72"/>
  <c r="I647" i="72"/>
  <c r="I646" i="72"/>
  <c r="I645" i="72"/>
  <c r="I644" i="72"/>
  <c r="I643" i="72"/>
  <c r="I642" i="72"/>
  <c r="I641" i="72"/>
  <c r="I640" i="72"/>
  <c r="I639" i="72"/>
  <c r="I638" i="72"/>
  <c r="I637" i="72"/>
  <c r="I636" i="72"/>
  <c r="I635" i="72"/>
  <c r="I634" i="72"/>
  <c r="I632" i="72"/>
  <c r="I631" i="72"/>
  <c r="I630" i="72"/>
  <c r="I629" i="72"/>
  <c r="I628" i="72"/>
  <c r="I627" i="72"/>
  <c r="I626" i="72"/>
  <c r="I625" i="72"/>
  <c r="I624" i="72"/>
  <c r="I623" i="72"/>
  <c r="I622" i="72"/>
  <c r="I621" i="72"/>
  <c r="I620" i="72"/>
  <c r="I619" i="72"/>
  <c r="I618" i="72"/>
  <c r="I617" i="72"/>
  <c r="I615" i="72"/>
  <c r="I614" i="72"/>
  <c r="I613" i="72"/>
  <c r="I612" i="72"/>
  <c r="I611" i="72"/>
  <c r="I610" i="72"/>
  <c r="I609" i="72"/>
  <c r="I608" i="72"/>
  <c r="I607" i="72"/>
  <c r="I606" i="72"/>
  <c r="I605" i="72"/>
  <c r="I604" i="72"/>
  <c r="I603" i="72"/>
  <c r="I602" i="72"/>
  <c r="I601" i="72"/>
  <c r="I600" i="72"/>
  <c r="I598" i="72"/>
  <c r="I597" i="72"/>
  <c r="I596" i="72"/>
  <c r="I595" i="72"/>
  <c r="I594" i="72"/>
  <c r="I593" i="72"/>
  <c r="I592" i="72"/>
  <c r="I591" i="72"/>
  <c r="I590" i="72"/>
  <c r="I589" i="72"/>
  <c r="I588" i="72"/>
  <c r="I587" i="72"/>
  <c r="I586" i="72"/>
  <c r="I585" i="72"/>
  <c r="I584" i="72"/>
  <c r="I583" i="72"/>
  <c r="I581" i="72"/>
  <c r="I580" i="72"/>
  <c r="I579" i="72"/>
  <c r="I578" i="72"/>
  <c r="I577" i="72"/>
  <c r="I576" i="72"/>
  <c r="I575" i="72"/>
  <c r="I574" i="72"/>
  <c r="I573" i="72"/>
  <c r="I572" i="72"/>
  <c r="I571" i="72"/>
  <c r="I570" i="72"/>
  <c r="I569" i="72"/>
  <c r="I568" i="72"/>
  <c r="I567" i="72"/>
  <c r="I566" i="72"/>
  <c r="I564" i="72"/>
  <c r="I563" i="72"/>
  <c r="I562" i="72"/>
  <c r="I561" i="72"/>
  <c r="I560" i="72"/>
  <c r="I559" i="72"/>
  <c r="I558" i="72"/>
  <c r="I557" i="72"/>
  <c r="I556" i="72"/>
  <c r="I555" i="72"/>
  <c r="I554" i="72"/>
  <c r="I553" i="72"/>
  <c r="I552" i="72"/>
  <c r="I551" i="72"/>
  <c r="I550" i="72"/>
  <c r="I549" i="72"/>
  <c r="I547" i="72"/>
  <c r="I546" i="72"/>
  <c r="I545" i="72"/>
  <c r="I544" i="72"/>
  <c r="I543" i="72"/>
  <c r="I542" i="72"/>
  <c r="I541" i="72"/>
  <c r="I540" i="72"/>
  <c r="I539" i="72"/>
  <c r="I538" i="72"/>
  <c r="I537" i="72"/>
  <c r="I536" i="72"/>
  <c r="I535" i="72"/>
  <c r="I534" i="72"/>
  <c r="I533" i="72"/>
  <c r="I532" i="72"/>
  <c r="I530" i="72"/>
  <c r="I529" i="72"/>
  <c r="I528" i="72"/>
  <c r="I527" i="72"/>
  <c r="I526" i="72"/>
  <c r="I525" i="72"/>
  <c r="I524" i="72"/>
  <c r="I523" i="72"/>
  <c r="I522" i="72"/>
  <c r="I521" i="72"/>
  <c r="I520" i="72"/>
  <c r="I519" i="72"/>
  <c r="I518" i="72"/>
  <c r="I517" i="72"/>
  <c r="I516" i="72"/>
  <c r="I515" i="72"/>
  <c r="I513" i="72"/>
  <c r="I512" i="72"/>
  <c r="I511" i="72"/>
  <c r="I510" i="72"/>
  <c r="I509" i="72"/>
  <c r="I508" i="72"/>
  <c r="I507" i="72"/>
  <c r="I506" i="72"/>
  <c r="I505" i="72"/>
  <c r="I504" i="72"/>
  <c r="I503" i="72"/>
  <c r="I502" i="72"/>
  <c r="I501" i="72"/>
  <c r="I500" i="72"/>
  <c r="I499" i="72"/>
  <c r="I498" i="72"/>
  <c r="I496" i="72"/>
  <c r="I495" i="72"/>
  <c r="I494" i="72"/>
  <c r="I493" i="72"/>
  <c r="I492" i="72"/>
  <c r="I491" i="72"/>
  <c r="I490" i="72"/>
  <c r="I489" i="72"/>
  <c r="I488" i="72"/>
  <c r="I487" i="72"/>
  <c r="I486" i="72"/>
  <c r="I485" i="72"/>
  <c r="I484" i="72"/>
  <c r="I483" i="72"/>
  <c r="I482" i="72"/>
  <c r="I481" i="72"/>
  <c r="I479" i="72"/>
  <c r="I478" i="72"/>
  <c r="I477" i="72"/>
  <c r="I476" i="72"/>
  <c r="I475" i="72"/>
  <c r="I474" i="72"/>
  <c r="I473" i="72"/>
  <c r="I472" i="72"/>
  <c r="I471" i="72"/>
  <c r="I470" i="72"/>
  <c r="I469" i="72"/>
  <c r="I468" i="72"/>
  <c r="I467" i="72"/>
  <c r="I466" i="72"/>
  <c r="I465" i="72"/>
  <c r="I464" i="72"/>
  <c r="I462" i="72"/>
  <c r="I461" i="72"/>
  <c r="I460" i="72"/>
  <c r="I459" i="72"/>
  <c r="I458" i="72"/>
  <c r="I457" i="72"/>
  <c r="I456" i="72"/>
  <c r="I455" i="72"/>
  <c r="I454" i="72"/>
  <c r="I453" i="72"/>
  <c r="I452" i="72"/>
  <c r="I451" i="72"/>
  <c r="I450" i="72"/>
  <c r="I449" i="72"/>
  <c r="I448" i="72"/>
  <c r="I447" i="72"/>
  <c r="I445" i="72"/>
  <c r="I444" i="72"/>
  <c r="I443" i="72"/>
  <c r="I442" i="72"/>
  <c r="I441" i="72"/>
  <c r="I440" i="72"/>
  <c r="I439" i="72"/>
  <c r="I438" i="72"/>
  <c r="I437" i="72"/>
  <c r="I436" i="72"/>
  <c r="I435" i="72"/>
  <c r="I434" i="72"/>
  <c r="I433" i="72"/>
  <c r="I432" i="72"/>
  <c r="I431" i="72"/>
  <c r="I430" i="72"/>
  <c r="I428" i="72"/>
  <c r="I427" i="72"/>
  <c r="I426" i="72"/>
  <c r="I425" i="72"/>
  <c r="I424" i="72"/>
  <c r="I423" i="72"/>
  <c r="I422" i="72"/>
  <c r="I421" i="72"/>
  <c r="I420" i="72"/>
  <c r="I419" i="72"/>
  <c r="I418" i="72"/>
  <c r="I417" i="72"/>
  <c r="I416" i="72"/>
  <c r="I415" i="72"/>
  <c r="I414" i="72"/>
  <c r="I413" i="72"/>
  <c r="I411" i="72"/>
  <c r="I410" i="72"/>
  <c r="I409" i="72"/>
  <c r="I408" i="72"/>
  <c r="I407" i="72"/>
  <c r="I406" i="72"/>
  <c r="I405" i="72"/>
  <c r="I404" i="72"/>
  <c r="I403" i="72"/>
  <c r="I402" i="72"/>
  <c r="I401" i="72"/>
  <c r="I400" i="72"/>
  <c r="I399" i="72"/>
  <c r="I398" i="72"/>
  <c r="I397" i="72"/>
  <c r="I396" i="72"/>
  <c r="I394" i="72"/>
  <c r="I393" i="72"/>
  <c r="I392" i="72"/>
  <c r="I391" i="72"/>
  <c r="I390" i="72"/>
  <c r="I389" i="72"/>
  <c r="I388" i="72"/>
  <c r="I387" i="72"/>
  <c r="I386" i="72"/>
  <c r="I385" i="72"/>
  <c r="I384" i="72"/>
  <c r="I383" i="72"/>
  <c r="I382" i="72"/>
  <c r="I381" i="72"/>
  <c r="I380" i="72"/>
  <c r="I379" i="72"/>
  <c r="I377" i="72"/>
  <c r="I376" i="72"/>
  <c r="I375" i="72"/>
  <c r="I374" i="72"/>
  <c r="I373" i="72"/>
  <c r="I372" i="72"/>
  <c r="I371" i="72"/>
  <c r="I370" i="72"/>
  <c r="I369" i="72"/>
  <c r="I368" i="72"/>
  <c r="I367" i="72"/>
  <c r="I366" i="72"/>
  <c r="I365" i="72"/>
  <c r="I364" i="72"/>
  <c r="I363" i="72"/>
  <c r="I362" i="72"/>
  <c r="I360" i="72"/>
  <c r="I359" i="72"/>
  <c r="I358" i="72"/>
  <c r="I357" i="72"/>
  <c r="I356" i="72"/>
  <c r="I355" i="72"/>
  <c r="I354" i="72"/>
  <c r="I353" i="72"/>
  <c r="I352" i="72"/>
  <c r="I351" i="72"/>
  <c r="I350" i="72"/>
  <c r="I349" i="72"/>
  <c r="I348" i="72"/>
  <c r="I347" i="72"/>
  <c r="I346" i="72"/>
  <c r="I345" i="72"/>
  <c r="I343" i="72"/>
  <c r="I342" i="72"/>
  <c r="I341" i="72"/>
  <c r="I340" i="72"/>
  <c r="I339" i="72"/>
  <c r="I338" i="72"/>
  <c r="I337" i="72"/>
  <c r="I336" i="72"/>
  <c r="I335" i="72"/>
  <c r="I334" i="72"/>
  <c r="I333" i="72"/>
  <c r="I332" i="72"/>
  <c r="I331" i="72"/>
  <c r="I330" i="72"/>
  <c r="I329" i="72"/>
  <c r="I328" i="72"/>
  <c r="I326" i="72"/>
  <c r="I325" i="72"/>
  <c r="I324" i="72"/>
  <c r="I323" i="72"/>
  <c r="I322" i="72"/>
  <c r="I321" i="72"/>
  <c r="I320" i="72"/>
  <c r="I319" i="72"/>
  <c r="I318" i="72"/>
  <c r="I317" i="72"/>
  <c r="I316" i="72"/>
  <c r="I315" i="72"/>
  <c r="I314" i="72"/>
  <c r="I313" i="72"/>
  <c r="I312" i="72"/>
  <c r="I311" i="72"/>
  <c r="I309" i="72"/>
  <c r="I308" i="72"/>
  <c r="I307" i="72"/>
  <c r="I306" i="72"/>
  <c r="I305" i="72"/>
  <c r="I304" i="72"/>
  <c r="I303" i="72"/>
  <c r="I302" i="72"/>
  <c r="I301" i="72"/>
  <c r="I300" i="72"/>
  <c r="I299" i="72"/>
  <c r="I298" i="72"/>
  <c r="I297" i="72"/>
  <c r="I296" i="72"/>
  <c r="I295" i="72"/>
  <c r="I294" i="72"/>
  <c r="I292" i="72"/>
  <c r="I291" i="72"/>
  <c r="I290" i="72"/>
  <c r="I289" i="72"/>
  <c r="I288" i="72"/>
  <c r="I287" i="72"/>
  <c r="I286" i="72"/>
  <c r="I285" i="72"/>
  <c r="I284" i="72"/>
  <c r="I283" i="72"/>
  <c r="I282" i="72"/>
  <c r="I281" i="72"/>
  <c r="I280" i="72"/>
  <c r="I279" i="72"/>
  <c r="I278" i="72"/>
  <c r="I277" i="72"/>
  <c r="I275" i="72"/>
  <c r="I274" i="72"/>
  <c r="I273" i="72"/>
  <c r="I272" i="72"/>
  <c r="I271" i="72"/>
  <c r="I270" i="72"/>
  <c r="I269" i="72"/>
  <c r="I268" i="72"/>
  <c r="I267" i="72"/>
  <c r="I266" i="72"/>
  <c r="I265" i="72"/>
  <c r="I264" i="72"/>
  <c r="I263" i="72"/>
  <c r="I262" i="72"/>
  <c r="I261" i="72"/>
  <c r="I260" i="72"/>
  <c r="I258" i="72"/>
  <c r="I257" i="72"/>
  <c r="I256" i="72"/>
  <c r="I255" i="72"/>
  <c r="I254" i="72"/>
  <c r="I253" i="72"/>
  <c r="I252" i="72"/>
  <c r="I251" i="72"/>
  <c r="I250" i="72"/>
  <c r="I249" i="72"/>
  <c r="I248" i="72"/>
  <c r="I247" i="72"/>
  <c r="I246" i="72"/>
  <c r="I245" i="72"/>
  <c r="I244" i="72"/>
  <c r="I243" i="72"/>
  <c r="I241" i="72"/>
  <c r="I240" i="72"/>
  <c r="I239" i="72"/>
  <c r="I238" i="72"/>
  <c r="I237" i="72"/>
  <c r="I236" i="72"/>
  <c r="I235" i="72"/>
  <c r="I234" i="72"/>
  <c r="I233" i="72"/>
  <c r="I232" i="72"/>
  <c r="I231" i="72"/>
  <c r="I230" i="72"/>
  <c r="I229" i="72"/>
  <c r="I228" i="72"/>
  <c r="I227" i="72"/>
  <c r="I226" i="72"/>
  <c r="I224" i="72"/>
  <c r="I223" i="72"/>
  <c r="I222" i="72"/>
  <c r="I221" i="72"/>
  <c r="I220" i="72"/>
  <c r="I219" i="72"/>
  <c r="I218" i="72"/>
  <c r="I217" i="72"/>
  <c r="I216" i="72"/>
  <c r="I215" i="72"/>
  <c r="I214" i="72"/>
  <c r="I213" i="72"/>
  <c r="I212" i="72"/>
  <c r="I211" i="72"/>
  <c r="I210" i="72"/>
  <c r="I209" i="72"/>
  <c r="I207" i="72"/>
  <c r="I206" i="72"/>
  <c r="I205" i="72"/>
  <c r="I204" i="72"/>
  <c r="I203" i="72"/>
  <c r="I202" i="72"/>
  <c r="I201" i="72"/>
  <c r="I200" i="72"/>
  <c r="I199" i="72"/>
  <c r="I198" i="72"/>
  <c r="I197" i="72"/>
  <c r="I196" i="72"/>
  <c r="I195" i="72"/>
  <c r="I194" i="72"/>
  <c r="I193" i="72"/>
  <c r="I192" i="72"/>
  <c r="I190" i="72"/>
  <c r="I189" i="72"/>
  <c r="I188" i="72"/>
  <c r="I187" i="72"/>
  <c r="I186" i="72"/>
  <c r="I185" i="72"/>
  <c r="I184" i="72"/>
  <c r="I183" i="72"/>
  <c r="I182" i="72"/>
  <c r="I181" i="72"/>
  <c r="I180" i="72"/>
  <c r="I179" i="72"/>
  <c r="I178" i="72"/>
  <c r="I177" i="72"/>
  <c r="I176" i="72"/>
  <c r="I175" i="72"/>
  <c r="I173" i="72"/>
  <c r="I172" i="72"/>
  <c r="I171" i="72"/>
  <c r="I170" i="72"/>
  <c r="I169" i="72"/>
  <c r="I168" i="72"/>
  <c r="I167" i="72"/>
  <c r="I166" i="72"/>
  <c r="I165" i="72"/>
  <c r="I164" i="72"/>
  <c r="I163" i="72"/>
  <c r="I162" i="72"/>
  <c r="I161" i="72"/>
  <c r="I160" i="72"/>
  <c r="I159" i="72"/>
  <c r="I158" i="72"/>
  <c r="I156" i="72"/>
  <c r="I155" i="72"/>
  <c r="I154" i="72"/>
  <c r="I153" i="72"/>
  <c r="I152" i="72"/>
  <c r="I151" i="72"/>
  <c r="I150" i="72"/>
  <c r="I149" i="72"/>
  <c r="I148" i="72"/>
  <c r="I147" i="72"/>
  <c r="I146" i="72"/>
  <c r="I145" i="72"/>
  <c r="I144" i="72"/>
  <c r="I143" i="72"/>
  <c r="I142" i="72"/>
  <c r="I141" i="72"/>
  <c r="I139" i="72"/>
  <c r="I138" i="72"/>
  <c r="I137" i="72"/>
  <c r="I136" i="72"/>
  <c r="I135" i="72"/>
  <c r="I134" i="72"/>
  <c r="I133" i="72"/>
  <c r="I132" i="72"/>
  <c r="I131" i="72"/>
  <c r="I130" i="72"/>
  <c r="I129" i="72"/>
  <c r="I128" i="72"/>
  <c r="I127" i="72"/>
  <c r="I126" i="72"/>
  <c r="I125" i="72"/>
  <c r="I124" i="72"/>
  <c r="I122" i="72"/>
  <c r="I121" i="72"/>
  <c r="I120" i="72"/>
  <c r="I119" i="72"/>
  <c r="I118" i="72"/>
  <c r="I117" i="72"/>
  <c r="I116" i="72"/>
  <c r="I115" i="72"/>
  <c r="I114" i="72"/>
  <c r="I113" i="72"/>
  <c r="I112" i="72"/>
  <c r="I111" i="72"/>
  <c r="I110" i="72"/>
  <c r="I109" i="72"/>
  <c r="I108" i="72"/>
  <c r="I107" i="72"/>
  <c r="I105" i="72"/>
  <c r="I104" i="72"/>
  <c r="I103" i="72"/>
  <c r="I102" i="72"/>
  <c r="I101" i="72"/>
  <c r="I100" i="72"/>
  <c r="I99" i="72"/>
  <c r="I98" i="72"/>
  <c r="I97" i="72"/>
  <c r="I96" i="72"/>
  <c r="I95" i="72"/>
  <c r="I94" i="72"/>
  <c r="I93" i="72"/>
  <c r="I92" i="72"/>
  <c r="I91" i="72"/>
  <c r="I90" i="72"/>
  <c r="I88" i="72"/>
  <c r="I87" i="72"/>
  <c r="I86" i="72"/>
  <c r="I85" i="72"/>
  <c r="I84" i="72"/>
  <c r="I83" i="72"/>
  <c r="I82" i="72"/>
  <c r="I81" i="72"/>
  <c r="I80" i="72"/>
  <c r="I79" i="72"/>
  <c r="I78" i="72"/>
  <c r="I77" i="72"/>
  <c r="I76" i="72"/>
  <c r="I75" i="72"/>
  <c r="I74" i="72"/>
  <c r="I73" i="72"/>
  <c r="I71" i="72"/>
  <c r="I70" i="72"/>
  <c r="I69" i="72"/>
  <c r="I68" i="72"/>
  <c r="I67" i="72"/>
  <c r="I66" i="72"/>
  <c r="I65" i="72"/>
  <c r="I64" i="72"/>
  <c r="I63" i="72"/>
  <c r="I62" i="72"/>
  <c r="I61" i="72"/>
  <c r="I60" i="72"/>
  <c r="I59" i="72"/>
  <c r="I58" i="72"/>
  <c r="I57" i="72"/>
  <c r="I56" i="72"/>
  <c r="I54" i="72"/>
  <c r="I53" i="72"/>
  <c r="I52" i="72"/>
  <c r="I51" i="72"/>
  <c r="I50" i="72"/>
  <c r="I49" i="72"/>
  <c r="I48" i="72"/>
  <c r="I47" i="72"/>
  <c r="I46" i="72"/>
  <c r="I45" i="72"/>
  <c r="I44" i="72"/>
  <c r="I43" i="72"/>
  <c r="I42" i="72"/>
  <c r="I41" i="72"/>
  <c r="I40" i="72"/>
  <c r="I39" i="72"/>
  <c r="I37" i="72"/>
  <c r="I36" i="72"/>
  <c r="I35" i="72"/>
  <c r="I34" i="72"/>
  <c r="I33" i="72"/>
  <c r="I32" i="72"/>
  <c r="I31" i="72"/>
  <c r="I30" i="72"/>
  <c r="I29" i="72"/>
  <c r="I28" i="72"/>
  <c r="I27" i="72"/>
  <c r="I26" i="72"/>
  <c r="I25" i="72"/>
  <c r="I24" i="72"/>
  <c r="I23" i="72"/>
  <c r="I22" i="72"/>
  <c r="L20" i="72"/>
  <c r="L19" i="72"/>
  <c r="L18" i="72"/>
  <c r="L17" i="72"/>
  <c r="L16" i="72"/>
  <c r="L15" i="72"/>
  <c r="L14" i="72"/>
  <c r="L13" i="72"/>
  <c r="L12" i="72"/>
  <c r="L11" i="72"/>
  <c r="L10" i="72"/>
  <c r="L9" i="72"/>
  <c r="L8" i="72"/>
  <c r="L7" i="72"/>
  <c r="L6" i="72"/>
  <c r="K21" i="72"/>
  <c r="K20" i="72"/>
  <c r="K19" i="72"/>
  <c r="K18" i="72"/>
  <c r="K17" i="72"/>
  <c r="K16" i="72"/>
  <c r="K15" i="72"/>
  <c r="K14" i="72"/>
  <c r="K13" i="72"/>
  <c r="K12" i="72"/>
  <c r="K11" i="72"/>
  <c r="K10" i="72"/>
  <c r="K9" i="72"/>
  <c r="K8" i="72"/>
  <c r="K7" i="72"/>
  <c r="K6" i="72"/>
  <c r="I20" i="72"/>
  <c r="I19" i="72"/>
  <c r="I18" i="72"/>
  <c r="I17" i="72"/>
  <c r="I16" i="72"/>
  <c r="I15" i="72"/>
  <c r="I14" i="72"/>
  <c r="I13" i="72"/>
  <c r="I12" i="72"/>
  <c r="I11" i="72"/>
  <c r="I10" i="72"/>
  <c r="I9" i="72"/>
  <c r="I8" i="72"/>
  <c r="I7" i="72"/>
  <c r="I6" i="72"/>
  <c r="CB5" i="72" l="1"/>
  <c r="BZ5" i="72"/>
  <c r="H21" i="72"/>
  <c r="CB1262" i="72"/>
  <c r="BP1262" i="72"/>
  <c r="BF1262" i="72"/>
  <c r="AV1262" i="72"/>
  <c r="AL1262" i="72"/>
  <c r="AB1262" i="72"/>
  <c r="AC1262" i="72" s="1"/>
  <c r="R1262" i="72"/>
  <c r="CB1261" i="72"/>
  <c r="CE1261" i="72" s="1"/>
  <c r="BZ1261" i="72"/>
  <c r="CB1260" i="72"/>
  <c r="CE1260" i="72" s="1"/>
  <c r="BZ1260" i="72"/>
  <c r="CB1259" i="72"/>
  <c r="CE1259" i="72" s="1"/>
  <c r="BZ1259" i="72"/>
  <c r="CB1258" i="72"/>
  <c r="CE1258" i="72" s="1"/>
  <c r="BZ1258" i="72"/>
  <c r="CB1257" i="72"/>
  <c r="CE1257" i="72" s="1"/>
  <c r="BZ1257" i="72"/>
  <c r="CB1256" i="72"/>
  <c r="CE1256" i="72" s="1"/>
  <c r="BZ1256" i="72"/>
  <c r="CB1255" i="72"/>
  <c r="CE1255" i="72" s="1"/>
  <c r="BZ1255" i="72"/>
  <c r="CB1254" i="72"/>
  <c r="CE1254" i="72" s="1"/>
  <c r="BZ1254" i="72"/>
  <c r="CB1253" i="72"/>
  <c r="BZ1253" i="72"/>
  <c r="CB1252" i="72"/>
  <c r="CE1252" i="72" s="1"/>
  <c r="BZ1252" i="72"/>
  <c r="CB1251" i="72"/>
  <c r="CE1251" i="72" s="1"/>
  <c r="BZ1251" i="72"/>
  <c r="CB1250" i="72"/>
  <c r="CE1250" i="72" s="1"/>
  <c r="BZ1250" i="72"/>
  <c r="CB1249" i="72"/>
  <c r="CE1249" i="72" s="1"/>
  <c r="BZ1249" i="72"/>
  <c r="CB1248" i="72"/>
  <c r="CE1248" i="72" s="1"/>
  <c r="BZ1248" i="72"/>
  <c r="CB1247" i="72"/>
  <c r="CE1247" i="72" s="1"/>
  <c r="BZ1247" i="72"/>
  <c r="CB1246" i="72"/>
  <c r="CE1246" i="72" s="1"/>
  <c r="BZ1246" i="72"/>
  <c r="BX1246" i="72"/>
  <c r="BW1246" i="72"/>
  <c r="CB1245" i="72"/>
  <c r="BP1245" i="72"/>
  <c r="BF1245" i="72"/>
  <c r="AV1245" i="72"/>
  <c r="AL1245" i="72"/>
  <c r="AB1245" i="72"/>
  <c r="AC1245" i="72" s="1"/>
  <c r="R1245" i="72"/>
  <c r="CB1244" i="72"/>
  <c r="CE1244" i="72" s="1"/>
  <c r="BZ1244" i="72"/>
  <c r="CB1243" i="72"/>
  <c r="CE1243" i="72" s="1"/>
  <c r="BZ1243" i="72"/>
  <c r="CB1242" i="72"/>
  <c r="CE1242" i="72" s="1"/>
  <c r="BZ1242" i="72"/>
  <c r="CB1241" i="72"/>
  <c r="CE1241" i="72" s="1"/>
  <c r="BZ1241" i="72"/>
  <c r="CB1240" i="72"/>
  <c r="CE1240" i="72" s="1"/>
  <c r="BZ1240" i="72"/>
  <c r="CB1239" i="72"/>
  <c r="CE1239" i="72" s="1"/>
  <c r="BZ1239" i="72"/>
  <c r="CB1238" i="72"/>
  <c r="CE1238" i="72" s="1"/>
  <c r="BZ1238" i="72"/>
  <c r="CB1237" i="72"/>
  <c r="CE1237" i="72" s="1"/>
  <c r="BZ1237" i="72"/>
  <c r="CB1236" i="72"/>
  <c r="CE1236" i="72" s="1"/>
  <c r="BZ1236" i="72"/>
  <c r="CB1235" i="72"/>
  <c r="CE1235" i="72" s="1"/>
  <c r="BZ1235" i="72"/>
  <c r="CB1234" i="72"/>
  <c r="CE1234" i="72" s="1"/>
  <c r="BZ1234" i="72"/>
  <c r="CB1233" i="72"/>
  <c r="CE1233" i="72" s="1"/>
  <c r="BZ1233" i="72"/>
  <c r="CB1232" i="72"/>
  <c r="CE1232" i="72" s="1"/>
  <c r="BZ1232" i="72"/>
  <c r="CB1231" i="72"/>
  <c r="CE1231" i="72" s="1"/>
  <c r="BZ1231" i="72"/>
  <c r="CB1230" i="72"/>
  <c r="CE1230" i="72" s="1"/>
  <c r="BZ1230" i="72"/>
  <c r="CB1229" i="72"/>
  <c r="CE1229" i="72" s="1"/>
  <c r="BZ1229" i="72"/>
  <c r="BX1229" i="72"/>
  <c r="BW1229" i="72"/>
  <c r="CB1228" i="72"/>
  <c r="BP1228" i="72"/>
  <c r="BF1228" i="72"/>
  <c r="AV1228" i="72"/>
  <c r="AL1228" i="72"/>
  <c r="AB1228" i="72"/>
  <c r="AC1228" i="72" s="1"/>
  <c r="R1228" i="72"/>
  <c r="H1228" i="72"/>
  <c r="I1228" i="72" s="1"/>
  <c r="CB1227" i="72"/>
  <c r="CE1227" i="72" s="1"/>
  <c r="BZ1227" i="72"/>
  <c r="CB1226" i="72"/>
  <c r="CE1226" i="72" s="1"/>
  <c r="BZ1226" i="72"/>
  <c r="CB1225" i="72"/>
  <c r="CE1225" i="72" s="1"/>
  <c r="BZ1225" i="72"/>
  <c r="CB1224" i="72"/>
  <c r="CE1224" i="72" s="1"/>
  <c r="BZ1224" i="72"/>
  <c r="CB1223" i="72"/>
  <c r="CE1223" i="72" s="1"/>
  <c r="BZ1223" i="72"/>
  <c r="CB1222" i="72"/>
  <c r="CE1222" i="72" s="1"/>
  <c r="BZ1222" i="72"/>
  <c r="CB1221" i="72"/>
  <c r="CE1221" i="72" s="1"/>
  <c r="BZ1221" i="72"/>
  <c r="CB1220" i="72"/>
  <c r="CE1220" i="72" s="1"/>
  <c r="BZ1220" i="72"/>
  <c r="CB1219" i="72"/>
  <c r="CE1219" i="72" s="1"/>
  <c r="BZ1219" i="72"/>
  <c r="CB1218" i="72"/>
  <c r="CE1218" i="72" s="1"/>
  <c r="BZ1218" i="72"/>
  <c r="CB1217" i="72"/>
  <c r="CE1217" i="72" s="1"/>
  <c r="BZ1217" i="72"/>
  <c r="CB1216" i="72"/>
  <c r="CE1216" i="72" s="1"/>
  <c r="BZ1216" i="72"/>
  <c r="CB1215" i="72"/>
  <c r="CE1215" i="72" s="1"/>
  <c r="BZ1215" i="72"/>
  <c r="CB1214" i="72"/>
  <c r="CE1214" i="72" s="1"/>
  <c r="BZ1214" i="72"/>
  <c r="CB1213" i="72"/>
  <c r="CE1213" i="72" s="1"/>
  <c r="BZ1213" i="72"/>
  <c r="CB1212" i="72"/>
  <c r="CE1212" i="72" s="1"/>
  <c r="BZ1212" i="72"/>
  <c r="BX1212" i="72"/>
  <c r="BW1212" i="72"/>
  <c r="CB1211" i="72"/>
  <c r="BP1211" i="72"/>
  <c r="BF1211" i="72"/>
  <c r="AV1211" i="72"/>
  <c r="AL1211" i="72"/>
  <c r="AB1211" i="72"/>
  <c r="AC1211" i="72" s="1"/>
  <c r="R1211" i="72"/>
  <c r="H1211" i="72"/>
  <c r="I1211" i="72" s="1"/>
  <c r="CB1210" i="72"/>
  <c r="CE1210" i="72" s="1"/>
  <c r="BZ1210" i="72"/>
  <c r="CB1209" i="72"/>
  <c r="CE1209" i="72" s="1"/>
  <c r="BZ1209" i="72"/>
  <c r="CB1208" i="72"/>
  <c r="CE1208" i="72" s="1"/>
  <c r="BZ1208" i="72"/>
  <c r="CB1207" i="72"/>
  <c r="CE1207" i="72" s="1"/>
  <c r="BZ1207" i="72"/>
  <c r="CB1206" i="72"/>
  <c r="CE1206" i="72" s="1"/>
  <c r="BZ1206" i="72"/>
  <c r="CB1205" i="72"/>
  <c r="CE1205" i="72" s="1"/>
  <c r="BZ1205" i="72"/>
  <c r="CB1204" i="72"/>
  <c r="CE1204" i="72" s="1"/>
  <c r="BZ1204" i="72"/>
  <c r="CB1203" i="72"/>
  <c r="CE1203" i="72" s="1"/>
  <c r="BZ1203" i="72"/>
  <c r="CB1202" i="72"/>
  <c r="CE1202" i="72" s="1"/>
  <c r="BZ1202" i="72"/>
  <c r="CB1201" i="72"/>
  <c r="CE1201" i="72" s="1"/>
  <c r="BZ1201" i="72"/>
  <c r="CB1200" i="72"/>
  <c r="CE1200" i="72" s="1"/>
  <c r="BZ1200" i="72"/>
  <c r="CB1199" i="72"/>
  <c r="CE1199" i="72" s="1"/>
  <c r="BZ1199" i="72"/>
  <c r="CB1198" i="72"/>
  <c r="CE1198" i="72" s="1"/>
  <c r="BZ1198" i="72"/>
  <c r="CB1197" i="72"/>
  <c r="CE1197" i="72" s="1"/>
  <c r="BZ1197" i="72"/>
  <c r="CB1196" i="72"/>
  <c r="CE1196" i="72" s="1"/>
  <c r="BZ1196" i="72"/>
  <c r="CB1195" i="72"/>
  <c r="CE1195" i="72" s="1"/>
  <c r="BZ1195" i="72"/>
  <c r="BX1195" i="72"/>
  <c r="BW1195" i="72"/>
  <c r="CB1194" i="72"/>
  <c r="BP1194" i="72"/>
  <c r="BF1194" i="72"/>
  <c r="AV1194" i="72"/>
  <c r="AL1194" i="72"/>
  <c r="AB1194" i="72"/>
  <c r="R1194" i="72"/>
  <c r="H1194" i="72"/>
  <c r="I1194" i="72" s="1"/>
  <c r="CB1193" i="72"/>
  <c r="CE1193" i="72" s="1"/>
  <c r="BZ1193" i="72"/>
  <c r="CB1192" i="72"/>
  <c r="CE1192" i="72" s="1"/>
  <c r="BZ1192" i="72"/>
  <c r="CB1191" i="72"/>
  <c r="CE1191" i="72" s="1"/>
  <c r="BZ1191" i="72"/>
  <c r="CB1190" i="72"/>
  <c r="CE1190" i="72" s="1"/>
  <c r="BZ1190" i="72"/>
  <c r="CB1189" i="72"/>
  <c r="CE1189" i="72" s="1"/>
  <c r="BZ1189" i="72"/>
  <c r="CB1188" i="72"/>
  <c r="CE1188" i="72" s="1"/>
  <c r="BZ1188" i="72"/>
  <c r="CB1187" i="72"/>
  <c r="CE1187" i="72" s="1"/>
  <c r="BZ1187" i="72"/>
  <c r="CB1186" i="72"/>
  <c r="CE1186" i="72" s="1"/>
  <c r="BZ1186" i="72"/>
  <c r="CB1185" i="72"/>
  <c r="CE1185" i="72" s="1"/>
  <c r="BZ1185" i="72"/>
  <c r="CB1184" i="72"/>
  <c r="CE1184" i="72" s="1"/>
  <c r="BZ1184" i="72"/>
  <c r="CB1183" i="72"/>
  <c r="CE1183" i="72" s="1"/>
  <c r="BZ1183" i="72"/>
  <c r="CB1182" i="72"/>
  <c r="CE1182" i="72" s="1"/>
  <c r="BZ1182" i="72"/>
  <c r="CB1181" i="72"/>
  <c r="CE1181" i="72" s="1"/>
  <c r="BZ1181" i="72"/>
  <c r="CB1180" i="72"/>
  <c r="CE1180" i="72" s="1"/>
  <c r="BZ1180" i="72"/>
  <c r="CB1179" i="72"/>
  <c r="CE1179" i="72" s="1"/>
  <c r="BZ1179" i="72"/>
  <c r="CB1178" i="72"/>
  <c r="CE1178" i="72" s="1"/>
  <c r="BZ1178" i="72"/>
  <c r="BX1178" i="72"/>
  <c r="BW1178" i="72"/>
  <c r="CB1177" i="72"/>
  <c r="BP1177" i="72"/>
  <c r="BF1177" i="72"/>
  <c r="AV1177" i="72"/>
  <c r="AL1177" i="72"/>
  <c r="AB1177" i="72"/>
  <c r="R1177" i="72"/>
  <c r="H1177" i="72"/>
  <c r="I1177" i="72" s="1"/>
  <c r="CB1176" i="72"/>
  <c r="CE1176" i="72" s="1"/>
  <c r="BZ1176" i="72"/>
  <c r="CB1175" i="72"/>
  <c r="CE1175" i="72" s="1"/>
  <c r="BZ1175" i="72"/>
  <c r="CB1174" i="72"/>
  <c r="CE1174" i="72" s="1"/>
  <c r="BZ1174" i="72"/>
  <c r="CB1173" i="72"/>
  <c r="CE1173" i="72" s="1"/>
  <c r="BZ1173" i="72"/>
  <c r="CB1172" i="72"/>
  <c r="CE1172" i="72" s="1"/>
  <c r="BZ1172" i="72"/>
  <c r="CB1171" i="72"/>
  <c r="CE1171" i="72" s="1"/>
  <c r="BZ1171" i="72"/>
  <c r="CB1170" i="72"/>
  <c r="CE1170" i="72" s="1"/>
  <c r="BZ1170" i="72"/>
  <c r="CB1169" i="72"/>
  <c r="CE1169" i="72" s="1"/>
  <c r="BZ1169" i="72"/>
  <c r="CB1168" i="72"/>
  <c r="CE1168" i="72" s="1"/>
  <c r="BZ1168" i="72"/>
  <c r="CB1167" i="72"/>
  <c r="CE1167" i="72" s="1"/>
  <c r="BZ1167" i="72"/>
  <c r="CB1166" i="72"/>
  <c r="CE1166" i="72" s="1"/>
  <c r="BZ1166" i="72"/>
  <c r="CB1165" i="72"/>
  <c r="CE1165" i="72" s="1"/>
  <c r="BZ1165" i="72"/>
  <c r="CB1164" i="72"/>
  <c r="CE1164" i="72" s="1"/>
  <c r="BZ1164" i="72"/>
  <c r="CB1163" i="72"/>
  <c r="CE1163" i="72" s="1"/>
  <c r="BZ1163" i="72"/>
  <c r="CB1162" i="72"/>
  <c r="CE1162" i="72" s="1"/>
  <c r="BZ1162" i="72"/>
  <c r="CB1161" i="72"/>
  <c r="CE1161" i="72" s="1"/>
  <c r="BZ1161" i="72"/>
  <c r="BX1161" i="72"/>
  <c r="BW1161" i="72"/>
  <c r="CB1160" i="72"/>
  <c r="BP1160" i="72"/>
  <c r="BF1160" i="72"/>
  <c r="AV1160" i="72"/>
  <c r="AL1160" i="72"/>
  <c r="AB1160" i="72"/>
  <c r="AC1160" i="72" s="1"/>
  <c r="R1160" i="72"/>
  <c r="H1160" i="72"/>
  <c r="I1160" i="72" s="1"/>
  <c r="CB1159" i="72"/>
  <c r="CE1159" i="72" s="1"/>
  <c r="BZ1159" i="72"/>
  <c r="CB1158" i="72"/>
  <c r="CE1158" i="72" s="1"/>
  <c r="BZ1158" i="72"/>
  <c r="CB1157" i="72"/>
  <c r="CE1157" i="72" s="1"/>
  <c r="BZ1157" i="72"/>
  <c r="CB1156" i="72"/>
  <c r="CE1156" i="72" s="1"/>
  <c r="BZ1156" i="72"/>
  <c r="CB1155" i="72"/>
  <c r="CE1155" i="72" s="1"/>
  <c r="BZ1155" i="72"/>
  <c r="CB1154" i="72"/>
  <c r="CE1154" i="72" s="1"/>
  <c r="BZ1154" i="72"/>
  <c r="CB1153" i="72"/>
  <c r="CE1153" i="72" s="1"/>
  <c r="BZ1153" i="72"/>
  <c r="CB1152" i="72"/>
  <c r="CE1152" i="72" s="1"/>
  <c r="BZ1152" i="72"/>
  <c r="CB1151" i="72"/>
  <c r="CE1151" i="72" s="1"/>
  <c r="BZ1151" i="72"/>
  <c r="CB1150" i="72"/>
  <c r="CE1150" i="72" s="1"/>
  <c r="BZ1150" i="72"/>
  <c r="CB1149" i="72"/>
  <c r="CE1149" i="72" s="1"/>
  <c r="BZ1149" i="72"/>
  <c r="CB1148" i="72"/>
  <c r="CE1148" i="72" s="1"/>
  <c r="BZ1148" i="72"/>
  <c r="CB1147" i="72"/>
  <c r="CE1147" i="72" s="1"/>
  <c r="BZ1147" i="72"/>
  <c r="CB1146" i="72"/>
  <c r="CE1146" i="72" s="1"/>
  <c r="BZ1146" i="72"/>
  <c r="CB1145" i="72"/>
  <c r="CE1145" i="72" s="1"/>
  <c r="BZ1145" i="72"/>
  <c r="CB1144" i="72"/>
  <c r="CE1144" i="72" s="1"/>
  <c r="BZ1144" i="72"/>
  <c r="BX1144" i="72"/>
  <c r="BW1144" i="72"/>
  <c r="CB1143" i="72"/>
  <c r="BP1143" i="72"/>
  <c r="BF1143" i="72"/>
  <c r="AV1143" i="72"/>
  <c r="AL1143" i="72"/>
  <c r="AB1143" i="72"/>
  <c r="R1143" i="72"/>
  <c r="H1143" i="72"/>
  <c r="I1143" i="72" s="1"/>
  <c r="CB1142" i="72"/>
  <c r="CE1142" i="72" s="1"/>
  <c r="BZ1142" i="72"/>
  <c r="CB1141" i="72"/>
  <c r="CE1141" i="72" s="1"/>
  <c r="BZ1141" i="72"/>
  <c r="CB1140" i="72"/>
  <c r="CE1140" i="72" s="1"/>
  <c r="BZ1140" i="72"/>
  <c r="CB1139" i="72"/>
  <c r="CE1139" i="72" s="1"/>
  <c r="BZ1139" i="72"/>
  <c r="CB1138" i="72"/>
  <c r="CE1138" i="72" s="1"/>
  <c r="BZ1138" i="72"/>
  <c r="CB1137" i="72"/>
  <c r="CE1137" i="72" s="1"/>
  <c r="BZ1137" i="72"/>
  <c r="CB1136" i="72"/>
  <c r="CE1136" i="72" s="1"/>
  <c r="BZ1136" i="72"/>
  <c r="CB1135" i="72"/>
  <c r="CE1135" i="72" s="1"/>
  <c r="BZ1135" i="72"/>
  <c r="CB1134" i="72"/>
  <c r="CE1134" i="72" s="1"/>
  <c r="BZ1134" i="72"/>
  <c r="CB1133" i="72"/>
  <c r="CE1133" i="72" s="1"/>
  <c r="BZ1133" i="72"/>
  <c r="CB1132" i="72"/>
  <c r="CE1132" i="72" s="1"/>
  <c r="BZ1132" i="72"/>
  <c r="CB1131" i="72"/>
  <c r="CE1131" i="72" s="1"/>
  <c r="BZ1131" i="72"/>
  <c r="CB1130" i="72"/>
  <c r="CE1130" i="72" s="1"/>
  <c r="BZ1130" i="72"/>
  <c r="CB1129" i="72"/>
  <c r="CE1129" i="72" s="1"/>
  <c r="BZ1129" i="72"/>
  <c r="CB1128" i="72"/>
  <c r="CE1128" i="72" s="1"/>
  <c r="BZ1128" i="72"/>
  <c r="CB1127" i="72"/>
  <c r="CE1127" i="72" s="1"/>
  <c r="BZ1127" i="72"/>
  <c r="BX1127" i="72"/>
  <c r="BW1127" i="72"/>
  <c r="CB1126" i="72"/>
  <c r="BP1126" i="72"/>
  <c r="BF1126" i="72"/>
  <c r="AV1126" i="72"/>
  <c r="AL1126" i="72"/>
  <c r="AB1126" i="72"/>
  <c r="R1126" i="72"/>
  <c r="H1126" i="72"/>
  <c r="I1126" i="72" s="1"/>
  <c r="CB1125" i="72"/>
  <c r="CE1125" i="72" s="1"/>
  <c r="BZ1125" i="72"/>
  <c r="CB1124" i="72"/>
  <c r="CE1124" i="72" s="1"/>
  <c r="BZ1124" i="72"/>
  <c r="CB1123" i="72"/>
  <c r="CE1123" i="72" s="1"/>
  <c r="BZ1123" i="72"/>
  <c r="CB1122" i="72"/>
  <c r="CE1122" i="72" s="1"/>
  <c r="BZ1122" i="72"/>
  <c r="CB1121" i="72"/>
  <c r="CE1121" i="72" s="1"/>
  <c r="BZ1121" i="72"/>
  <c r="CB1120" i="72"/>
  <c r="CE1120" i="72" s="1"/>
  <c r="BZ1120" i="72"/>
  <c r="CB1119" i="72"/>
  <c r="CE1119" i="72" s="1"/>
  <c r="BZ1119" i="72"/>
  <c r="CB1118" i="72"/>
  <c r="CE1118" i="72" s="1"/>
  <c r="BZ1118" i="72"/>
  <c r="CB1117" i="72"/>
  <c r="CE1117" i="72" s="1"/>
  <c r="BZ1117" i="72"/>
  <c r="CB1116" i="72"/>
  <c r="CE1116" i="72" s="1"/>
  <c r="BZ1116" i="72"/>
  <c r="CB1115" i="72"/>
  <c r="CE1115" i="72" s="1"/>
  <c r="BZ1115" i="72"/>
  <c r="CB1114" i="72"/>
  <c r="CE1114" i="72" s="1"/>
  <c r="BZ1114" i="72"/>
  <c r="CB1113" i="72"/>
  <c r="CE1113" i="72" s="1"/>
  <c r="BZ1113" i="72"/>
  <c r="CB1112" i="72"/>
  <c r="CE1112" i="72" s="1"/>
  <c r="BZ1112" i="72"/>
  <c r="CB1111" i="72"/>
  <c r="CE1111" i="72" s="1"/>
  <c r="BZ1111" i="72"/>
  <c r="CB1110" i="72"/>
  <c r="CE1110" i="72" s="1"/>
  <c r="BZ1110" i="72"/>
  <c r="BX1110" i="72"/>
  <c r="BW1110" i="72"/>
  <c r="CB1109" i="72"/>
  <c r="BP1109" i="72"/>
  <c r="BF1109" i="72"/>
  <c r="AV1109" i="72"/>
  <c r="AL1109" i="72"/>
  <c r="AB1109" i="72"/>
  <c r="R1109" i="72"/>
  <c r="H1109" i="72"/>
  <c r="I1109" i="72" s="1"/>
  <c r="CB1108" i="72"/>
  <c r="CE1108" i="72" s="1"/>
  <c r="BZ1108" i="72"/>
  <c r="CB1107" i="72"/>
  <c r="CE1107" i="72" s="1"/>
  <c r="BZ1107" i="72"/>
  <c r="CB1106" i="72"/>
  <c r="CE1106" i="72" s="1"/>
  <c r="BZ1106" i="72"/>
  <c r="CB1105" i="72"/>
  <c r="CE1105" i="72" s="1"/>
  <c r="BZ1105" i="72"/>
  <c r="CB1104" i="72"/>
  <c r="CE1104" i="72" s="1"/>
  <c r="BZ1104" i="72"/>
  <c r="CB1103" i="72"/>
  <c r="CE1103" i="72" s="1"/>
  <c r="BZ1103" i="72"/>
  <c r="CB1102" i="72"/>
  <c r="CE1102" i="72" s="1"/>
  <c r="BZ1102" i="72"/>
  <c r="CB1101" i="72"/>
  <c r="CE1101" i="72" s="1"/>
  <c r="BZ1101" i="72"/>
  <c r="CB1100" i="72"/>
  <c r="CE1100" i="72" s="1"/>
  <c r="BZ1100" i="72"/>
  <c r="CB1099" i="72"/>
  <c r="CE1099" i="72" s="1"/>
  <c r="BZ1099" i="72"/>
  <c r="CB1098" i="72"/>
  <c r="CE1098" i="72" s="1"/>
  <c r="BZ1098" i="72"/>
  <c r="CB1097" i="72"/>
  <c r="CE1097" i="72" s="1"/>
  <c r="BZ1097" i="72"/>
  <c r="CB1096" i="72"/>
  <c r="CE1096" i="72" s="1"/>
  <c r="BZ1096" i="72"/>
  <c r="CB1095" i="72"/>
  <c r="CE1095" i="72" s="1"/>
  <c r="BZ1095" i="72"/>
  <c r="CB1094" i="72"/>
  <c r="CE1094" i="72" s="1"/>
  <c r="BZ1094" i="72"/>
  <c r="CB1093" i="72"/>
  <c r="CE1093" i="72" s="1"/>
  <c r="BZ1093" i="72"/>
  <c r="BX1093" i="72"/>
  <c r="BW1093" i="72"/>
  <c r="CB1092" i="72"/>
  <c r="BP1092" i="72"/>
  <c r="BF1092" i="72"/>
  <c r="AV1092" i="72"/>
  <c r="AL1092" i="72"/>
  <c r="AB1092" i="72"/>
  <c r="R1092" i="72"/>
  <c r="H1092" i="72"/>
  <c r="I1092" i="72" s="1"/>
  <c r="CB1091" i="72"/>
  <c r="CE1091" i="72" s="1"/>
  <c r="BZ1091" i="72"/>
  <c r="CB1090" i="72"/>
  <c r="CE1090" i="72" s="1"/>
  <c r="BZ1090" i="72"/>
  <c r="CB1089" i="72"/>
  <c r="CE1089" i="72" s="1"/>
  <c r="BZ1089" i="72"/>
  <c r="CB1088" i="72"/>
  <c r="CE1088" i="72" s="1"/>
  <c r="BZ1088" i="72"/>
  <c r="CB1087" i="72"/>
  <c r="CE1087" i="72" s="1"/>
  <c r="BZ1087" i="72"/>
  <c r="CB1086" i="72"/>
  <c r="CE1086" i="72" s="1"/>
  <c r="BZ1086" i="72"/>
  <c r="CB1085" i="72"/>
  <c r="CE1085" i="72" s="1"/>
  <c r="BZ1085" i="72"/>
  <c r="CB1084" i="72"/>
  <c r="CE1084" i="72" s="1"/>
  <c r="BZ1084" i="72"/>
  <c r="CB1083" i="72"/>
  <c r="CE1083" i="72" s="1"/>
  <c r="BZ1083" i="72"/>
  <c r="CB1082" i="72"/>
  <c r="CE1082" i="72" s="1"/>
  <c r="BZ1082" i="72"/>
  <c r="CB1081" i="72"/>
  <c r="CE1081" i="72" s="1"/>
  <c r="BZ1081" i="72"/>
  <c r="CB1080" i="72"/>
  <c r="CE1080" i="72" s="1"/>
  <c r="BZ1080" i="72"/>
  <c r="CB1079" i="72"/>
  <c r="CE1079" i="72" s="1"/>
  <c r="BZ1079" i="72"/>
  <c r="CB1078" i="72"/>
  <c r="CE1078" i="72" s="1"/>
  <c r="BZ1078" i="72"/>
  <c r="CB1077" i="72"/>
  <c r="CE1077" i="72" s="1"/>
  <c r="BZ1077" i="72"/>
  <c r="CB1076" i="72"/>
  <c r="CE1076" i="72" s="1"/>
  <c r="BZ1076" i="72"/>
  <c r="BX1076" i="72"/>
  <c r="BW1076" i="72"/>
  <c r="CB1075" i="72"/>
  <c r="BP1075" i="72"/>
  <c r="BF1075" i="72"/>
  <c r="AV1075" i="72"/>
  <c r="AL1075" i="72"/>
  <c r="AB1075" i="72"/>
  <c r="AC1075" i="72" s="1"/>
  <c r="R1075" i="72"/>
  <c r="H1075" i="72"/>
  <c r="I1075" i="72" s="1"/>
  <c r="CB1074" i="72"/>
  <c r="CE1074" i="72" s="1"/>
  <c r="BZ1074" i="72"/>
  <c r="CB1073" i="72"/>
  <c r="CE1073" i="72" s="1"/>
  <c r="BZ1073" i="72"/>
  <c r="CB1072" i="72"/>
  <c r="CE1072" i="72" s="1"/>
  <c r="BZ1072" i="72"/>
  <c r="CB1071" i="72"/>
  <c r="CE1071" i="72" s="1"/>
  <c r="BZ1071" i="72"/>
  <c r="CB1070" i="72"/>
  <c r="CE1070" i="72" s="1"/>
  <c r="BZ1070" i="72"/>
  <c r="CB1069" i="72"/>
  <c r="CE1069" i="72" s="1"/>
  <c r="BZ1069" i="72"/>
  <c r="CB1068" i="72"/>
  <c r="CE1068" i="72" s="1"/>
  <c r="BZ1068" i="72"/>
  <c r="CB1067" i="72"/>
  <c r="CE1067" i="72" s="1"/>
  <c r="BZ1067" i="72"/>
  <c r="CB1066" i="72"/>
  <c r="CE1066" i="72" s="1"/>
  <c r="BZ1066" i="72"/>
  <c r="CB1065" i="72"/>
  <c r="CE1065" i="72" s="1"/>
  <c r="BZ1065" i="72"/>
  <c r="CB1064" i="72"/>
  <c r="CE1064" i="72" s="1"/>
  <c r="BZ1064" i="72"/>
  <c r="CB1063" i="72"/>
  <c r="CE1063" i="72" s="1"/>
  <c r="BZ1063" i="72"/>
  <c r="CB1062" i="72"/>
  <c r="CE1062" i="72" s="1"/>
  <c r="BZ1062" i="72"/>
  <c r="CB1061" i="72"/>
  <c r="CE1061" i="72" s="1"/>
  <c r="BZ1061" i="72"/>
  <c r="CB1060" i="72"/>
  <c r="CE1060" i="72" s="1"/>
  <c r="BZ1060" i="72"/>
  <c r="CB1059" i="72"/>
  <c r="CE1059" i="72" s="1"/>
  <c r="BZ1059" i="72"/>
  <c r="BX1059" i="72"/>
  <c r="BW1059" i="72"/>
  <c r="CB1058" i="72"/>
  <c r="BP1058" i="72"/>
  <c r="BF1058" i="72"/>
  <c r="AV1058" i="72"/>
  <c r="AL1058" i="72"/>
  <c r="AB1058" i="72"/>
  <c r="AC1058" i="72" s="1"/>
  <c r="R1058" i="72"/>
  <c r="H1058" i="72"/>
  <c r="I1058" i="72" s="1"/>
  <c r="CB1057" i="72"/>
  <c r="CE1057" i="72" s="1"/>
  <c r="BZ1057" i="72"/>
  <c r="CB1056" i="72"/>
  <c r="CE1056" i="72" s="1"/>
  <c r="BZ1056" i="72"/>
  <c r="CB1055" i="72"/>
  <c r="CE1055" i="72" s="1"/>
  <c r="BZ1055" i="72"/>
  <c r="CB1054" i="72"/>
  <c r="CE1054" i="72" s="1"/>
  <c r="BZ1054" i="72"/>
  <c r="CB1053" i="72"/>
  <c r="CE1053" i="72" s="1"/>
  <c r="BZ1053" i="72"/>
  <c r="CB1052" i="72"/>
  <c r="CE1052" i="72" s="1"/>
  <c r="BZ1052" i="72"/>
  <c r="CB1051" i="72"/>
  <c r="CE1051" i="72" s="1"/>
  <c r="BZ1051" i="72"/>
  <c r="CB1050" i="72"/>
  <c r="CE1050" i="72" s="1"/>
  <c r="BZ1050" i="72"/>
  <c r="CB1049" i="72"/>
  <c r="CE1049" i="72" s="1"/>
  <c r="BZ1049" i="72"/>
  <c r="CB1048" i="72"/>
  <c r="CE1048" i="72" s="1"/>
  <c r="BZ1048" i="72"/>
  <c r="CB1047" i="72"/>
  <c r="CE1047" i="72" s="1"/>
  <c r="BZ1047" i="72"/>
  <c r="CB1046" i="72"/>
  <c r="CE1046" i="72" s="1"/>
  <c r="BZ1046" i="72"/>
  <c r="CB1045" i="72"/>
  <c r="CE1045" i="72" s="1"/>
  <c r="BZ1045" i="72"/>
  <c r="CB1044" i="72"/>
  <c r="CE1044" i="72" s="1"/>
  <c r="BZ1044" i="72"/>
  <c r="CB1043" i="72"/>
  <c r="CE1043" i="72" s="1"/>
  <c r="BZ1043" i="72"/>
  <c r="CB1042" i="72"/>
  <c r="CE1042" i="72" s="1"/>
  <c r="BZ1042" i="72"/>
  <c r="BX1042" i="72"/>
  <c r="BW1042" i="72"/>
  <c r="CB1041" i="72"/>
  <c r="BP1041" i="72"/>
  <c r="BF1041" i="72"/>
  <c r="AV1041" i="72"/>
  <c r="AL1041" i="72"/>
  <c r="AB1041" i="72"/>
  <c r="R1041" i="72"/>
  <c r="H1041" i="72"/>
  <c r="I1041" i="72" s="1"/>
  <c r="CB1040" i="72"/>
  <c r="CE1040" i="72" s="1"/>
  <c r="BZ1040" i="72"/>
  <c r="CB1039" i="72"/>
  <c r="CE1039" i="72" s="1"/>
  <c r="BZ1039" i="72"/>
  <c r="CB1038" i="72"/>
  <c r="CE1038" i="72" s="1"/>
  <c r="BZ1038" i="72"/>
  <c r="CB1037" i="72"/>
  <c r="CE1037" i="72" s="1"/>
  <c r="BZ1037" i="72"/>
  <c r="CB1036" i="72"/>
  <c r="CE1036" i="72" s="1"/>
  <c r="BZ1036" i="72"/>
  <c r="CB1035" i="72"/>
  <c r="CE1035" i="72" s="1"/>
  <c r="BZ1035" i="72"/>
  <c r="CB1034" i="72"/>
  <c r="CE1034" i="72" s="1"/>
  <c r="BZ1034" i="72"/>
  <c r="CB1033" i="72"/>
  <c r="CE1033" i="72" s="1"/>
  <c r="BZ1033" i="72"/>
  <c r="CB1032" i="72"/>
  <c r="CE1032" i="72" s="1"/>
  <c r="BZ1032" i="72"/>
  <c r="CB1031" i="72"/>
  <c r="CE1031" i="72" s="1"/>
  <c r="BZ1031" i="72"/>
  <c r="CB1030" i="72"/>
  <c r="CE1030" i="72" s="1"/>
  <c r="BZ1030" i="72"/>
  <c r="CB1029" i="72"/>
  <c r="CE1029" i="72" s="1"/>
  <c r="BZ1029" i="72"/>
  <c r="CB1028" i="72"/>
  <c r="CE1028" i="72" s="1"/>
  <c r="BZ1028" i="72"/>
  <c r="CB1027" i="72"/>
  <c r="CE1027" i="72" s="1"/>
  <c r="BZ1027" i="72"/>
  <c r="CB1026" i="72"/>
  <c r="CE1026" i="72" s="1"/>
  <c r="BZ1026" i="72"/>
  <c r="CB1025" i="72"/>
  <c r="CE1025" i="72" s="1"/>
  <c r="BZ1025" i="72"/>
  <c r="BX1025" i="72"/>
  <c r="BW1025" i="72"/>
  <c r="CB1024" i="72"/>
  <c r="BP1024" i="72"/>
  <c r="BF1024" i="72"/>
  <c r="AV1024" i="72"/>
  <c r="AL1024" i="72"/>
  <c r="AB1024" i="72"/>
  <c r="AC1024" i="72" s="1"/>
  <c r="R1024" i="72"/>
  <c r="H1024" i="72"/>
  <c r="I1024" i="72" s="1"/>
  <c r="CB1023" i="72"/>
  <c r="CE1023" i="72" s="1"/>
  <c r="BZ1023" i="72"/>
  <c r="CB1022" i="72"/>
  <c r="CE1022" i="72" s="1"/>
  <c r="BZ1022" i="72"/>
  <c r="CB1021" i="72"/>
  <c r="CE1021" i="72" s="1"/>
  <c r="BZ1021" i="72"/>
  <c r="CB1020" i="72"/>
  <c r="CE1020" i="72" s="1"/>
  <c r="BZ1020" i="72"/>
  <c r="CB1019" i="72"/>
  <c r="CE1019" i="72" s="1"/>
  <c r="BZ1019" i="72"/>
  <c r="CB1018" i="72"/>
  <c r="CE1018" i="72" s="1"/>
  <c r="BZ1018" i="72"/>
  <c r="CB1017" i="72"/>
  <c r="CE1017" i="72" s="1"/>
  <c r="BZ1017" i="72"/>
  <c r="CB1016" i="72"/>
  <c r="CE1016" i="72" s="1"/>
  <c r="BZ1016" i="72"/>
  <c r="CB1015" i="72"/>
  <c r="CE1015" i="72" s="1"/>
  <c r="BZ1015" i="72"/>
  <c r="CB1014" i="72"/>
  <c r="CE1014" i="72" s="1"/>
  <c r="BZ1014" i="72"/>
  <c r="CB1013" i="72"/>
  <c r="CE1013" i="72" s="1"/>
  <c r="BZ1013" i="72"/>
  <c r="CB1012" i="72"/>
  <c r="CE1012" i="72" s="1"/>
  <c r="BZ1012" i="72"/>
  <c r="CB1011" i="72"/>
  <c r="CE1011" i="72" s="1"/>
  <c r="BZ1011" i="72"/>
  <c r="CB1010" i="72"/>
  <c r="CE1010" i="72" s="1"/>
  <c r="BZ1010" i="72"/>
  <c r="CB1009" i="72"/>
  <c r="CE1009" i="72" s="1"/>
  <c r="BZ1009" i="72"/>
  <c r="CB1008" i="72"/>
  <c r="CE1008" i="72" s="1"/>
  <c r="BZ1008" i="72"/>
  <c r="BX1008" i="72"/>
  <c r="BW1008" i="72"/>
  <c r="CB1007" i="72"/>
  <c r="BP1007" i="72"/>
  <c r="BF1007" i="72"/>
  <c r="AV1007" i="72"/>
  <c r="AL1007" i="72"/>
  <c r="AB1007" i="72"/>
  <c r="R1007" i="72"/>
  <c r="H1007" i="72"/>
  <c r="I1007" i="72" s="1"/>
  <c r="CB1006" i="72"/>
  <c r="CE1006" i="72" s="1"/>
  <c r="BZ1006" i="72"/>
  <c r="CB1005" i="72"/>
  <c r="CE1005" i="72" s="1"/>
  <c r="BZ1005" i="72"/>
  <c r="CB1004" i="72"/>
  <c r="CE1004" i="72" s="1"/>
  <c r="BZ1004" i="72"/>
  <c r="CB1003" i="72"/>
  <c r="CE1003" i="72" s="1"/>
  <c r="BZ1003" i="72"/>
  <c r="CB1002" i="72"/>
  <c r="CE1002" i="72" s="1"/>
  <c r="BZ1002" i="72"/>
  <c r="CB1001" i="72"/>
  <c r="CE1001" i="72" s="1"/>
  <c r="BZ1001" i="72"/>
  <c r="CB1000" i="72"/>
  <c r="CE1000" i="72" s="1"/>
  <c r="BZ1000" i="72"/>
  <c r="CB999" i="72"/>
  <c r="CE999" i="72" s="1"/>
  <c r="BZ999" i="72"/>
  <c r="CB998" i="72"/>
  <c r="CE998" i="72" s="1"/>
  <c r="BZ998" i="72"/>
  <c r="CB997" i="72"/>
  <c r="CE997" i="72" s="1"/>
  <c r="BZ997" i="72"/>
  <c r="CB996" i="72"/>
  <c r="CE996" i="72" s="1"/>
  <c r="BZ996" i="72"/>
  <c r="CB995" i="72"/>
  <c r="CE995" i="72" s="1"/>
  <c r="BZ995" i="72"/>
  <c r="CB994" i="72"/>
  <c r="CE994" i="72" s="1"/>
  <c r="BZ994" i="72"/>
  <c r="CB993" i="72"/>
  <c r="CE993" i="72" s="1"/>
  <c r="BZ993" i="72"/>
  <c r="CB992" i="72"/>
  <c r="CE992" i="72" s="1"/>
  <c r="BZ992" i="72"/>
  <c r="CB991" i="72"/>
  <c r="CE991" i="72" s="1"/>
  <c r="BZ991" i="72"/>
  <c r="BX991" i="72"/>
  <c r="BW991" i="72"/>
  <c r="CB990" i="72"/>
  <c r="BP990" i="72"/>
  <c r="BF990" i="72"/>
  <c r="AV990" i="72"/>
  <c r="AL990" i="72"/>
  <c r="AB990" i="72"/>
  <c r="AC990" i="72" s="1"/>
  <c r="R990" i="72"/>
  <c r="H990" i="72"/>
  <c r="CB989" i="72"/>
  <c r="CE989" i="72" s="1"/>
  <c r="BZ989" i="72"/>
  <c r="CB988" i="72"/>
  <c r="CE988" i="72" s="1"/>
  <c r="BZ988" i="72"/>
  <c r="CB987" i="72"/>
  <c r="CE987" i="72" s="1"/>
  <c r="BZ987" i="72"/>
  <c r="CB986" i="72"/>
  <c r="CE986" i="72" s="1"/>
  <c r="BZ986" i="72"/>
  <c r="CB985" i="72"/>
  <c r="CE985" i="72" s="1"/>
  <c r="BZ985" i="72"/>
  <c r="CB984" i="72"/>
  <c r="CE984" i="72" s="1"/>
  <c r="BZ984" i="72"/>
  <c r="CB983" i="72"/>
  <c r="CE983" i="72" s="1"/>
  <c r="BZ983" i="72"/>
  <c r="CB982" i="72"/>
  <c r="CE982" i="72" s="1"/>
  <c r="BZ982" i="72"/>
  <c r="CB981" i="72"/>
  <c r="CE981" i="72" s="1"/>
  <c r="BZ981" i="72"/>
  <c r="CB980" i="72"/>
  <c r="CE980" i="72" s="1"/>
  <c r="BZ980" i="72"/>
  <c r="CB979" i="72"/>
  <c r="CE979" i="72" s="1"/>
  <c r="BZ979" i="72"/>
  <c r="CB978" i="72"/>
  <c r="CE978" i="72" s="1"/>
  <c r="BZ978" i="72"/>
  <c r="CB977" i="72"/>
  <c r="CE977" i="72" s="1"/>
  <c r="BZ977" i="72"/>
  <c r="CB976" i="72"/>
  <c r="CE976" i="72" s="1"/>
  <c r="BZ976" i="72"/>
  <c r="CB975" i="72"/>
  <c r="CE975" i="72" s="1"/>
  <c r="BZ975" i="72"/>
  <c r="CB974" i="72"/>
  <c r="CE974" i="72" s="1"/>
  <c r="BZ974" i="72"/>
  <c r="BX974" i="72"/>
  <c r="BW974" i="72"/>
  <c r="CB973" i="72"/>
  <c r="BP973" i="72"/>
  <c r="BF973" i="72"/>
  <c r="AV973" i="72"/>
  <c r="AL973" i="72"/>
  <c r="AB973" i="72"/>
  <c r="R973" i="72"/>
  <c r="H973" i="72"/>
  <c r="CB972" i="72"/>
  <c r="CE972" i="72" s="1"/>
  <c r="BZ972" i="72"/>
  <c r="CB971" i="72"/>
  <c r="CE971" i="72" s="1"/>
  <c r="BZ971" i="72"/>
  <c r="CB970" i="72"/>
  <c r="CE970" i="72" s="1"/>
  <c r="BZ970" i="72"/>
  <c r="CB969" i="72"/>
  <c r="CE969" i="72" s="1"/>
  <c r="BZ969" i="72"/>
  <c r="CB968" i="72"/>
  <c r="CE968" i="72" s="1"/>
  <c r="BZ968" i="72"/>
  <c r="CB967" i="72"/>
  <c r="CE967" i="72" s="1"/>
  <c r="BZ967" i="72"/>
  <c r="CB966" i="72"/>
  <c r="CE966" i="72" s="1"/>
  <c r="BZ966" i="72"/>
  <c r="CB965" i="72"/>
  <c r="CE965" i="72" s="1"/>
  <c r="BZ965" i="72"/>
  <c r="CB964" i="72"/>
  <c r="CE964" i="72" s="1"/>
  <c r="BZ964" i="72"/>
  <c r="CB963" i="72"/>
  <c r="CE963" i="72" s="1"/>
  <c r="BZ963" i="72"/>
  <c r="CB962" i="72"/>
  <c r="CE962" i="72" s="1"/>
  <c r="BZ962" i="72"/>
  <c r="CB961" i="72"/>
  <c r="CE961" i="72" s="1"/>
  <c r="BZ961" i="72"/>
  <c r="CB960" i="72"/>
  <c r="CE960" i="72" s="1"/>
  <c r="BZ960" i="72"/>
  <c r="CB959" i="72"/>
  <c r="CE959" i="72" s="1"/>
  <c r="BZ959" i="72"/>
  <c r="CB958" i="72"/>
  <c r="CE958" i="72" s="1"/>
  <c r="BZ958" i="72"/>
  <c r="CB957" i="72"/>
  <c r="CE957" i="72" s="1"/>
  <c r="BZ957" i="72"/>
  <c r="BX957" i="72"/>
  <c r="BW957" i="72"/>
  <c r="CB956" i="72"/>
  <c r="BP956" i="72"/>
  <c r="BF956" i="72"/>
  <c r="AV956" i="72"/>
  <c r="AL956" i="72"/>
  <c r="AB956" i="72"/>
  <c r="AC956" i="72" s="1"/>
  <c r="R956" i="72"/>
  <c r="H956" i="72"/>
  <c r="CB955" i="72"/>
  <c r="CE955" i="72" s="1"/>
  <c r="BZ955" i="72"/>
  <c r="CB954" i="72"/>
  <c r="CE954" i="72" s="1"/>
  <c r="BZ954" i="72"/>
  <c r="CB953" i="72"/>
  <c r="CE953" i="72" s="1"/>
  <c r="BZ953" i="72"/>
  <c r="CB952" i="72"/>
  <c r="CE952" i="72" s="1"/>
  <c r="BZ952" i="72"/>
  <c r="CB951" i="72"/>
  <c r="CE951" i="72" s="1"/>
  <c r="BZ951" i="72"/>
  <c r="CB950" i="72"/>
  <c r="CE950" i="72" s="1"/>
  <c r="BZ950" i="72"/>
  <c r="CB949" i="72"/>
  <c r="CE949" i="72" s="1"/>
  <c r="BZ949" i="72"/>
  <c r="CB948" i="72"/>
  <c r="CE948" i="72" s="1"/>
  <c r="BZ948" i="72"/>
  <c r="CB947" i="72"/>
  <c r="CE947" i="72" s="1"/>
  <c r="BZ947" i="72"/>
  <c r="CB946" i="72"/>
  <c r="CE946" i="72" s="1"/>
  <c r="BZ946" i="72"/>
  <c r="CB945" i="72"/>
  <c r="CE945" i="72" s="1"/>
  <c r="BZ945" i="72"/>
  <c r="CB944" i="72"/>
  <c r="CE944" i="72" s="1"/>
  <c r="BZ944" i="72"/>
  <c r="CB943" i="72"/>
  <c r="CE943" i="72" s="1"/>
  <c r="BZ943" i="72"/>
  <c r="CB942" i="72"/>
  <c r="CE942" i="72" s="1"/>
  <c r="BZ942" i="72"/>
  <c r="CB941" i="72"/>
  <c r="CE941" i="72" s="1"/>
  <c r="BZ941" i="72"/>
  <c r="CB940" i="72"/>
  <c r="CE940" i="72" s="1"/>
  <c r="BZ940" i="72"/>
  <c r="BX940" i="72"/>
  <c r="BW940" i="72"/>
  <c r="CB939" i="72"/>
  <c r="BP939" i="72"/>
  <c r="BF939" i="72"/>
  <c r="AV939" i="72"/>
  <c r="AL939" i="72"/>
  <c r="AB939" i="72"/>
  <c r="R939" i="72"/>
  <c r="H939" i="72"/>
  <c r="CB938" i="72"/>
  <c r="CE938" i="72" s="1"/>
  <c r="BZ938" i="72"/>
  <c r="CB937" i="72"/>
  <c r="CE937" i="72" s="1"/>
  <c r="BZ937" i="72"/>
  <c r="CB936" i="72"/>
  <c r="CE936" i="72" s="1"/>
  <c r="BZ936" i="72"/>
  <c r="CB935" i="72"/>
  <c r="CE935" i="72" s="1"/>
  <c r="BZ935" i="72"/>
  <c r="CB934" i="72"/>
  <c r="CE934" i="72" s="1"/>
  <c r="BZ934" i="72"/>
  <c r="CB933" i="72"/>
  <c r="CE933" i="72" s="1"/>
  <c r="BZ933" i="72"/>
  <c r="CB932" i="72"/>
  <c r="CE932" i="72" s="1"/>
  <c r="BZ932" i="72"/>
  <c r="CB931" i="72"/>
  <c r="CE931" i="72" s="1"/>
  <c r="BZ931" i="72"/>
  <c r="CB930" i="72"/>
  <c r="CE930" i="72" s="1"/>
  <c r="BZ930" i="72"/>
  <c r="CB929" i="72"/>
  <c r="CE929" i="72" s="1"/>
  <c r="BZ929" i="72"/>
  <c r="CB928" i="72"/>
  <c r="CE928" i="72" s="1"/>
  <c r="BZ928" i="72"/>
  <c r="CB927" i="72"/>
  <c r="CE927" i="72" s="1"/>
  <c r="BZ927" i="72"/>
  <c r="CB926" i="72"/>
  <c r="CE926" i="72" s="1"/>
  <c r="BZ926" i="72"/>
  <c r="CB925" i="72"/>
  <c r="CE925" i="72" s="1"/>
  <c r="BZ925" i="72"/>
  <c r="CB924" i="72"/>
  <c r="CE924" i="72" s="1"/>
  <c r="BZ924" i="72"/>
  <c r="CB923" i="72"/>
  <c r="CE923" i="72" s="1"/>
  <c r="BZ923" i="72"/>
  <c r="BX923" i="72"/>
  <c r="BW923" i="72"/>
  <c r="CB922" i="72"/>
  <c r="BP922" i="72"/>
  <c r="BF922" i="72"/>
  <c r="AV922" i="72"/>
  <c r="AL922" i="72"/>
  <c r="AB922" i="72"/>
  <c r="AC922" i="72" s="1"/>
  <c r="R922" i="72"/>
  <c r="H922" i="72"/>
  <c r="CB921" i="72"/>
  <c r="CE921" i="72" s="1"/>
  <c r="BZ921" i="72"/>
  <c r="CB920" i="72"/>
  <c r="CE920" i="72" s="1"/>
  <c r="BZ920" i="72"/>
  <c r="CB919" i="72"/>
  <c r="CE919" i="72" s="1"/>
  <c r="BZ919" i="72"/>
  <c r="CB918" i="72"/>
  <c r="CE918" i="72" s="1"/>
  <c r="BZ918" i="72"/>
  <c r="CB917" i="72"/>
  <c r="CE917" i="72" s="1"/>
  <c r="BZ917" i="72"/>
  <c r="CB916" i="72"/>
  <c r="CE916" i="72" s="1"/>
  <c r="BZ916" i="72"/>
  <c r="CB915" i="72"/>
  <c r="CE915" i="72" s="1"/>
  <c r="BZ915" i="72"/>
  <c r="CB914" i="72"/>
  <c r="CE914" i="72" s="1"/>
  <c r="BZ914" i="72"/>
  <c r="CB913" i="72"/>
  <c r="CE913" i="72" s="1"/>
  <c r="BZ913" i="72"/>
  <c r="CB912" i="72"/>
  <c r="CE912" i="72" s="1"/>
  <c r="BZ912" i="72"/>
  <c r="CB911" i="72"/>
  <c r="CE911" i="72" s="1"/>
  <c r="BZ911" i="72"/>
  <c r="CB910" i="72"/>
  <c r="CE910" i="72" s="1"/>
  <c r="BZ910" i="72"/>
  <c r="CB909" i="72"/>
  <c r="CE909" i="72" s="1"/>
  <c r="BZ909" i="72"/>
  <c r="CB908" i="72"/>
  <c r="CE908" i="72" s="1"/>
  <c r="BZ908" i="72"/>
  <c r="CB907" i="72"/>
  <c r="CE907" i="72" s="1"/>
  <c r="BZ907" i="72"/>
  <c r="CB906" i="72"/>
  <c r="CE906" i="72" s="1"/>
  <c r="BZ906" i="72"/>
  <c r="BX906" i="72"/>
  <c r="BW906" i="72"/>
  <c r="CB905" i="72"/>
  <c r="BP905" i="72"/>
  <c r="BF905" i="72"/>
  <c r="AV905" i="72"/>
  <c r="AL905" i="72"/>
  <c r="AB905" i="72"/>
  <c r="AC905" i="72" s="1"/>
  <c r="R905" i="72"/>
  <c r="H905" i="72"/>
  <c r="CB904" i="72"/>
  <c r="CE904" i="72" s="1"/>
  <c r="BZ904" i="72"/>
  <c r="CB903" i="72"/>
  <c r="CE903" i="72" s="1"/>
  <c r="BZ903" i="72"/>
  <c r="CB902" i="72"/>
  <c r="CE902" i="72" s="1"/>
  <c r="BZ902" i="72"/>
  <c r="CB901" i="72"/>
  <c r="CE901" i="72" s="1"/>
  <c r="BZ901" i="72"/>
  <c r="CB900" i="72"/>
  <c r="CE900" i="72" s="1"/>
  <c r="BZ900" i="72"/>
  <c r="CB899" i="72"/>
  <c r="CE899" i="72" s="1"/>
  <c r="BZ899" i="72"/>
  <c r="CB898" i="72"/>
  <c r="CE898" i="72" s="1"/>
  <c r="BZ898" i="72"/>
  <c r="CB897" i="72"/>
  <c r="CE897" i="72" s="1"/>
  <c r="BZ897" i="72"/>
  <c r="CB896" i="72"/>
  <c r="CE896" i="72" s="1"/>
  <c r="BZ896" i="72"/>
  <c r="CB895" i="72"/>
  <c r="CE895" i="72" s="1"/>
  <c r="BZ895" i="72"/>
  <c r="CB894" i="72"/>
  <c r="CE894" i="72" s="1"/>
  <c r="BZ894" i="72"/>
  <c r="CB893" i="72"/>
  <c r="CE893" i="72" s="1"/>
  <c r="BZ893" i="72"/>
  <c r="CB892" i="72"/>
  <c r="CE892" i="72" s="1"/>
  <c r="BZ892" i="72"/>
  <c r="CB891" i="72"/>
  <c r="CE891" i="72" s="1"/>
  <c r="BZ891" i="72"/>
  <c r="CB890" i="72"/>
  <c r="CE890" i="72" s="1"/>
  <c r="BZ890" i="72"/>
  <c r="CB889" i="72"/>
  <c r="CE889" i="72" s="1"/>
  <c r="BZ889" i="72"/>
  <c r="BX889" i="72"/>
  <c r="BW889" i="72"/>
  <c r="CB888" i="72"/>
  <c r="BP888" i="72"/>
  <c r="BF888" i="72"/>
  <c r="AV888" i="72"/>
  <c r="AL888" i="72"/>
  <c r="AB888" i="72"/>
  <c r="R888" i="72"/>
  <c r="H888" i="72"/>
  <c r="CB887" i="72"/>
  <c r="CE887" i="72" s="1"/>
  <c r="BZ887" i="72"/>
  <c r="CB886" i="72"/>
  <c r="CE886" i="72" s="1"/>
  <c r="BZ886" i="72"/>
  <c r="CB885" i="72"/>
  <c r="CE885" i="72" s="1"/>
  <c r="BZ885" i="72"/>
  <c r="CB884" i="72"/>
  <c r="CE884" i="72" s="1"/>
  <c r="BZ884" i="72"/>
  <c r="CB883" i="72"/>
  <c r="CE883" i="72" s="1"/>
  <c r="BZ883" i="72"/>
  <c r="CB882" i="72"/>
  <c r="CE882" i="72" s="1"/>
  <c r="BZ882" i="72"/>
  <c r="CB881" i="72"/>
  <c r="CE881" i="72" s="1"/>
  <c r="BZ881" i="72"/>
  <c r="CB880" i="72"/>
  <c r="CE880" i="72" s="1"/>
  <c r="BZ880" i="72"/>
  <c r="CB879" i="72"/>
  <c r="CE879" i="72" s="1"/>
  <c r="BZ879" i="72"/>
  <c r="CB878" i="72"/>
  <c r="CE878" i="72" s="1"/>
  <c r="BZ878" i="72"/>
  <c r="CB877" i="72"/>
  <c r="CE877" i="72" s="1"/>
  <c r="BZ877" i="72"/>
  <c r="CB876" i="72"/>
  <c r="CE876" i="72" s="1"/>
  <c r="BZ876" i="72"/>
  <c r="CB875" i="72"/>
  <c r="CE875" i="72" s="1"/>
  <c r="BZ875" i="72"/>
  <c r="CB874" i="72"/>
  <c r="CE874" i="72" s="1"/>
  <c r="BZ874" i="72"/>
  <c r="CB873" i="72"/>
  <c r="CE873" i="72" s="1"/>
  <c r="BZ873" i="72"/>
  <c r="CB872" i="72"/>
  <c r="CE872" i="72" s="1"/>
  <c r="BZ872" i="72"/>
  <c r="BX872" i="72"/>
  <c r="BW872" i="72"/>
  <c r="CB871" i="72"/>
  <c r="BP871" i="72"/>
  <c r="BF871" i="72"/>
  <c r="AV871" i="72"/>
  <c r="AL871" i="72"/>
  <c r="AB871" i="72"/>
  <c r="R871" i="72"/>
  <c r="H871" i="72"/>
  <c r="CB870" i="72"/>
  <c r="CE870" i="72" s="1"/>
  <c r="BZ870" i="72"/>
  <c r="CB869" i="72"/>
  <c r="CE869" i="72" s="1"/>
  <c r="BZ869" i="72"/>
  <c r="CB868" i="72"/>
  <c r="CE868" i="72" s="1"/>
  <c r="BZ868" i="72"/>
  <c r="CB867" i="72"/>
  <c r="CE867" i="72" s="1"/>
  <c r="BZ867" i="72"/>
  <c r="CB866" i="72"/>
  <c r="CE866" i="72" s="1"/>
  <c r="BZ866" i="72"/>
  <c r="CB865" i="72"/>
  <c r="CE865" i="72" s="1"/>
  <c r="BZ865" i="72"/>
  <c r="CB864" i="72"/>
  <c r="CE864" i="72" s="1"/>
  <c r="BZ864" i="72"/>
  <c r="CB863" i="72"/>
  <c r="CE863" i="72" s="1"/>
  <c r="BZ863" i="72"/>
  <c r="CB862" i="72"/>
  <c r="CE862" i="72" s="1"/>
  <c r="BZ862" i="72"/>
  <c r="CB861" i="72"/>
  <c r="CE861" i="72" s="1"/>
  <c r="BZ861" i="72"/>
  <c r="CB860" i="72"/>
  <c r="CE860" i="72" s="1"/>
  <c r="BZ860" i="72"/>
  <c r="CB859" i="72"/>
  <c r="CE859" i="72" s="1"/>
  <c r="BZ859" i="72"/>
  <c r="CB858" i="72"/>
  <c r="CE858" i="72" s="1"/>
  <c r="BZ858" i="72"/>
  <c r="CB857" i="72"/>
  <c r="CE857" i="72" s="1"/>
  <c r="BZ857" i="72"/>
  <c r="CB856" i="72"/>
  <c r="CE856" i="72" s="1"/>
  <c r="BZ856" i="72"/>
  <c r="CB855" i="72"/>
  <c r="CE855" i="72" s="1"/>
  <c r="BZ855" i="72"/>
  <c r="BX855" i="72"/>
  <c r="BW855" i="72"/>
  <c r="CB854" i="72"/>
  <c r="BP854" i="72"/>
  <c r="BF854" i="72"/>
  <c r="AV854" i="72"/>
  <c r="AL854" i="72"/>
  <c r="AB854" i="72"/>
  <c r="AC854" i="72" s="1"/>
  <c r="R854" i="72"/>
  <c r="H854" i="72"/>
  <c r="CB853" i="72"/>
  <c r="CE853" i="72" s="1"/>
  <c r="BZ853" i="72"/>
  <c r="CB852" i="72"/>
  <c r="CE852" i="72" s="1"/>
  <c r="BZ852" i="72"/>
  <c r="CB851" i="72"/>
  <c r="CE851" i="72" s="1"/>
  <c r="BZ851" i="72"/>
  <c r="CB850" i="72"/>
  <c r="CE850" i="72" s="1"/>
  <c r="BZ850" i="72"/>
  <c r="CB849" i="72"/>
  <c r="CE849" i="72" s="1"/>
  <c r="BZ849" i="72"/>
  <c r="CB848" i="72"/>
  <c r="CE848" i="72" s="1"/>
  <c r="BZ848" i="72"/>
  <c r="CB847" i="72"/>
  <c r="CE847" i="72" s="1"/>
  <c r="BZ847" i="72"/>
  <c r="CB846" i="72"/>
  <c r="CE846" i="72" s="1"/>
  <c r="BZ846" i="72"/>
  <c r="CB845" i="72"/>
  <c r="CE845" i="72" s="1"/>
  <c r="BZ845" i="72"/>
  <c r="CB844" i="72"/>
  <c r="CE844" i="72" s="1"/>
  <c r="BZ844" i="72"/>
  <c r="CB843" i="72"/>
  <c r="CE843" i="72" s="1"/>
  <c r="BZ843" i="72"/>
  <c r="CB842" i="72"/>
  <c r="CE842" i="72" s="1"/>
  <c r="BZ842" i="72"/>
  <c r="CB841" i="72"/>
  <c r="CE841" i="72" s="1"/>
  <c r="BZ841" i="72"/>
  <c r="CB840" i="72"/>
  <c r="CE840" i="72" s="1"/>
  <c r="BZ840" i="72"/>
  <c r="CB839" i="72"/>
  <c r="CE839" i="72" s="1"/>
  <c r="BZ839" i="72"/>
  <c r="CB838" i="72"/>
  <c r="CE838" i="72" s="1"/>
  <c r="BZ838" i="72"/>
  <c r="BX838" i="72"/>
  <c r="BW838" i="72"/>
  <c r="CB837" i="72"/>
  <c r="BP837" i="72"/>
  <c r="BF837" i="72"/>
  <c r="AV837" i="72"/>
  <c r="AL837" i="72"/>
  <c r="AB837" i="72"/>
  <c r="AC837" i="72" s="1"/>
  <c r="R837" i="72"/>
  <c r="H837" i="72"/>
  <c r="CB836" i="72"/>
  <c r="CE836" i="72" s="1"/>
  <c r="BZ836" i="72"/>
  <c r="CB835" i="72"/>
  <c r="CE835" i="72" s="1"/>
  <c r="BZ835" i="72"/>
  <c r="CB834" i="72"/>
  <c r="CE834" i="72" s="1"/>
  <c r="BZ834" i="72"/>
  <c r="CB833" i="72"/>
  <c r="CE833" i="72" s="1"/>
  <c r="BZ833" i="72"/>
  <c r="CB832" i="72"/>
  <c r="CE832" i="72" s="1"/>
  <c r="BZ832" i="72"/>
  <c r="CB831" i="72"/>
  <c r="CE831" i="72" s="1"/>
  <c r="BZ831" i="72"/>
  <c r="CB830" i="72"/>
  <c r="CE830" i="72" s="1"/>
  <c r="BZ830" i="72"/>
  <c r="CB829" i="72"/>
  <c r="CE829" i="72" s="1"/>
  <c r="BZ829" i="72"/>
  <c r="CB828" i="72"/>
  <c r="CE828" i="72" s="1"/>
  <c r="BZ828" i="72"/>
  <c r="CB827" i="72"/>
  <c r="CE827" i="72" s="1"/>
  <c r="BZ827" i="72"/>
  <c r="CB826" i="72"/>
  <c r="CE826" i="72" s="1"/>
  <c r="BZ826" i="72"/>
  <c r="CB825" i="72"/>
  <c r="CE825" i="72" s="1"/>
  <c r="BZ825" i="72"/>
  <c r="CB824" i="72"/>
  <c r="CE824" i="72" s="1"/>
  <c r="BZ824" i="72"/>
  <c r="CB823" i="72"/>
  <c r="CE823" i="72" s="1"/>
  <c r="BZ823" i="72"/>
  <c r="CB822" i="72"/>
  <c r="CE822" i="72" s="1"/>
  <c r="BZ822" i="72"/>
  <c r="CB821" i="72"/>
  <c r="CE821" i="72" s="1"/>
  <c r="BZ821" i="72"/>
  <c r="BX821" i="72"/>
  <c r="BW821" i="72"/>
  <c r="CB820" i="72"/>
  <c r="BP820" i="72"/>
  <c r="BF820" i="72"/>
  <c r="AV820" i="72"/>
  <c r="AL820" i="72"/>
  <c r="AB820" i="72"/>
  <c r="R820" i="72"/>
  <c r="H820" i="72"/>
  <c r="CB819" i="72"/>
  <c r="CE819" i="72" s="1"/>
  <c r="BZ819" i="72"/>
  <c r="CB818" i="72"/>
  <c r="CE818" i="72" s="1"/>
  <c r="BZ818" i="72"/>
  <c r="CB817" i="72"/>
  <c r="CE817" i="72" s="1"/>
  <c r="BZ817" i="72"/>
  <c r="CB816" i="72"/>
  <c r="CE816" i="72" s="1"/>
  <c r="BZ816" i="72"/>
  <c r="CB815" i="72"/>
  <c r="CE815" i="72" s="1"/>
  <c r="BZ815" i="72"/>
  <c r="CB814" i="72"/>
  <c r="CE814" i="72" s="1"/>
  <c r="BZ814" i="72"/>
  <c r="CB813" i="72"/>
  <c r="CE813" i="72" s="1"/>
  <c r="BZ813" i="72"/>
  <c r="CB812" i="72"/>
  <c r="CE812" i="72" s="1"/>
  <c r="BZ812" i="72"/>
  <c r="CB811" i="72"/>
  <c r="CE811" i="72" s="1"/>
  <c r="BZ811" i="72"/>
  <c r="CB810" i="72"/>
  <c r="CE810" i="72" s="1"/>
  <c r="BZ810" i="72"/>
  <c r="CB809" i="72"/>
  <c r="CE809" i="72" s="1"/>
  <c r="BZ809" i="72"/>
  <c r="CB808" i="72"/>
  <c r="CE808" i="72" s="1"/>
  <c r="BZ808" i="72"/>
  <c r="CB807" i="72"/>
  <c r="CE807" i="72" s="1"/>
  <c r="BZ807" i="72"/>
  <c r="CB806" i="72"/>
  <c r="CE806" i="72" s="1"/>
  <c r="BZ806" i="72"/>
  <c r="CB805" i="72"/>
  <c r="CE805" i="72" s="1"/>
  <c r="BZ805" i="72"/>
  <c r="CB804" i="72"/>
  <c r="CE804" i="72" s="1"/>
  <c r="BZ804" i="72"/>
  <c r="BX804" i="72"/>
  <c r="BW804" i="72"/>
  <c r="CB803" i="72"/>
  <c r="BP803" i="72"/>
  <c r="BF803" i="72"/>
  <c r="AV803" i="72"/>
  <c r="AL803" i="72"/>
  <c r="AB803" i="72"/>
  <c r="R803" i="72"/>
  <c r="H803" i="72"/>
  <c r="CB802" i="72"/>
  <c r="CE802" i="72" s="1"/>
  <c r="BZ802" i="72"/>
  <c r="CB801" i="72"/>
  <c r="CE801" i="72" s="1"/>
  <c r="BZ801" i="72"/>
  <c r="CB800" i="72"/>
  <c r="CE800" i="72" s="1"/>
  <c r="BZ800" i="72"/>
  <c r="CB799" i="72"/>
  <c r="CE799" i="72" s="1"/>
  <c r="BZ799" i="72"/>
  <c r="CB798" i="72"/>
  <c r="CE798" i="72" s="1"/>
  <c r="BZ798" i="72"/>
  <c r="CB797" i="72"/>
  <c r="CE797" i="72" s="1"/>
  <c r="BZ797" i="72"/>
  <c r="CB796" i="72"/>
  <c r="CE796" i="72" s="1"/>
  <c r="BZ796" i="72"/>
  <c r="CB795" i="72"/>
  <c r="CE795" i="72" s="1"/>
  <c r="BZ795" i="72"/>
  <c r="CB794" i="72"/>
  <c r="CE794" i="72" s="1"/>
  <c r="BZ794" i="72"/>
  <c r="CB793" i="72"/>
  <c r="CE793" i="72" s="1"/>
  <c r="BZ793" i="72"/>
  <c r="CB792" i="72"/>
  <c r="CE792" i="72" s="1"/>
  <c r="BZ792" i="72"/>
  <c r="CB791" i="72"/>
  <c r="CE791" i="72" s="1"/>
  <c r="BZ791" i="72"/>
  <c r="CB790" i="72"/>
  <c r="CE790" i="72" s="1"/>
  <c r="BZ790" i="72"/>
  <c r="CB789" i="72"/>
  <c r="CE789" i="72" s="1"/>
  <c r="BZ789" i="72"/>
  <c r="CB788" i="72"/>
  <c r="CE788" i="72" s="1"/>
  <c r="BZ788" i="72"/>
  <c r="CB787" i="72"/>
  <c r="CE787" i="72" s="1"/>
  <c r="BZ787" i="72"/>
  <c r="BX787" i="72"/>
  <c r="BW787" i="72"/>
  <c r="CB786" i="72"/>
  <c r="BP786" i="72"/>
  <c r="BF786" i="72"/>
  <c r="AV786" i="72"/>
  <c r="AL786" i="72"/>
  <c r="AB786" i="72"/>
  <c r="R786" i="72"/>
  <c r="H786" i="72"/>
  <c r="CB785" i="72"/>
  <c r="CE785" i="72" s="1"/>
  <c r="BZ785" i="72"/>
  <c r="CB784" i="72"/>
  <c r="CE784" i="72" s="1"/>
  <c r="BZ784" i="72"/>
  <c r="CB783" i="72"/>
  <c r="CE783" i="72" s="1"/>
  <c r="BZ783" i="72"/>
  <c r="CB782" i="72"/>
  <c r="CE782" i="72" s="1"/>
  <c r="BZ782" i="72"/>
  <c r="CB781" i="72"/>
  <c r="CE781" i="72" s="1"/>
  <c r="BZ781" i="72"/>
  <c r="CB780" i="72"/>
  <c r="CE780" i="72" s="1"/>
  <c r="BZ780" i="72"/>
  <c r="CB779" i="72"/>
  <c r="CE779" i="72" s="1"/>
  <c r="BZ779" i="72"/>
  <c r="CB778" i="72"/>
  <c r="CE778" i="72" s="1"/>
  <c r="BZ778" i="72"/>
  <c r="CB777" i="72"/>
  <c r="CE777" i="72" s="1"/>
  <c r="BZ777" i="72"/>
  <c r="CB776" i="72"/>
  <c r="CE776" i="72" s="1"/>
  <c r="BZ776" i="72"/>
  <c r="CB775" i="72"/>
  <c r="CE775" i="72" s="1"/>
  <c r="BZ775" i="72"/>
  <c r="CB774" i="72"/>
  <c r="CE774" i="72" s="1"/>
  <c r="BZ774" i="72"/>
  <c r="CB773" i="72"/>
  <c r="CE773" i="72" s="1"/>
  <c r="BZ773" i="72"/>
  <c r="CB772" i="72"/>
  <c r="CE772" i="72" s="1"/>
  <c r="BZ772" i="72"/>
  <c r="CB771" i="72"/>
  <c r="CE771" i="72" s="1"/>
  <c r="BZ771" i="72"/>
  <c r="CB770" i="72"/>
  <c r="CE770" i="72" s="1"/>
  <c r="BZ770" i="72"/>
  <c r="BX770" i="72"/>
  <c r="BW770" i="72"/>
  <c r="CB769" i="72"/>
  <c r="BP769" i="72"/>
  <c r="BF769" i="72"/>
  <c r="AV769" i="72"/>
  <c r="AL769" i="72"/>
  <c r="AB769" i="72"/>
  <c r="AC769" i="72" s="1"/>
  <c r="R769" i="72"/>
  <c r="H769" i="72"/>
  <c r="CB768" i="72"/>
  <c r="CE768" i="72" s="1"/>
  <c r="BZ768" i="72"/>
  <c r="CB767" i="72"/>
  <c r="CE767" i="72" s="1"/>
  <c r="BZ767" i="72"/>
  <c r="CB766" i="72"/>
  <c r="CE766" i="72" s="1"/>
  <c r="BZ766" i="72"/>
  <c r="CB765" i="72"/>
  <c r="CE765" i="72" s="1"/>
  <c r="BZ765" i="72"/>
  <c r="CB764" i="72"/>
  <c r="CE764" i="72" s="1"/>
  <c r="BZ764" i="72"/>
  <c r="CB763" i="72"/>
  <c r="CE763" i="72" s="1"/>
  <c r="BZ763" i="72"/>
  <c r="CB762" i="72"/>
  <c r="CE762" i="72" s="1"/>
  <c r="BZ762" i="72"/>
  <c r="CB761" i="72"/>
  <c r="CE761" i="72" s="1"/>
  <c r="BZ761" i="72"/>
  <c r="CB760" i="72"/>
  <c r="CE760" i="72" s="1"/>
  <c r="BZ760" i="72"/>
  <c r="CB759" i="72"/>
  <c r="CE759" i="72" s="1"/>
  <c r="BZ759" i="72"/>
  <c r="CB758" i="72"/>
  <c r="CE758" i="72" s="1"/>
  <c r="BZ758" i="72"/>
  <c r="CB757" i="72"/>
  <c r="CE757" i="72" s="1"/>
  <c r="BZ757" i="72"/>
  <c r="CB756" i="72"/>
  <c r="CE756" i="72" s="1"/>
  <c r="BZ756" i="72"/>
  <c r="CB755" i="72"/>
  <c r="CE755" i="72" s="1"/>
  <c r="BZ755" i="72"/>
  <c r="CB754" i="72"/>
  <c r="CE754" i="72" s="1"/>
  <c r="BZ754" i="72"/>
  <c r="CB753" i="72"/>
  <c r="CE753" i="72" s="1"/>
  <c r="BZ753" i="72"/>
  <c r="BX753" i="72"/>
  <c r="BW753" i="72"/>
  <c r="CB752" i="72"/>
  <c r="BP752" i="72"/>
  <c r="BF752" i="72"/>
  <c r="AV752" i="72"/>
  <c r="AL752" i="72"/>
  <c r="AB752" i="72"/>
  <c r="R752" i="72"/>
  <c r="H752" i="72"/>
  <c r="CB751" i="72"/>
  <c r="CE751" i="72" s="1"/>
  <c r="BZ751" i="72"/>
  <c r="CB750" i="72"/>
  <c r="CE750" i="72" s="1"/>
  <c r="BZ750" i="72"/>
  <c r="CB749" i="72"/>
  <c r="CE749" i="72" s="1"/>
  <c r="BZ749" i="72"/>
  <c r="CB748" i="72"/>
  <c r="CE748" i="72" s="1"/>
  <c r="BZ748" i="72"/>
  <c r="CB747" i="72"/>
  <c r="CE747" i="72" s="1"/>
  <c r="BZ747" i="72"/>
  <c r="CB746" i="72"/>
  <c r="CE746" i="72" s="1"/>
  <c r="BZ746" i="72"/>
  <c r="CB745" i="72"/>
  <c r="CE745" i="72" s="1"/>
  <c r="BZ745" i="72"/>
  <c r="CB744" i="72"/>
  <c r="CE744" i="72" s="1"/>
  <c r="BZ744" i="72"/>
  <c r="CB743" i="72"/>
  <c r="CE743" i="72" s="1"/>
  <c r="BZ743" i="72"/>
  <c r="CB742" i="72"/>
  <c r="CE742" i="72" s="1"/>
  <c r="BZ742" i="72"/>
  <c r="CB741" i="72"/>
  <c r="CE741" i="72" s="1"/>
  <c r="BZ741" i="72"/>
  <c r="CB740" i="72"/>
  <c r="CE740" i="72" s="1"/>
  <c r="BZ740" i="72"/>
  <c r="CB739" i="72"/>
  <c r="CE739" i="72" s="1"/>
  <c r="BZ739" i="72"/>
  <c r="CB738" i="72"/>
  <c r="CE738" i="72" s="1"/>
  <c r="BZ738" i="72"/>
  <c r="CB737" i="72"/>
  <c r="CE737" i="72" s="1"/>
  <c r="BZ737" i="72"/>
  <c r="CB736" i="72"/>
  <c r="CE736" i="72" s="1"/>
  <c r="BZ736" i="72"/>
  <c r="BX736" i="72"/>
  <c r="BW736" i="72"/>
  <c r="CB735" i="72"/>
  <c r="BP735" i="72"/>
  <c r="BF735" i="72"/>
  <c r="AV735" i="72"/>
  <c r="AL735" i="72"/>
  <c r="AB735" i="72"/>
  <c r="R735" i="72"/>
  <c r="H735" i="72"/>
  <c r="CB734" i="72"/>
  <c r="CE734" i="72" s="1"/>
  <c r="BZ734" i="72"/>
  <c r="CB733" i="72"/>
  <c r="CE733" i="72" s="1"/>
  <c r="BZ733" i="72"/>
  <c r="CB732" i="72"/>
  <c r="CE732" i="72" s="1"/>
  <c r="BZ732" i="72"/>
  <c r="CB731" i="72"/>
  <c r="CE731" i="72" s="1"/>
  <c r="BZ731" i="72"/>
  <c r="CB730" i="72"/>
  <c r="CE730" i="72" s="1"/>
  <c r="BZ730" i="72"/>
  <c r="CB729" i="72"/>
  <c r="CE729" i="72" s="1"/>
  <c r="BZ729" i="72"/>
  <c r="CB728" i="72"/>
  <c r="CE728" i="72" s="1"/>
  <c r="BZ728" i="72"/>
  <c r="CB727" i="72"/>
  <c r="CE727" i="72" s="1"/>
  <c r="BZ727" i="72"/>
  <c r="CB726" i="72"/>
  <c r="CE726" i="72" s="1"/>
  <c r="BZ726" i="72"/>
  <c r="CB725" i="72"/>
  <c r="CE725" i="72" s="1"/>
  <c r="BZ725" i="72"/>
  <c r="CB724" i="72"/>
  <c r="CE724" i="72" s="1"/>
  <c r="BZ724" i="72"/>
  <c r="CB723" i="72"/>
  <c r="CE723" i="72" s="1"/>
  <c r="BZ723" i="72"/>
  <c r="CB722" i="72"/>
  <c r="CE722" i="72" s="1"/>
  <c r="BZ722" i="72"/>
  <c r="CB721" i="72"/>
  <c r="CE721" i="72" s="1"/>
  <c r="BZ721" i="72"/>
  <c r="CB720" i="72"/>
  <c r="CE720" i="72" s="1"/>
  <c r="BZ720" i="72"/>
  <c r="CB719" i="72"/>
  <c r="CE719" i="72" s="1"/>
  <c r="BZ719" i="72"/>
  <c r="BX719" i="72"/>
  <c r="BW719" i="72"/>
  <c r="CB718" i="72"/>
  <c r="BP718" i="72"/>
  <c r="BF718" i="72"/>
  <c r="AV718" i="72"/>
  <c r="AL718" i="72"/>
  <c r="AB718" i="72"/>
  <c r="AC718" i="72" s="1"/>
  <c r="R718" i="72"/>
  <c r="H718" i="72"/>
  <c r="CB717" i="72"/>
  <c r="CE717" i="72" s="1"/>
  <c r="BZ717" i="72"/>
  <c r="CB716" i="72"/>
  <c r="CE716" i="72" s="1"/>
  <c r="BZ716" i="72"/>
  <c r="CB715" i="72"/>
  <c r="CE715" i="72" s="1"/>
  <c r="BZ715" i="72"/>
  <c r="CB714" i="72"/>
  <c r="CE714" i="72" s="1"/>
  <c r="BZ714" i="72"/>
  <c r="CB713" i="72"/>
  <c r="CE713" i="72" s="1"/>
  <c r="BZ713" i="72"/>
  <c r="CB712" i="72"/>
  <c r="CE712" i="72" s="1"/>
  <c r="BZ712" i="72"/>
  <c r="CB711" i="72"/>
  <c r="CE711" i="72" s="1"/>
  <c r="BZ711" i="72"/>
  <c r="CB710" i="72"/>
  <c r="CE710" i="72" s="1"/>
  <c r="BZ710" i="72"/>
  <c r="CB709" i="72"/>
  <c r="CE709" i="72" s="1"/>
  <c r="BZ709" i="72"/>
  <c r="CB708" i="72"/>
  <c r="CE708" i="72" s="1"/>
  <c r="BZ708" i="72"/>
  <c r="CB707" i="72"/>
  <c r="CE707" i="72" s="1"/>
  <c r="BZ707" i="72"/>
  <c r="CB706" i="72"/>
  <c r="CE706" i="72" s="1"/>
  <c r="BZ706" i="72"/>
  <c r="CB705" i="72"/>
  <c r="CE705" i="72" s="1"/>
  <c r="BZ705" i="72"/>
  <c r="CB704" i="72"/>
  <c r="CE704" i="72" s="1"/>
  <c r="BZ704" i="72"/>
  <c r="CB703" i="72"/>
  <c r="CE703" i="72" s="1"/>
  <c r="BZ703" i="72"/>
  <c r="CB702" i="72"/>
  <c r="CE702" i="72" s="1"/>
  <c r="BZ702" i="72"/>
  <c r="BX702" i="72"/>
  <c r="BW702" i="72"/>
  <c r="CB701" i="72"/>
  <c r="BP701" i="72"/>
  <c r="BF701" i="72"/>
  <c r="AV701" i="72"/>
  <c r="AL701" i="72"/>
  <c r="AB701" i="72"/>
  <c r="AC701" i="72" s="1"/>
  <c r="R701" i="72"/>
  <c r="H701" i="72"/>
  <c r="CB700" i="72"/>
  <c r="CE700" i="72" s="1"/>
  <c r="BZ700" i="72"/>
  <c r="CB699" i="72"/>
  <c r="CE699" i="72" s="1"/>
  <c r="BZ699" i="72"/>
  <c r="CB698" i="72"/>
  <c r="CE698" i="72" s="1"/>
  <c r="BZ698" i="72"/>
  <c r="CB697" i="72"/>
  <c r="CE697" i="72" s="1"/>
  <c r="BZ697" i="72"/>
  <c r="CB696" i="72"/>
  <c r="CE696" i="72" s="1"/>
  <c r="BZ696" i="72"/>
  <c r="CB695" i="72"/>
  <c r="CE695" i="72" s="1"/>
  <c r="BZ695" i="72"/>
  <c r="CB694" i="72"/>
  <c r="CE694" i="72" s="1"/>
  <c r="BZ694" i="72"/>
  <c r="CB693" i="72"/>
  <c r="CE693" i="72" s="1"/>
  <c r="BZ693" i="72"/>
  <c r="CB692" i="72"/>
  <c r="CE692" i="72" s="1"/>
  <c r="BZ692" i="72"/>
  <c r="CB691" i="72"/>
  <c r="CE691" i="72" s="1"/>
  <c r="BZ691" i="72"/>
  <c r="CB690" i="72"/>
  <c r="CE690" i="72" s="1"/>
  <c r="BZ690" i="72"/>
  <c r="CB689" i="72"/>
  <c r="CE689" i="72" s="1"/>
  <c r="BZ689" i="72"/>
  <c r="CB688" i="72"/>
  <c r="CE688" i="72" s="1"/>
  <c r="BZ688" i="72"/>
  <c r="CB687" i="72"/>
  <c r="CE687" i="72" s="1"/>
  <c r="BZ687" i="72"/>
  <c r="CB686" i="72"/>
  <c r="CE686" i="72" s="1"/>
  <c r="BZ686" i="72"/>
  <c r="CB685" i="72"/>
  <c r="CE685" i="72" s="1"/>
  <c r="BZ685" i="72"/>
  <c r="BX685" i="72"/>
  <c r="BW685" i="72"/>
  <c r="CB684" i="72"/>
  <c r="BP684" i="72"/>
  <c r="BF684" i="72"/>
  <c r="AV684" i="72"/>
  <c r="AL684" i="72"/>
  <c r="AB684" i="72"/>
  <c r="AC684" i="72" s="1"/>
  <c r="R684" i="72"/>
  <c r="H684" i="72"/>
  <c r="CB683" i="72"/>
  <c r="CE683" i="72" s="1"/>
  <c r="BZ683" i="72"/>
  <c r="CB682" i="72"/>
  <c r="CE682" i="72" s="1"/>
  <c r="BZ682" i="72"/>
  <c r="CB681" i="72"/>
  <c r="CE681" i="72" s="1"/>
  <c r="BZ681" i="72"/>
  <c r="CB680" i="72"/>
  <c r="CE680" i="72" s="1"/>
  <c r="BZ680" i="72"/>
  <c r="CB679" i="72"/>
  <c r="CE679" i="72" s="1"/>
  <c r="BZ679" i="72"/>
  <c r="CB678" i="72"/>
  <c r="CE678" i="72" s="1"/>
  <c r="BZ678" i="72"/>
  <c r="CB677" i="72"/>
  <c r="CE677" i="72" s="1"/>
  <c r="BZ677" i="72"/>
  <c r="CB676" i="72"/>
  <c r="CE676" i="72" s="1"/>
  <c r="BZ676" i="72"/>
  <c r="CB675" i="72"/>
  <c r="CE675" i="72" s="1"/>
  <c r="BZ675" i="72"/>
  <c r="CB674" i="72"/>
  <c r="CE674" i="72" s="1"/>
  <c r="BZ674" i="72"/>
  <c r="CB673" i="72"/>
  <c r="CE673" i="72" s="1"/>
  <c r="BZ673" i="72"/>
  <c r="CB672" i="72"/>
  <c r="CE672" i="72" s="1"/>
  <c r="BZ672" i="72"/>
  <c r="CB671" i="72"/>
  <c r="CE671" i="72" s="1"/>
  <c r="BZ671" i="72"/>
  <c r="CB670" i="72"/>
  <c r="CE670" i="72" s="1"/>
  <c r="BZ670" i="72"/>
  <c r="CB669" i="72"/>
  <c r="CE669" i="72" s="1"/>
  <c r="BZ669" i="72"/>
  <c r="CB668" i="72"/>
  <c r="CE668" i="72" s="1"/>
  <c r="BZ668" i="72"/>
  <c r="BX668" i="72"/>
  <c r="BW668" i="72"/>
  <c r="CB667" i="72"/>
  <c r="BP667" i="72"/>
  <c r="BF667" i="72"/>
  <c r="AV667" i="72"/>
  <c r="AL667" i="72"/>
  <c r="AB667" i="72"/>
  <c r="R667" i="72"/>
  <c r="H667" i="72"/>
  <c r="CB666" i="72"/>
  <c r="CE666" i="72" s="1"/>
  <c r="BZ666" i="72"/>
  <c r="CB665" i="72"/>
  <c r="CE665" i="72" s="1"/>
  <c r="BZ665" i="72"/>
  <c r="CB664" i="72"/>
  <c r="CE664" i="72" s="1"/>
  <c r="BZ664" i="72"/>
  <c r="CB663" i="72"/>
  <c r="CE663" i="72" s="1"/>
  <c r="BZ663" i="72"/>
  <c r="CB662" i="72"/>
  <c r="CE662" i="72" s="1"/>
  <c r="BZ662" i="72"/>
  <c r="CB661" i="72"/>
  <c r="CE661" i="72" s="1"/>
  <c r="BZ661" i="72"/>
  <c r="CB660" i="72"/>
  <c r="CE660" i="72" s="1"/>
  <c r="BZ660" i="72"/>
  <c r="CB659" i="72"/>
  <c r="CE659" i="72" s="1"/>
  <c r="BZ659" i="72"/>
  <c r="CB658" i="72"/>
  <c r="CE658" i="72" s="1"/>
  <c r="BZ658" i="72"/>
  <c r="CB657" i="72"/>
  <c r="CE657" i="72" s="1"/>
  <c r="BZ657" i="72"/>
  <c r="CB656" i="72"/>
  <c r="CE656" i="72" s="1"/>
  <c r="BZ656" i="72"/>
  <c r="CB655" i="72"/>
  <c r="CE655" i="72" s="1"/>
  <c r="BZ655" i="72"/>
  <c r="CB654" i="72"/>
  <c r="CE654" i="72" s="1"/>
  <c r="BZ654" i="72"/>
  <c r="CB653" i="72"/>
  <c r="CE653" i="72" s="1"/>
  <c r="BZ653" i="72"/>
  <c r="CB652" i="72"/>
  <c r="CE652" i="72" s="1"/>
  <c r="BZ652" i="72"/>
  <c r="CB651" i="72"/>
  <c r="CE651" i="72" s="1"/>
  <c r="BZ651" i="72"/>
  <c r="BX651" i="72"/>
  <c r="BW651" i="72"/>
  <c r="CB650" i="72"/>
  <c r="BP650" i="72"/>
  <c r="BF650" i="72"/>
  <c r="AV650" i="72"/>
  <c r="AL650" i="72"/>
  <c r="AB650" i="72"/>
  <c r="R650" i="72"/>
  <c r="H650" i="72"/>
  <c r="CB649" i="72"/>
  <c r="CE649" i="72" s="1"/>
  <c r="BZ649" i="72"/>
  <c r="CB648" i="72"/>
  <c r="CE648" i="72" s="1"/>
  <c r="BZ648" i="72"/>
  <c r="CB647" i="72"/>
  <c r="CE647" i="72" s="1"/>
  <c r="BZ647" i="72"/>
  <c r="CB646" i="72"/>
  <c r="CE646" i="72" s="1"/>
  <c r="BZ646" i="72"/>
  <c r="CB645" i="72"/>
  <c r="CE645" i="72" s="1"/>
  <c r="BZ645" i="72"/>
  <c r="CB644" i="72"/>
  <c r="CE644" i="72" s="1"/>
  <c r="BZ644" i="72"/>
  <c r="CB643" i="72"/>
  <c r="CE643" i="72" s="1"/>
  <c r="BZ643" i="72"/>
  <c r="CB642" i="72"/>
  <c r="CE642" i="72" s="1"/>
  <c r="BZ642" i="72"/>
  <c r="CB641" i="72"/>
  <c r="CE641" i="72" s="1"/>
  <c r="BZ641" i="72"/>
  <c r="CB640" i="72"/>
  <c r="CE640" i="72" s="1"/>
  <c r="BZ640" i="72"/>
  <c r="CB639" i="72"/>
  <c r="CE639" i="72" s="1"/>
  <c r="BZ639" i="72"/>
  <c r="CB638" i="72"/>
  <c r="CE638" i="72" s="1"/>
  <c r="BZ638" i="72"/>
  <c r="CB637" i="72"/>
  <c r="CE637" i="72" s="1"/>
  <c r="BZ637" i="72"/>
  <c r="CB636" i="72"/>
  <c r="CE636" i="72" s="1"/>
  <c r="BZ636" i="72"/>
  <c r="CB635" i="72"/>
  <c r="CE635" i="72" s="1"/>
  <c r="BZ635" i="72"/>
  <c r="CB634" i="72"/>
  <c r="CE634" i="72" s="1"/>
  <c r="BZ634" i="72"/>
  <c r="BX634" i="72"/>
  <c r="BW634" i="72"/>
  <c r="CB633" i="72"/>
  <c r="BP633" i="72"/>
  <c r="BF633" i="72"/>
  <c r="AV633" i="72"/>
  <c r="AL633" i="72"/>
  <c r="AB633" i="72"/>
  <c r="AC633" i="72" s="1"/>
  <c r="R633" i="72"/>
  <c r="H633" i="72"/>
  <c r="CB632" i="72"/>
  <c r="CE632" i="72" s="1"/>
  <c r="BZ632" i="72"/>
  <c r="CB631" i="72"/>
  <c r="CE631" i="72" s="1"/>
  <c r="BZ631" i="72"/>
  <c r="CB630" i="72"/>
  <c r="CE630" i="72" s="1"/>
  <c r="BZ630" i="72"/>
  <c r="CB629" i="72"/>
  <c r="CE629" i="72" s="1"/>
  <c r="BZ629" i="72"/>
  <c r="CB628" i="72"/>
  <c r="CE628" i="72" s="1"/>
  <c r="BZ628" i="72"/>
  <c r="CB627" i="72"/>
  <c r="CE627" i="72" s="1"/>
  <c r="BZ627" i="72"/>
  <c r="CB626" i="72"/>
  <c r="CE626" i="72" s="1"/>
  <c r="BZ626" i="72"/>
  <c r="CB625" i="72"/>
  <c r="CE625" i="72" s="1"/>
  <c r="BZ625" i="72"/>
  <c r="CB624" i="72"/>
  <c r="CE624" i="72" s="1"/>
  <c r="BZ624" i="72"/>
  <c r="CB623" i="72"/>
  <c r="CE623" i="72" s="1"/>
  <c r="BZ623" i="72"/>
  <c r="CB622" i="72"/>
  <c r="CE622" i="72" s="1"/>
  <c r="BZ622" i="72"/>
  <c r="CB621" i="72"/>
  <c r="CE621" i="72" s="1"/>
  <c r="BZ621" i="72"/>
  <c r="CB620" i="72"/>
  <c r="CE620" i="72" s="1"/>
  <c r="BZ620" i="72"/>
  <c r="CB619" i="72"/>
  <c r="CE619" i="72" s="1"/>
  <c r="BZ619" i="72"/>
  <c r="CB618" i="72"/>
  <c r="CE618" i="72" s="1"/>
  <c r="BZ618" i="72"/>
  <c r="CB617" i="72"/>
  <c r="CE617" i="72" s="1"/>
  <c r="BZ617" i="72"/>
  <c r="BX617" i="72"/>
  <c r="BW617" i="72"/>
  <c r="CB616" i="72"/>
  <c r="BP616" i="72"/>
  <c r="BF616" i="72"/>
  <c r="AV616" i="72"/>
  <c r="AL616" i="72"/>
  <c r="AB616" i="72"/>
  <c r="AC616" i="72" s="1"/>
  <c r="R616" i="72"/>
  <c r="H616" i="72"/>
  <c r="CB615" i="72"/>
  <c r="CE615" i="72" s="1"/>
  <c r="BZ615" i="72"/>
  <c r="CB614" i="72"/>
  <c r="CE614" i="72" s="1"/>
  <c r="BZ614" i="72"/>
  <c r="CB613" i="72"/>
  <c r="CE613" i="72" s="1"/>
  <c r="BZ613" i="72"/>
  <c r="CB612" i="72"/>
  <c r="CE612" i="72" s="1"/>
  <c r="BZ612" i="72"/>
  <c r="CB611" i="72"/>
  <c r="CE611" i="72" s="1"/>
  <c r="BZ611" i="72"/>
  <c r="CB610" i="72"/>
  <c r="CE610" i="72" s="1"/>
  <c r="BZ610" i="72"/>
  <c r="CB609" i="72"/>
  <c r="CE609" i="72" s="1"/>
  <c r="BZ609" i="72"/>
  <c r="CB608" i="72"/>
  <c r="CE608" i="72" s="1"/>
  <c r="BZ608" i="72"/>
  <c r="CB607" i="72"/>
  <c r="CE607" i="72" s="1"/>
  <c r="BZ607" i="72"/>
  <c r="CB606" i="72"/>
  <c r="CE606" i="72" s="1"/>
  <c r="BZ606" i="72"/>
  <c r="CB605" i="72"/>
  <c r="CE605" i="72" s="1"/>
  <c r="BZ605" i="72"/>
  <c r="CB604" i="72"/>
  <c r="CE604" i="72" s="1"/>
  <c r="BZ604" i="72"/>
  <c r="CB603" i="72"/>
  <c r="CE603" i="72" s="1"/>
  <c r="BZ603" i="72"/>
  <c r="CB602" i="72"/>
  <c r="CE602" i="72" s="1"/>
  <c r="BZ602" i="72"/>
  <c r="CB601" i="72"/>
  <c r="CE601" i="72" s="1"/>
  <c r="BZ601" i="72"/>
  <c r="CB600" i="72"/>
  <c r="CE600" i="72" s="1"/>
  <c r="BZ600" i="72"/>
  <c r="BX600" i="72"/>
  <c r="BW600" i="72"/>
  <c r="CB599" i="72"/>
  <c r="BP599" i="72"/>
  <c r="BF599" i="72"/>
  <c r="AV599" i="72"/>
  <c r="AL599" i="72"/>
  <c r="AB599" i="72"/>
  <c r="AC599" i="72" s="1"/>
  <c r="R599" i="72"/>
  <c r="H599" i="72"/>
  <c r="CB598" i="72"/>
  <c r="CE598" i="72" s="1"/>
  <c r="BZ598" i="72"/>
  <c r="CB597" i="72"/>
  <c r="CE597" i="72" s="1"/>
  <c r="BZ597" i="72"/>
  <c r="CB596" i="72"/>
  <c r="CE596" i="72" s="1"/>
  <c r="BZ596" i="72"/>
  <c r="CB595" i="72"/>
  <c r="CE595" i="72" s="1"/>
  <c r="BZ595" i="72"/>
  <c r="CB594" i="72"/>
  <c r="CE594" i="72" s="1"/>
  <c r="BZ594" i="72"/>
  <c r="CB593" i="72"/>
  <c r="CE593" i="72" s="1"/>
  <c r="BZ593" i="72"/>
  <c r="CB592" i="72"/>
  <c r="CE592" i="72" s="1"/>
  <c r="BZ592" i="72"/>
  <c r="CB591" i="72"/>
  <c r="CE591" i="72" s="1"/>
  <c r="BZ591" i="72"/>
  <c r="CB590" i="72"/>
  <c r="CE590" i="72" s="1"/>
  <c r="BZ590" i="72"/>
  <c r="CB589" i="72"/>
  <c r="CE589" i="72" s="1"/>
  <c r="BZ589" i="72"/>
  <c r="CB588" i="72"/>
  <c r="CE588" i="72" s="1"/>
  <c r="BZ588" i="72"/>
  <c r="CB587" i="72"/>
  <c r="CE587" i="72" s="1"/>
  <c r="BZ587" i="72"/>
  <c r="CB586" i="72"/>
  <c r="CE586" i="72" s="1"/>
  <c r="BZ586" i="72"/>
  <c r="CB585" i="72"/>
  <c r="CE585" i="72" s="1"/>
  <c r="BZ585" i="72"/>
  <c r="CB584" i="72"/>
  <c r="CE584" i="72" s="1"/>
  <c r="BZ584" i="72"/>
  <c r="CB583" i="72"/>
  <c r="CE583" i="72" s="1"/>
  <c r="BZ583" i="72"/>
  <c r="BX583" i="72"/>
  <c r="BW583" i="72"/>
  <c r="CB582" i="72"/>
  <c r="BP582" i="72"/>
  <c r="BF582" i="72"/>
  <c r="AV582" i="72"/>
  <c r="AL582" i="72"/>
  <c r="AB582" i="72"/>
  <c r="R582" i="72"/>
  <c r="H582" i="72"/>
  <c r="CB581" i="72"/>
  <c r="BZ581" i="72"/>
  <c r="CB580" i="72"/>
  <c r="BZ580" i="72"/>
  <c r="CB579" i="72"/>
  <c r="BZ579" i="72"/>
  <c r="CB578" i="72"/>
  <c r="BZ578" i="72"/>
  <c r="CB577" i="72"/>
  <c r="BZ577" i="72"/>
  <c r="CB576" i="72"/>
  <c r="BZ576" i="72"/>
  <c r="CB575" i="72"/>
  <c r="BZ575" i="72"/>
  <c r="CB574" i="72"/>
  <c r="BZ574" i="72"/>
  <c r="CB573" i="72"/>
  <c r="BZ573" i="72"/>
  <c r="CB572" i="72"/>
  <c r="BZ572" i="72"/>
  <c r="CB571" i="72"/>
  <c r="BZ571" i="72"/>
  <c r="CB570" i="72"/>
  <c r="BZ570" i="72"/>
  <c r="CB569" i="72"/>
  <c r="BZ569" i="72"/>
  <c r="CB568" i="72"/>
  <c r="BZ568" i="72"/>
  <c r="CB567" i="72"/>
  <c r="BZ567" i="72"/>
  <c r="CB566" i="72"/>
  <c r="BZ566" i="72"/>
  <c r="BX566" i="72"/>
  <c r="BW566" i="72"/>
  <c r="CB565" i="72"/>
  <c r="BP565" i="72"/>
  <c r="BF565" i="72"/>
  <c r="AV565" i="72"/>
  <c r="AL565" i="72"/>
  <c r="AB565" i="72"/>
  <c r="AC565" i="72" s="1"/>
  <c r="R565" i="72"/>
  <c r="H565" i="72"/>
  <c r="CB564" i="72"/>
  <c r="CE564" i="72" s="1"/>
  <c r="BZ564" i="72"/>
  <c r="CB563" i="72"/>
  <c r="CE563" i="72" s="1"/>
  <c r="BZ563" i="72"/>
  <c r="CB562" i="72"/>
  <c r="CE562" i="72" s="1"/>
  <c r="BZ562" i="72"/>
  <c r="CB561" i="72"/>
  <c r="CE561" i="72" s="1"/>
  <c r="BZ561" i="72"/>
  <c r="CB560" i="72"/>
  <c r="CE560" i="72" s="1"/>
  <c r="BZ560" i="72"/>
  <c r="CB559" i="72"/>
  <c r="CE559" i="72" s="1"/>
  <c r="BZ559" i="72"/>
  <c r="CB558" i="72"/>
  <c r="CE558" i="72" s="1"/>
  <c r="BZ558" i="72"/>
  <c r="CB557" i="72"/>
  <c r="CE557" i="72" s="1"/>
  <c r="BZ557" i="72"/>
  <c r="CB556" i="72"/>
  <c r="CE556" i="72" s="1"/>
  <c r="BZ556" i="72"/>
  <c r="CB555" i="72"/>
  <c r="CE555" i="72" s="1"/>
  <c r="BZ555" i="72"/>
  <c r="CB554" i="72"/>
  <c r="CE554" i="72" s="1"/>
  <c r="BZ554" i="72"/>
  <c r="CB553" i="72"/>
  <c r="CE553" i="72" s="1"/>
  <c r="BZ553" i="72"/>
  <c r="CB552" i="72"/>
  <c r="CE552" i="72" s="1"/>
  <c r="BZ552" i="72"/>
  <c r="CB551" i="72"/>
  <c r="CE551" i="72" s="1"/>
  <c r="BZ551" i="72"/>
  <c r="CB550" i="72"/>
  <c r="CE550" i="72" s="1"/>
  <c r="BZ550" i="72"/>
  <c r="CB549" i="72"/>
  <c r="CE549" i="72" s="1"/>
  <c r="BZ549" i="72"/>
  <c r="BX549" i="72"/>
  <c r="BW549" i="72"/>
  <c r="CB548" i="72"/>
  <c r="BP548" i="72"/>
  <c r="BF548" i="72"/>
  <c r="AV548" i="72"/>
  <c r="AL548" i="72"/>
  <c r="AB548" i="72"/>
  <c r="AC548" i="72" s="1"/>
  <c r="R548" i="72"/>
  <c r="H548" i="72"/>
  <c r="CB547" i="72"/>
  <c r="CE547" i="72" s="1"/>
  <c r="BZ547" i="72"/>
  <c r="CB546" i="72"/>
  <c r="CE546" i="72" s="1"/>
  <c r="BZ546" i="72"/>
  <c r="CB545" i="72"/>
  <c r="CE545" i="72" s="1"/>
  <c r="BZ545" i="72"/>
  <c r="CB544" i="72"/>
  <c r="CE544" i="72" s="1"/>
  <c r="BZ544" i="72"/>
  <c r="CB543" i="72"/>
  <c r="CE543" i="72" s="1"/>
  <c r="BZ543" i="72"/>
  <c r="CB542" i="72"/>
  <c r="CE542" i="72" s="1"/>
  <c r="BZ542" i="72"/>
  <c r="CB541" i="72"/>
  <c r="CE541" i="72" s="1"/>
  <c r="BZ541" i="72"/>
  <c r="CB540" i="72"/>
  <c r="CE540" i="72" s="1"/>
  <c r="BZ540" i="72"/>
  <c r="CB539" i="72"/>
  <c r="CE539" i="72" s="1"/>
  <c r="BZ539" i="72"/>
  <c r="CB538" i="72"/>
  <c r="CE538" i="72" s="1"/>
  <c r="BZ538" i="72"/>
  <c r="CB537" i="72"/>
  <c r="CE537" i="72" s="1"/>
  <c r="BZ537" i="72"/>
  <c r="CB536" i="72"/>
  <c r="CE536" i="72" s="1"/>
  <c r="BZ536" i="72"/>
  <c r="CB535" i="72"/>
  <c r="CE535" i="72" s="1"/>
  <c r="BZ535" i="72"/>
  <c r="CB534" i="72"/>
  <c r="CE534" i="72" s="1"/>
  <c r="BZ534" i="72"/>
  <c r="CB533" i="72"/>
  <c r="CE533" i="72" s="1"/>
  <c r="BZ533" i="72"/>
  <c r="CB532" i="72"/>
  <c r="CE532" i="72" s="1"/>
  <c r="BZ532" i="72"/>
  <c r="BX532" i="72"/>
  <c r="BW532" i="72"/>
  <c r="CB531" i="72"/>
  <c r="BP531" i="72"/>
  <c r="BF531" i="72"/>
  <c r="AV531" i="72"/>
  <c r="AL531" i="72"/>
  <c r="AB531" i="72"/>
  <c r="R531" i="72"/>
  <c r="H531" i="72"/>
  <c r="CB530" i="72"/>
  <c r="CE530" i="72" s="1"/>
  <c r="BZ530" i="72"/>
  <c r="CB529" i="72"/>
  <c r="CE529" i="72" s="1"/>
  <c r="BZ529" i="72"/>
  <c r="CB528" i="72"/>
  <c r="CE528" i="72" s="1"/>
  <c r="BZ528" i="72"/>
  <c r="CB527" i="72"/>
  <c r="CE527" i="72" s="1"/>
  <c r="BZ527" i="72"/>
  <c r="CB526" i="72"/>
  <c r="CE526" i="72" s="1"/>
  <c r="BZ526" i="72"/>
  <c r="CB525" i="72"/>
  <c r="CE525" i="72" s="1"/>
  <c r="BZ525" i="72"/>
  <c r="CB524" i="72"/>
  <c r="CE524" i="72" s="1"/>
  <c r="BZ524" i="72"/>
  <c r="CB523" i="72"/>
  <c r="CE523" i="72" s="1"/>
  <c r="BZ523" i="72"/>
  <c r="CB522" i="72"/>
  <c r="CE522" i="72" s="1"/>
  <c r="BZ522" i="72"/>
  <c r="CB521" i="72"/>
  <c r="CE521" i="72" s="1"/>
  <c r="BZ521" i="72"/>
  <c r="CB520" i="72"/>
  <c r="CE520" i="72" s="1"/>
  <c r="BZ520" i="72"/>
  <c r="CB519" i="72"/>
  <c r="CE519" i="72" s="1"/>
  <c r="BZ519" i="72"/>
  <c r="CB518" i="72"/>
  <c r="CE518" i="72" s="1"/>
  <c r="BZ518" i="72"/>
  <c r="CB517" i="72"/>
  <c r="CE517" i="72" s="1"/>
  <c r="BZ517" i="72"/>
  <c r="CB516" i="72"/>
  <c r="CE516" i="72" s="1"/>
  <c r="BZ516" i="72"/>
  <c r="CB515" i="72"/>
  <c r="CE515" i="72" s="1"/>
  <c r="BZ515" i="72"/>
  <c r="BX515" i="72"/>
  <c r="BW515" i="72"/>
  <c r="CB514" i="72"/>
  <c r="BP514" i="72"/>
  <c r="BF514" i="72"/>
  <c r="AV514" i="72"/>
  <c r="AL514" i="72"/>
  <c r="AB514" i="72"/>
  <c r="AC514" i="72" s="1"/>
  <c r="R514" i="72"/>
  <c r="H514" i="72"/>
  <c r="CB513" i="72"/>
  <c r="CE513" i="72" s="1"/>
  <c r="BZ513" i="72"/>
  <c r="CB512" i="72"/>
  <c r="CE512" i="72" s="1"/>
  <c r="BZ512" i="72"/>
  <c r="CB511" i="72"/>
  <c r="CE511" i="72" s="1"/>
  <c r="BZ511" i="72"/>
  <c r="CB510" i="72"/>
  <c r="CE510" i="72" s="1"/>
  <c r="BZ510" i="72"/>
  <c r="CB509" i="72"/>
  <c r="CE509" i="72" s="1"/>
  <c r="BZ509" i="72"/>
  <c r="CB508" i="72"/>
  <c r="CE508" i="72" s="1"/>
  <c r="BZ508" i="72"/>
  <c r="CB507" i="72"/>
  <c r="CE507" i="72" s="1"/>
  <c r="BZ507" i="72"/>
  <c r="CB506" i="72"/>
  <c r="CE506" i="72" s="1"/>
  <c r="BZ506" i="72"/>
  <c r="CB505" i="72"/>
  <c r="CE505" i="72" s="1"/>
  <c r="BZ505" i="72"/>
  <c r="CB504" i="72"/>
  <c r="CE504" i="72" s="1"/>
  <c r="BZ504" i="72"/>
  <c r="CB503" i="72"/>
  <c r="CE503" i="72" s="1"/>
  <c r="BZ503" i="72"/>
  <c r="CB502" i="72"/>
  <c r="CE502" i="72" s="1"/>
  <c r="BZ502" i="72"/>
  <c r="CB501" i="72"/>
  <c r="CE501" i="72" s="1"/>
  <c r="BZ501" i="72"/>
  <c r="CB500" i="72"/>
  <c r="CE500" i="72" s="1"/>
  <c r="BZ500" i="72"/>
  <c r="CB499" i="72"/>
  <c r="CE499" i="72" s="1"/>
  <c r="BZ499" i="72"/>
  <c r="CB498" i="72"/>
  <c r="CE498" i="72" s="1"/>
  <c r="BZ498" i="72"/>
  <c r="BX498" i="72"/>
  <c r="BW498" i="72"/>
  <c r="CB497" i="72"/>
  <c r="BP497" i="72"/>
  <c r="BF497" i="72"/>
  <c r="AV497" i="72"/>
  <c r="AL497" i="72"/>
  <c r="AB497" i="72"/>
  <c r="AC497" i="72" s="1"/>
  <c r="R497" i="72"/>
  <c r="H497" i="72"/>
  <c r="CB496" i="72"/>
  <c r="CE496" i="72" s="1"/>
  <c r="BZ496" i="72"/>
  <c r="CB495" i="72"/>
  <c r="CE495" i="72" s="1"/>
  <c r="BZ495" i="72"/>
  <c r="CB494" i="72"/>
  <c r="CE494" i="72" s="1"/>
  <c r="BZ494" i="72"/>
  <c r="CB493" i="72"/>
  <c r="CE493" i="72" s="1"/>
  <c r="BZ493" i="72"/>
  <c r="CB492" i="72"/>
  <c r="CE492" i="72" s="1"/>
  <c r="BZ492" i="72"/>
  <c r="CB491" i="72"/>
  <c r="CE491" i="72" s="1"/>
  <c r="BZ491" i="72"/>
  <c r="CB490" i="72"/>
  <c r="CE490" i="72" s="1"/>
  <c r="BZ490" i="72"/>
  <c r="CB489" i="72"/>
  <c r="CE489" i="72" s="1"/>
  <c r="BZ489" i="72"/>
  <c r="CB488" i="72"/>
  <c r="CE488" i="72" s="1"/>
  <c r="BZ488" i="72"/>
  <c r="CB487" i="72"/>
  <c r="CE487" i="72" s="1"/>
  <c r="BZ487" i="72"/>
  <c r="CB486" i="72"/>
  <c r="CE486" i="72" s="1"/>
  <c r="BZ486" i="72"/>
  <c r="CB485" i="72"/>
  <c r="CE485" i="72" s="1"/>
  <c r="BZ485" i="72"/>
  <c r="CB484" i="72"/>
  <c r="CE484" i="72" s="1"/>
  <c r="BZ484" i="72"/>
  <c r="CB483" i="72"/>
  <c r="CE483" i="72" s="1"/>
  <c r="BZ483" i="72"/>
  <c r="CB482" i="72"/>
  <c r="CE482" i="72" s="1"/>
  <c r="BZ482" i="72"/>
  <c r="CB481" i="72"/>
  <c r="CE481" i="72" s="1"/>
  <c r="BZ481" i="72"/>
  <c r="BX481" i="72"/>
  <c r="BW481" i="72"/>
  <c r="CB480" i="72"/>
  <c r="BP480" i="72"/>
  <c r="BF480" i="72"/>
  <c r="AV480" i="72"/>
  <c r="AL480" i="72"/>
  <c r="AB480" i="72"/>
  <c r="AC480" i="72" s="1"/>
  <c r="R480" i="72"/>
  <c r="H480" i="72"/>
  <c r="CB479" i="72"/>
  <c r="CE479" i="72" s="1"/>
  <c r="BZ479" i="72"/>
  <c r="CB478" i="72"/>
  <c r="CE478" i="72" s="1"/>
  <c r="BZ478" i="72"/>
  <c r="CB477" i="72"/>
  <c r="CE477" i="72" s="1"/>
  <c r="BZ477" i="72"/>
  <c r="CB476" i="72"/>
  <c r="CE476" i="72" s="1"/>
  <c r="BZ476" i="72"/>
  <c r="CB475" i="72"/>
  <c r="CE475" i="72" s="1"/>
  <c r="BZ475" i="72"/>
  <c r="CB474" i="72"/>
  <c r="CE474" i="72" s="1"/>
  <c r="BZ474" i="72"/>
  <c r="CB473" i="72"/>
  <c r="CE473" i="72" s="1"/>
  <c r="BZ473" i="72"/>
  <c r="CB472" i="72"/>
  <c r="CE472" i="72" s="1"/>
  <c r="BZ472" i="72"/>
  <c r="CB471" i="72"/>
  <c r="CE471" i="72" s="1"/>
  <c r="BZ471" i="72"/>
  <c r="CB470" i="72"/>
  <c r="CE470" i="72" s="1"/>
  <c r="BZ470" i="72"/>
  <c r="CB469" i="72"/>
  <c r="CE469" i="72" s="1"/>
  <c r="BZ469" i="72"/>
  <c r="CB468" i="72"/>
  <c r="CE468" i="72" s="1"/>
  <c r="BZ468" i="72"/>
  <c r="CB467" i="72"/>
  <c r="CE467" i="72" s="1"/>
  <c r="BZ467" i="72"/>
  <c r="CB466" i="72"/>
  <c r="CE466" i="72" s="1"/>
  <c r="BZ466" i="72"/>
  <c r="CB465" i="72"/>
  <c r="CE465" i="72" s="1"/>
  <c r="BZ465" i="72"/>
  <c r="CB464" i="72"/>
  <c r="CE464" i="72" s="1"/>
  <c r="BZ464" i="72"/>
  <c r="BX464" i="72"/>
  <c r="BW464" i="72"/>
  <c r="CB463" i="72"/>
  <c r="BP463" i="72"/>
  <c r="BF463" i="72"/>
  <c r="AV463" i="72"/>
  <c r="AL463" i="72"/>
  <c r="AB463" i="72"/>
  <c r="R463" i="72"/>
  <c r="H463" i="72"/>
  <c r="CB462" i="72"/>
  <c r="BZ462" i="72"/>
  <c r="CB461" i="72"/>
  <c r="BZ461" i="72"/>
  <c r="CB460" i="72"/>
  <c r="BZ460" i="72"/>
  <c r="CB459" i="72"/>
  <c r="BZ459" i="72"/>
  <c r="CB458" i="72"/>
  <c r="BZ458" i="72"/>
  <c r="CB457" i="72"/>
  <c r="BZ457" i="72"/>
  <c r="CB456" i="72"/>
  <c r="BZ456" i="72"/>
  <c r="CB455" i="72"/>
  <c r="BZ455" i="72"/>
  <c r="CB454" i="72"/>
  <c r="BZ454" i="72"/>
  <c r="CB453" i="72"/>
  <c r="BZ453" i="72"/>
  <c r="CB452" i="72"/>
  <c r="BZ452" i="72"/>
  <c r="CB451" i="72"/>
  <c r="BZ451" i="72"/>
  <c r="CB450" i="72"/>
  <c r="BZ450" i="72"/>
  <c r="CB449" i="72"/>
  <c r="BZ449" i="72"/>
  <c r="CB448" i="72"/>
  <c r="BZ448" i="72"/>
  <c r="CB447" i="72"/>
  <c r="BZ447" i="72"/>
  <c r="BX447" i="72"/>
  <c r="BW447" i="72"/>
  <c r="CB446" i="72"/>
  <c r="BP446" i="72"/>
  <c r="BF446" i="72"/>
  <c r="AV446" i="72"/>
  <c r="AL446" i="72"/>
  <c r="AB446" i="72"/>
  <c r="R446" i="72"/>
  <c r="H446" i="72"/>
  <c r="CB445" i="72"/>
  <c r="BZ445" i="72"/>
  <c r="CB444" i="72"/>
  <c r="BZ444" i="72"/>
  <c r="CB443" i="72"/>
  <c r="BZ443" i="72"/>
  <c r="CB442" i="72"/>
  <c r="BZ442" i="72"/>
  <c r="CB441" i="72"/>
  <c r="BZ441" i="72"/>
  <c r="CB440" i="72"/>
  <c r="BZ440" i="72"/>
  <c r="CB439" i="72"/>
  <c r="BZ439" i="72"/>
  <c r="CB438" i="72"/>
  <c r="BZ438" i="72"/>
  <c r="CB437" i="72"/>
  <c r="BZ437" i="72"/>
  <c r="CB436" i="72"/>
  <c r="BZ436" i="72"/>
  <c r="CB435" i="72"/>
  <c r="BZ435" i="72"/>
  <c r="CB434" i="72"/>
  <c r="BZ434" i="72"/>
  <c r="CB433" i="72"/>
  <c r="BZ433" i="72"/>
  <c r="CB432" i="72"/>
  <c r="BZ432" i="72"/>
  <c r="CB431" i="72"/>
  <c r="BZ431" i="72"/>
  <c r="CB430" i="72"/>
  <c r="BZ430" i="72"/>
  <c r="BX430" i="72"/>
  <c r="BW430" i="72"/>
  <c r="CB429" i="72"/>
  <c r="BP429" i="72"/>
  <c r="BF429" i="72"/>
  <c r="AV429" i="72"/>
  <c r="AL429" i="72"/>
  <c r="AB429" i="72"/>
  <c r="AC429" i="72" s="1"/>
  <c r="R429" i="72"/>
  <c r="H429" i="72"/>
  <c r="CB428" i="72"/>
  <c r="CE428" i="72" s="1"/>
  <c r="BZ428" i="72"/>
  <c r="CB427" i="72"/>
  <c r="CE427" i="72" s="1"/>
  <c r="BZ427" i="72"/>
  <c r="CB426" i="72"/>
  <c r="CE426" i="72" s="1"/>
  <c r="BZ426" i="72"/>
  <c r="CB425" i="72"/>
  <c r="CE425" i="72" s="1"/>
  <c r="BZ425" i="72"/>
  <c r="CB424" i="72"/>
  <c r="CE424" i="72" s="1"/>
  <c r="BZ424" i="72"/>
  <c r="CB423" i="72"/>
  <c r="CE423" i="72" s="1"/>
  <c r="BZ423" i="72"/>
  <c r="CB422" i="72"/>
  <c r="CE422" i="72" s="1"/>
  <c r="BZ422" i="72"/>
  <c r="CB421" i="72"/>
  <c r="CE421" i="72" s="1"/>
  <c r="BZ421" i="72"/>
  <c r="CB420" i="72"/>
  <c r="CE420" i="72" s="1"/>
  <c r="BZ420" i="72"/>
  <c r="CB419" i="72"/>
  <c r="CE419" i="72" s="1"/>
  <c r="BZ419" i="72"/>
  <c r="CB418" i="72"/>
  <c r="CE418" i="72" s="1"/>
  <c r="BZ418" i="72"/>
  <c r="CB417" i="72"/>
  <c r="CE417" i="72" s="1"/>
  <c r="BZ417" i="72"/>
  <c r="CB416" i="72"/>
  <c r="CE416" i="72" s="1"/>
  <c r="BZ416" i="72"/>
  <c r="CB415" i="72"/>
  <c r="CE415" i="72" s="1"/>
  <c r="BZ415" i="72"/>
  <c r="CB414" i="72"/>
  <c r="CE414" i="72" s="1"/>
  <c r="BZ414" i="72"/>
  <c r="CB413" i="72"/>
  <c r="CE413" i="72" s="1"/>
  <c r="BZ413" i="72"/>
  <c r="BX413" i="72"/>
  <c r="BW413" i="72"/>
  <c r="CB412" i="72"/>
  <c r="BP412" i="72"/>
  <c r="BF412" i="72"/>
  <c r="AV412" i="72"/>
  <c r="AL412" i="72"/>
  <c r="AB412" i="72"/>
  <c r="AC412" i="72" s="1"/>
  <c r="R412" i="72"/>
  <c r="H412" i="72"/>
  <c r="CB411" i="72"/>
  <c r="CE411" i="72" s="1"/>
  <c r="BZ411" i="72"/>
  <c r="CB410" i="72"/>
  <c r="CE410" i="72" s="1"/>
  <c r="BZ410" i="72"/>
  <c r="CB409" i="72"/>
  <c r="CE409" i="72" s="1"/>
  <c r="BZ409" i="72"/>
  <c r="CB408" i="72"/>
  <c r="CE408" i="72" s="1"/>
  <c r="BZ408" i="72"/>
  <c r="CB407" i="72"/>
  <c r="CE407" i="72" s="1"/>
  <c r="BZ407" i="72"/>
  <c r="CB406" i="72"/>
  <c r="CE406" i="72" s="1"/>
  <c r="BZ406" i="72"/>
  <c r="CB405" i="72"/>
  <c r="CE405" i="72" s="1"/>
  <c r="BZ405" i="72"/>
  <c r="CB404" i="72"/>
  <c r="CE404" i="72" s="1"/>
  <c r="BZ404" i="72"/>
  <c r="CB403" i="72"/>
  <c r="CE403" i="72" s="1"/>
  <c r="BZ403" i="72"/>
  <c r="CB402" i="72"/>
  <c r="CE402" i="72" s="1"/>
  <c r="BZ402" i="72"/>
  <c r="CB401" i="72"/>
  <c r="CE401" i="72" s="1"/>
  <c r="BZ401" i="72"/>
  <c r="CB400" i="72"/>
  <c r="CE400" i="72" s="1"/>
  <c r="BZ400" i="72"/>
  <c r="CB399" i="72"/>
  <c r="CE399" i="72" s="1"/>
  <c r="BZ399" i="72"/>
  <c r="CB398" i="72"/>
  <c r="CE398" i="72" s="1"/>
  <c r="BZ398" i="72"/>
  <c r="CB397" i="72"/>
  <c r="CE397" i="72" s="1"/>
  <c r="BZ397" i="72"/>
  <c r="CB396" i="72"/>
  <c r="CE396" i="72" s="1"/>
  <c r="BZ396" i="72"/>
  <c r="BX396" i="72"/>
  <c r="BW396" i="72"/>
  <c r="CB395" i="72"/>
  <c r="BP395" i="72"/>
  <c r="BF395" i="72"/>
  <c r="AV395" i="72"/>
  <c r="AL395" i="72"/>
  <c r="AB395" i="72"/>
  <c r="R395" i="72"/>
  <c r="H395" i="72"/>
  <c r="CB394" i="72"/>
  <c r="CE394" i="72" s="1"/>
  <c r="BZ394" i="72"/>
  <c r="CB393" i="72"/>
  <c r="CE393" i="72" s="1"/>
  <c r="BZ393" i="72"/>
  <c r="CB392" i="72"/>
  <c r="CE392" i="72" s="1"/>
  <c r="BZ392" i="72"/>
  <c r="CB391" i="72"/>
  <c r="CE391" i="72" s="1"/>
  <c r="BZ391" i="72"/>
  <c r="CB390" i="72"/>
  <c r="CE390" i="72" s="1"/>
  <c r="BZ390" i="72"/>
  <c r="CB389" i="72"/>
  <c r="CE389" i="72" s="1"/>
  <c r="BZ389" i="72"/>
  <c r="CB388" i="72"/>
  <c r="CE388" i="72" s="1"/>
  <c r="BZ388" i="72"/>
  <c r="CB387" i="72"/>
  <c r="CE387" i="72" s="1"/>
  <c r="BZ387" i="72"/>
  <c r="CB386" i="72"/>
  <c r="CE386" i="72" s="1"/>
  <c r="BZ386" i="72"/>
  <c r="CB385" i="72"/>
  <c r="CE385" i="72" s="1"/>
  <c r="BZ385" i="72"/>
  <c r="CB384" i="72"/>
  <c r="CE384" i="72" s="1"/>
  <c r="BZ384" i="72"/>
  <c r="CB383" i="72"/>
  <c r="CE383" i="72" s="1"/>
  <c r="BZ383" i="72"/>
  <c r="CB382" i="72"/>
  <c r="CE382" i="72" s="1"/>
  <c r="BZ382" i="72"/>
  <c r="CB381" i="72"/>
  <c r="CE381" i="72" s="1"/>
  <c r="BZ381" i="72"/>
  <c r="CB380" i="72"/>
  <c r="CE380" i="72" s="1"/>
  <c r="BZ380" i="72"/>
  <c r="CB379" i="72"/>
  <c r="CE379" i="72" s="1"/>
  <c r="BZ379" i="72"/>
  <c r="BX379" i="72"/>
  <c r="BW379" i="72"/>
  <c r="CB378" i="72"/>
  <c r="BP378" i="72"/>
  <c r="BF378" i="72"/>
  <c r="AV378" i="72"/>
  <c r="AL378" i="72"/>
  <c r="AB378" i="72"/>
  <c r="AC378" i="72" s="1"/>
  <c r="R378" i="72"/>
  <c r="H378" i="72"/>
  <c r="CB377" i="72"/>
  <c r="CE377" i="72" s="1"/>
  <c r="BZ377" i="72"/>
  <c r="CB376" i="72"/>
  <c r="CE376" i="72" s="1"/>
  <c r="BZ376" i="72"/>
  <c r="CB375" i="72"/>
  <c r="CE375" i="72" s="1"/>
  <c r="BZ375" i="72"/>
  <c r="CB374" i="72"/>
  <c r="CE374" i="72" s="1"/>
  <c r="BZ374" i="72"/>
  <c r="CB373" i="72"/>
  <c r="CE373" i="72" s="1"/>
  <c r="BZ373" i="72"/>
  <c r="CB372" i="72"/>
  <c r="CE372" i="72" s="1"/>
  <c r="BZ372" i="72"/>
  <c r="CB371" i="72"/>
  <c r="CE371" i="72" s="1"/>
  <c r="BZ371" i="72"/>
  <c r="CB370" i="72"/>
  <c r="CE370" i="72" s="1"/>
  <c r="BZ370" i="72"/>
  <c r="CB369" i="72"/>
  <c r="CE369" i="72" s="1"/>
  <c r="BZ369" i="72"/>
  <c r="CB368" i="72"/>
  <c r="CE368" i="72" s="1"/>
  <c r="BZ368" i="72"/>
  <c r="CB367" i="72"/>
  <c r="CE367" i="72" s="1"/>
  <c r="BZ367" i="72"/>
  <c r="CB366" i="72"/>
  <c r="CE366" i="72" s="1"/>
  <c r="BZ366" i="72"/>
  <c r="CB365" i="72"/>
  <c r="CE365" i="72" s="1"/>
  <c r="BZ365" i="72"/>
  <c r="CB364" i="72"/>
  <c r="CE364" i="72" s="1"/>
  <c r="BZ364" i="72"/>
  <c r="CB363" i="72"/>
  <c r="CE363" i="72" s="1"/>
  <c r="BZ363" i="72"/>
  <c r="CB362" i="72"/>
  <c r="CE362" i="72" s="1"/>
  <c r="BZ362" i="72"/>
  <c r="BX362" i="72"/>
  <c r="BW362" i="72"/>
  <c r="CB361" i="72"/>
  <c r="BP361" i="72"/>
  <c r="BF361" i="72"/>
  <c r="AV361" i="72"/>
  <c r="AL361" i="72"/>
  <c r="AB361" i="72"/>
  <c r="AC361" i="72" s="1"/>
  <c r="R361" i="72"/>
  <c r="H361" i="72"/>
  <c r="CB360" i="72"/>
  <c r="CE360" i="72" s="1"/>
  <c r="BZ360" i="72"/>
  <c r="CB359" i="72"/>
  <c r="CE359" i="72" s="1"/>
  <c r="BZ359" i="72"/>
  <c r="CB358" i="72"/>
  <c r="CE358" i="72" s="1"/>
  <c r="BZ358" i="72"/>
  <c r="CB357" i="72"/>
  <c r="CE357" i="72" s="1"/>
  <c r="BZ357" i="72"/>
  <c r="CB356" i="72"/>
  <c r="CE356" i="72" s="1"/>
  <c r="BZ356" i="72"/>
  <c r="CB355" i="72"/>
  <c r="CE355" i="72" s="1"/>
  <c r="BZ355" i="72"/>
  <c r="CB354" i="72"/>
  <c r="CE354" i="72" s="1"/>
  <c r="BZ354" i="72"/>
  <c r="CB353" i="72"/>
  <c r="CE353" i="72" s="1"/>
  <c r="BZ353" i="72"/>
  <c r="CB352" i="72"/>
  <c r="CE352" i="72" s="1"/>
  <c r="BZ352" i="72"/>
  <c r="CB351" i="72"/>
  <c r="CE351" i="72" s="1"/>
  <c r="BZ351" i="72"/>
  <c r="CB350" i="72"/>
  <c r="CE350" i="72" s="1"/>
  <c r="BZ350" i="72"/>
  <c r="CB349" i="72"/>
  <c r="CE349" i="72" s="1"/>
  <c r="BZ349" i="72"/>
  <c r="CB348" i="72"/>
  <c r="CE348" i="72" s="1"/>
  <c r="BZ348" i="72"/>
  <c r="CB347" i="72"/>
  <c r="CE347" i="72" s="1"/>
  <c r="BZ347" i="72"/>
  <c r="CB346" i="72"/>
  <c r="CE346" i="72" s="1"/>
  <c r="BZ346" i="72"/>
  <c r="CB345" i="72"/>
  <c r="CE345" i="72" s="1"/>
  <c r="BZ345" i="72"/>
  <c r="BX345" i="72"/>
  <c r="BW345" i="72"/>
  <c r="CB344" i="72"/>
  <c r="BP344" i="72"/>
  <c r="BF344" i="72"/>
  <c r="AV344" i="72"/>
  <c r="AL344" i="72"/>
  <c r="AB344" i="72"/>
  <c r="AC344" i="72" s="1"/>
  <c r="R344" i="72"/>
  <c r="H344" i="72"/>
  <c r="CB343" i="72"/>
  <c r="CE343" i="72" s="1"/>
  <c r="BZ343" i="72"/>
  <c r="CB342" i="72"/>
  <c r="CE342" i="72" s="1"/>
  <c r="BZ342" i="72"/>
  <c r="CB341" i="72"/>
  <c r="CE341" i="72" s="1"/>
  <c r="BZ341" i="72"/>
  <c r="CB340" i="72"/>
  <c r="CE340" i="72" s="1"/>
  <c r="BZ340" i="72"/>
  <c r="CB339" i="72"/>
  <c r="CE339" i="72" s="1"/>
  <c r="BZ339" i="72"/>
  <c r="CB338" i="72"/>
  <c r="CE338" i="72" s="1"/>
  <c r="BZ338" i="72"/>
  <c r="CB337" i="72"/>
  <c r="CE337" i="72" s="1"/>
  <c r="BZ337" i="72"/>
  <c r="CB336" i="72"/>
  <c r="CE336" i="72" s="1"/>
  <c r="BZ336" i="72"/>
  <c r="CB335" i="72"/>
  <c r="CE335" i="72" s="1"/>
  <c r="BZ335" i="72"/>
  <c r="CB334" i="72"/>
  <c r="CE334" i="72" s="1"/>
  <c r="BZ334" i="72"/>
  <c r="CB333" i="72"/>
  <c r="CE333" i="72" s="1"/>
  <c r="BZ333" i="72"/>
  <c r="CB332" i="72"/>
  <c r="CE332" i="72" s="1"/>
  <c r="BZ332" i="72"/>
  <c r="CB331" i="72"/>
  <c r="CE331" i="72" s="1"/>
  <c r="BZ331" i="72"/>
  <c r="CB330" i="72"/>
  <c r="CE330" i="72" s="1"/>
  <c r="BZ330" i="72"/>
  <c r="CB329" i="72"/>
  <c r="CE329" i="72" s="1"/>
  <c r="BZ329" i="72"/>
  <c r="CB328" i="72"/>
  <c r="CE328" i="72" s="1"/>
  <c r="BZ328" i="72"/>
  <c r="BX328" i="72"/>
  <c r="BW328" i="72"/>
  <c r="CB327" i="72"/>
  <c r="BP327" i="72"/>
  <c r="BF327" i="72"/>
  <c r="AV327" i="72"/>
  <c r="AL327" i="72"/>
  <c r="AB327" i="72"/>
  <c r="R327" i="72"/>
  <c r="H327" i="72"/>
  <c r="CB326" i="72"/>
  <c r="CE326" i="72" s="1"/>
  <c r="BZ326" i="72"/>
  <c r="CB325" i="72"/>
  <c r="CE325" i="72" s="1"/>
  <c r="BZ325" i="72"/>
  <c r="CB324" i="72"/>
  <c r="CE324" i="72" s="1"/>
  <c r="BZ324" i="72"/>
  <c r="CB323" i="72"/>
  <c r="CE323" i="72" s="1"/>
  <c r="BZ323" i="72"/>
  <c r="CB322" i="72"/>
  <c r="CE322" i="72" s="1"/>
  <c r="BZ322" i="72"/>
  <c r="CB321" i="72"/>
  <c r="CE321" i="72" s="1"/>
  <c r="BZ321" i="72"/>
  <c r="CB320" i="72"/>
  <c r="CE320" i="72" s="1"/>
  <c r="BZ320" i="72"/>
  <c r="CB319" i="72"/>
  <c r="CE319" i="72" s="1"/>
  <c r="BZ319" i="72"/>
  <c r="CB318" i="72"/>
  <c r="CE318" i="72" s="1"/>
  <c r="BZ318" i="72"/>
  <c r="CB317" i="72"/>
  <c r="CE317" i="72" s="1"/>
  <c r="BZ317" i="72"/>
  <c r="CB316" i="72"/>
  <c r="CE316" i="72" s="1"/>
  <c r="BZ316" i="72"/>
  <c r="CB315" i="72"/>
  <c r="CE315" i="72" s="1"/>
  <c r="BZ315" i="72"/>
  <c r="CB314" i="72"/>
  <c r="CE314" i="72" s="1"/>
  <c r="BZ314" i="72"/>
  <c r="CB313" i="72"/>
  <c r="CE313" i="72" s="1"/>
  <c r="BZ313" i="72"/>
  <c r="CB312" i="72"/>
  <c r="CE312" i="72" s="1"/>
  <c r="BZ312" i="72"/>
  <c r="CB311" i="72"/>
  <c r="CE311" i="72" s="1"/>
  <c r="BZ311" i="72"/>
  <c r="BX311" i="72"/>
  <c r="BW311" i="72"/>
  <c r="CB310" i="72"/>
  <c r="BP310" i="72"/>
  <c r="BF310" i="72"/>
  <c r="AV310" i="72"/>
  <c r="AL310" i="72"/>
  <c r="AB310" i="72"/>
  <c r="R310" i="72"/>
  <c r="H310" i="72"/>
  <c r="CB309" i="72"/>
  <c r="CE309" i="72" s="1"/>
  <c r="BZ309" i="72"/>
  <c r="CB308" i="72"/>
  <c r="CE308" i="72" s="1"/>
  <c r="BZ308" i="72"/>
  <c r="CB307" i="72"/>
  <c r="CE307" i="72" s="1"/>
  <c r="BZ307" i="72"/>
  <c r="CB306" i="72"/>
  <c r="CE306" i="72" s="1"/>
  <c r="BZ306" i="72"/>
  <c r="CB305" i="72"/>
  <c r="CE305" i="72" s="1"/>
  <c r="BZ305" i="72"/>
  <c r="CB304" i="72"/>
  <c r="CE304" i="72" s="1"/>
  <c r="BZ304" i="72"/>
  <c r="CB303" i="72"/>
  <c r="CE303" i="72" s="1"/>
  <c r="BZ303" i="72"/>
  <c r="CB302" i="72"/>
  <c r="CE302" i="72" s="1"/>
  <c r="BZ302" i="72"/>
  <c r="CB301" i="72"/>
  <c r="CE301" i="72" s="1"/>
  <c r="BZ301" i="72"/>
  <c r="CB300" i="72"/>
  <c r="CE300" i="72" s="1"/>
  <c r="BZ300" i="72"/>
  <c r="CB299" i="72"/>
  <c r="CE299" i="72" s="1"/>
  <c r="BZ299" i="72"/>
  <c r="CB298" i="72"/>
  <c r="CE298" i="72" s="1"/>
  <c r="BZ298" i="72"/>
  <c r="CB297" i="72"/>
  <c r="CE297" i="72" s="1"/>
  <c r="BZ297" i="72"/>
  <c r="CB296" i="72"/>
  <c r="CE296" i="72" s="1"/>
  <c r="BZ296" i="72"/>
  <c r="CB295" i="72"/>
  <c r="CE295" i="72" s="1"/>
  <c r="BZ295" i="72"/>
  <c r="CB294" i="72"/>
  <c r="CE294" i="72" s="1"/>
  <c r="BZ294" i="72"/>
  <c r="BX294" i="72"/>
  <c r="BW294" i="72"/>
  <c r="CB293" i="72"/>
  <c r="BP293" i="72"/>
  <c r="BF293" i="72"/>
  <c r="AV293" i="72"/>
  <c r="AL293" i="72"/>
  <c r="AB293" i="72"/>
  <c r="AC293" i="72" s="1"/>
  <c r="R293" i="72"/>
  <c r="H293" i="72"/>
  <c r="CB292" i="72"/>
  <c r="CE292" i="72" s="1"/>
  <c r="BZ292" i="72"/>
  <c r="CB291" i="72"/>
  <c r="CE291" i="72" s="1"/>
  <c r="BZ291" i="72"/>
  <c r="CB290" i="72"/>
  <c r="CE290" i="72" s="1"/>
  <c r="BZ290" i="72"/>
  <c r="CB289" i="72"/>
  <c r="CE289" i="72" s="1"/>
  <c r="BZ289" i="72"/>
  <c r="CB288" i="72"/>
  <c r="CE288" i="72" s="1"/>
  <c r="BZ288" i="72"/>
  <c r="CB287" i="72"/>
  <c r="CE287" i="72" s="1"/>
  <c r="BZ287" i="72"/>
  <c r="CB286" i="72"/>
  <c r="CE286" i="72" s="1"/>
  <c r="BZ286" i="72"/>
  <c r="CB285" i="72"/>
  <c r="CE285" i="72" s="1"/>
  <c r="BZ285" i="72"/>
  <c r="CB284" i="72"/>
  <c r="CE284" i="72" s="1"/>
  <c r="BZ284" i="72"/>
  <c r="CB283" i="72"/>
  <c r="CE283" i="72" s="1"/>
  <c r="BZ283" i="72"/>
  <c r="CB282" i="72"/>
  <c r="CE282" i="72" s="1"/>
  <c r="BZ282" i="72"/>
  <c r="CB281" i="72"/>
  <c r="CE281" i="72" s="1"/>
  <c r="BZ281" i="72"/>
  <c r="CB280" i="72"/>
  <c r="CE280" i="72" s="1"/>
  <c r="BZ280" i="72"/>
  <c r="CB279" i="72"/>
  <c r="CE279" i="72" s="1"/>
  <c r="BZ279" i="72"/>
  <c r="CB278" i="72"/>
  <c r="CE278" i="72" s="1"/>
  <c r="BZ278" i="72"/>
  <c r="CB277" i="72"/>
  <c r="CE277" i="72" s="1"/>
  <c r="BZ277" i="72"/>
  <c r="BX277" i="72"/>
  <c r="BW277" i="72"/>
  <c r="CB276" i="72"/>
  <c r="BP276" i="72"/>
  <c r="BF276" i="72"/>
  <c r="AV276" i="72"/>
  <c r="AL276" i="72"/>
  <c r="AB276" i="72"/>
  <c r="AC276" i="72" s="1"/>
  <c r="R276" i="72"/>
  <c r="H276" i="72"/>
  <c r="CB275" i="72"/>
  <c r="CE275" i="72" s="1"/>
  <c r="BZ275" i="72"/>
  <c r="CB274" i="72"/>
  <c r="CE274" i="72" s="1"/>
  <c r="BZ274" i="72"/>
  <c r="CB273" i="72"/>
  <c r="CE273" i="72" s="1"/>
  <c r="BZ273" i="72"/>
  <c r="CB272" i="72"/>
  <c r="CE272" i="72" s="1"/>
  <c r="BZ272" i="72"/>
  <c r="CB271" i="72"/>
  <c r="CE271" i="72" s="1"/>
  <c r="BZ271" i="72"/>
  <c r="CB270" i="72"/>
  <c r="CE270" i="72" s="1"/>
  <c r="BZ270" i="72"/>
  <c r="CB269" i="72"/>
  <c r="CE269" i="72" s="1"/>
  <c r="BZ269" i="72"/>
  <c r="CB268" i="72"/>
  <c r="CE268" i="72" s="1"/>
  <c r="BZ268" i="72"/>
  <c r="CB267" i="72"/>
  <c r="CE267" i="72" s="1"/>
  <c r="BZ267" i="72"/>
  <c r="CB266" i="72"/>
  <c r="CE266" i="72" s="1"/>
  <c r="BZ266" i="72"/>
  <c r="CB265" i="72"/>
  <c r="CE265" i="72" s="1"/>
  <c r="BZ265" i="72"/>
  <c r="CB264" i="72"/>
  <c r="CE264" i="72" s="1"/>
  <c r="BZ264" i="72"/>
  <c r="CB263" i="72"/>
  <c r="CE263" i="72" s="1"/>
  <c r="BZ263" i="72"/>
  <c r="CB262" i="72"/>
  <c r="CE262" i="72" s="1"/>
  <c r="BZ262" i="72"/>
  <c r="CB261" i="72"/>
  <c r="CE261" i="72" s="1"/>
  <c r="BZ261" i="72"/>
  <c r="CB260" i="72"/>
  <c r="CE260" i="72" s="1"/>
  <c r="BZ260" i="72"/>
  <c r="BX260" i="72"/>
  <c r="BW260" i="72"/>
  <c r="CB259" i="72"/>
  <c r="BP259" i="72"/>
  <c r="BF259" i="72"/>
  <c r="AV259" i="72"/>
  <c r="AL259" i="72"/>
  <c r="AB259" i="72"/>
  <c r="R259" i="72"/>
  <c r="H259" i="72"/>
  <c r="CB258" i="72"/>
  <c r="CE258" i="72" s="1"/>
  <c r="BZ258" i="72"/>
  <c r="CB257" i="72"/>
  <c r="CE257" i="72" s="1"/>
  <c r="BZ257" i="72"/>
  <c r="CB256" i="72"/>
  <c r="CE256" i="72" s="1"/>
  <c r="BZ256" i="72"/>
  <c r="CB255" i="72"/>
  <c r="CE255" i="72" s="1"/>
  <c r="BZ255" i="72"/>
  <c r="CB254" i="72"/>
  <c r="CE254" i="72" s="1"/>
  <c r="BZ254" i="72"/>
  <c r="CB253" i="72"/>
  <c r="CE253" i="72" s="1"/>
  <c r="BZ253" i="72"/>
  <c r="CB252" i="72"/>
  <c r="CE252" i="72" s="1"/>
  <c r="BZ252" i="72"/>
  <c r="CB251" i="72"/>
  <c r="CE251" i="72" s="1"/>
  <c r="BZ251" i="72"/>
  <c r="CB250" i="72"/>
  <c r="CE250" i="72" s="1"/>
  <c r="BZ250" i="72"/>
  <c r="CB249" i="72"/>
  <c r="CE249" i="72" s="1"/>
  <c r="BZ249" i="72"/>
  <c r="CB248" i="72"/>
  <c r="CE248" i="72" s="1"/>
  <c r="BZ248" i="72"/>
  <c r="CB247" i="72"/>
  <c r="CE247" i="72" s="1"/>
  <c r="BZ247" i="72"/>
  <c r="CB246" i="72"/>
  <c r="CE246" i="72" s="1"/>
  <c r="BZ246" i="72"/>
  <c r="CB245" i="72"/>
  <c r="CE245" i="72" s="1"/>
  <c r="BZ245" i="72"/>
  <c r="CB244" i="72"/>
  <c r="CE244" i="72" s="1"/>
  <c r="BZ244" i="72"/>
  <c r="CB243" i="72"/>
  <c r="CE243" i="72" s="1"/>
  <c r="BZ243" i="72"/>
  <c r="BX243" i="72"/>
  <c r="BW243" i="72"/>
  <c r="CB242" i="72"/>
  <c r="BP242" i="72"/>
  <c r="BF242" i="72"/>
  <c r="AV242" i="72"/>
  <c r="AL242" i="72"/>
  <c r="AB242" i="72"/>
  <c r="AC242" i="72" s="1"/>
  <c r="R242" i="72"/>
  <c r="H242" i="72"/>
  <c r="CB241" i="72"/>
  <c r="CE241" i="72" s="1"/>
  <c r="BZ241" i="72"/>
  <c r="CB240" i="72"/>
  <c r="CE240" i="72" s="1"/>
  <c r="BZ240" i="72"/>
  <c r="CB239" i="72"/>
  <c r="CE239" i="72" s="1"/>
  <c r="BZ239" i="72"/>
  <c r="CB238" i="72"/>
  <c r="CE238" i="72" s="1"/>
  <c r="BZ238" i="72"/>
  <c r="CB237" i="72"/>
  <c r="CE237" i="72" s="1"/>
  <c r="BZ237" i="72"/>
  <c r="CB236" i="72"/>
  <c r="CE236" i="72" s="1"/>
  <c r="BZ236" i="72"/>
  <c r="CB235" i="72"/>
  <c r="CE235" i="72" s="1"/>
  <c r="BZ235" i="72"/>
  <c r="CB234" i="72"/>
  <c r="CE234" i="72" s="1"/>
  <c r="BZ234" i="72"/>
  <c r="CB233" i="72"/>
  <c r="CE233" i="72" s="1"/>
  <c r="BZ233" i="72"/>
  <c r="CB232" i="72"/>
  <c r="CE232" i="72" s="1"/>
  <c r="BZ232" i="72"/>
  <c r="CB231" i="72"/>
  <c r="CE231" i="72" s="1"/>
  <c r="BZ231" i="72"/>
  <c r="CB230" i="72"/>
  <c r="CE230" i="72" s="1"/>
  <c r="BZ230" i="72"/>
  <c r="CB229" i="72"/>
  <c r="CE229" i="72" s="1"/>
  <c r="BZ229" i="72"/>
  <c r="CB228" i="72"/>
  <c r="CE228" i="72" s="1"/>
  <c r="BZ228" i="72"/>
  <c r="CB227" i="72"/>
  <c r="CE227" i="72" s="1"/>
  <c r="BZ227" i="72"/>
  <c r="CB226" i="72"/>
  <c r="CE226" i="72" s="1"/>
  <c r="BZ226" i="72"/>
  <c r="BX226" i="72"/>
  <c r="BW226" i="72"/>
  <c r="CB225" i="72"/>
  <c r="BP225" i="72"/>
  <c r="BF225" i="72"/>
  <c r="AV225" i="72"/>
  <c r="AL225" i="72"/>
  <c r="AB225" i="72"/>
  <c r="AC225" i="72" s="1"/>
  <c r="R225" i="72"/>
  <c r="H225" i="72"/>
  <c r="CB224" i="72"/>
  <c r="CE224" i="72" s="1"/>
  <c r="BZ224" i="72"/>
  <c r="CB223" i="72"/>
  <c r="CE223" i="72" s="1"/>
  <c r="BZ223" i="72"/>
  <c r="CB222" i="72"/>
  <c r="CE222" i="72" s="1"/>
  <c r="BZ222" i="72"/>
  <c r="CB221" i="72"/>
  <c r="CE221" i="72" s="1"/>
  <c r="BZ221" i="72"/>
  <c r="CB220" i="72"/>
  <c r="CE220" i="72" s="1"/>
  <c r="BZ220" i="72"/>
  <c r="CB219" i="72"/>
  <c r="CE219" i="72" s="1"/>
  <c r="BZ219" i="72"/>
  <c r="CB218" i="72"/>
  <c r="CE218" i="72" s="1"/>
  <c r="BZ218" i="72"/>
  <c r="CB217" i="72"/>
  <c r="CE217" i="72" s="1"/>
  <c r="BZ217" i="72"/>
  <c r="CB216" i="72"/>
  <c r="CE216" i="72" s="1"/>
  <c r="BZ216" i="72"/>
  <c r="CB215" i="72"/>
  <c r="CE215" i="72" s="1"/>
  <c r="BZ215" i="72"/>
  <c r="CB214" i="72"/>
  <c r="CE214" i="72" s="1"/>
  <c r="BZ214" i="72"/>
  <c r="CB213" i="72"/>
  <c r="CE213" i="72" s="1"/>
  <c r="BZ213" i="72"/>
  <c r="CB212" i="72"/>
  <c r="CE212" i="72" s="1"/>
  <c r="BZ212" i="72"/>
  <c r="CB211" i="72"/>
  <c r="CE211" i="72" s="1"/>
  <c r="BZ211" i="72"/>
  <c r="CB210" i="72"/>
  <c r="CE210" i="72" s="1"/>
  <c r="BZ210" i="72"/>
  <c r="CB209" i="72"/>
  <c r="CE209" i="72" s="1"/>
  <c r="BZ209" i="72"/>
  <c r="BX209" i="72"/>
  <c r="BW209" i="72"/>
  <c r="CB208" i="72"/>
  <c r="BP208" i="72"/>
  <c r="BF208" i="72"/>
  <c r="AV208" i="72"/>
  <c r="AL208" i="72"/>
  <c r="AB208" i="72"/>
  <c r="AC208" i="72" s="1"/>
  <c r="R208" i="72"/>
  <c r="H208" i="72"/>
  <c r="CB207" i="72"/>
  <c r="CE207" i="72" s="1"/>
  <c r="BZ207" i="72"/>
  <c r="CB206" i="72"/>
  <c r="CE206" i="72" s="1"/>
  <c r="BZ206" i="72"/>
  <c r="CB205" i="72"/>
  <c r="CE205" i="72" s="1"/>
  <c r="BZ205" i="72"/>
  <c r="CB204" i="72"/>
  <c r="CE204" i="72" s="1"/>
  <c r="BZ204" i="72"/>
  <c r="CB203" i="72"/>
  <c r="CE203" i="72" s="1"/>
  <c r="BZ203" i="72"/>
  <c r="CB202" i="72"/>
  <c r="CE202" i="72" s="1"/>
  <c r="BZ202" i="72"/>
  <c r="CB201" i="72"/>
  <c r="CE201" i="72" s="1"/>
  <c r="BZ201" i="72"/>
  <c r="CB200" i="72"/>
  <c r="CE200" i="72" s="1"/>
  <c r="BZ200" i="72"/>
  <c r="CB199" i="72"/>
  <c r="CE199" i="72" s="1"/>
  <c r="BZ199" i="72"/>
  <c r="CB198" i="72"/>
  <c r="CE198" i="72" s="1"/>
  <c r="BZ198" i="72"/>
  <c r="CB197" i="72"/>
  <c r="CE197" i="72" s="1"/>
  <c r="BZ197" i="72"/>
  <c r="CB196" i="72"/>
  <c r="CE196" i="72" s="1"/>
  <c r="BZ196" i="72"/>
  <c r="CB195" i="72"/>
  <c r="CE195" i="72" s="1"/>
  <c r="BZ195" i="72"/>
  <c r="CB194" i="72"/>
  <c r="CE194" i="72" s="1"/>
  <c r="BZ194" i="72"/>
  <c r="CB193" i="72"/>
  <c r="CE193" i="72" s="1"/>
  <c r="BZ193" i="72"/>
  <c r="CB192" i="72"/>
  <c r="CE192" i="72" s="1"/>
  <c r="BZ192" i="72"/>
  <c r="BX192" i="72"/>
  <c r="BW192" i="72"/>
  <c r="CB191" i="72"/>
  <c r="BP191" i="72"/>
  <c r="BF191" i="72"/>
  <c r="AV191" i="72"/>
  <c r="AL191" i="72"/>
  <c r="AB191" i="72"/>
  <c r="R191" i="72"/>
  <c r="H191" i="72"/>
  <c r="CB190" i="72"/>
  <c r="CE190" i="72" s="1"/>
  <c r="BZ190" i="72"/>
  <c r="CB189" i="72"/>
  <c r="CE189" i="72" s="1"/>
  <c r="BZ189" i="72"/>
  <c r="CB188" i="72"/>
  <c r="CE188" i="72" s="1"/>
  <c r="BZ188" i="72"/>
  <c r="CB187" i="72"/>
  <c r="CE187" i="72" s="1"/>
  <c r="BZ187" i="72"/>
  <c r="CB186" i="72"/>
  <c r="CE186" i="72" s="1"/>
  <c r="BZ186" i="72"/>
  <c r="CB185" i="72"/>
  <c r="CE185" i="72" s="1"/>
  <c r="BZ185" i="72"/>
  <c r="CB184" i="72"/>
  <c r="CE184" i="72" s="1"/>
  <c r="BZ184" i="72"/>
  <c r="CB183" i="72"/>
  <c r="CE183" i="72" s="1"/>
  <c r="BZ183" i="72"/>
  <c r="CB182" i="72"/>
  <c r="CE182" i="72" s="1"/>
  <c r="BZ182" i="72"/>
  <c r="CB181" i="72"/>
  <c r="CE181" i="72" s="1"/>
  <c r="BZ181" i="72"/>
  <c r="CB180" i="72"/>
  <c r="CE180" i="72" s="1"/>
  <c r="BZ180" i="72"/>
  <c r="CB179" i="72"/>
  <c r="CE179" i="72" s="1"/>
  <c r="BZ179" i="72"/>
  <c r="CB178" i="72"/>
  <c r="CE178" i="72" s="1"/>
  <c r="BZ178" i="72"/>
  <c r="CB177" i="72"/>
  <c r="CE177" i="72" s="1"/>
  <c r="BZ177" i="72"/>
  <c r="CB176" i="72"/>
  <c r="CE176" i="72" s="1"/>
  <c r="BZ176" i="72"/>
  <c r="CB175" i="72"/>
  <c r="CE175" i="72" s="1"/>
  <c r="BZ175" i="72"/>
  <c r="BX175" i="72"/>
  <c r="BW175" i="72"/>
  <c r="CB174" i="72"/>
  <c r="BP174" i="72"/>
  <c r="BF174" i="72"/>
  <c r="AV174" i="72"/>
  <c r="AL174" i="72"/>
  <c r="AB174" i="72"/>
  <c r="R174" i="72"/>
  <c r="H174" i="72"/>
  <c r="CB173" i="72"/>
  <c r="CE173" i="72" s="1"/>
  <c r="BZ173" i="72"/>
  <c r="CB172" i="72"/>
  <c r="CE172" i="72" s="1"/>
  <c r="BZ172" i="72"/>
  <c r="CB171" i="72"/>
  <c r="CE171" i="72" s="1"/>
  <c r="BZ171" i="72"/>
  <c r="CB170" i="72"/>
  <c r="CE170" i="72" s="1"/>
  <c r="BZ170" i="72"/>
  <c r="CB169" i="72"/>
  <c r="CE169" i="72" s="1"/>
  <c r="BZ169" i="72"/>
  <c r="CB168" i="72"/>
  <c r="CE168" i="72" s="1"/>
  <c r="BZ168" i="72"/>
  <c r="CB167" i="72"/>
  <c r="CE167" i="72" s="1"/>
  <c r="BZ167" i="72"/>
  <c r="CB166" i="72"/>
  <c r="CE166" i="72" s="1"/>
  <c r="BZ166" i="72"/>
  <c r="CB165" i="72"/>
  <c r="CE165" i="72" s="1"/>
  <c r="BZ165" i="72"/>
  <c r="CB164" i="72"/>
  <c r="CE164" i="72" s="1"/>
  <c r="BZ164" i="72"/>
  <c r="CB163" i="72"/>
  <c r="CE163" i="72" s="1"/>
  <c r="BZ163" i="72"/>
  <c r="CB162" i="72"/>
  <c r="CE162" i="72" s="1"/>
  <c r="BZ162" i="72"/>
  <c r="CB161" i="72"/>
  <c r="CE161" i="72" s="1"/>
  <c r="BZ161" i="72"/>
  <c r="CB160" i="72"/>
  <c r="CE160" i="72" s="1"/>
  <c r="BZ160" i="72"/>
  <c r="CB159" i="72"/>
  <c r="CE159" i="72" s="1"/>
  <c r="BZ159" i="72"/>
  <c r="CB158" i="72"/>
  <c r="CE158" i="72" s="1"/>
  <c r="BZ158" i="72"/>
  <c r="BX158" i="72"/>
  <c r="BW158" i="72"/>
  <c r="CB157" i="72"/>
  <c r="BP157" i="72"/>
  <c r="BF157" i="72"/>
  <c r="AV157" i="72"/>
  <c r="AL157" i="72"/>
  <c r="AB157" i="72"/>
  <c r="AC157" i="72" s="1"/>
  <c r="R157" i="72"/>
  <c r="H157" i="72"/>
  <c r="CB156" i="72"/>
  <c r="CE156" i="72" s="1"/>
  <c r="BZ156" i="72"/>
  <c r="CB155" i="72"/>
  <c r="CE155" i="72" s="1"/>
  <c r="BZ155" i="72"/>
  <c r="CB154" i="72"/>
  <c r="CE154" i="72" s="1"/>
  <c r="BZ154" i="72"/>
  <c r="CB153" i="72"/>
  <c r="CE153" i="72" s="1"/>
  <c r="BZ153" i="72"/>
  <c r="CB152" i="72"/>
  <c r="CE152" i="72" s="1"/>
  <c r="BZ152" i="72"/>
  <c r="CB151" i="72"/>
  <c r="CE151" i="72" s="1"/>
  <c r="BZ151" i="72"/>
  <c r="CB150" i="72"/>
  <c r="CE150" i="72" s="1"/>
  <c r="BZ150" i="72"/>
  <c r="CB149" i="72"/>
  <c r="CE149" i="72" s="1"/>
  <c r="BZ149" i="72"/>
  <c r="CB148" i="72"/>
  <c r="CE148" i="72" s="1"/>
  <c r="BZ148" i="72"/>
  <c r="CB147" i="72"/>
  <c r="CE147" i="72" s="1"/>
  <c r="BZ147" i="72"/>
  <c r="CB146" i="72"/>
  <c r="CE146" i="72" s="1"/>
  <c r="BZ146" i="72"/>
  <c r="CB145" i="72"/>
  <c r="CE145" i="72" s="1"/>
  <c r="BZ145" i="72"/>
  <c r="CB144" i="72"/>
  <c r="CE144" i="72" s="1"/>
  <c r="BZ144" i="72"/>
  <c r="CB143" i="72"/>
  <c r="CE143" i="72" s="1"/>
  <c r="BZ143" i="72"/>
  <c r="CB142" i="72"/>
  <c r="CE142" i="72" s="1"/>
  <c r="BZ142" i="72"/>
  <c r="CB141" i="72"/>
  <c r="CE141" i="72" s="1"/>
  <c r="BZ141" i="72"/>
  <c r="BX141" i="72"/>
  <c r="BW141" i="72"/>
  <c r="CB140" i="72"/>
  <c r="BP140" i="72"/>
  <c r="BF140" i="72"/>
  <c r="AV140" i="72"/>
  <c r="AL140" i="72"/>
  <c r="AB140" i="72"/>
  <c r="AC140" i="72" s="1"/>
  <c r="R140" i="72"/>
  <c r="H140" i="72"/>
  <c r="CB139" i="72"/>
  <c r="CE139" i="72" s="1"/>
  <c r="BZ139" i="72"/>
  <c r="CB138" i="72"/>
  <c r="CE138" i="72" s="1"/>
  <c r="BZ138" i="72"/>
  <c r="CB137" i="72"/>
  <c r="CE137" i="72" s="1"/>
  <c r="BZ137" i="72"/>
  <c r="CB136" i="72"/>
  <c r="CE136" i="72" s="1"/>
  <c r="BZ136" i="72"/>
  <c r="CB135" i="72"/>
  <c r="CE135" i="72" s="1"/>
  <c r="BZ135" i="72"/>
  <c r="CB134" i="72"/>
  <c r="CE134" i="72" s="1"/>
  <c r="BZ134" i="72"/>
  <c r="CB133" i="72"/>
  <c r="CE133" i="72" s="1"/>
  <c r="BZ133" i="72"/>
  <c r="CB132" i="72"/>
  <c r="CE132" i="72" s="1"/>
  <c r="BZ132" i="72"/>
  <c r="CB131" i="72"/>
  <c r="CE131" i="72" s="1"/>
  <c r="BZ131" i="72"/>
  <c r="CB130" i="72"/>
  <c r="CE130" i="72" s="1"/>
  <c r="BZ130" i="72"/>
  <c r="CB129" i="72"/>
  <c r="CE129" i="72" s="1"/>
  <c r="BZ129" i="72"/>
  <c r="CB128" i="72"/>
  <c r="CE128" i="72" s="1"/>
  <c r="BZ128" i="72"/>
  <c r="CB127" i="72"/>
  <c r="CE127" i="72" s="1"/>
  <c r="BZ127" i="72"/>
  <c r="CB126" i="72"/>
  <c r="CE126" i="72" s="1"/>
  <c r="BZ126" i="72"/>
  <c r="CB125" i="72"/>
  <c r="CE125" i="72" s="1"/>
  <c r="BZ125" i="72"/>
  <c r="CB124" i="72"/>
  <c r="CE124" i="72" s="1"/>
  <c r="BZ124" i="72"/>
  <c r="BX124" i="72"/>
  <c r="BW124" i="72"/>
  <c r="CB123" i="72"/>
  <c r="BP123" i="72"/>
  <c r="BF123" i="72"/>
  <c r="AV123" i="72"/>
  <c r="AL123" i="72"/>
  <c r="AB123" i="72"/>
  <c r="R123" i="72"/>
  <c r="H123" i="72"/>
  <c r="CB122" i="72"/>
  <c r="CE122" i="72" s="1"/>
  <c r="BZ122" i="72"/>
  <c r="CB121" i="72"/>
  <c r="CE121" i="72" s="1"/>
  <c r="BZ121" i="72"/>
  <c r="CB120" i="72"/>
  <c r="CE120" i="72" s="1"/>
  <c r="BZ120" i="72"/>
  <c r="CB119" i="72"/>
  <c r="CE119" i="72" s="1"/>
  <c r="BZ119" i="72"/>
  <c r="CB118" i="72"/>
  <c r="CE118" i="72" s="1"/>
  <c r="BZ118" i="72"/>
  <c r="CB117" i="72"/>
  <c r="CE117" i="72" s="1"/>
  <c r="BZ117" i="72"/>
  <c r="CB116" i="72"/>
  <c r="CE116" i="72" s="1"/>
  <c r="BZ116" i="72"/>
  <c r="CB115" i="72"/>
  <c r="CE115" i="72" s="1"/>
  <c r="BZ115" i="72"/>
  <c r="CB114" i="72"/>
  <c r="CE114" i="72" s="1"/>
  <c r="BZ114" i="72"/>
  <c r="CB113" i="72"/>
  <c r="CE113" i="72" s="1"/>
  <c r="BZ113" i="72"/>
  <c r="CB112" i="72"/>
  <c r="CE112" i="72" s="1"/>
  <c r="BZ112" i="72"/>
  <c r="CB111" i="72"/>
  <c r="CE111" i="72" s="1"/>
  <c r="BZ111" i="72"/>
  <c r="CB110" i="72"/>
  <c r="CE110" i="72" s="1"/>
  <c r="BZ110" i="72"/>
  <c r="CB109" i="72"/>
  <c r="CE109" i="72" s="1"/>
  <c r="BZ109" i="72"/>
  <c r="CB108" i="72"/>
  <c r="CE108" i="72" s="1"/>
  <c r="BZ108" i="72"/>
  <c r="CB107" i="72"/>
  <c r="CE107" i="72" s="1"/>
  <c r="BZ107" i="72"/>
  <c r="BX107" i="72"/>
  <c r="BW107" i="72"/>
  <c r="CB106" i="72"/>
  <c r="BP106" i="72"/>
  <c r="BF106" i="72"/>
  <c r="AV106" i="72"/>
  <c r="AL106" i="72"/>
  <c r="AB106" i="72"/>
  <c r="AC106" i="72" s="1"/>
  <c r="R106" i="72"/>
  <c r="H106" i="72"/>
  <c r="CB105" i="72"/>
  <c r="CE105" i="72" s="1"/>
  <c r="BZ105" i="72"/>
  <c r="CB104" i="72"/>
  <c r="CE104" i="72" s="1"/>
  <c r="BZ104" i="72"/>
  <c r="CB103" i="72"/>
  <c r="CE103" i="72" s="1"/>
  <c r="BZ103" i="72"/>
  <c r="CB102" i="72"/>
  <c r="CE102" i="72" s="1"/>
  <c r="BZ102" i="72"/>
  <c r="CB101" i="72"/>
  <c r="CE101" i="72" s="1"/>
  <c r="BZ101" i="72"/>
  <c r="CB100" i="72"/>
  <c r="CE100" i="72" s="1"/>
  <c r="BZ100" i="72"/>
  <c r="CB99" i="72"/>
  <c r="CE99" i="72" s="1"/>
  <c r="BZ99" i="72"/>
  <c r="CB98" i="72"/>
  <c r="CE98" i="72" s="1"/>
  <c r="BZ98" i="72"/>
  <c r="CB97" i="72"/>
  <c r="CE97" i="72" s="1"/>
  <c r="BZ97" i="72"/>
  <c r="CB96" i="72"/>
  <c r="CE96" i="72" s="1"/>
  <c r="BZ96" i="72"/>
  <c r="CB95" i="72"/>
  <c r="CE95" i="72" s="1"/>
  <c r="BZ95" i="72"/>
  <c r="CB94" i="72"/>
  <c r="CE94" i="72" s="1"/>
  <c r="BZ94" i="72"/>
  <c r="CB93" i="72"/>
  <c r="CE93" i="72" s="1"/>
  <c r="BZ93" i="72"/>
  <c r="CB92" i="72"/>
  <c r="CE92" i="72" s="1"/>
  <c r="BZ92" i="72"/>
  <c r="CB91" i="72"/>
  <c r="CE91" i="72" s="1"/>
  <c r="BZ91" i="72"/>
  <c r="CB90" i="72"/>
  <c r="CE90" i="72" s="1"/>
  <c r="BZ90" i="72"/>
  <c r="BX90" i="72"/>
  <c r="BW90" i="72"/>
  <c r="CB89" i="72"/>
  <c r="BP89" i="72"/>
  <c r="BF89" i="72"/>
  <c r="AV89" i="72"/>
  <c r="AL89" i="72"/>
  <c r="AB89" i="72"/>
  <c r="AC89" i="72" s="1"/>
  <c r="R89" i="72"/>
  <c r="H89" i="72"/>
  <c r="CB88" i="72"/>
  <c r="CE88" i="72" s="1"/>
  <c r="BZ88" i="72"/>
  <c r="CB87" i="72"/>
  <c r="CE87" i="72" s="1"/>
  <c r="BZ87" i="72"/>
  <c r="CB86" i="72"/>
  <c r="CE86" i="72" s="1"/>
  <c r="BZ86" i="72"/>
  <c r="CB85" i="72"/>
  <c r="CE85" i="72" s="1"/>
  <c r="BZ85" i="72"/>
  <c r="CB84" i="72"/>
  <c r="CE84" i="72" s="1"/>
  <c r="BZ84" i="72"/>
  <c r="CB83" i="72"/>
  <c r="CE83" i="72" s="1"/>
  <c r="BZ83" i="72"/>
  <c r="CB82" i="72"/>
  <c r="CE82" i="72" s="1"/>
  <c r="BZ82" i="72"/>
  <c r="CB81" i="72"/>
  <c r="CE81" i="72" s="1"/>
  <c r="BZ81" i="72"/>
  <c r="CB80" i="72"/>
  <c r="CE80" i="72" s="1"/>
  <c r="BZ80" i="72"/>
  <c r="CB79" i="72"/>
  <c r="CE79" i="72" s="1"/>
  <c r="BZ79" i="72"/>
  <c r="CB78" i="72"/>
  <c r="CE78" i="72" s="1"/>
  <c r="BZ78" i="72"/>
  <c r="CB77" i="72"/>
  <c r="CE77" i="72" s="1"/>
  <c r="BZ77" i="72"/>
  <c r="CB76" i="72"/>
  <c r="CE76" i="72" s="1"/>
  <c r="BZ76" i="72"/>
  <c r="CB75" i="72"/>
  <c r="CE75" i="72" s="1"/>
  <c r="BZ75" i="72"/>
  <c r="CB74" i="72"/>
  <c r="CE74" i="72" s="1"/>
  <c r="BZ74" i="72"/>
  <c r="CB73" i="72"/>
  <c r="CE73" i="72" s="1"/>
  <c r="BZ73" i="72"/>
  <c r="BX73" i="72"/>
  <c r="BW73" i="72"/>
  <c r="CB72" i="72"/>
  <c r="BP72" i="72"/>
  <c r="BF72" i="72"/>
  <c r="AV72" i="72"/>
  <c r="AL72" i="72"/>
  <c r="AB72" i="72"/>
  <c r="AC72" i="72" s="1"/>
  <c r="R72" i="72"/>
  <c r="H72" i="72"/>
  <c r="CB71" i="72"/>
  <c r="CE71" i="72" s="1"/>
  <c r="BZ71" i="72"/>
  <c r="CB70" i="72"/>
  <c r="CE70" i="72" s="1"/>
  <c r="BZ70" i="72"/>
  <c r="CB69" i="72"/>
  <c r="CE69" i="72" s="1"/>
  <c r="BZ69" i="72"/>
  <c r="CB68" i="72"/>
  <c r="CE68" i="72" s="1"/>
  <c r="BZ68" i="72"/>
  <c r="CB67" i="72"/>
  <c r="CE67" i="72" s="1"/>
  <c r="BZ67" i="72"/>
  <c r="CB66" i="72"/>
  <c r="CE66" i="72" s="1"/>
  <c r="BZ66" i="72"/>
  <c r="CB65" i="72"/>
  <c r="CE65" i="72" s="1"/>
  <c r="BZ65" i="72"/>
  <c r="CB64" i="72"/>
  <c r="CE64" i="72" s="1"/>
  <c r="BZ64" i="72"/>
  <c r="CB63" i="72"/>
  <c r="CE63" i="72" s="1"/>
  <c r="BZ63" i="72"/>
  <c r="CB62" i="72"/>
  <c r="CE62" i="72" s="1"/>
  <c r="BZ62" i="72"/>
  <c r="CB61" i="72"/>
  <c r="CE61" i="72" s="1"/>
  <c r="BZ61" i="72"/>
  <c r="CB60" i="72"/>
  <c r="CE60" i="72" s="1"/>
  <c r="BZ60" i="72"/>
  <c r="CB59" i="72"/>
  <c r="CE59" i="72" s="1"/>
  <c r="BZ59" i="72"/>
  <c r="CB58" i="72"/>
  <c r="CE58" i="72" s="1"/>
  <c r="BZ58" i="72"/>
  <c r="CB57" i="72"/>
  <c r="CE57" i="72" s="1"/>
  <c r="BZ57" i="72"/>
  <c r="CB56" i="72"/>
  <c r="CE56" i="72" s="1"/>
  <c r="BZ56" i="72"/>
  <c r="BX56" i="72"/>
  <c r="BW56" i="72"/>
  <c r="CB55" i="72"/>
  <c r="BP55" i="72"/>
  <c r="BF55" i="72"/>
  <c r="AV55" i="72"/>
  <c r="AL55" i="72"/>
  <c r="AB55" i="72"/>
  <c r="AC55" i="72" s="1"/>
  <c r="R55" i="72"/>
  <c r="H55" i="72"/>
  <c r="CB54" i="72"/>
  <c r="CE54" i="72" s="1"/>
  <c r="BZ54" i="72"/>
  <c r="CB53" i="72"/>
  <c r="CE53" i="72" s="1"/>
  <c r="BZ53" i="72"/>
  <c r="CB52" i="72"/>
  <c r="CE52" i="72" s="1"/>
  <c r="BZ52" i="72"/>
  <c r="CB51" i="72"/>
  <c r="CE51" i="72" s="1"/>
  <c r="BZ51" i="72"/>
  <c r="CB50" i="72"/>
  <c r="CE50" i="72" s="1"/>
  <c r="BZ50" i="72"/>
  <c r="CB49" i="72"/>
  <c r="CE49" i="72" s="1"/>
  <c r="BZ49" i="72"/>
  <c r="CB48" i="72"/>
  <c r="CE48" i="72" s="1"/>
  <c r="BZ48" i="72"/>
  <c r="CB47" i="72"/>
  <c r="CE47" i="72" s="1"/>
  <c r="BZ47" i="72"/>
  <c r="CB46" i="72"/>
  <c r="CE46" i="72" s="1"/>
  <c r="BZ46" i="72"/>
  <c r="CB45" i="72"/>
  <c r="CE45" i="72" s="1"/>
  <c r="BZ45" i="72"/>
  <c r="CB44" i="72"/>
  <c r="CE44" i="72" s="1"/>
  <c r="BZ44" i="72"/>
  <c r="CB43" i="72"/>
  <c r="CE43" i="72" s="1"/>
  <c r="BZ43" i="72"/>
  <c r="CB42" i="72"/>
  <c r="CE42" i="72" s="1"/>
  <c r="BZ42" i="72"/>
  <c r="CB41" i="72"/>
  <c r="CE41" i="72" s="1"/>
  <c r="BZ41" i="72"/>
  <c r="CB40" i="72"/>
  <c r="CE40" i="72" s="1"/>
  <c r="BZ40" i="72"/>
  <c r="CB39" i="72"/>
  <c r="CE39" i="72" s="1"/>
  <c r="BZ39" i="72"/>
  <c r="BX39" i="72"/>
  <c r="BW39" i="72"/>
  <c r="CB38" i="72"/>
  <c r="BP38" i="72"/>
  <c r="BF38" i="72"/>
  <c r="AV38" i="72"/>
  <c r="AL38" i="72"/>
  <c r="AB38" i="72"/>
  <c r="R38" i="72"/>
  <c r="H38" i="72"/>
  <c r="CB37" i="72"/>
  <c r="BZ37" i="72"/>
  <c r="CB36" i="72"/>
  <c r="BZ36" i="72"/>
  <c r="CB35" i="72"/>
  <c r="BZ35" i="72"/>
  <c r="CB34" i="72"/>
  <c r="BZ34" i="72"/>
  <c r="CB33" i="72"/>
  <c r="BZ33" i="72"/>
  <c r="CB32" i="72"/>
  <c r="BZ32" i="72"/>
  <c r="CB31" i="72"/>
  <c r="BZ31" i="72"/>
  <c r="CB30" i="72"/>
  <c r="BZ30" i="72"/>
  <c r="CB29" i="72"/>
  <c r="BZ29" i="72"/>
  <c r="CB28" i="72"/>
  <c r="BZ28" i="72"/>
  <c r="CB27" i="72"/>
  <c r="BZ27" i="72"/>
  <c r="CB26" i="72"/>
  <c r="BZ26" i="72"/>
  <c r="CB25" i="72"/>
  <c r="BZ25" i="72"/>
  <c r="CB24" i="72"/>
  <c r="BZ24" i="72"/>
  <c r="CB23" i="72"/>
  <c r="BZ23" i="72"/>
  <c r="CB22" i="72"/>
  <c r="BZ22" i="72"/>
  <c r="BX22" i="72"/>
  <c r="BW22" i="72"/>
  <c r="CE21" i="72"/>
  <c r="BP21" i="72"/>
  <c r="BF21" i="72"/>
  <c r="AV21" i="72"/>
  <c r="AL21" i="72"/>
  <c r="R21" i="72"/>
  <c r="CB20" i="72"/>
  <c r="BZ20" i="72"/>
  <c r="CE19" i="72"/>
  <c r="BZ19" i="72"/>
  <c r="CE18" i="72"/>
  <c r="BZ18" i="72"/>
  <c r="CB17" i="72"/>
  <c r="BZ17" i="72"/>
  <c r="CB16" i="72"/>
  <c r="BZ16" i="72"/>
  <c r="CB15" i="72"/>
  <c r="BZ15" i="72"/>
  <c r="CB14" i="72"/>
  <c r="BZ14" i="72"/>
  <c r="CB13" i="72"/>
  <c r="BZ13" i="72"/>
  <c r="CB12" i="72"/>
  <c r="BZ12" i="72"/>
  <c r="CB11" i="72"/>
  <c r="BZ11" i="72"/>
  <c r="CB10" i="72"/>
  <c r="BZ10" i="72"/>
  <c r="CB9" i="72"/>
  <c r="BZ9" i="72"/>
  <c r="CB8" i="72"/>
  <c r="BZ8" i="72"/>
  <c r="CB7" i="72"/>
  <c r="BZ7" i="72"/>
  <c r="CB6" i="72"/>
  <c r="BZ6" i="72"/>
  <c r="BW5" i="72"/>
  <c r="CE1262" i="72" l="1"/>
  <c r="CE1245" i="72"/>
  <c r="CE1228" i="72"/>
  <c r="CE1211" i="72"/>
  <c r="CE1194" i="72"/>
  <c r="CE1177" i="72"/>
  <c r="CE1160" i="72"/>
  <c r="CE1143" i="72"/>
  <c r="CE1126" i="72"/>
  <c r="CE1109" i="72"/>
  <c r="CE1092" i="72"/>
  <c r="CE1075" i="72"/>
  <c r="CE1058" i="72"/>
  <c r="CE1041" i="72"/>
  <c r="CE1024" i="72"/>
  <c r="CE1007" i="72"/>
  <c r="CE990" i="72"/>
  <c r="CE973" i="72"/>
  <c r="CE956" i="72"/>
  <c r="CE939" i="72"/>
  <c r="CE922" i="72"/>
  <c r="CE905" i="72"/>
  <c r="CE888" i="72"/>
  <c r="CE871" i="72"/>
  <c r="CE854" i="72"/>
  <c r="CE837" i="72"/>
  <c r="CE820" i="72"/>
  <c r="CE803" i="72"/>
  <c r="CE786" i="72"/>
  <c r="CE769" i="72"/>
  <c r="CE752" i="72"/>
  <c r="CE735" i="72"/>
  <c r="CE718" i="72"/>
  <c r="CE701" i="72"/>
  <c r="CE684" i="72"/>
  <c r="CE667" i="72"/>
  <c r="CE650" i="72"/>
  <c r="CE633" i="72"/>
  <c r="CE616" i="72"/>
  <c r="CE599" i="72"/>
  <c r="CE565" i="72"/>
  <c r="CE548" i="72"/>
  <c r="CE531" i="72"/>
  <c r="CE514" i="72"/>
  <c r="CE497" i="72"/>
  <c r="CE480" i="72"/>
  <c r="CE429" i="72"/>
  <c r="CE412" i="72"/>
  <c r="CE395" i="72"/>
  <c r="CE378" i="72"/>
  <c r="CE361" i="72"/>
  <c r="CE344" i="72"/>
  <c r="CE327" i="72"/>
  <c r="CE310" i="72"/>
  <c r="CE293" i="72"/>
  <c r="CE276" i="72"/>
  <c r="CE259" i="72"/>
  <c r="CE242" i="72"/>
  <c r="CE225" i="72"/>
  <c r="CE208" i="72"/>
  <c r="CE191" i="72"/>
  <c r="CE174" i="72"/>
  <c r="CE157" i="72"/>
  <c r="CE140" i="72"/>
  <c r="CE123" i="72"/>
  <c r="CE106" i="72"/>
  <c r="CE89" i="72"/>
  <c r="CE72" i="72"/>
  <c r="CE55" i="72"/>
  <c r="CE567" i="72"/>
  <c r="CE569" i="72"/>
  <c r="CE571" i="72"/>
  <c r="CE573" i="72"/>
  <c r="CE575" i="72"/>
  <c r="CE577" i="72"/>
  <c r="CE579" i="72"/>
  <c r="CE581" i="72"/>
  <c r="CE582" i="72"/>
  <c r="CE566" i="72"/>
  <c r="CE568" i="72"/>
  <c r="CE570" i="72"/>
  <c r="CE572" i="72"/>
  <c r="CE574" i="72"/>
  <c r="CE576" i="72"/>
  <c r="CE578" i="72"/>
  <c r="CE580" i="72"/>
  <c r="CE463" i="72"/>
  <c r="CE462" i="72"/>
  <c r="CE461" i="72"/>
  <c r="CE460" i="72"/>
  <c r="CE459" i="72"/>
  <c r="CE458" i="72"/>
  <c r="CE457" i="72"/>
  <c r="CE456" i="72"/>
  <c r="CE455" i="72"/>
  <c r="CE454" i="72"/>
  <c r="CE453" i="72"/>
  <c r="CE452" i="72"/>
  <c r="CE451" i="72"/>
  <c r="CE450" i="72"/>
  <c r="CE449" i="72"/>
  <c r="CE448" i="72"/>
  <c r="CE447" i="72"/>
  <c r="CE446" i="72"/>
  <c r="CE445" i="72"/>
  <c r="CE444" i="72"/>
  <c r="CE443" i="72"/>
  <c r="CE442" i="72"/>
  <c r="CE441" i="72"/>
  <c r="CE440" i="72"/>
  <c r="CE439" i="72"/>
  <c r="CE438" i="72"/>
  <c r="CE437" i="72"/>
  <c r="CE436" i="72"/>
  <c r="CE435" i="72"/>
  <c r="CE434" i="72"/>
  <c r="CE433" i="72"/>
  <c r="CE432" i="72"/>
  <c r="CE431" i="72"/>
  <c r="AC446" i="72"/>
  <c r="CE430" i="72"/>
  <c r="CE38" i="72"/>
  <c r="CE37" i="72"/>
  <c r="CE36" i="72"/>
  <c r="CE35" i="72"/>
  <c r="CE34" i="72"/>
  <c r="CE33" i="72"/>
  <c r="CE32" i="72"/>
  <c r="CE31" i="72"/>
  <c r="CE30" i="72"/>
  <c r="CE29" i="72"/>
  <c r="CE28" i="72"/>
  <c r="CE27" i="72"/>
  <c r="CE26" i="72"/>
  <c r="CE25" i="72"/>
  <c r="CE24" i="72"/>
  <c r="CE23" i="72"/>
  <c r="AC38" i="72"/>
  <c r="CE22" i="72"/>
  <c r="CE20" i="72"/>
  <c r="CE17" i="72"/>
  <c r="CE16" i="72"/>
  <c r="CE15" i="72"/>
  <c r="CE14" i="72"/>
  <c r="CC14" i="72"/>
  <c r="CE13" i="72"/>
  <c r="CE12" i="72"/>
  <c r="CE11" i="72"/>
  <c r="CE10" i="72"/>
  <c r="CE9" i="72"/>
  <c r="CE8" i="72"/>
  <c r="CE7" i="72"/>
  <c r="CC7" i="72"/>
  <c r="CE6" i="72"/>
  <c r="CE5" i="72"/>
  <c r="CA14" i="72"/>
  <c r="CA20" i="72"/>
  <c r="AF1245" i="72"/>
  <c r="AF1194" i="72"/>
  <c r="AC1194" i="72"/>
  <c r="AF1177" i="72"/>
  <c r="AC1177" i="72"/>
  <c r="AF1143" i="72"/>
  <c r="AC1143" i="72"/>
  <c r="AF1126" i="72"/>
  <c r="AC1126" i="72"/>
  <c r="AF1109" i="72"/>
  <c r="AC1109" i="72"/>
  <c r="AF1092" i="72"/>
  <c r="AC1092" i="72"/>
  <c r="AF1041" i="72"/>
  <c r="AC1041" i="72"/>
  <c r="AF1007" i="72"/>
  <c r="AC1007" i="72"/>
  <c r="AF973" i="72"/>
  <c r="AC973" i="72"/>
  <c r="AF939" i="72"/>
  <c r="AC939" i="72"/>
  <c r="AF888" i="72"/>
  <c r="AC888" i="72"/>
  <c r="AF871" i="72"/>
  <c r="AC871" i="72"/>
  <c r="AF820" i="72"/>
  <c r="AC820" i="72"/>
  <c r="AF803" i="72"/>
  <c r="AC803" i="72"/>
  <c r="AF786" i="72"/>
  <c r="AC786" i="72"/>
  <c r="AF752" i="72"/>
  <c r="AC752" i="72"/>
  <c r="AF735" i="72"/>
  <c r="AC735" i="72"/>
  <c r="AF667" i="72"/>
  <c r="AC667" i="72"/>
  <c r="AF650" i="72"/>
  <c r="AC650" i="72"/>
  <c r="AF582" i="72"/>
  <c r="AC582" i="72"/>
  <c r="AF531" i="72"/>
  <c r="AC531" i="72"/>
  <c r="AF463" i="72"/>
  <c r="AC463" i="72"/>
  <c r="AF395" i="72"/>
  <c r="AC395" i="72"/>
  <c r="AF327" i="72"/>
  <c r="AC327" i="72"/>
  <c r="AF310" i="72"/>
  <c r="AC310" i="72"/>
  <c r="AF259" i="72"/>
  <c r="AC259" i="72"/>
  <c r="AF191" i="72"/>
  <c r="AC191" i="72"/>
  <c r="AF174" i="72"/>
  <c r="AC174" i="72"/>
  <c r="AF123" i="72"/>
  <c r="AC123" i="72"/>
  <c r="AF55" i="72"/>
  <c r="CC93" i="72"/>
  <c r="CC101" i="72"/>
  <c r="CC112" i="72"/>
  <c r="CC120" i="72"/>
  <c r="CC131" i="72"/>
  <c r="CC139" i="72"/>
  <c r="CC142" i="72"/>
  <c r="CC150" i="72"/>
  <c r="CC161" i="72"/>
  <c r="CC169" i="72"/>
  <c r="CC180" i="72"/>
  <c r="CC188" i="72"/>
  <c r="CC199" i="72"/>
  <c r="CC207" i="72"/>
  <c r="CC208" i="72"/>
  <c r="CC210" i="72"/>
  <c r="CC218" i="72"/>
  <c r="CC229" i="72"/>
  <c r="CC237" i="72"/>
  <c r="CC248" i="72"/>
  <c r="CC256" i="72"/>
  <c r="CC276" i="72"/>
  <c r="CC278" i="72"/>
  <c r="CC286" i="72"/>
  <c r="CC297" i="72"/>
  <c r="CC305" i="72"/>
  <c r="CC335" i="72"/>
  <c r="CC343" i="72"/>
  <c r="CC346" i="72"/>
  <c r="CC354" i="72"/>
  <c r="CC384" i="72"/>
  <c r="CC392" i="72"/>
  <c r="CC403" i="72"/>
  <c r="CC411" i="72"/>
  <c r="CC412" i="72"/>
  <c r="CC433" i="72"/>
  <c r="CC441" i="72"/>
  <c r="CC452" i="72"/>
  <c r="CC460" i="72"/>
  <c r="CC480" i="72"/>
  <c r="CC482" i="72"/>
  <c r="CC490" i="72"/>
  <c r="CC501" i="72"/>
  <c r="CC509" i="72"/>
  <c r="CC539" i="72"/>
  <c r="CC547" i="72"/>
  <c r="CC550" i="72"/>
  <c r="CC558" i="72"/>
  <c r="CC588" i="72"/>
  <c r="CC596" i="72"/>
  <c r="CC607" i="72"/>
  <c r="CC615" i="72"/>
  <c r="CC616" i="72"/>
  <c r="CC637" i="72"/>
  <c r="CC645" i="72"/>
  <c r="CC656" i="72"/>
  <c r="CC664" i="72"/>
  <c r="CC684" i="72"/>
  <c r="CC686" i="72"/>
  <c r="CC694" i="72"/>
  <c r="CC705" i="72"/>
  <c r="CC713" i="72"/>
  <c r="CC743" i="72"/>
  <c r="CC751" i="72"/>
  <c r="CC754" i="72"/>
  <c r="CC762" i="72"/>
  <c r="CC792" i="72"/>
  <c r="CC800" i="72"/>
  <c r="CC811" i="72"/>
  <c r="CC819" i="72"/>
  <c r="CC820" i="72"/>
  <c r="CC841" i="72"/>
  <c r="CC849" i="72"/>
  <c r="CC860" i="72"/>
  <c r="CC868" i="72"/>
  <c r="CC888" i="72"/>
  <c r="CC890" i="72"/>
  <c r="CC898" i="72"/>
  <c r="CC909" i="72"/>
  <c r="CC917" i="72"/>
  <c r="CC947" i="72"/>
  <c r="CC955" i="72"/>
  <c r="CC958" i="72"/>
  <c r="CC966" i="72"/>
  <c r="CC996" i="72"/>
  <c r="CC1004" i="72"/>
  <c r="CC1015" i="72"/>
  <c r="CC1023" i="72"/>
  <c r="CC1024" i="72"/>
  <c r="CC1064" i="72"/>
  <c r="CC1072" i="72"/>
  <c r="CC1092" i="72"/>
  <c r="CC1113" i="72"/>
  <c r="CC1121" i="72"/>
  <c r="CC1162" i="72"/>
  <c r="CC1219" i="72"/>
  <c r="CC108" i="72"/>
  <c r="CC146" i="72"/>
  <c r="CC176" i="72"/>
  <c r="CC244" i="72"/>
  <c r="CC350" i="72"/>
  <c r="CC380" i="72"/>
  <c r="CC448" i="72"/>
  <c r="CC486" i="72"/>
  <c r="CC584" i="72"/>
  <c r="CC652" i="72"/>
  <c r="CC856" i="72"/>
  <c r="CC992" i="72"/>
  <c r="CC1060" i="72"/>
  <c r="CC33" i="72"/>
  <c r="CC44" i="72"/>
  <c r="CC74" i="72"/>
  <c r="CC25" i="72"/>
  <c r="CC82" i="72"/>
  <c r="CC78" i="72"/>
  <c r="CC52" i="72"/>
  <c r="CC63" i="72"/>
  <c r="CC72" i="72"/>
  <c r="CC29" i="72"/>
  <c r="CC37" i="72"/>
  <c r="CC40" i="72"/>
  <c r="CC90" i="72"/>
  <c r="CC294" i="72"/>
  <c r="CC498" i="72"/>
  <c r="CC702" i="72"/>
  <c r="CC808" i="72"/>
  <c r="CC906" i="72"/>
  <c r="CC914" i="72"/>
  <c r="CC1012" i="72"/>
  <c r="CC1110" i="72"/>
  <c r="CC1118" i="72"/>
  <c r="CC431" i="72"/>
  <c r="CC192" i="72"/>
  <c r="CC396" i="72"/>
  <c r="CC600" i="72"/>
  <c r="CC804" i="72"/>
  <c r="CC910" i="72"/>
  <c r="CC1008" i="72"/>
  <c r="CC1016" i="72"/>
  <c r="CC1114" i="72"/>
  <c r="CC1212" i="72"/>
  <c r="CC48" i="72"/>
  <c r="CC59" i="72"/>
  <c r="CC67" i="72"/>
  <c r="CC86" i="72"/>
  <c r="CC97" i="72"/>
  <c r="CC105" i="72"/>
  <c r="CC106" i="72"/>
  <c r="CC116" i="72"/>
  <c r="CC127" i="72"/>
  <c r="CC135" i="72"/>
  <c r="CC154" i="72"/>
  <c r="CC165" i="72"/>
  <c r="CC174" i="72"/>
  <c r="CC184" i="72"/>
  <c r="CC195" i="72"/>
  <c r="CC203" i="72"/>
  <c r="CC214" i="72"/>
  <c r="CC233" i="72"/>
  <c r="CC241" i="72"/>
  <c r="CC252" i="72"/>
  <c r="CC282" i="72"/>
  <c r="CC290" i="72"/>
  <c r="CC301" i="72"/>
  <c r="CC309" i="72"/>
  <c r="CC310" i="72"/>
  <c r="CC331" i="72"/>
  <c r="CC339" i="72"/>
  <c r="CC358" i="72"/>
  <c r="CC378" i="72"/>
  <c r="CC388" i="72"/>
  <c r="CC399" i="72"/>
  <c r="CC407" i="72"/>
  <c r="CC437" i="72"/>
  <c r="CC445" i="72"/>
  <c r="CC456" i="72"/>
  <c r="CC494" i="72"/>
  <c r="CC505" i="72"/>
  <c r="CC513" i="72"/>
  <c r="CC514" i="72"/>
  <c r="CC535" i="72"/>
  <c r="CC543" i="72"/>
  <c r="CC554" i="72"/>
  <c r="CC562" i="72"/>
  <c r="CC582" i="72"/>
  <c r="CC592" i="72"/>
  <c r="CC603" i="72"/>
  <c r="CC611" i="72"/>
  <c r="CC641" i="72"/>
  <c r="CC649" i="72"/>
  <c r="CC660" i="72"/>
  <c r="CC690" i="72"/>
  <c r="CC698" i="72"/>
  <c r="CC709" i="72"/>
  <c r="CC717" i="72"/>
  <c r="CC718" i="72"/>
  <c r="CC739" i="72"/>
  <c r="CC747" i="72"/>
  <c r="CC758" i="72"/>
  <c r="CC766" i="72"/>
  <c r="CC786" i="72"/>
  <c r="CC788" i="72"/>
  <c r="CC796" i="72"/>
  <c r="CC807" i="72"/>
  <c r="CC815" i="72"/>
  <c r="CC845" i="72"/>
  <c r="CC853" i="72"/>
  <c r="CC864" i="72"/>
  <c r="CC894" i="72"/>
  <c r="CC902" i="72"/>
  <c r="CC913" i="72"/>
  <c r="CC921" i="72"/>
  <c r="CC922" i="72"/>
  <c r="CC943" i="72"/>
  <c r="CC951" i="72"/>
  <c r="CC962" i="72"/>
  <c r="CC970" i="72"/>
  <c r="CC990" i="72"/>
  <c r="CC1000" i="72"/>
  <c r="CC1011" i="72"/>
  <c r="CC1019" i="72"/>
  <c r="CC1068" i="72"/>
  <c r="CC1117" i="72"/>
  <c r="CC1125" i="72"/>
  <c r="CC1126" i="72"/>
  <c r="CC1215" i="72"/>
  <c r="CC1166" i="72"/>
  <c r="CC56" i="72"/>
  <c r="CC60" i="72"/>
  <c r="CC64" i="72"/>
  <c r="CC158" i="72"/>
  <c r="CC11" i="72"/>
  <c r="CC19" i="72"/>
  <c r="CC38" i="72"/>
  <c r="CC71" i="72"/>
  <c r="CC140" i="72"/>
  <c r="CC173" i="72"/>
  <c r="CC222" i="72"/>
  <c r="CC242" i="72"/>
  <c r="CC15" i="72"/>
  <c r="CC8" i="72"/>
  <c r="CC12" i="72"/>
  <c r="CC16" i="72"/>
  <c r="CC20" i="72"/>
  <c r="CC22" i="72"/>
  <c r="CC26" i="72"/>
  <c r="CC30" i="72"/>
  <c r="CC34" i="72"/>
  <c r="CC124" i="72"/>
  <c r="CC226" i="72"/>
  <c r="CC328" i="72"/>
  <c r="CC260" i="72"/>
  <c r="CC362" i="72"/>
  <c r="CC464" i="72"/>
  <c r="CC566" i="72"/>
  <c r="CC668" i="72"/>
  <c r="CC770" i="72"/>
  <c r="CC872" i="72"/>
  <c r="CC876" i="72"/>
  <c r="CC880" i="72"/>
  <c r="CC974" i="72"/>
  <c r="CC978" i="72"/>
  <c r="CC982" i="72"/>
  <c r="CC986" i="72"/>
  <c r="CC1076" i="72"/>
  <c r="CC1080" i="72"/>
  <c r="CC1084" i="72"/>
  <c r="CC1178" i="72"/>
  <c r="CC1182" i="72"/>
  <c r="CC1045" i="72"/>
  <c r="CC1049" i="72"/>
  <c r="CC1053" i="72"/>
  <c r="CC1057" i="72"/>
  <c r="CC1094" i="72"/>
  <c r="CC1098" i="72"/>
  <c r="CC1102" i="72"/>
  <c r="CC1106" i="72"/>
  <c r="CC1147" i="72"/>
  <c r="CC1151" i="72"/>
  <c r="CC1155" i="72"/>
  <c r="CC1159" i="72"/>
  <c r="CC1196" i="72"/>
  <c r="CC1200" i="72"/>
  <c r="CC1249" i="72"/>
  <c r="CC263" i="72"/>
  <c r="CC267" i="72"/>
  <c r="CC271" i="72"/>
  <c r="CC275" i="72"/>
  <c r="CC312" i="72"/>
  <c r="CC316" i="72"/>
  <c r="CC320" i="72"/>
  <c r="CC324" i="72"/>
  <c r="CC344" i="72"/>
  <c r="CC365" i="72"/>
  <c r="CC369" i="72"/>
  <c r="CC373" i="72"/>
  <c r="CC377" i="72"/>
  <c r="CC414" i="72"/>
  <c r="CC418" i="72"/>
  <c r="CC422" i="72"/>
  <c r="CC426" i="72"/>
  <c r="CC446" i="72"/>
  <c r="CC467" i="72"/>
  <c r="CC471" i="72"/>
  <c r="CC475" i="72"/>
  <c r="CC479" i="72"/>
  <c r="CC516" i="72"/>
  <c r="CC520" i="72"/>
  <c r="CC524" i="72"/>
  <c r="CC528" i="72"/>
  <c r="CC548" i="72"/>
  <c r="CC569" i="72"/>
  <c r="CC573" i="72"/>
  <c r="CC577" i="72"/>
  <c r="CC581" i="72"/>
  <c r="CC618" i="72"/>
  <c r="CC622" i="72"/>
  <c r="CC626" i="72"/>
  <c r="CC630" i="72"/>
  <c r="CC650" i="72"/>
  <c r="CC671" i="72"/>
  <c r="CC675" i="72"/>
  <c r="CC679" i="72"/>
  <c r="CC683" i="72"/>
  <c r="CC720" i="72"/>
  <c r="CC724" i="72"/>
  <c r="CC728" i="72"/>
  <c r="CC732" i="72"/>
  <c r="CC752" i="72"/>
  <c r="CC773" i="72"/>
  <c r="CC777" i="72"/>
  <c r="CC781" i="72"/>
  <c r="CC785" i="72"/>
  <c r="CC822" i="72"/>
  <c r="CC826" i="72"/>
  <c r="CC830" i="72"/>
  <c r="CC834" i="72"/>
  <c r="CC854" i="72"/>
  <c r="CC875" i="72"/>
  <c r="CC879" i="72"/>
  <c r="CC883" i="72"/>
  <c r="CC887" i="72"/>
  <c r="CC924" i="72"/>
  <c r="CC928" i="72"/>
  <c r="CC932" i="72"/>
  <c r="CC936" i="72"/>
  <c r="CC956" i="72"/>
  <c r="CC977" i="72"/>
  <c r="CC981" i="72"/>
  <c r="CC985" i="72"/>
  <c r="CC989" i="72"/>
  <c r="CC1026" i="72"/>
  <c r="CC1030" i="72"/>
  <c r="CC1034" i="72"/>
  <c r="CC1038" i="72"/>
  <c r="CC1058" i="72"/>
  <c r="CC1079" i="72"/>
  <c r="CC1083" i="72"/>
  <c r="CC1087" i="72"/>
  <c r="CC1091" i="72"/>
  <c r="CC1128" i="72"/>
  <c r="CC1132" i="72"/>
  <c r="CC1136" i="72"/>
  <c r="CC1140" i="72"/>
  <c r="CC1160" i="72"/>
  <c r="CC1181" i="72"/>
  <c r="CC1185" i="72"/>
  <c r="CC1189" i="72"/>
  <c r="CC1230" i="72"/>
  <c r="CC430" i="72"/>
  <c r="CC532" i="72"/>
  <c r="CC634" i="72"/>
  <c r="CC736" i="72"/>
  <c r="CC838" i="72"/>
  <c r="CC842" i="72"/>
  <c r="CC940" i="72"/>
  <c r="CC944" i="72"/>
  <c r="CC948" i="72"/>
  <c r="CC1042" i="72"/>
  <c r="CC1046" i="72"/>
  <c r="CC1050" i="72"/>
  <c r="CC1144" i="72"/>
  <c r="CC1148" i="72"/>
  <c r="CC1246" i="72"/>
  <c r="CC261" i="72"/>
  <c r="CC265" i="72"/>
  <c r="CC269" i="72"/>
  <c r="CC273" i="72"/>
  <c r="CC295" i="72"/>
  <c r="CC299" i="72"/>
  <c r="CC329" i="72"/>
  <c r="CC333" i="72"/>
  <c r="CC363" i="72"/>
  <c r="CC367" i="72"/>
  <c r="CC397" i="72"/>
  <c r="CC401" i="72"/>
  <c r="CC435" i="72"/>
  <c r="CC465" i="72"/>
  <c r="CC499" i="72"/>
  <c r="CC503" i="72"/>
  <c r="CC533" i="72"/>
  <c r="CC567" i="72"/>
  <c r="CC601" i="72"/>
  <c r="CC635" i="72"/>
  <c r="CC669" i="72"/>
  <c r="CC975" i="72"/>
  <c r="CC1009" i="72"/>
  <c r="CC1043" i="72"/>
  <c r="CC1077" i="72"/>
  <c r="CC1111" i="72"/>
  <c r="CC1145" i="72"/>
  <c r="CC1149" i="72"/>
  <c r="CC1179" i="72"/>
  <c r="CC1213" i="72"/>
  <c r="CC1247" i="72"/>
  <c r="CC68" i="72"/>
  <c r="CC94" i="72"/>
  <c r="CC98" i="72"/>
  <c r="CC102" i="72"/>
  <c r="CC128" i="72"/>
  <c r="CC132" i="72"/>
  <c r="CC136" i="72"/>
  <c r="CC162" i="72"/>
  <c r="CC166" i="72"/>
  <c r="CC170" i="72"/>
  <c r="CC196" i="72"/>
  <c r="CC200" i="72"/>
  <c r="CC204" i="72"/>
  <c r="CC230" i="72"/>
  <c r="CC234" i="72"/>
  <c r="CC238" i="72"/>
  <c r="CC264" i="72"/>
  <c r="CC268" i="72"/>
  <c r="CC272" i="72"/>
  <c r="CC298" i="72"/>
  <c r="CC302" i="72"/>
  <c r="CC306" i="72"/>
  <c r="CC332" i="72"/>
  <c r="CC336" i="72"/>
  <c r="CC340" i="72"/>
  <c r="CC366" i="72"/>
  <c r="CC370" i="72"/>
  <c r="CC374" i="72"/>
  <c r="CC400" i="72"/>
  <c r="CC404" i="72"/>
  <c r="CC408" i="72"/>
  <c r="CC434" i="72"/>
  <c r="CC438" i="72"/>
  <c r="CC442" i="72"/>
  <c r="CC468" i="72"/>
  <c r="CC472" i="72"/>
  <c r="CC476" i="72"/>
  <c r="CC502" i="72"/>
  <c r="CC506" i="72"/>
  <c r="CC510" i="72"/>
  <c r="CC536" i="72"/>
  <c r="CC540" i="72"/>
  <c r="CC544" i="72"/>
  <c r="CC570" i="72"/>
  <c r="CC574" i="72"/>
  <c r="CC578" i="72"/>
  <c r="CC604" i="72"/>
  <c r="CC608" i="72"/>
  <c r="CC612" i="72"/>
  <c r="CC638" i="72"/>
  <c r="CC642" i="72"/>
  <c r="CC646" i="72"/>
  <c r="CC672" i="72"/>
  <c r="CC676" i="72"/>
  <c r="CC680" i="72"/>
  <c r="CC706" i="72"/>
  <c r="CC710" i="72"/>
  <c r="CC714" i="72"/>
  <c r="CC740" i="72"/>
  <c r="CC744" i="72"/>
  <c r="CC748" i="72"/>
  <c r="CC774" i="72"/>
  <c r="CC778" i="72"/>
  <c r="CC782" i="72"/>
  <c r="CC812" i="72"/>
  <c r="CC816" i="72"/>
  <c r="CC846" i="72"/>
  <c r="CC850" i="72"/>
  <c r="CC884" i="72"/>
  <c r="CC918" i="72"/>
  <c r="CC952" i="72"/>
  <c r="CC1020" i="72"/>
  <c r="CC1054" i="72"/>
  <c r="CC1088" i="72"/>
  <c r="CC1122" i="72"/>
  <c r="CC1152" i="72"/>
  <c r="CC1156" i="72"/>
  <c r="CC1186" i="72"/>
  <c r="CC1190" i="72"/>
  <c r="CC1216" i="72"/>
  <c r="CC1220" i="72"/>
  <c r="CC1224" i="72"/>
  <c r="CC1250" i="72"/>
  <c r="CC1254" i="72"/>
  <c r="CC1258" i="72"/>
  <c r="CC1170" i="72"/>
  <c r="CC1174" i="72"/>
  <c r="CC1193" i="72"/>
  <c r="CC1194" i="72"/>
  <c r="CC1204" i="72"/>
  <c r="CC1208" i="72"/>
  <c r="CC1223" i="72"/>
  <c r="CC1227" i="72"/>
  <c r="CC1228" i="72"/>
  <c r="CC1234" i="72"/>
  <c r="CC1238" i="72"/>
  <c r="CC1242" i="72"/>
  <c r="CC1257" i="72"/>
  <c r="CC1261" i="72"/>
  <c r="CC1262" i="72"/>
  <c r="CD6" i="72"/>
  <c r="CA6" i="72"/>
  <c r="CD14" i="72"/>
  <c r="CD18" i="72"/>
  <c r="CA18" i="72"/>
  <c r="BJ21" i="72"/>
  <c r="BG21" i="72"/>
  <c r="CD32" i="72"/>
  <c r="CA32" i="72"/>
  <c r="AP38" i="72"/>
  <c r="AM38" i="72"/>
  <c r="CD51" i="72"/>
  <c r="CA51" i="72"/>
  <c r="CD77" i="72"/>
  <c r="CA77" i="72"/>
  <c r="CD81" i="72"/>
  <c r="CA81" i="72"/>
  <c r="V89" i="72"/>
  <c r="S89" i="72"/>
  <c r="CD115" i="72"/>
  <c r="CA115" i="72"/>
  <c r="BJ123" i="72"/>
  <c r="BG123" i="72"/>
  <c r="CD145" i="72"/>
  <c r="CA145" i="72"/>
  <c r="CD153" i="72"/>
  <c r="CA153" i="72"/>
  <c r="CD160" i="72"/>
  <c r="CA160" i="72"/>
  <c r="CD164" i="72"/>
  <c r="CA164" i="72"/>
  <c r="CD168" i="72"/>
  <c r="CA168" i="72"/>
  <c r="CD187" i="72"/>
  <c r="CA187" i="72"/>
  <c r="CD217" i="72"/>
  <c r="CA217" i="72"/>
  <c r="BJ225" i="72"/>
  <c r="BG225" i="72"/>
  <c r="CD236" i="72"/>
  <c r="CA236" i="72"/>
  <c r="CD240" i="72"/>
  <c r="CA240" i="72"/>
  <c r="CD243" i="72"/>
  <c r="CA243" i="72"/>
  <c r="CD247" i="72"/>
  <c r="CA247" i="72"/>
  <c r="BJ259" i="72"/>
  <c r="BG259" i="72"/>
  <c r="CD289" i="72"/>
  <c r="CA289" i="72"/>
  <c r="CD315" i="72"/>
  <c r="CA315" i="72"/>
  <c r="V327" i="72"/>
  <c r="S327" i="72"/>
  <c r="CD342" i="72"/>
  <c r="CA342" i="72"/>
  <c r="CD357" i="72"/>
  <c r="CA357" i="72"/>
  <c r="CD383" i="72"/>
  <c r="CA383" i="72"/>
  <c r="CD391" i="72"/>
  <c r="CA391" i="72"/>
  <c r="BJ395" i="72"/>
  <c r="BG395" i="72"/>
  <c r="CD398" i="72"/>
  <c r="CA398" i="72"/>
  <c r="CD402" i="72"/>
  <c r="CA402" i="72"/>
  <c r="CD406" i="72"/>
  <c r="CA406" i="72"/>
  <c r="CD485" i="72"/>
  <c r="CA485" i="72"/>
  <c r="CD489" i="72"/>
  <c r="CA489" i="72"/>
  <c r="CD493" i="72"/>
  <c r="CA493" i="72"/>
  <c r="V497" i="72"/>
  <c r="S497" i="72"/>
  <c r="CD508" i="72"/>
  <c r="CA508" i="72"/>
  <c r="CD512" i="72"/>
  <c r="CA512" i="72"/>
  <c r="CD515" i="72"/>
  <c r="CA515" i="72"/>
  <c r="CD519" i="72"/>
  <c r="CA519" i="72"/>
  <c r="CD523" i="72"/>
  <c r="CA523" i="72"/>
  <c r="CD527" i="72"/>
  <c r="CA527" i="72"/>
  <c r="CD534" i="72"/>
  <c r="CA534" i="72"/>
  <c r="AP548" i="72"/>
  <c r="AM548" i="72"/>
  <c r="CD553" i="72"/>
  <c r="CA553" i="72"/>
  <c r="V633" i="72"/>
  <c r="S633" i="72"/>
  <c r="CD636" i="72"/>
  <c r="CA636" i="72"/>
  <c r="CD640" i="72"/>
  <c r="CA640" i="72"/>
  <c r="CD693" i="72"/>
  <c r="CA693" i="72"/>
  <c r="CD8" i="72"/>
  <c r="CA8" i="72"/>
  <c r="CC9" i="72"/>
  <c r="CD12" i="72"/>
  <c r="CA12" i="72"/>
  <c r="CC13" i="72"/>
  <c r="CD16" i="72"/>
  <c r="CA16" i="72"/>
  <c r="CC17" i="72"/>
  <c r="CD20" i="72"/>
  <c r="AP21" i="72"/>
  <c r="AM21" i="72"/>
  <c r="CC21" i="72"/>
  <c r="CD22" i="72"/>
  <c r="CA22" i="72"/>
  <c r="CC23" i="72"/>
  <c r="CD26" i="72"/>
  <c r="CA26" i="72"/>
  <c r="CC27" i="72"/>
  <c r="CD30" i="72"/>
  <c r="CA30" i="72"/>
  <c r="CC31" i="72"/>
  <c r="CD34" i="72"/>
  <c r="CA34" i="72"/>
  <c r="CC35" i="72"/>
  <c r="V38" i="72"/>
  <c r="S38" i="72"/>
  <c r="BJ38" i="72"/>
  <c r="BG38" i="72"/>
  <c r="CD41" i="72"/>
  <c r="CA41" i="72"/>
  <c r="CC42" i="72"/>
  <c r="CD45" i="72"/>
  <c r="CA45" i="72"/>
  <c r="CC46" i="72"/>
  <c r="CD49" i="72"/>
  <c r="CA49" i="72"/>
  <c r="CC50" i="72"/>
  <c r="CD53" i="72"/>
  <c r="CA53" i="72"/>
  <c r="CC54" i="72"/>
  <c r="AP55" i="72"/>
  <c r="AM55" i="72"/>
  <c r="CC55" i="72"/>
  <c r="CD56" i="72"/>
  <c r="CA56" i="72"/>
  <c r="CC57" i="72"/>
  <c r="CD60" i="72"/>
  <c r="CA60" i="72"/>
  <c r="CC61" i="72"/>
  <c r="CD64" i="72"/>
  <c r="CA64" i="72"/>
  <c r="CC65" i="72"/>
  <c r="CD68" i="72"/>
  <c r="CA68" i="72"/>
  <c r="CC69" i="72"/>
  <c r="V72" i="72"/>
  <c r="S72" i="72"/>
  <c r="BJ72" i="72"/>
  <c r="BG72" i="72"/>
  <c r="CD75" i="72"/>
  <c r="CA75" i="72"/>
  <c r="CC76" i="72"/>
  <c r="CD79" i="72"/>
  <c r="CA79" i="72"/>
  <c r="CC80" i="72"/>
  <c r="CD83" i="72"/>
  <c r="CA83" i="72"/>
  <c r="CC84" i="72"/>
  <c r="CD87" i="72"/>
  <c r="CA87" i="72"/>
  <c r="CC88" i="72"/>
  <c r="AP89" i="72"/>
  <c r="AM89" i="72"/>
  <c r="CC89" i="72"/>
  <c r="CD90" i="72"/>
  <c r="CA90" i="72"/>
  <c r="CC91" i="72"/>
  <c r="CD94" i="72"/>
  <c r="CA94" i="72"/>
  <c r="CC95" i="72"/>
  <c r="CD98" i="72"/>
  <c r="CA98" i="72"/>
  <c r="CC99" i="72"/>
  <c r="CD102" i="72"/>
  <c r="CA102" i="72"/>
  <c r="CC103" i="72"/>
  <c r="V106" i="72"/>
  <c r="S106" i="72"/>
  <c r="BJ106" i="72"/>
  <c r="BG106" i="72"/>
  <c r="CD109" i="72"/>
  <c r="CA109" i="72"/>
  <c r="CC110" i="72"/>
  <c r="CD113" i="72"/>
  <c r="CA113" i="72"/>
  <c r="CC114" i="72"/>
  <c r="CD117" i="72"/>
  <c r="CA117" i="72"/>
  <c r="CC118" i="72"/>
  <c r="CD121" i="72"/>
  <c r="CA121" i="72"/>
  <c r="CC122" i="72"/>
  <c r="AP123" i="72"/>
  <c r="AM123" i="72"/>
  <c r="CC123" i="72"/>
  <c r="CD124" i="72"/>
  <c r="CA124" i="72"/>
  <c r="CC125" i="72"/>
  <c r="CD128" i="72"/>
  <c r="CA128" i="72"/>
  <c r="CC129" i="72"/>
  <c r="CD132" i="72"/>
  <c r="CA132" i="72"/>
  <c r="CC133" i="72"/>
  <c r="CD136" i="72"/>
  <c r="CA136" i="72"/>
  <c r="CC137" i="72"/>
  <c r="V140" i="72"/>
  <c r="S140" i="72"/>
  <c r="BJ140" i="72"/>
  <c r="BG140" i="72"/>
  <c r="CD143" i="72"/>
  <c r="CA143" i="72"/>
  <c r="CC144" i="72"/>
  <c r="CD147" i="72"/>
  <c r="CA147" i="72"/>
  <c r="CC148" i="72"/>
  <c r="CD151" i="72"/>
  <c r="CA151" i="72"/>
  <c r="CC152" i="72"/>
  <c r="CD155" i="72"/>
  <c r="CA155" i="72"/>
  <c r="CC156" i="72"/>
  <c r="AP157" i="72"/>
  <c r="AM157" i="72"/>
  <c r="CC157" i="72"/>
  <c r="CD158" i="72"/>
  <c r="CA158" i="72"/>
  <c r="CC159" i="72"/>
  <c r="CD162" i="72"/>
  <c r="CA162" i="72"/>
  <c r="CC163" i="72"/>
  <c r="CD166" i="72"/>
  <c r="CA166" i="72"/>
  <c r="CC167" i="72"/>
  <c r="CD170" i="72"/>
  <c r="CA170" i="72"/>
  <c r="CC171" i="72"/>
  <c r="V174" i="72"/>
  <c r="S174" i="72"/>
  <c r="BJ174" i="72"/>
  <c r="BG174" i="72"/>
  <c r="CD177" i="72"/>
  <c r="CA177" i="72"/>
  <c r="CC178" i="72"/>
  <c r="CD181" i="72"/>
  <c r="CA181" i="72"/>
  <c r="CC182" i="72"/>
  <c r="CD185" i="72"/>
  <c r="CA185" i="72"/>
  <c r="CC186" i="72"/>
  <c r="CD189" i="72"/>
  <c r="CA189" i="72"/>
  <c r="CC190" i="72"/>
  <c r="AP191" i="72"/>
  <c r="AM191" i="72"/>
  <c r="CC191" i="72"/>
  <c r="CD192" i="72"/>
  <c r="CA192" i="72"/>
  <c r="CC193" i="72"/>
  <c r="CD196" i="72"/>
  <c r="CA196" i="72"/>
  <c r="CC197" i="72"/>
  <c r="CD200" i="72"/>
  <c r="CA200" i="72"/>
  <c r="CC201" i="72"/>
  <c r="CD204" i="72"/>
  <c r="CA204" i="72"/>
  <c r="CC205" i="72"/>
  <c r="V208" i="72"/>
  <c r="S208" i="72"/>
  <c r="BJ208" i="72"/>
  <c r="BG208" i="72"/>
  <c r="CD211" i="72"/>
  <c r="CA211" i="72"/>
  <c r="CC212" i="72"/>
  <c r="CD215" i="72"/>
  <c r="CA215" i="72"/>
  <c r="CC216" i="72"/>
  <c r="CD219" i="72"/>
  <c r="CA219" i="72"/>
  <c r="CC220" i="72"/>
  <c r="CD223" i="72"/>
  <c r="CA223" i="72"/>
  <c r="CC224" i="72"/>
  <c r="AP225" i="72"/>
  <c r="AM225" i="72"/>
  <c r="CC225" i="72"/>
  <c r="CD226" i="72"/>
  <c r="CA226" i="72"/>
  <c r="CC227" i="72"/>
  <c r="CD230" i="72"/>
  <c r="CA230" i="72"/>
  <c r="CC231" i="72"/>
  <c r="CD234" i="72"/>
  <c r="CA234" i="72"/>
  <c r="CC235" i="72"/>
  <c r="CD238" i="72"/>
  <c r="CA238" i="72"/>
  <c r="CC239" i="72"/>
  <c r="V242" i="72"/>
  <c r="S242" i="72"/>
  <c r="BJ242" i="72"/>
  <c r="BG242" i="72"/>
  <c r="CD245" i="72"/>
  <c r="CA245" i="72"/>
  <c r="CC246" i="72"/>
  <c r="CD249" i="72"/>
  <c r="CA249" i="72"/>
  <c r="CC250" i="72"/>
  <c r="CD253" i="72"/>
  <c r="CA253" i="72"/>
  <c r="CC254" i="72"/>
  <c r="CD257" i="72"/>
  <c r="CA257" i="72"/>
  <c r="CC258" i="72"/>
  <c r="AP259" i="72"/>
  <c r="AM259" i="72"/>
  <c r="CC259" i="72"/>
  <c r="CD260" i="72"/>
  <c r="CA260" i="72"/>
  <c r="CD264" i="72"/>
  <c r="CA264" i="72"/>
  <c r="CD268" i="72"/>
  <c r="CA268" i="72"/>
  <c r="CD272" i="72"/>
  <c r="CA272" i="72"/>
  <c r="V276" i="72"/>
  <c r="S276" i="72"/>
  <c r="BJ276" i="72"/>
  <c r="BG276" i="72"/>
  <c r="CD279" i="72"/>
  <c r="CA279" i="72"/>
  <c r="CC280" i="72"/>
  <c r="CD283" i="72"/>
  <c r="CA283" i="72"/>
  <c r="CC284" i="72"/>
  <c r="CD287" i="72"/>
  <c r="CA287" i="72"/>
  <c r="CC288" i="72"/>
  <c r="CD10" i="72"/>
  <c r="CA10" i="72"/>
  <c r="CD43" i="72"/>
  <c r="CA43" i="72"/>
  <c r="CD47" i="72"/>
  <c r="CA47" i="72"/>
  <c r="CD62" i="72"/>
  <c r="CA62" i="72"/>
  <c r="BJ89" i="72"/>
  <c r="BG89" i="72"/>
  <c r="CD92" i="72"/>
  <c r="CA92" i="72"/>
  <c r="CD96" i="72"/>
  <c r="CA96" i="72"/>
  <c r="CD100" i="72"/>
  <c r="CA100" i="72"/>
  <c r="CD104" i="72"/>
  <c r="CA104" i="72"/>
  <c r="CD107" i="72"/>
  <c r="CA107" i="72"/>
  <c r="V123" i="72"/>
  <c r="S123" i="72"/>
  <c r="CD134" i="72"/>
  <c r="CA134" i="72"/>
  <c r="BJ157" i="72"/>
  <c r="BG157" i="72"/>
  <c r="CD175" i="72"/>
  <c r="CA175" i="72"/>
  <c r="CD179" i="72"/>
  <c r="CA179" i="72"/>
  <c r="BJ191" i="72"/>
  <c r="BG191" i="72"/>
  <c r="CD194" i="72"/>
  <c r="CA194" i="72"/>
  <c r="CD202" i="72"/>
  <c r="CA202" i="72"/>
  <c r="CD206" i="72"/>
  <c r="CA206" i="72"/>
  <c r="AP208" i="72"/>
  <c r="AM208" i="72"/>
  <c r="CD209" i="72"/>
  <c r="CA209" i="72"/>
  <c r="CD213" i="72"/>
  <c r="CA213" i="72"/>
  <c r="CD221" i="72"/>
  <c r="CA221" i="72"/>
  <c r="CD232" i="72"/>
  <c r="CA232" i="72"/>
  <c r="CD251" i="72"/>
  <c r="CA251" i="72"/>
  <c r="CD266" i="72"/>
  <c r="CA266" i="72"/>
  <c r="CD270" i="72"/>
  <c r="CA270" i="72"/>
  <c r="CD274" i="72"/>
  <c r="CA274" i="72"/>
  <c r="AP276" i="72"/>
  <c r="AM276" i="72"/>
  <c r="CD281" i="72"/>
  <c r="CA281" i="72"/>
  <c r="V293" i="72"/>
  <c r="S293" i="72"/>
  <c r="CD296" i="72"/>
  <c r="CA296" i="72"/>
  <c r="CD311" i="72"/>
  <c r="CA311" i="72"/>
  <c r="CD323" i="72"/>
  <c r="CA323" i="72"/>
  <c r="BJ327" i="72"/>
  <c r="BG327" i="72"/>
  <c r="CD330" i="72"/>
  <c r="CA330" i="72"/>
  <c r="CD353" i="72"/>
  <c r="CA353" i="72"/>
  <c r="CD417" i="72"/>
  <c r="CA417" i="72"/>
  <c r="CD425" i="72"/>
  <c r="CA425" i="72"/>
  <c r="V429" i="72"/>
  <c r="S429" i="72"/>
  <c r="CD432" i="72"/>
  <c r="CA432" i="72"/>
  <c r="CD436" i="72"/>
  <c r="CA436" i="72"/>
  <c r="CD440" i="72"/>
  <c r="CA440" i="72"/>
  <c r="CD447" i="72"/>
  <c r="CA447" i="72"/>
  <c r="CD455" i="72"/>
  <c r="CA455" i="72"/>
  <c r="CD459" i="72"/>
  <c r="CA459" i="72"/>
  <c r="V463" i="72"/>
  <c r="S463" i="72"/>
  <c r="CD478" i="72"/>
  <c r="CA478" i="72"/>
  <c r="AP480" i="72"/>
  <c r="AM480" i="72"/>
  <c r="BJ497" i="72"/>
  <c r="BG497" i="72"/>
  <c r="CD500" i="72"/>
  <c r="CA500" i="72"/>
  <c r="CD504" i="72"/>
  <c r="CA504" i="72"/>
  <c r="AP514" i="72"/>
  <c r="AM514" i="72"/>
  <c r="BJ531" i="72"/>
  <c r="BG531" i="72"/>
  <c r="CD7" i="72"/>
  <c r="CA7" i="72"/>
  <c r="CD11" i="72"/>
  <c r="CA11" i="72"/>
  <c r="CD15" i="72"/>
  <c r="CA15" i="72"/>
  <c r="CD19" i="72"/>
  <c r="CA19" i="72"/>
  <c r="AZ21" i="72"/>
  <c r="AW21" i="72"/>
  <c r="CD25" i="72"/>
  <c r="CA25" i="72"/>
  <c r="CD29" i="72"/>
  <c r="CA29" i="72"/>
  <c r="CD33" i="72"/>
  <c r="CA33" i="72"/>
  <c r="CD37" i="72"/>
  <c r="CA37" i="72"/>
  <c r="AF38" i="72"/>
  <c r="BT38" i="72"/>
  <c r="BQ38" i="72"/>
  <c r="CD40" i="72"/>
  <c r="CA40" i="72"/>
  <c r="CC41" i="72"/>
  <c r="CD44" i="72"/>
  <c r="CA44" i="72"/>
  <c r="CC45" i="72"/>
  <c r="CD48" i="72"/>
  <c r="CA48" i="72"/>
  <c r="CC49" i="72"/>
  <c r="CD52" i="72"/>
  <c r="CA52" i="72"/>
  <c r="CC53" i="72"/>
  <c r="I55" i="72"/>
  <c r="L55" i="72"/>
  <c r="AZ55" i="72"/>
  <c r="AW55" i="72"/>
  <c r="CD59" i="72"/>
  <c r="CA59" i="72"/>
  <c r="CD63" i="72"/>
  <c r="CA63" i="72"/>
  <c r="CD67" i="72"/>
  <c r="CA67" i="72"/>
  <c r="CD71" i="72"/>
  <c r="CA71" i="72"/>
  <c r="AF72" i="72"/>
  <c r="BT72" i="72"/>
  <c r="BQ72" i="72"/>
  <c r="CD74" i="72"/>
  <c r="CA74" i="72"/>
  <c r="CC75" i="72"/>
  <c r="CD78" i="72"/>
  <c r="CA78" i="72"/>
  <c r="CC79" i="72"/>
  <c r="CD82" i="72"/>
  <c r="CA82" i="72"/>
  <c r="CC83" i="72"/>
  <c r="CD86" i="72"/>
  <c r="CA86" i="72"/>
  <c r="CC87" i="72"/>
  <c r="L89" i="72"/>
  <c r="I89" i="72"/>
  <c r="AZ89" i="72"/>
  <c r="AW89" i="72"/>
  <c r="CD93" i="72"/>
  <c r="CA93" i="72"/>
  <c r="CD97" i="72"/>
  <c r="CA97" i="72"/>
  <c r="CD101" i="72"/>
  <c r="CA101" i="72"/>
  <c r="CD105" i="72"/>
  <c r="CA105" i="72"/>
  <c r="AF106" i="72"/>
  <c r="BT106" i="72"/>
  <c r="BQ106" i="72"/>
  <c r="CD108" i="72"/>
  <c r="CA108" i="72"/>
  <c r="CC109" i="72"/>
  <c r="CD112" i="72"/>
  <c r="CA112" i="72"/>
  <c r="CC113" i="72"/>
  <c r="CD116" i="72"/>
  <c r="CA116" i="72"/>
  <c r="CC117" i="72"/>
  <c r="CD120" i="72"/>
  <c r="CA120" i="72"/>
  <c r="CC121" i="72"/>
  <c r="I123" i="72"/>
  <c r="L123" i="72"/>
  <c r="AZ123" i="72"/>
  <c r="AW123" i="72"/>
  <c r="CD127" i="72"/>
  <c r="CA127" i="72"/>
  <c r="CD131" i="72"/>
  <c r="CA131" i="72"/>
  <c r="CD135" i="72"/>
  <c r="CA135" i="72"/>
  <c r="CD139" i="72"/>
  <c r="CA139" i="72"/>
  <c r="AF140" i="72"/>
  <c r="BT140" i="72"/>
  <c r="BQ140" i="72"/>
  <c r="CD142" i="72"/>
  <c r="CA142" i="72"/>
  <c r="CC143" i="72"/>
  <c r="CD146" i="72"/>
  <c r="CA146" i="72"/>
  <c r="CC147" i="72"/>
  <c r="CD150" i="72"/>
  <c r="CA150" i="72"/>
  <c r="CC151" i="72"/>
  <c r="CD154" i="72"/>
  <c r="CA154" i="72"/>
  <c r="CC155" i="72"/>
  <c r="L157" i="72"/>
  <c r="I157" i="72"/>
  <c r="AZ157" i="72"/>
  <c r="AW157" i="72"/>
  <c r="CD161" i="72"/>
  <c r="CA161" i="72"/>
  <c r="CD165" i="72"/>
  <c r="CA165" i="72"/>
  <c r="CD169" i="72"/>
  <c r="CA169" i="72"/>
  <c r="CD173" i="72"/>
  <c r="CA173" i="72"/>
  <c r="BT174" i="72"/>
  <c r="BQ174" i="72"/>
  <c r="CD176" i="72"/>
  <c r="CA176" i="72"/>
  <c r="CC177" i="72"/>
  <c r="CD180" i="72"/>
  <c r="CA180" i="72"/>
  <c r="CC181" i="72"/>
  <c r="CD184" i="72"/>
  <c r="CA184" i="72"/>
  <c r="CC185" i="72"/>
  <c r="CD188" i="72"/>
  <c r="CA188" i="72"/>
  <c r="CC189" i="72"/>
  <c r="I191" i="72"/>
  <c r="L191" i="72"/>
  <c r="AZ191" i="72"/>
  <c r="AW191" i="72"/>
  <c r="CD195" i="72"/>
  <c r="CA195" i="72"/>
  <c r="CD199" i="72"/>
  <c r="CA199" i="72"/>
  <c r="CD203" i="72"/>
  <c r="CA203" i="72"/>
  <c r="CD207" i="72"/>
  <c r="CA207" i="72"/>
  <c r="AF208" i="72"/>
  <c r="BT208" i="72"/>
  <c r="BQ208" i="72"/>
  <c r="CD210" i="72"/>
  <c r="CA210" i="72"/>
  <c r="CC211" i="72"/>
  <c r="CD214" i="72"/>
  <c r="CA214" i="72"/>
  <c r="CC215" i="72"/>
  <c r="CD218" i="72"/>
  <c r="CA218" i="72"/>
  <c r="CC219" i="72"/>
  <c r="CD222" i="72"/>
  <c r="CA222" i="72"/>
  <c r="CC223" i="72"/>
  <c r="L225" i="72"/>
  <c r="I225" i="72"/>
  <c r="AZ225" i="72"/>
  <c r="AW225" i="72"/>
  <c r="CD229" i="72"/>
  <c r="CA229" i="72"/>
  <c r="CD233" i="72"/>
  <c r="CA233" i="72"/>
  <c r="CD237" i="72"/>
  <c r="CA237" i="72"/>
  <c r="CD241" i="72"/>
  <c r="CA241" i="72"/>
  <c r="AF242" i="72"/>
  <c r="BT242" i="72"/>
  <c r="BQ242" i="72"/>
  <c r="CD244" i="72"/>
  <c r="CA244" i="72"/>
  <c r="CC245" i="72"/>
  <c r="CD248" i="72"/>
  <c r="CA248" i="72"/>
  <c r="CC249" i="72"/>
  <c r="CD252" i="72"/>
  <c r="CA252" i="72"/>
  <c r="CC253" i="72"/>
  <c r="CD256" i="72"/>
  <c r="CA256" i="72"/>
  <c r="CC257" i="72"/>
  <c r="I259" i="72"/>
  <c r="L259" i="72"/>
  <c r="AZ259" i="72"/>
  <c r="AW259" i="72"/>
  <c r="CD263" i="72"/>
  <c r="CA263" i="72"/>
  <c r="CD267" i="72"/>
  <c r="CA267" i="72"/>
  <c r="CD271" i="72"/>
  <c r="CA271" i="72"/>
  <c r="CD275" i="72"/>
  <c r="CA275" i="72"/>
  <c r="AF276" i="72"/>
  <c r="BT276" i="72"/>
  <c r="BQ276" i="72"/>
  <c r="CD278" i="72"/>
  <c r="CA278" i="72"/>
  <c r="CC279" i="72"/>
  <c r="CD282" i="72"/>
  <c r="CA282" i="72"/>
  <c r="CC283" i="72"/>
  <c r="CD286" i="72"/>
  <c r="CA286" i="72"/>
  <c r="CC287" i="72"/>
  <c r="CD290" i="72"/>
  <c r="CA290" i="72"/>
  <c r="CC291" i="72"/>
  <c r="L293" i="72"/>
  <c r="I293" i="72"/>
  <c r="AZ293" i="72"/>
  <c r="AW293" i="72"/>
  <c r="CD297" i="72"/>
  <c r="CA297" i="72"/>
  <c r="CD301" i="72"/>
  <c r="CA301" i="72"/>
  <c r="CD305" i="72"/>
  <c r="CA305" i="72"/>
  <c r="CD309" i="72"/>
  <c r="CA309" i="72"/>
  <c r="BT310" i="72"/>
  <c r="BQ310" i="72"/>
  <c r="CD312" i="72"/>
  <c r="CA312" i="72"/>
  <c r="CC313" i="72"/>
  <c r="CD316" i="72"/>
  <c r="CA316" i="72"/>
  <c r="CC317" i="72"/>
  <c r="CD320" i="72"/>
  <c r="CA320" i="72"/>
  <c r="CC321" i="72"/>
  <c r="CD324" i="72"/>
  <c r="CA324" i="72"/>
  <c r="CC325" i="72"/>
  <c r="I327" i="72"/>
  <c r="L327" i="72"/>
  <c r="AZ327" i="72"/>
  <c r="AW327" i="72"/>
  <c r="CD331" i="72"/>
  <c r="CA331" i="72"/>
  <c r="V21" i="72"/>
  <c r="S21" i="72"/>
  <c r="CD24" i="72"/>
  <c r="CA24" i="72"/>
  <c r="BJ55" i="72"/>
  <c r="BG55" i="72"/>
  <c r="CD66" i="72"/>
  <c r="CA66" i="72"/>
  <c r="CD70" i="72"/>
  <c r="CA70" i="72"/>
  <c r="CD73" i="72"/>
  <c r="CA73" i="72"/>
  <c r="AP106" i="72"/>
  <c r="AM106" i="72"/>
  <c r="CD130" i="72"/>
  <c r="CA130" i="72"/>
  <c r="CD138" i="72"/>
  <c r="CA138" i="72"/>
  <c r="V157" i="72"/>
  <c r="S157" i="72"/>
  <c r="CD183" i="72"/>
  <c r="CA183" i="72"/>
  <c r="V191" i="72"/>
  <c r="S191" i="72"/>
  <c r="CD198" i="72"/>
  <c r="CA198" i="72"/>
  <c r="V225" i="72"/>
  <c r="S225" i="72"/>
  <c r="CD228" i="72"/>
  <c r="CA228" i="72"/>
  <c r="AP242" i="72"/>
  <c r="AM242" i="72"/>
  <c r="V259" i="72"/>
  <c r="S259" i="72"/>
  <c r="CD262" i="72"/>
  <c r="CA262" i="72"/>
  <c r="CD277" i="72"/>
  <c r="CA277" i="72"/>
  <c r="BJ293" i="72"/>
  <c r="BG293" i="72"/>
  <c r="CD300" i="72"/>
  <c r="CA300" i="72"/>
  <c r="CD304" i="72"/>
  <c r="CA304" i="72"/>
  <c r="CD308" i="72"/>
  <c r="CA308" i="72"/>
  <c r="AP310" i="72"/>
  <c r="AM310" i="72"/>
  <c r="CD319" i="72"/>
  <c r="CA319" i="72"/>
  <c r="CD334" i="72"/>
  <c r="CA334" i="72"/>
  <c r="CD338" i="72"/>
  <c r="CA338" i="72"/>
  <c r="AP344" i="72"/>
  <c r="AM344" i="72"/>
  <c r="CD345" i="72"/>
  <c r="CA345" i="72"/>
  <c r="CD364" i="72"/>
  <c r="CA364" i="72"/>
  <c r="CD376" i="72"/>
  <c r="CA376" i="72"/>
  <c r="AP378" i="72"/>
  <c r="AM378" i="72"/>
  <c r="AP412" i="72"/>
  <c r="AM412" i="72"/>
  <c r="CD413" i="72"/>
  <c r="CA413" i="72"/>
  <c r="CD421" i="72"/>
  <c r="CA421" i="72"/>
  <c r="BJ429" i="72"/>
  <c r="BG429" i="72"/>
  <c r="CD444" i="72"/>
  <c r="CA444" i="72"/>
  <c r="AP446" i="72"/>
  <c r="AM446" i="72"/>
  <c r="BJ463" i="72"/>
  <c r="BG463" i="72"/>
  <c r="CD470" i="72"/>
  <c r="CA470" i="72"/>
  <c r="CD474" i="72"/>
  <c r="CA474" i="72"/>
  <c r="CD481" i="72"/>
  <c r="CA481" i="72"/>
  <c r="CD549" i="72"/>
  <c r="CA549" i="72"/>
  <c r="CD557" i="72"/>
  <c r="CA557" i="72"/>
  <c r="CD561" i="72"/>
  <c r="CA561" i="72"/>
  <c r="V565" i="72"/>
  <c r="S565" i="72"/>
  <c r="BJ565" i="72"/>
  <c r="BG565" i="72"/>
  <c r="CD568" i="72"/>
  <c r="CA568" i="72"/>
  <c r="CD572" i="72"/>
  <c r="CA572" i="72"/>
  <c r="CD576" i="72"/>
  <c r="CA576" i="72"/>
  <c r="CD580" i="72"/>
  <c r="CA580" i="72"/>
  <c r="AP582" i="72"/>
  <c r="AM582" i="72"/>
  <c r="CD583" i="72"/>
  <c r="CA583" i="72"/>
  <c r="CD591" i="72"/>
  <c r="CA591" i="72"/>
  <c r="BJ599" i="72"/>
  <c r="BG599" i="72"/>
  <c r="CD610" i="72"/>
  <c r="CA610" i="72"/>
  <c r="AP616" i="72"/>
  <c r="AM616" i="72"/>
  <c r="CD617" i="72"/>
  <c r="CA617" i="72"/>
  <c r="CD621" i="72"/>
  <c r="CA621" i="72"/>
  <c r="CD625" i="72"/>
  <c r="CA625" i="72"/>
  <c r="CD629" i="72"/>
  <c r="CA629" i="72"/>
  <c r="BJ633" i="72"/>
  <c r="BG633" i="72"/>
  <c r="CD644" i="72"/>
  <c r="CA644" i="72"/>
  <c r="CD648" i="72"/>
  <c r="CA648" i="72"/>
  <c r="AP650" i="72"/>
  <c r="AM650" i="72"/>
  <c r="CD651" i="72"/>
  <c r="CA651" i="72"/>
  <c r="CD655" i="72"/>
  <c r="CA655" i="72"/>
  <c r="CD659" i="72"/>
  <c r="CA659" i="72"/>
  <c r="CD663" i="72"/>
  <c r="CA663" i="72"/>
  <c r="V667" i="72"/>
  <c r="S667" i="72"/>
  <c r="BJ667" i="72"/>
  <c r="BG667" i="72"/>
  <c r="CD670" i="72"/>
  <c r="CA670" i="72"/>
  <c r="CD674" i="72"/>
  <c r="CA674" i="72"/>
  <c r="CD678" i="72"/>
  <c r="CA678" i="72"/>
  <c r="CD682" i="72"/>
  <c r="CA682" i="72"/>
  <c r="AP684" i="72"/>
  <c r="AM684" i="72"/>
  <c r="CD685" i="72"/>
  <c r="CA685" i="72"/>
  <c r="CD689" i="72"/>
  <c r="CA689" i="72"/>
  <c r="CD697" i="72"/>
  <c r="CA697" i="72"/>
  <c r="V701" i="72"/>
  <c r="S701" i="72"/>
  <c r="BJ701" i="72"/>
  <c r="BG701" i="72"/>
  <c r="CD704" i="72"/>
  <c r="CA704" i="72"/>
  <c r="CD708" i="72"/>
  <c r="CA708" i="72"/>
  <c r="CD712" i="72"/>
  <c r="CA712" i="72"/>
  <c r="CD716" i="72"/>
  <c r="CA716" i="72"/>
  <c r="AP718" i="72"/>
  <c r="AM718" i="72"/>
  <c r="CD719" i="72"/>
  <c r="CA719" i="72"/>
  <c r="CD723" i="72"/>
  <c r="CA723" i="72"/>
  <c r="CD727" i="72"/>
  <c r="CA727" i="72"/>
  <c r="CD731" i="72"/>
  <c r="CA731" i="72"/>
  <c r="V735" i="72"/>
  <c r="S735" i="72"/>
  <c r="BJ735" i="72"/>
  <c r="BG735" i="72"/>
  <c r="CD738" i="72"/>
  <c r="CA738" i="72"/>
  <c r="CD742" i="72"/>
  <c r="CA742" i="72"/>
  <c r="CD746" i="72"/>
  <c r="CA746" i="72"/>
  <c r="CD750" i="72"/>
  <c r="CA750" i="72"/>
  <c r="AP752" i="72"/>
  <c r="AM752" i="72"/>
  <c r="CD753" i="72"/>
  <c r="CA753" i="72"/>
  <c r="CD757" i="72"/>
  <c r="CA757" i="72"/>
  <c r="CD761" i="72"/>
  <c r="CA761" i="72"/>
  <c r="CD765" i="72"/>
  <c r="CA765" i="72"/>
  <c r="V769" i="72"/>
  <c r="S769" i="72"/>
  <c r="BJ769" i="72"/>
  <c r="BG769" i="72"/>
  <c r="CD772" i="72"/>
  <c r="CA772" i="72"/>
  <c r="CD776" i="72"/>
  <c r="CA776" i="72"/>
  <c r="CD780" i="72"/>
  <c r="CA780" i="72"/>
  <c r="CD784" i="72"/>
  <c r="CA784" i="72"/>
  <c r="AP786" i="72"/>
  <c r="AM786" i="72"/>
  <c r="CD787" i="72"/>
  <c r="CA787" i="72"/>
  <c r="CD791" i="72"/>
  <c r="CA791" i="72"/>
  <c r="CD795" i="72"/>
  <c r="CA795" i="72"/>
  <c r="CD799" i="72"/>
  <c r="CA799" i="72"/>
  <c r="V803" i="72"/>
  <c r="S803" i="72"/>
  <c r="BJ803" i="72"/>
  <c r="BG803" i="72"/>
  <c r="CD806" i="72"/>
  <c r="CA806" i="72"/>
  <c r="CD810" i="72"/>
  <c r="CA810" i="72"/>
  <c r="CD814" i="72"/>
  <c r="CA814" i="72"/>
  <c r="CD818" i="72"/>
  <c r="CA818" i="72"/>
  <c r="AP820" i="72"/>
  <c r="AM820" i="72"/>
  <c r="CD821" i="72"/>
  <c r="CA821" i="72"/>
  <c r="CD825" i="72"/>
  <c r="CA825" i="72"/>
  <c r="CD829" i="72"/>
  <c r="CA829" i="72"/>
  <c r="CD833" i="72"/>
  <c r="CA833" i="72"/>
  <c r="V837" i="72"/>
  <c r="S837" i="72"/>
  <c r="BJ837" i="72"/>
  <c r="BG837" i="72"/>
  <c r="CD840" i="72"/>
  <c r="CA840" i="72"/>
  <c r="CD844" i="72"/>
  <c r="CA844" i="72"/>
  <c r="CD848" i="72"/>
  <c r="CA848" i="72"/>
  <c r="CD852" i="72"/>
  <c r="CA852" i="72"/>
  <c r="AP854" i="72"/>
  <c r="AM854" i="72"/>
  <c r="CD28" i="72"/>
  <c r="CA28" i="72"/>
  <c r="CD36" i="72"/>
  <c r="CA36" i="72"/>
  <c r="CD39" i="72"/>
  <c r="CA39" i="72"/>
  <c r="V55" i="72"/>
  <c r="S55" i="72"/>
  <c r="CD58" i="72"/>
  <c r="CA58" i="72"/>
  <c r="AP72" i="72"/>
  <c r="AM72" i="72"/>
  <c r="CD85" i="72"/>
  <c r="CA85" i="72"/>
  <c r="CD111" i="72"/>
  <c r="CA111" i="72"/>
  <c r="CD119" i="72"/>
  <c r="CA119" i="72"/>
  <c r="CD126" i="72"/>
  <c r="CA126" i="72"/>
  <c r="AP140" i="72"/>
  <c r="AM140" i="72"/>
  <c r="CD141" i="72"/>
  <c r="CA141" i="72"/>
  <c r="CD149" i="72"/>
  <c r="CA149" i="72"/>
  <c r="CD172" i="72"/>
  <c r="CA172" i="72"/>
  <c r="AP174" i="72"/>
  <c r="AM174" i="72"/>
  <c r="CD255" i="72"/>
  <c r="CA255" i="72"/>
  <c r="CD285" i="72"/>
  <c r="CA285" i="72"/>
  <c r="CD349" i="72"/>
  <c r="CA349" i="72"/>
  <c r="V361" i="72"/>
  <c r="S361" i="72"/>
  <c r="BJ361" i="72"/>
  <c r="BG361" i="72"/>
  <c r="CD368" i="72"/>
  <c r="CA368" i="72"/>
  <c r="CD372" i="72"/>
  <c r="CA372" i="72"/>
  <c r="CD379" i="72"/>
  <c r="CA379" i="72"/>
  <c r="CD387" i="72"/>
  <c r="CA387" i="72"/>
  <c r="V395" i="72"/>
  <c r="S395" i="72"/>
  <c r="CD410" i="72"/>
  <c r="CA410" i="72"/>
  <c r="CD451" i="72"/>
  <c r="CA451" i="72"/>
  <c r="CD466" i="72"/>
  <c r="CA466" i="72"/>
  <c r="V531" i="72"/>
  <c r="S531" i="72"/>
  <c r="CD538" i="72"/>
  <c r="CA538" i="72"/>
  <c r="CD542" i="72"/>
  <c r="CA542" i="72"/>
  <c r="CD546" i="72"/>
  <c r="CA546" i="72"/>
  <c r="CD587" i="72"/>
  <c r="CA587" i="72"/>
  <c r="CD595" i="72"/>
  <c r="CA595" i="72"/>
  <c r="V599" i="72"/>
  <c r="S599" i="72"/>
  <c r="CD602" i="72"/>
  <c r="CA602" i="72"/>
  <c r="CD606" i="72"/>
  <c r="CA606" i="72"/>
  <c r="CD614" i="72"/>
  <c r="CA614" i="72"/>
  <c r="CC6" i="72"/>
  <c r="CD9" i="72"/>
  <c r="CA9" i="72"/>
  <c r="CC10" i="72"/>
  <c r="CD13" i="72"/>
  <c r="CA13" i="72"/>
  <c r="CD17" i="72"/>
  <c r="CA17" i="72"/>
  <c r="CC18" i="72"/>
  <c r="AF21" i="72"/>
  <c r="BT21" i="72"/>
  <c r="BQ21" i="72"/>
  <c r="CD23" i="72"/>
  <c r="CA23" i="72"/>
  <c r="CC24" i="72"/>
  <c r="CD27" i="72"/>
  <c r="CA27" i="72"/>
  <c r="CC28" i="72"/>
  <c r="CD31" i="72"/>
  <c r="CA31" i="72"/>
  <c r="CC32" i="72"/>
  <c r="CD35" i="72"/>
  <c r="CA35" i="72"/>
  <c r="CC36" i="72"/>
  <c r="L38" i="72"/>
  <c r="I38" i="72"/>
  <c r="AZ38" i="72"/>
  <c r="AW38" i="72"/>
  <c r="CC39" i="72"/>
  <c r="CD42" i="72"/>
  <c r="CA42" i="72"/>
  <c r="CC43" i="72"/>
  <c r="CD46" i="72"/>
  <c r="CA46" i="72"/>
  <c r="CC47" i="72"/>
  <c r="CD50" i="72"/>
  <c r="CA50" i="72"/>
  <c r="CC51" i="72"/>
  <c r="CD54" i="72"/>
  <c r="CA54" i="72"/>
  <c r="BT55" i="72"/>
  <c r="BQ55" i="72"/>
  <c r="CD57" i="72"/>
  <c r="CA57" i="72"/>
  <c r="CC58" i="72"/>
  <c r="CD61" i="72"/>
  <c r="CA61" i="72"/>
  <c r="CC62" i="72"/>
  <c r="CD65" i="72"/>
  <c r="CA65" i="72"/>
  <c r="CC66" i="72"/>
  <c r="CD69" i="72"/>
  <c r="CA69" i="72"/>
  <c r="CC70" i="72"/>
  <c r="I72" i="72"/>
  <c r="L72" i="72"/>
  <c r="AZ72" i="72"/>
  <c r="AW72" i="72"/>
  <c r="CC73" i="72"/>
  <c r="CD76" i="72"/>
  <c r="CA76" i="72"/>
  <c r="CC77" i="72"/>
  <c r="CD80" i="72"/>
  <c r="CA80" i="72"/>
  <c r="CC81" i="72"/>
  <c r="CD84" i="72"/>
  <c r="CA84" i="72"/>
  <c r="CC85" i="72"/>
  <c r="CD88" i="72"/>
  <c r="CA88" i="72"/>
  <c r="AF89" i="72"/>
  <c r="BT89" i="72"/>
  <c r="BQ89" i="72"/>
  <c r="CD91" i="72"/>
  <c r="CA91" i="72"/>
  <c r="CC92" i="72"/>
  <c r="CD95" i="72"/>
  <c r="CA95" i="72"/>
  <c r="CC96" i="72"/>
  <c r="CD99" i="72"/>
  <c r="CA99" i="72"/>
  <c r="CC100" i="72"/>
  <c r="CD103" i="72"/>
  <c r="CA103" i="72"/>
  <c r="CC104" i="72"/>
  <c r="L106" i="72"/>
  <c r="I106" i="72"/>
  <c r="AZ106" i="72"/>
  <c r="AW106" i="72"/>
  <c r="CC107" i="72"/>
  <c r="CD110" i="72"/>
  <c r="CA110" i="72"/>
  <c r="CC111" i="72"/>
  <c r="CD114" i="72"/>
  <c r="CA114" i="72"/>
  <c r="CC115" i="72"/>
  <c r="CD118" i="72"/>
  <c r="CA118" i="72"/>
  <c r="CC119" i="72"/>
  <c r="CD122" i="72"/>
  <c r="CA122" i="72"/>
  <c r="BT123" i="72"/>
  <c r="BQ123" i="72"/>
  <c r="CD125" i="72"/>
  <c r="CA125" i="72"/>
  <c r="CC126" i="72"/>
  <c r="CD129" i="72"/>
  <c r="CA129" i="72"/>
  <c r="CC130" i="72"/>
  <c r="CD133" i="72"/>
  <c r="CA133" i="72"/>
  <c r="CC134" i="72"/>
  <c r="CD137" i="72"/>
  <c r="CA137" i="72"/>
  <c r="CC138" i="72"/>
  <c r="I140" i="72"/>
  <c r="L140" i="72"/>
  <c r="AZ140" i="72"/>
  <c r="AW140" i="72"/>
  <c r="CC141" i="72"/>
  <c r="CD144" i="72"/>
  <c r="CA144" i="72"/>
  <c r="CC145" i="72"/>
  <c r="CD148" i="72"/>
  <c r="CA148" i="72"/>
  <c r="CC149" i="72"/>
  <c r="CD152" i="72"/>
  <c r="CA152" i="72"/>
  <c r="CC153" i="72"/>
  <c r="CD156" i="72"/>
  <c r="CA156" i="72"/>
  <c r="AF157" i="72"/>
  <c r="BT157" i="72"/>
  <c r="BQ157" i="72"/>
  <c r="CD159" i="72"/>
  <c r="CA159" i="72"/>
  <c r="CC160" i="72"/>
  <c r="CD163" i="72"/>
  <c r="CA163" i="72"/>
  <c r="CC164" i="72"/>
  <c r="CD167" i="72"/>
  <c r="CA167" i="72"/>
  <c r="CC168" i="72"/>
  <c r="CD171" i="72"/>
  <c r="CA171" i="72"/>
  <c r="CC172" i="72"/>
  <c r="L174" i="72"/>
  <c r="I174" i="72"/>
  <c r="AZ174" i="72"/>
  <c r="AW174" i="72"/>
  <c r="CC175" i="72"/>
  <c r="CD178" i="72"/>
  <c r="CA178" i="72"/>
  <c r="CC179" i="72"/>
  <c r="CD182" i="72"/>
  <c r="CA182" i="72"/>
  <c r="CC183" i="72"/>
  <c r="CD186" i="72"/>
  <c r="CA186" i="72"/>
  <c r="CC187" i="72"/>
  <c r="CD190" i="72"/>
  <c r="CA190" i="72"/>
  <c r="BT191" i="72"/>
  <c r="BQ191" i="72"/>
  <c r="CD193" i="72"/>
  <c r="CA193" i="72"/>
  <c r="CC194" i="72"/>
  <c r="CD197" i="72"/>
  <c r="CA197" i="72"/>
  <c r="CC198" i="72"/>
  <c r="CD201" i="72"/>
  <c r="CA201" i="72"/>
  <c r="CC202" i="72"/>
  <c r="CD205" i="72"/>
  <c r="CA205" i="72"/>
  <c r="CC206" i="72"/>
  <c r="I208" i="72"/>
  <c r="L208" i="72"/>
  <c r="AZ208" i="72"/>
  <c r="AW208" i="72"/>
  <c r="CC209" i="72"/>
  <c r="CD212" i="72"/>
  <c r="CA212" i="72"/>
  <c r="CC213" i="72"/>
  <c r="CD216" i="72"/>
  <c r="CA216" i="72"/>
  <c r="CC217" i="72"/>
  <c r="CD220" i="72"/>
  <c r="CA220" i="72"/>
  <c r="CC221" i="72"/>
  <c r="CD224" i="72"/>
  <c r="CA224" i="72"/>
  <c r="AF225" i="72"/>
  <c r="BT225" i="72"/>
  <c r="BQ225" i="72"/>
  <c r="CD227" i="72"/>
  <c r="CA227" i="72"/>
  <c r="CC228" i="72"/>
  <c r="CD231" i="72"/>
  <c r="CA231" i="72"/>
  <c r="CC232" i="72"/>
  <c r="CD235" i="72"/>
  <c r="CA235" i="72"/>
  <c r="CC236" i="72"/>
  <c r="CD239" i="72"/>
  <c r="CA239" i="72"/>
  <c r="CC240" i="72"/>
  <c r="L242" i="72"/>
  <c r="I242" i="72"/>
  <c r="AZ242" i="72"/>
  <c r="AW242" i="72"/>
  <c r="CC243" i="72"/>
  <c r="CD246" i="72"/>
  <c r="CA246" i="72"/>
  <c r="CC247" i="72"/>
  <c r="CD250" i="72"/>
  <c r="CA250" i="72"/>
  <c r="CC251" i="72"/>
  <c r="CD254" i="72"/>
  <c r="CA254" i="72"/>
  <c r="CC255" i="72"/>
  <c r="CD258" i="72"/>
  <c r="CA258" i="72"/>
  <c r="BT259" i="72"/>
  <c r="BQ259" i="72"/>
  <c r="CD261" i="72"/>
  <c r="CA261" i="72"/>
  <c r="CC262" i="72"/>
  <c r="CD265" i="72"/>
  <c r="CA265" i="72"/>
  <c r="CC266" i="72"/>
  <c r="CD269" i="72"/>
  <c r="CA269" i="72"/>
  <c r="CC270" i="72"/>
  <c r="CD273" i="72"/>
  <c r="CA273" i="72"/>
  <c r="CC274" i="72"/>
  <c r="I276" i="72"/>
  <c r="L276" i="72"/>
  <c r="AZ276" i="72"/>
  <c r="AW276" i="72"/>
  <c r="CC277" i="72"/>
  <c r="CD280" i="72"/>
  <c r="CA280" i="72"/>
  <c r="CC281" i="72"/>
  <c r="CD291" i="72"/>
  <c r="CA291" i="72"/>
  <c r="CC292" i="72"/>
  <c r="AP293" i="72"/>
  <c r="AM293" i="72"/>
  <c r="CC293" i="72"/>
  <c r="CD294" i="72"/>
  <c r="CA294" i="72"/>
  <c r="CD298" i="72"/>
  <c r="CA298" i="72"/>
  <c r="CD302" i="72"/>
  <c r="CA302" i="72"/>
  <c r="CC303" i="72"/>
  <c r="CD306" i="72"/>
  <c r="CA306" i="72"/>
  <c r="CC307" i="72"/>
  <c r="V310" i="72"/>
  <c r="S310" i="72"/>
  <c r="BJ310" i="72"/>
  <c r="BG310" i="72"/>
  <c r="CD313" i="72"/>
  <c r="CA313" i="72"/>
  <c r="CC314" i="72"/>
  <c r="CD317" i="72"/>
  <c r="CA317" i="72"/>
  <c r="CC318" i="72"/>
  <c r="CD321" i="72"/>
  <c r="CA321" i="72"/>
  <c r="CC322" i="72"/>
  <c r="CD325" i="72"/>
  <c r="CA325" i="72"/>
  <c r="CC326" i="72"/>
  <c r="AP327" i="72"/>
  <c r="AM327" i="72"/>
  <c r="CC327" i="72"/>
  <c r="CD328" i="72"/>
  <c r="CA328" i="72"/>
  <c r="CD332" i="72"/>
  <c r="CA332" i="72"/>
  <c r="CD336" i="72"/>
  <c r="CA336" i="72"/>
  <c r="CC337" i="72"/>
  <c r="CD340" i="72"/>
  <c r="CA340" i="72"/>
  <c r="CC341" i="72"/>
  <c r="V344" i="72"/>
  <c r="S344" i="72"/>
  <c r="BJ344" i="72"/>
  <c r="BG344" i="72"/>
  <c r="CD347" i="72"/>
  <c r="CA347" i="72"/>
  <c r="CC348" i="72"/>
  <c r="CD351" i="72"/>
  <c r="CA351" i="72"/>
  <c r="CC352" i="72"/>
  <c r="CD355" i="72"/>
  <c r="CA355" i="72"/>
  <c r="CC356" i="72"/>
  <c r="CD359" i="72"/>
  <c r="CA359" i="72"/>
  <c r="CC360" i="72"/>
  <c r="AP361" i="72"/>
  <c r="AM361" i="72"/>
  <c r="CC361" i="72"/>
  <c r="CD362" i="72"/>
  <c r="CA362" i="72"/>
  <c r="CD366" i="72"/>
  <c r="CA366" i="72"/>
  <c r="CD370" i="72"/>
  <c r="CA370" i="72"/>
  <c r="CC371" i="72"/>
  <c r="CD374" i="72"/>
  <c r="CA374" i="72"/>
  <c r="CC375" i="72"/>
  <c r="V378" i="72"/>
  <c r="S378" i="72"/>
  <c r="BJ378" i="72"/>
  <c r="BG378" i="72"/>
  <c r="CD381" i="72"/>
  <c r="CA381" i="72"/>
  <c r="CC382" i="72"/>
  <c r="CD385" i="72"/>
  <c r="CA385" i="72"/>
  <c r="CC386" i="72"/>
  <c r="CD389" i="72"/>
  <c r="CA389" i="72"/>
  <c r="CC390" i="72"/>
  <c r="CD393" i="72"/>
  <c r="CA393" i="72"/>
  <c r="CC394" i="72"/>
  <c r="AP395" i="72"/>
  <c r="AM395" i="72"/>
  <c r="CC395" i="72"/>
  <c r="CD396" i="72"/>
  <c r="CA396" i="72"/>
  <c r="CD400" i="72"/>
  <c r="CA400" i="72"/>
  <c r="CD404" i="72"/>
  <c r="CA404" i="72"/>
  <c r="CC405" i="72"/>
  <c r="CD408" i="72"/>
  <c r="CA408" i="72"/>
  <c r="CC409" i="72"/>
  <c r="V412" i="72"/>
  <c r="S412" i="72"/>
  <c r="BJ412" i="72"/>
  <c r="BG412" i="72"/>
  <c r="CD415" i="72"/>
  <c r="CA415" i="72"/>
  <c r="CC416" i="72"/>
  <c r="CD419" i="72"/>
  <c r="CA419" i="72"/>
  <c r="CC420" i="72"/>
  <c r="CD423" i="72"/>
  <c r="CA423" i="72"/>
  <c r="CC424" i="72"/>
  <c r="CD427" i="72"/>
  <c r="CA427" i="72"/>
  <c r="CC428" i="72"/>
  <c r="AP429" i="72"/>
  <c r="AM429" i="72"/>
  <c r="CC429" i="72"/>
  <c r="CD430" i="72"/>
  <c r="CA430" i="72"/>
  <c r="CD434" i="72"/>
  <c r="CA434" i="72"/>
  <c r="CD438" i="72"/>
  <c r="CA438" i="72"/>
  <c r="CC439" i="72"/>
  <c r="CD442" i="72"/>
  <c r="CA442" i="72"/>
  <c r="CC443" i="72"/>
  <c r="V446" i="72"/>
  <c r="S446" i="72"/>
  <c r="BJ446" i="72"/>
  <c r="BG446" i="72"/>
  <c r="CD449" i="72"/>
  <c r="CA449" i="72"/>
  <c r="CC450" i="72"/>
  <c r="CD453" i="72"/>
  <c r="CA453" i="72"/>
  <c r="CC454" i="72"/>
  <c r="CD457" i="72"/>
  <c r="CA457" i="72"/>
  <c r="CC458" i="72"/>
  <c r="CD461" i="72"/>
  <c r="CA461" i="72"/>
  <c r="CC462" i="72"/>
  <c r="AP463" i="72"/>
  <c r="AM463" i="72"/>
  <c r="CC463" i="72"/>
  <c r="CD464" i="72"/>
  <c r="CA464" i="72"/>
  <c r="CD468" i="72"/>
  <c r="CA468" i="72"/>
  <c r="CC469" i="72"/>
  <c r="CD472" i="72"/>
  <c r="CA472" i="72"/>
  <c r="CC473" i="72"/>
  <c r="CD476" i="72"/>
  <c r="CA476" i="72"/>
  <c r="CC477" i="72"/>
  <c r="V480" i="72"/>
  <c r="S480" i="72"/>
  <c r="BJ480" i="72"/>
  <c r="BG480" i="72"/>
  <c r="CD483" i="72"/>
  <c r="CA483" i="72"/>
  <c r="CC484" i="72"/>
  <c r="CD487" i="72"/>
  <c r="CA487" i="72"/>
  <c r="CC488" i="72"/>
  <c r="CD491" i="72"/>
  <c r="CA491" i="72"/>
  <c r="CC492" i="72"/>
  <c r="CD495" i="72"/>
  <c r="CA495" i="72"/>
  <c r="CC496" i="72"/>
  <c r="AP497" i="72"/>
  <c r="AM497" i="72"/>
  <c r="CC497" i="72"/>
  <c r="CD498" i="72"/>
  <c r="CA498" i="72"/>
  <c r="CD502" i="72"/>
  <c r="CA502" i="72"/>
  <c r="CD506" i="72"/>
  <c r="CA506" i="72"/>
  <c r="CC507" i="72"/>
  <c r="CD510" i="72"/>
  <c r="CA510" i="72"/>
  <c r="CC511" i="72"/>
  <c r="V514" i="72"/>
  <c r="S514" i="72"/>
  <c r="BJ514" i="72"/>
  <c r="BG514" i="72"/>
  <c r="CD517" i="72"/>
  <c r="CA517" i="72"/>
  <c r="CC518" i="72"/>
  <c r="CD521" i="72"/>
  <c r="CA521" i="72"/>
  <c r="CC522" i="72"/>
  <c r="CD525" i="72"/>
  <c r="CA525" i="72"/>
  <c r="CC526" i="72"/>
  <c r="CD529" i="72"/>
  <c r="CA529" i="72"/>
  <c r="CC530" i="72"/>
  <c r="AP531" i="72"/>
  <c r="AM531" i="72"/>
  <c r="CC531" i="72"/>
  <c r="CD532" i="72"/>
  <c r="CA532" i="72"/>
  <c r="CD536" i="72"/>
  <c r="CA536" i="72"/>
  <c r="CC537" i="72"/>
  <c r="CD540" i="72"/>
  <c r="CA540" i="72"/>
  <c r="CC541" i="72"/>
  <c r="CD544" i="72"/>
  <c r="CA544" i="72"/>
  <c r="CC545" i="72"/>
  <c r="V548" i="72"/>
  <c r="S548" i="72"/>
  <c r="BJ548" i="72"/>
  <c r="BG548" i="72"/>
  <c r="CD551" i="72"/>
  <c r="CA551" i="72"/>
  <c r="CC552" i="72"/>
  <c r="CD555" i="72"/>
  <c r="CA555" i="72"/>
  <c r="CC556" i="72"/>
  <c r="CD559" i="72"/>
  <c r="CA559" i="72"/>
  <c r="CC560" i="72"/>
  <c r="CD563" i="72"/>
  <c r="CA563" i="72"/>
  <c r="CC564" i="72"/>
  <c r="AP565" i="72"/>
  <c r="AM565" i="72"/>
  <c r="CC565" i="72"/>
  <c r="CD566" i="72"/>
  <c r="CA566" i="72"/>
  <c r="CD570" i="72"/>
  <c r="CA570" i="72"/>
  <c r="CC571" i="72"/>
  <c r="CD574" i="72"/>
  <c r="CA574" i="72"/>
  <c r="CC575" i="72"/>
  <c r="CD578" i="72"/>
  <c r="CA578" i="72"/>
  <c r="CC579" i="72"/>
  <c r="V582" i="72"/>
  <c r="S582" i="72"/>
  <c r="BJ582" i="72"/>
  <c r="BG582" i="72"/>
  <c r="CD585" i="72"/>
  <c r="CA585" i="72"/>
  <c r="CC586" i="72"/>
  <c r="CD589" i="72"/>
  <c r="CA589" i="72"/>
  <c r="CC590" i="72"/>
  <c r="CD593" i="72"/>
  <c r="CA593" i="72"/>
  <c r="CC594" i="72"/>
  <c r="CD597" i="72"/>
  <c r="CA597" i="72"/>
  <c r="CC598" i="72"/>
  <c r="AP599" i="72"/>
  <c r="AM599" i="72"/>
  <c r="CC599" i="72"/>
  <c r="CD600" i="72"/>
  <c r="CA600" i="72"/>
  <c r="CD604" i="72"/>
  <c r="CA604" i="72"/>
  <c r="CC605" i="72"/>
  <c r="CD608" i="72"/>
  <c r="CA608" i="72"/>
  <c r="CC609" i="72"/>
  <c r="CD612" i="72"/>
  <c r="CA612" i="72"/>
  <c r="CC613" i="72"/>
  <c r="V616" i="72"/>
  <c r="S616" i="72"/>
  <c r="BJ616" i="72"/>
  <c r="BG616" i="72"/>
  <c r="CD619" i="72"/>
  <c r="CA619" i="72"/>
  <c r="CC620" i="72"/>
  <c r="CD623" i="72"/>
  <c r="CA623" i="72"/>
  <c r="CC624" i="72"/>
  <c r="CD627" i="72"/>
  <c r="CA627" i="72"/>
  <c r="CC628" i="72"/>
  <c r="CD631" i="72"/>
  <c r="CA631" i="72"/>
  <c r="CC632" i="72"/>
  <c r="AP633" i="72"/>
  <c r="AM633" i="72"/>
  <c r="CC633" i="72"/>
  <c r="CD634" i="72"/>
  <c r="CA634" i="72"/>
  <c r="CD638" i="72"/>
  <c r="CA638" i="72"/>
  <c r="CC639" i="72"/>
  <c r="CD642" i="72"/>
  <c r="CA642" i="72"/>
  <c r="CC643" i="72"/>
  <c r="CD646" i="72"/>
  <c r="CA646" i="72"/>
  <c r="CC647" i="72"/>
  <c r="V650" i="72"/>
  <c r="S650" i="72"/>
  <c r="BJ650" i="72"/>
  <c r="BG650" i="72"/>
  <c r="CD653" i="72"/>
  <c r="CA653" i="72"/>
  <c r="CC654" i="72"/>
  <c r="CD657" i="72"/>
  <c r="CA657" i="72"/>
  <c r="CC658" i="72"/>
  <c r="CD661" i="72"/>
  <c r="CA661" i="72"/>
  <c r="CC662" i="72"/>
  <c r="CD665" i="72"/>
  <c r="CA665" i="72"/>
  <c r="CC666" i="72"/>
  <c r="AP667" i="72"/>
  <c r="AM667" i="72"/>
  <c r="CC667" i="72"/>
  <c r="CD668" i="72"/>
  <c r="CA668" i="72"/>
  <c r="CD672" i="72"/>
  <c r="CA672" i="72"/>
  <c r="CC673" i="72"/>
  <c r="CD676" i="72"/>
  <c r="CA676" i="72"/>
  <c r="CC677" i="72"/>
  <c r="CD680" i="72"/>
  <c r="CA680" i="72"/>
  <c r="CC681" i="72"/>
  <c r="V684" i="72"/>
  <c r="S684" i="72"/>
  <c r="BJ684" i="72"/>
  <c r="BG684" i="72"/>
  <c r="CD687" i="72"/>
  <c r="CA687" i="72"/>
  <c r="CC688" i="72"/>
  <c r="CD691" i="72"/>
  <c r="CA691" i="72"/>
  <c r="CC692" i="72"/>
  <c r="CD695" i="72"/>
  <c r="CA695" i="72"/>
  <c r="CC696" i="72"/>
  <c r="CD699" i="72"/>
  <c r="CA699" i="72"/>
  <c r="CC700" i="72"/>
  <c r="AP701" i="72"/>
  <c r="AM701" i="72"/>
  <c r="CC701" i="72"/>
  <c r="CD702" i="72"/>
  <c r="CA702" i="72"/>
  <c r="CC703" i="72"/>
  <c r="CD706" i="72"/>
  <c r="CA706" i="72"/>
  <c r="CC707" i="72"/>
  <c r="CD710" i="72"/>
  <c r="CA710" i="72"/>
  <c r="CC711" i="72"/>
  <c r="CD714" i="72"/>
  <c r="CA714" i="72"/>
  <c r="CC715" i="72"/>
  <c r="V718" i="72"/>
  <c r="S718" i="72"/>
  <c r="BJ718" i="72"/>
  <c r="BG718" i="72"/>
  <c r="CD721" i="72"/>
  <c r="CA721" i="72"/>
  <c r="CC722" i="72"/>
  <c r="CD725" i="72"/>
  <c r="CA725" i="72"/>
  <c r="CC726" i="72"/>
  <c r="CD729" i="72"/>
  <c r="CA729" i="72"/>
  <c r="CC730" i="72"/>
  <c r="CD733" i="72"/>
  <c r="CA733" i="72"/>
  <c r="CC734" i="72"/>
  <c r="AP735" i="72"/>
  <c r="AM735" i="72"/>
  <c r="CC735" i="72"/>
  <c r="CD736" i="72"/>
  <c r="CA736" i="72"/>
  <c r="CC737" i="72"/>
  <c r="CD740" i="72"/>
  <c r="CA740" i="72"/>
  <c r="CC741" i="72"/>
  <c r="CD744" i="72"/>
  <c r="CA744" i="72"/>
  <c r="CC745" i="72"/>
  <c r="CD748" i="72"/>
  <c r="CA748" i="72"/>
  <c r="CC749" i="72"/>
  <c r="V752" i="72"/>
  <c r="S752" i="72"/>
  <c r="BJ752" i="72"/>
  <c r="BG752" i="72"/>
  <c r="CD755" i="72"/>
  <c r="CA755" i="72"/>
  <c r="CC756" i="72"/>
  <c r="CD759" i="72"/>
  <c r="CA759" i="72"/>
  <c r="CC760" i="72"/>
  <c r="CD763" i="72"/>
  <c r="CA763" i="72"/>
  <c r="CC764" i="72"/>
  <c r="CD767" i="72"/>
  <c r="CA767" i="72"/>
  <c r="CC768" i="72"/>
  <c r="AP769" i="72"/>
  <c r="AM769" i="72"/>
  <c r="CC769" i="72"/>
  <c r="CD770" i="72"/>
  <c r="CA770" i="72"/>
  <c r="CC771" i="72"/>
  <c r="CD774" i="72"/>
  <c r="CA774" i="72"/>
  <c r="CC775" i="72"/>
  <c r="CD778" i="72"/>
  <c r="CA778" i="72"/>
  <c r="CC779" i="72"/>
  <c r="CD782" i="72"/>
  <c r="CA782" i="72"/>
  <c r="CC783" i="72"/>
  <c r="V786" i="72"/>
  <c r="S786" i="72"/>
  <c r="BJ786" i="72"/>
  <c r="BG786" i="72"/>
  <c r="CD789" i="72"/>
  <c r="CA789" i="72"/>
  <c r="CC790" i="72"/>
  <c r="CD793" i="72"/>
  <c r="CA793" i="72"/>
  <c r="CC794" i="72"/>
  <c r="CD797" i="72"/>
  <c r="CA797" i="72"/>
  <c r="CC798" i="72"/>
  <c r="CD801" i="72"/>
  <c r="CA801" i="72"/>
  <c r="CC802" i="72"/>
  <c r="AP803" i="72"/>
  <c r="AM803" i="72"/>
  <c r="CC803" i="72"/>
  <c r="CD804" i="72"/>
  <c r="CA804" i="72"/>
  <c r="CC805" i="72"/>
  <c r="CD808" i="72"/>
  <c r="CA808" i="72"/>
  <c r="CC809" i="72"/>
  <c r="CD812" i="72"/>
  <c r="CA812" i="72"/>
  <c r="CC813" i="72"/>
  <c r="CD816" i="72"/>
  <c r="CA816" i="72"/>
  <c r="CC817" i="72"/>
  <c r="V820" i="72"/>
  <c r="S820" i="72"/>
  <c r="BJ820" i="72"/>
  <c r="BG820" i="72"/>
  <c r="CD823" i="72"/>
  <c r="CA823" i="72"/>
  <c r="CC824" i="72"/>
  <c r="CD827" i="72"/>
  <c r="CA827" i="72"/>
  <c r="CC828" i="72"/>
  <c r="CD831" i="72"/>
  <c r="CA831" i="72"/>
  <c r="CC832" i="72"/>
  <c r="CD835" i="72"/>
  <c r="CA835" i="72"/>
  <c r="CC836" i="72"/>
  <c r="AP837" i="72"/>
  <c r="AM837" i="72"/>
  <c r="CC837" i="72"/>
  <c r="CD838" i="72"/>
  <c r="CA838" i="72"/>
  <c r="CC839" i="72"/>
  <c r="CD842" i="72"/>
  <c r="CA842" i="72"/>
  <c r="CC843" i="72"/>
  <c r="CD846" i="72"/>
  <c r="CA846" i="72"/>
  <c r="CC847" i="72"/>
  <c r="CD850" i="72"/>
  <c r="CA850" i="72"/>
  <c r="CC851" i="72"/>
  <c r="V854" i="72"/>
  <c r="S854" i="72"/>
  <c r="BJ854" i="72"/>
  <c r="BG854" i="72"/>
  <c r="CD857" i="72"/>
  <c r="CA857" i="72"/>
  <c r="CC858" i="72"/>
  <c r="CD861" i="72"/>
  <c r="CA861" i="72"/>
  <c r="CC862" i="72"/>
  <c r="CD865" i="72"/>
  <c r="CA865" i="72"/>
  <c r="CC866" i="72"/>
  <c r="CD869" i="72"/>
  <c r="CA869" i="72"/>
  <c r="CC870" i="72"/>
  <c r="AP871" i="72"/>
  <c r="AM871" i="72"/>
  <c r="CC871" i="72"/>
  <c r="CD872" i="72"/>
  <c r="CA872" i="72"/>
  <c r="CC873" i="72"/>
  <c r="CD876" i="72"/>
  <c r="CA876" i="72"/>
  <c r="CC877" i="72"/>
  <c r="CD880" i="72"/>
  <c r="CA880" i="72"/>
  <c r="CC881" i="72"/>
  <c r="CD884" i="72"/>
  <c r="CA884" i="72"/>
  <c r="CC885" i="72"/>
  <c r="V888" i="72"/>
  <c r="S888" i="72"/>
  <c r="BJ888" i="72"/>
  <c r="BG888" i="72"/>
  <c r="CD891" i="72"/>
  <c r="CA891" i="72"/>
  <c r="CC892" i="72"/>
  <c r="CD895" i="72"/>
  <c r="CA895" i="72"/>
  <c r="CC896" i="72"/>
  <c r="CD899" i="72"/>
  <c r="CA899" i="72"/>
  <c r="CC900" i="72"/>
  <c r="CD903" i="72"/>
  <c r="CA903" i="72"/>
  <c r="CC904" i="72"/>
  <c r="AP905" i="72"/>
  <c r="AM905" i="72"/>
  <c r="CC905" i="72"/>
  <c r="CD906" i="72"/>
  <c r="CA906" i="72"/>
  <c r="CC907" i="72"/>
  <c r="CD910" i="72"/>
  <c r="CA910" i="72"/>
  <c r="CC911" i="72"/>
  <c r="CD914" i="72"/>
  <c r="CA914" i="72"/>
  <c r="CC915" i="72"/>
  <c r="CD918" i="72"/>
  <c r="CA918" i="72"/>
  <c r="CC919" i="72"/>
  <c r="V922" i="72"/>
  <c r="S922" i="72"/>
  <c r="BJ922" i="72"/>
  <c r="BG922" i="72"/>
  <c r="CD925" i="72"/>
  <c r="CA925" i="72"/>
  <c r="CC926" i="72"/>
  <c r="CD929" i="72"/>
  <c r="CA929" i="72"/>
  <c r="CC930" i="72"/>
  <c r="CD933" i="72"/>
  <c r="CA933" i="72"/>
  <c r="CC934" i="72"/>
  <c r="CD937" i="72"/>
  <c r="CA937" i="72"/>
  <c r="CC938" i="72"/>
  <c r="AP939" i="72"/>
  <c r="AM939" i="72"/>
  <c r="CC939" i="72"/>
  <c r="CD940" i="72"/>
  <c r="CA940" i="72"/>
  <c r="CC941" i="72"/>
  <c r="CD944" i="72"/>
  <c r="CA944" i="72"/>
  <c r="CC945" i="72"/>
  <c r="CD948" i="72"/>
  <c r="CA948" i="72"/>
  <c r="CC949" i="72"/>
  <c r="CD952" i="72"/>
  <c r="CA952" i="72"/>
  <c r="CC953" i="72"/>
  <c r="V956" i="72"/>
  <c r="S956" i="72"/>
  <c r="BJ956" i="72"/>
  <c r="BG956" i="72"/>
  <c r="CD959" i="72"/>
  <c r="CA959" i="72"/>
  <c r="CC960" i="72"/>
  <c r="CD963" i="72"/>
  <c r="CA963" i="72"/>
  <c r="CC964" i="72"/>
  <c r="CD967" i="72"/>
  <c r="CA967" i="72"/>
  <c r="CC968" i="72"/>
  <c r="CD971" i="72"/>
  <c r="CA971" i="72"/>
  <c r="CC972" i="72"/>
  <c r="AP973" i="72"/>
  <c r="AM973" i="72"/>
  <c r="CC973" i="72"/>
  <c r="CD974" i="72"/>
  <c r="CA974" i="72"/>
  <c r="CD978" i="72"/>
  <c r="CA978" i="72"/>
  <c r="CC979" i="72"/>
  <c r="CD982" i="72"/>
  <c r="CA982" i="72"/>
  <c r="CC983" i="72"/>
  <c r="CD986" i="72"/>
  <c r="CA986" i="72"/>
  <c r="CC987" i="72"/>
  <c r="V990" i="72"/>
  <c r="S990" i="72"/>
  <c r="BJ990" i="72"/>
  <c r="BG990" i="72"/>
  <c r="CD993" i="72"/>
  <c r="CA993" i="72"/>
  <c r="CC994" i="72"/>
  <c r="CD997" i="72"/>
  <c r="CA997" i="72"/>
  <c r="CC998" i="72"/>
  <c r="CD1001" i="72"/>
  <c r="CA1001" i="72"/>
  <c r="CC1002" i="72"/>
  <c r="CD1005" i="72"/>
  <c r="CA1005" i="72"/>
  <c r="CC1006" i="72"/>
  <c r="AP1007" i="72"/>
  <c r="AM1007" i="72"/>
  <c r="CC1007" i="72"/>
  <c r="CD1008" i="72"/>
  <c r="CA1008" i="72"/>
  <c r="CD1012" i="72"/>
  <c r="CA1012" i="72"/>
  <c r="CC1013" i="72"/>
  <c r="CD1016" i="72"/>
  <c r="CA1016" i="72"/>
  <c r="CC1017" i="72"/>
  <c r="CD1020" i="72"/>
  <c r="CA1020" i="72"/>
  <c r="CC1021" i="72"/>
  <c r="V1024" i="72"/>
  <c r="S1024" i="72"/>
  <c r="BJ1024" i="72"/>
  <c r="BG1024" i="72"/>
  <c r="CD1027" i="72"/>
  <c r="CA1027" i="72"/>
  <c r="CC1028" i="72"/>
  <c r="CD1031" i="72"/>
  <c r="CA1031" i="72"/>
  <c r="CC1032" i="72"/>
  <c r="CD1035" i="72"/>
  <c r="CA1035" i="72"/>
  <c r="CC1036" i="72"/>
  <c r="CD1039" i="72"/>
  <c r="CA1039" i="72"/>
  <c r="CC1040" i="72"/>
  <c r="AP1041" i="72"/>
  <c r="AM1041" i="72"/>
  <c r="CC1041" i="72"/>
  <c r="CD1042" i="72"/>
  <c r="CA1042" i="72"/>
  <c r="CD1046" i="72"/>
  <c r="CA1046" i="72"/>
  <c r="CC1047" i="72"/>
  <c r="CD1050" i="72"/>
  <c r="CA1050" i="72"/>
  <c r="CC1051" i="72"/>
  <c r="CD1054" i="72"/>
  <c r="CA1054" i="72"/>
  <c r="CC1055" i="72"/>
  <c r="V1058" i="72"/>
  <c r="S1058" i="72"/>
  <c r="BJ1058" i="72"/>
  <c r="BG1058" i="72"/>
  <c r="CD1061" i="72"/>
  <c r="CA1061" i="72"/>
  <c r="CC1062" i="72"/>
  <c r="CD1065" i="72"/>
  <c r="CA1065" i="72"/>
  <c r="CC1066" i="72"/>
  <c r="CD1069" i="72"/>
  <c r="CA1069" i="72"/>
  <c r="CC1070" i="72"/>
  <c r="CD1073" i="72"/>
  <c r="CA1073" i="72"/>
  <c r="CC1074" i="72"/>
  <c r="AP1075" i="72"/>
  <c r="AM1075" i="72"/>
  <c r="CC1075" i="72"/>
  <c r="CD1076" i="72"/>
  <c r="CA1076" i="72"/>
  <c r="CD1080" i="72"/>
  <c r="CA1080" i="72"/>
  <c r="CC1081" i="72"/>
  <c r="CD1084" i="72"/>
  <c r="CA1084" i="72"/>
  <c r="CC1085" i="72"/>
  <c r="CD1088" i="72"/>
  <c r="CA1088" i="72"/>
  <c r="CC1089" i="72"/>
  <c r="V1092" i="72"/>
  <c r="S1092" i="72"/>
  <c r="BJ1092" i="72"/>
  <c r="BG1092" i="72"/>
  <c r="CD1095" i="72"/>
  <c r="CA1095" i="72"/>
  <c r="CC1096" i="72"/>
  <c r="CD1099" i="72"/>
  <c r="CA1099" i="72"/>
  <c r="CC1100" i="72"/>
  <c r="CD1103" i="72"/>
  <c r="CA1103" i="72"/>
  <c r="CC1104" i="72"/>
  <c r="CD1107" i="72"/>
  <c r="CA1107" i="72"/>
  <c r="CC1108" i="72"/>
  <c r="AP1109" i="72"/>
  <c r="AM1109" i="72"/>
  <c r="CC1109" i="72"/>
  <c r="CD1110" i="72"/>
  <c r="CA1110" i="72"/>
  <c r="CD1114" i="72"/>
  <c r="CA1114" i="72"/>
  <c r="CC1115" i="72"/>
  <c r="CD1118" i="72"/>
  <c r="CA1118" i="72"/>
  <c r="CC1119" i="72"/>
  <c r="CD1122" i="72"/>
  <c r="CA1122" i="72"/>
  <c r="CC1123" i="72"/>
  <c r="V1126" i="72"/>
  <c r="S1126" i="72"/>
  <c r="BJ1126" i="72"/>
  <c r="BG1126" i="72"/>
  <c r="CD1129" i="72"/>
  <c r="CA1129" i="72"/>
  <c r="CC1130" i="72"/>
  <c r="CD1133" i="72"/>
  <c r="CA1133" i="72"/>
  <c r="CC1134" i="72"/>
  <c r="CD1137" i="72"/>
  <c r="CA1137" i="72"/>
  <c r="CC1138" i="72"/>
  <c r="CD1141" i="72"/>
  <c r="CA1141" i="72"/>
  <c r="CC1142" i="72"/>
  <c r="AP1143" i="72"/>
  <c r="AM1143" i="72"/>
  <c r="CC1143" i="72"/>
  <c r="CD1144" i="72"/>
  <c r="CA1144" i="72"/>
  <c r="CD1148" i="72"/>
  <c r="CA1148" i="72"/>
  <c r="CD1152" i="72"/>
  <c r="CA1152" i="72"/>
  <c r="CC1153" i="72"/>
  <c r="CD1156" i="72"/>
  <c r="CA1156" i="72"/>
  <c r="CC1157" i="72"/>
  <c r="V1160" i="72"/>
  <c r="S1160" i="72"/>
  <c r="BJ1160" i="72"/>
  <c r="BG1160" i="72"/>
  <c r="CD1163" i="72"/>
  <c r="CA1163" i="72"/>
  <c r="CC1164" i="72"/>
  <c r="CD1167" i="72"/>
  <c r="CA1167" i="72"/>
  <c r="CC1168" i="72"/>
  <c r="CD1171" i="72"/>
  <c r="CA1171" i="72"/>
  <c r="CC1172" i="72"/>
  <c r="CD1175" i="72"/>
  <c r="CA1175" i="72"/>
  <c r="CC1176" i="72"/>
  <c r="AP1177" i="72"/>
  <c r="AM1177" i="72"/>
  <c r="CC1177" i="72"/>
  <c r="CD1178" i="72"/>
  <c r="CA1178" i="72"/>
  <c r="CD1182" i="72"/>
  <c r="CA1182" i="72"/>
  <c r="CC1183" i="72"/>
  <c r="CD1186" i="72"/>
  <c r="CA1186" i="72"/>
  <c r="CC1187" i="72"/>
  <c r="CD1190" i="72"/>
  <c r="CA1190" i="72"/>
  <c r="CC1191" i="72"/>
  <c r="V1194" i="72"/>
  <c r="S1194" i="72"/>
  <c r="BJ1194" i="72"/>
  <c r="BG1194" i="72"/>
  <c r="CD1197" i="72"/>
  <c r="CA1197" i="72"/>
  <c r="CC1198" i="72"/>
  <c r="CD1201" i="72"/>
  <c r="CA1201" i="72"/>
  <c r="CC1202" i="72"/>
  <c r="CD1205" i="72"/>
  <c r="CA1205" i="72"/>
  <c r="CC1206" i="72"/>
  <c r="CD1209" i="72"/>
  <c r="CA1209" i="72"/>
  <c r="CC1210" i="72"/>
  <c r="AP1211" i="72"/>
  <c r="AM1211" i="72"/>
  <c r="CC1211" i="72"/>
  <c r="CD1212" i="72"/>
  <c r="CA1212" i="72"/>
  <c r="CD1216" i="72"/>
  <c r="CA1216" i="72"/>
  <c r="CC1217" i="72"/>
  <c r="CD1220" i="72"/>
  <c r="CA1220" i="72"/>
  <c r="CC1221" i="72"/>
  <c r="CD1224" i="72"/>
  <c r="CA1224" i="72"/>
  <c r="CC1225" i="72"/>
  <c r="V1228" i="72"/>
  <c r="S1228" i="72"/>
  <c r="BJ1228" i="72"/>
  <c r="BG1228" i="72"/>
  <c r="CD1231" i="72"/>
  <c r="CA1231" i="72"/>
  <c r="CC1232" i="72"/>
  <c r="CD1235" i="72"/>
  <c r="CA1235" i="72"/>
  <c r="CC1236" i="72"/>
  <c r="CD1239" i="72"/>
  <c r="CA1239" i="72"/>
  <c r="CC1240" i="72"/>
  <c r="CD1243" i="72"/>
  <c r="CA1243" i="72"/>
  <c r="CC1244" i="72"/>
  <c r="AP1245" i="72"/>
  <c r="AM1245" i="72"/>
  <c r="CC1245" i="72"/>
  <c r="CD1246" i="72"/>
  <c r="CA1246" i="72"/>
  <c r="CD1250" i="72"/>
  <c r="CA1250" i="72"/>
  <c r="CC1251" i="72"/>
  <c r="CD1254" i="72"/>
  <c r="CA1254" i="72"/>
  <c r="CC1255" i="72"/>
  <c r="CD1258" i="72"/>
  <c r="CA1258" i="72"/>
  <c r="CC1259" i="72"/>
  <c r="V1262" i="72"/>
  <c r="S1262" i="72"/>
  <c r="BJ1262" i="72"/>
  <c r="BG1262" i="72"/>
  <c r="CD335" i="72"/>
  <c r="CA335" i="72"/>
  <c r="CD339" i="72"/>
  <c r="CA339" i="72"/>
  <c r="CD343" i="72"/>
  <c r="CA343" i="72"/>
  <c r="AF344" i="72"/>
  <c r="BT344" i="72"/>
  <c r="BQ344" i="72"/>
  <c r="CD346" i="72"/>
  <c r="CA346" i="72"/>
  <c r="CC347" i="72"/>
  <c r="CD350" i="72"/>
  <c r="CA350" i="72"/>
  <c r="CC351" i="72"/>
  <c r="CD354" i="72"/>
  <c r="CA354" i="72"/>
  <c r="CC355" i="72"/>
  <c r="CD358" i="72"/>
  <c r="CA358" i="72"/>
  <c r="CC359" i="72"/>
  <c r="L361" i="72"/>
  <c r="I361" i="72"/>
  <c r="AZ361" i="72"/>
  <c r="AW361" i="72"/>
  <c r="CD365" i="72"/>
  <c r="CA365" i="72"/>
  <c r="CD369" i="72"/>
  <c r="CA369" i="72"/>
  <c r="CD373" i="72"/>
  <c r="CA373" i="72"/>
  <c r="CD377" i="72"/>
  <c r="CA377" i="72"/>
  <c r="AF378" i="72"/>
  <c r="BT378" i="72"/>
  <c r="BQ378" i="72"/>
  <c r="CD380" i="72"/>
  <c r="CA380" i="72"/>
  <c r="CC381" i="72"/>
  <c r="CD384" i="72"/>
  <c r="CA384" i="72"/>
  <c r="CC385" i="72"/>
  <c r="CD388" i="72"/>
  <c r="CA388" i="72"/>
  <c r="CC389" i="72"/>
  <c r="CD392" i="72"/>
  <c r="CA392" i="72"/>
  <c r="CC393" i="72"/>
  <c r="I395" i="72"/>
  <c r="L395" i="72"/>
  <c r="AZ395" i="72"/>
  <c r="AW395" i="72"/>
  <c r="CD399" i="72"/>
  <c r="CA399" i="72"/>
  <c r="CD403" i="72"/>
  <c r="CA403" i="72"/>
  <c r="CD407" i="72"/>
  <c r="CA407" i="72"/>
  <c r="CD411" i="72"/>
  <c r="CA411" i="72"/>
  <c r="AF412" i="72"/>
  <c r="BT412" i="72"/>
  <c r="BQ412" i="72"/>
  <c r="CD414" i="72"/>
  <c r="CA414" i="72"/>
  <c r="CC415" i="72"/>
  <c r="CD418" i="72"/>
  <c r="CA418" i="72"/>
  <c r="CC419" i="72"/>
  <c r="CD422" i="72"/>
  <c r="CA422" i="72"/>
  <c r="CC423" i="72"/>
  <c r="CD426" i="72"/>
  <c r="CA426" i="72"/>
  <c r="CC427" i="72"/>
  <c r="L429" i="72"/>
  <c r="I429" i="72"/>
  <c r="AZ429" i="72"/>
  <c r="AW429" i="72"/>
  <c r="CD433" i="72"/>
  <c r="CA433" i="72"/>
  <c r="CD437" i="72"/>
  <c r="CA437" i="72"/>
  <c r="CD441" i="72"/>
  <c r="CA441" i="72"/>
  <c r="CD445" i="72"/>
  <c r="CA445" i="72"/>
  <c r="AF446" i="72"/>
  <c r="BT446" i="72"/>
  <c r="BQ446" i="72"/>
  <c r="CD448" i="72"/>
  <c r="CA448" i="72"/>
  <c r="CC449" i="72"/>
  <c r="CD452" i="72"/>
  <c r="CA452" i="72"/>
  <c r="CC453" i="72"/>
  <c r="CD456" i="72"/>
  <c r="CA456" i="72"/>
  <c r="CC457" i="72"/>
  <c r="CD460" i="72"/>
  <c r="CA460" i="72"/>
  <c r="CC461" i="72"/>
  <c r="I463" i="72"/>
  <c r="L463" i="72"/>
  <c r="AZ463" i="72"/>
  <c r="AW463" i="72"/>
  <c r="CD467" i="72"/>
  <c r="CA467" i="72"/>
  <c r="CD471" i="72"/>
  <c r="CA471" i="72"/>
  <c r="CD475" i="72"/>
  <c r="CA475" i="72"/>
  <c r="CD479" i="72"/>
  <c r="CA479" i="72"/>
  <c r="AF480" i="72"/>
  <c r="BT480" i="72"/>
  <c r="BQ480" i="72"/>
  <c r="CD482" i="72"/>
  <c r="CA482" i="72"/>
  <c r="CC483" i="72"/>
  <c r="CD486" i="72"/>
  <c r="CA486" i="72"/>
  <c r="CC487" i="72"/>
  <c r="CD490" i="72"/>
  <c r="CA490" i="72"/>
  <c r="CC491" i="72"/>
  <c r="CD494" i="72"/>
  <c r="CA494" i="72"/>
  <c r="CC495" i="72"/>
  <c r="L497" i="72"/>
  <c r="I497" i="72"/>
  <c r="AZ497" i="72"/>
  <c r="AW497" i="72"/>
  <c r="CD501" i="72"/>
  <c r="CA501" i="72"/>
  <c r="CD505" i="72"/>
  <c r="CA505" i="72"/>
  <c r="CD509" i="72"/>
  <c r="CA509" i="72"/>
  <c r="CD513" i="72"/>
  <c r="CA513" i="72"/>
  <c r="AF514" i="72"/>
  <c r="BT514" i="72"/>
  <c r="BQ514" i="72"/>
  <c r="CD516" i="72"/>
  <c r="CA516" i="72"/>
  <c r="CC517" i="72"/>
  <c r="CD520" i="72"/>
  <c r="CA520" i="72"/>
  <c r="CC521" i="72"/>
  <c r="CD524" i="72"/>
  <c r="CA524" i="72"/>
  <c r="CC525" i="72"/>
  <c r="CD528" i="72"/>
  <c r="CA528" i="72"/>
  <c r="CC529" i="72"/>
  <c r="I531" i="72"/>
  <c r="L531" i="72"/>
  <c r="AZ531" i="72"/>
  <c r="AW531" i="72"/>
  <c r="CD535" i="72"/>
  <c r="CA535" i="72"/>
  <c r="CD539" i="72"/>
  <c r="CA539" i="72"/>
  <c r="CD543" i="72"/>
  <c r="CA543" i="72"/>
  <c r="CD547" i="72"/>
  <c r="CA547" i="72"/>
  <c r="AF548" i="72"/>
  <c r="BT548" i="72"/>
  <c r="BQ548" i="72"/>
  <c r="CD550" i="72"/>
  <c r="CA550" i="72"/>
  <c r="CC551" i="72"/>
  <c r="CD554" i="72"/>
  <c r="CA554" i="72"/>
  <c r="CC555" i="72"/>
  <c r="CD558" i="72"/>
  <c r="CA558" i="72"/>
  <c r="CC559" i="72"/>
  <c r="CD562" i="72"/>
  <c r="CA562" i="72"/>
  <c r="CC563" i="72"/>
  <c r="L565" i="72"/>
  <c r="I565" i="72"/>
  <c r="AZ565" i="72"/>
  <c r="AW565" i="72"/>
  <c r="CD569" i="72"/>
  <c r="CA569" i="72"/>
  <c r="CD573" i="72"/>
  <c r="CA573" i="72"/>
  <c r="CD577" i="72"/>
  <c r="CA577" i="72"/>
  <c r="CD581" i="72"/>
  <c r="CA581" i="72"/>
  <c r="BT582" i="72"/>
  <c r="BQ582" i="72"/>
  <c r="CD584" i="72"/>
  <c r="CA584" i="72"/>
  <c r="CC585" i="72"/>
  <c r="CD588" i="72"/>
  <c r="CA588" i="72"/>
  <c r="CC589" i="72"/>
  <c r="CD592" i="72"/>
  <c r="CA592" i="72"/>
  <c r="CC593" i="72"/>
  <c r="CD596" i="72"/>
  <c r="CA596" i="72"/>
  <c r="CC597" i="72"/>
  <c r="I599" i="72"/>
  <c r="L599" i="72"/>
  <c r="AZ599" i="72"/>
  <c r="AW599" i="72"/>
  <c r="CD603" i="72"/>
  <c r="CA603" i="72"/>
  <c r="CD607" i="72"/>
  <c r="CA607" i="72"/>
  <c r="CD611" i="72"/>
  <c r="CA611" i="72"/>
  <c r="CD615" i="72"/>
  <c r="CA615" i="72"/>
  <c r="AF616" i="72"/>
  <c r="BT616" i="72"/>
  <c r="BQ616" i="72"/>
  <c r="CD618" i="72"/>
  <c r="CA618" i="72"/>
  <c r="CC619" i="72"/>
  <c r="CD622" i="72"/>
  <c r="CA622" i="72"/>
  <c r="CC623" i="72"/>
  <c r="CD626" i="72"/>
  <c r="CA626" i="72"/>
  <c r="CC627" i="72"/>
  <c r="CD630" i="72"/>
  <c r="CA630" i="72"/>
  <c r="CC631" i="72"/>
  <c r="L633" i="72"/>
  <c r="I633" i="72"/>
  <c r="AZ633" i="72"/>
  <c r="AW633" i="72"/>
  <c r="CD637" i="72"/>
  <c r="CA637" i="72"/>
  <c r="CD641" i="72"/>
  <c r="CA641" i="72"/>
  <c r="CD645" i="72"/>
  <c r="CA645" i="72"/>
  <c r="CD649" i="72"/>
  <c r="CA649" i="72"/>
  <c r="BT650" i="72"/>
  <c r="BQ650" i="72"/>
  <c r="CD652" i="72"/>
  <c r="CA652" i="72"/>
  <c r="CC653" i="72"/>
  <c r="CD656" i="72"/>
  <c r="CA656" i="72"/>
  <c r="CC657" i="72"/>
  <c r="CD660" i="72"/>
  <c r="CA660" i="72"/>
  <c r="CC661" i="72"/>
  <c r="CD664" i="72"/>
  <c r="CA664" i="72"/>
  <c r="CC665" i="72"/>
  <c r="I667" i="72"/>
  <c r="L667" i="72"/>
  <c r="AZ667" i="72"/>
  <c r="AW667" i="72"/>
  <c r="CD671" i="72"/>
  <c r="CA671" i="72"/>
  <c r="CD675" i="72"/>
  <c r="CA675" i="72"/>
  <c r="CD679" i="72"/>
  <c r="CA679" i="72"/>
  <c r="CD683" i="72"/>
  <c r="CA683" i="72"/>
  <c r="AF684" i="72"/>
  <c r="BT684" i="72"/>
  <c r="BQ684" i="72"/>
  <c r="CD686" i="72"/>
  <c r="CA686" i="72"/>
  <c r="CC687" i="72"/>
  <c r="CD690" i="72"/>
  <c r="CA690" i="72"/>
  <c r="CC691" i="72"/>
  <c r="CD694" i="72"/>
  <c r="CA694" i="72"/>
  <c r="CC695" i="72"/>
  <c r="CD698" i="72"/>
  <c r="CA698" i="72"/>
  <c r="CC699" i="72"/>
  <c r="L701" i="72"/>
  <c r="I701" i="72"/>
  <c r="AZ701" i="72"/>
  <c r="AW701" i="72"/>
  <c r="CD705" i="72"/>
  <c r="CA705" i="72"/>
  <c r="CD709" i="72"/>
  <c r="CA709" i="72"/>
  <c r="CD713" i="72"/>
  <c r="CA713" i="72"/>
  <c r="CD717" i="72"/>
  <c r="CA717" i="72"/>
  <c r="AF718" i="72"/>
  <c r="BT718" i="72"/>
  <c r="BQ718" i="72"/>
  <c r="CD720" i="72"/>
  <c r="CA720" i="72"/>
  <c r="CC721" i="72"/>
  <c r="CD724" i="72"/>
  <c r="CA724" i="72"/>
  <c r="CC725" i="72"/>
  <c r="CD728" i="72"/>
  <c r="CA728" i="72"/>
  <c r="CC729" i="72"/>
  <c r="CD732" i="72"/>
  <c r="CA732" i="72"/>
  <c r="CC733" i="72"/>
  <c r="I735" i="72"/>
  <c r="L735" i="72"/>
  <c r="AZ735" i="72"/>
  <c r="AW735" i="72"/>
  <c r="CD739" i="72"/>
  <c r="CA739" i="72"/>
  <c r="CD743" i="72"/>
  <c r="CA743" i="72"/>
  <c r="CD747" i="72"/>
  <c r="CA747" i="72"/>
  <c r="CD751" i="72"/>
  <c r="CA751" i="72"/>
  <c r="BT752" i="72"/>
  <c r="BQ752" i="72"/>
  <c r="CD754" i="72"/>
  <c r="CA754" i="72"/>
  <c r="CC755" i="72"/>
  <c r="CD758" i="72"/>
  <c r="CA758" i="72"/>
  <c r="CC759" i="72"/>
  <c r="CD762" i="72"/>
  <c r="CA762" i="72"/>
  <c r="CC763" i="72"/>
  <c r="CD766" i="72"/>
  <c r="CA766" i="72"/>
  <c r="CC767" i="72"/>
  <c r="L769" i="72"/>
  <c r="I769" i="72"/>
  <c r="AZ769" i="72"/>
  <c r="AW769" i="72"/>
  <c r="CD773" i="72"/>
  <c r="CA773" i="72"/>
  <c r="CD777" i="72"/>
  <c r="CA777" i="72"/>
  <c r="CD781" i="72"/>
  <c r="CA781" i="72"/>
  <c r="CD785" i="72"/>
  <c r="CA785" i="72"/>
  <c r="BT786" i="72"/>
  <c r="BQ786" i="72"/>
  <c r="CD788" i="72"/>
  <c r="CA788" i="72"/>
  <c r="CC789" i="72"/>
  <c r="CD792" i="72"/>
  <c r="CA792" i="72"/>
  <c r="CC793" i="72"/>
  <c r="CD796" i="72"/>
  <c r="CA796" i="72"/>
  <c r="CC797" i="72"/>
  <c r="CD800" i="72"/>
  <c r="CA800" i="72"/>
  <c r="CC801" i="72"/>
  <c r="I803" i="72"/>
  <c r="L803" i="72"/>
  <c r="AZ803" i="72"/>
  <c r="AW803" i="72"/>
  <c r="CD807" i="72"/>
  <c r="CA807" i="72"/>
  <c r="CD811" i="72"/>
  <c r="CA811" i="72"/>
  <c r="CD815" i="72"/>
  <c r="CA815" i="72"/>
  <c r="CD819" i="72"/>
  <c r="CA819" i="72"/>
  <c r="BT820" i="72"/>
  <c r="BQ820" i="72"/>
  <c r="CD822" i="72"/>
  <c r="CA822" i="72"/>
  <c r="CC823" i="72"/>
  <c r="CD826" i="72"/>
  <c r="CA826" i="72"/>
  <c r="CC827" i="72"/>
  <c r="CD830" i="72"/>
  <c r="CA830" i="72"/>
  <c r="CC831" i="72"/>
  <c r="CD834" i="72"/>
  <c r="CA834" i="72"/>
  <c r="CC835" i="72"/>
  <c r="L837" i="72"/>
  <c r="I837" i="72"/>
  <c r="AZ837" i="72"/>
  <c r="AW837" i="72"/>
  <c r="CD841" i="72"/>
  <c r="CA841" i="72"/>
  <c r="CD845" i="72"/>
  <c r="CA845" i="72"/>
  <c r="CD849" i="72"/>
  <c r="CA849" i="72"/>
  <c r="CD853" i="72"/>
  <c r="CA853" i="72"/>
  <c r="AF854" i="72"/>
  <c r="BT854" i="72"/>
  <c r="BQ854" i="72"/>
  <c r="CD856" i="72"/>
  <c r="CA856" i="72"/>
  <c r="CC857" i="72"/>
  <c r="CD860" i="72"/>
  <c r="CA860" i="72"/>
  <c r="CC861" i="72"/>
  <c r="CD864" i="72"/>
  <c r="CA864" i="72"/>
  <c r="CC865" i="72"/>
  <c r="CD868" i="72"/>
  <c r="CA868" i="72"/>
  <c r="CC869" i="72"/>
  <c r="I871" i="72"/>
  <c r="L871" i="72"/>
  <c r="AZ871" i="72"/>
  <c r="AW871" i="72"/>
  <c r="CD875" i="72"/>
  <c r="CA875" i="72"/>
  <c r="CD879" i="72"/>
  <c r="CA879" i="72"/>
  <c r="CD883" i="72"/>
  <c r="CA883" i="72"/>
  <c r="CD887" i="72"/>
  <c r="CA887" i="72"/>
  <c r="BT888" i="72"/>
  <c r="BQ888" i="72"/>
  <c r="CD890" i="72"/>
  <c r="CA890" i="72"/>
  <c r="CC891" i="72"/>
  <c r="CD894" i="72"/>
  <c r="CA894" i="72"/>
  <c r="CC895" i="72"/>
  <c r="CD898" i="72"/>
  <c r="CA898" i="72"/>
  <c r="CC899" i="72"/>
  <c r="CD902" i="72"/>
  <c r="CA902" i="72"/>
  <c r="CC903" i="72"/>
  <c r="L905" i="72"/>
  <c r="I905" i="72"/>
  <c r="AZ905" i="72"/>
  <c r="AW905" i="72"/>
  <c r="CD909" i="72"/>
  <c r="CA909" i="72"/>
  <c r="CD913" i="72"/>
  <c r="CA913" i="72"/>
  <c r="CD917" i="72"/>
  <c r="CA917" i="72"/>
  <c r="CD921" i="72"/>
  <c r="CA921" i="72"/>
  <c r="AF922" i="72"/>
  <c r="BT922" i="72"/>
  <c r="BQ922" i="72"/>
  <c r="CD924" i="72"/>
  <c r="CA924" i="72"/>
  <c r="CC925" i="72"/>
  <c r="CD928" i="72"/>
  <c r="CA928" i="72"/>
  <c r="CC929" i="72"/>
  <c r="CD932" i="72"/>
  <c r="CA932" i="72"/>
  <c r="CC933" i="72"/>
  <c r="CD936" i="72"/>
  <c r="CA936" i="72"/>
  <c r="CC937" i="72"/>
  <c r="I939" i="72"/>
  <c r="L939" i="72"/>
  <c r="AZ939" i="72"/>
  <c r="AW939" i="72"/>
  <c r="CD943" i="72"/>
  <c r="CA943" i="72"/>
  <c r="CD947" i="72"/>
  <c r="CA947" i="72"/>
  <c r="CD951" i="72"/>
  <c r="CA951" i="72"/>
  <c r="CD955" i="72"/>
  <c r="CA955" i="72"/>
  <c r="AF956" i="72"/>
  <c r="BT956" i="72"/>
  <c r="BQ956" i="72"/>
  <c r="CD958" i="72"/>
  <c r="CA958" i="72"/>
  <c r="CC959" i="72"/>
  <c r="CD962" i="72"/>
  <c r="CA962" i="72"/>
  <c r="CC963" i="72"/>
  <c r="CD966" i="72"/>
  <c r="CA966" i="72"/>
  <c r="CC967" i="72"/>
  <c r="CD970" i="72"/>
  <c r="CA970" i="72"/>
  <c r="CC971" i="72"/>
  <c r="L973" i="72"/>
  <c r="I973" i="72"/>
  <c r="AZ973" i="72"/>
  <c r="AW973" i="72"/>
  <c r="CD977" i="72"/>
  <c r="CA977" i="72"/>
  <c r="CD981" i="72"/>
  <c r="CA981" i="72"/>
  <c r="CD985" i="72"/>
  <c r="CA985" i="72"/>
  <c r="CD989" i="72"/>
  <c r="CA989" i="72"/>
  <c r="AF990" i="72"/>
  <c r="BT990" i="72"/>
  <c r="BQ990" i="72"/>
  <c r="CD992" i="72"/>
  <c r="CA992" i="72"/>
  <c r="CC993" i="72"/>
  <c r="CD996" i="72"/>
  <c r="CA996" i="72"/>
  <c r="CC997" i="72"/>
  <c r="CD1000" i="72"/>
  <c r="CA1000" i="72"/>
  <c r="CC1001" i="72"/>
  <c r="CD1004" i="72"/>
  <c r="CA1004" i="72"/>
  <c r="CC1005" i="72"/>
  <c r="L1007" i="72"/>
  <c r="AZ1007" i="72"/>
  <c r="AW1007" i="72"/>
  <c r="CD1011" i="72"/>
  <c r="CA1011" i="72"/>
  <c r="CD1015" i="72"/>
  <c r="CA1015" i="72"/>
  <c r="CD1019" i="72"/>
  <c r="CA1019" i="72"/>
  <c r="CD1023" i="72"/>
  <c r="CA1023" i="72"/>
  <c r="AF1024" i="72"/>
  <c r="BT1024" i="72"/>
  <c r="BQ1024" i="72"/>
  <c r="CD1026" i="72"/>
  <c r="CA1026" i="72"/>
  <c r="CC1027" i="72"/>
  <c r="CD1030" i="72"/>
  <c r="CA1030" i="72"/>
  <c r="CC1031" i="72"/>
  <c r="CD1034" i="72"/>
  <c r="CA1034" i="72"/>
  <c r="CC1035" i="72"/>
  <c r="CD1038" i="72"/>
  <c r="CA1038" i="72"/>
  <c r="CC1039" i="72"/>
  <c r="L1041" i="72"/>
  <c r="AZ1041" i="72"/>
  <c r="AW1041" i="72"/>
  <c r="CD1045" i="72"/>
  <c r="CA1045" i="72"/>
  <c r="CD1049" i="72"/>
  <c r="CA1049" i="72"/>
  <c r="CD1053" i="72"/>
  <c r="CA1053" i="72"/>
  <c r="CD1057" i="72"/>
  <c r="CA1057" i="72"/>
  <c r="AF1058" i="72"/>
  <c r="BT1058" i="72"/>
  <c r="BQ1058" i="72"/>
  <c r="CD1060" i="72"/>
  <c r="CA1060" i="72"/>
  <c r="CC1061" i="72"/>
  <c r="CD1064" i="72"/>
  <c r="CA1064" i="72"/>
  <c r="CC1065" i="72"/>
  <c r="CD1068" i="72"/>
  <c r="CA1068" i="72"/>
  <c r="CC1069" i="72"/>
  <c r="CD1072" i="72"/>
  <c r="CA1072" i="72"/>
  <c r="CC1073" i="72"/>
  <c r="L1075" i="72"/>
  <c r="AZ1075" i="72"/>
  <c r="AW1075" i="72"/>
  <c r="CD1079" i="72"/>
  <c r="CA1079" i="72"/>
  <c r="CD1083" i="72"/>
  <c r="CA1083" i="72"/>
  <c r="CD1087" i="72"/>
  <c r="CA1087" i="72"/>
  <c r="CD1091" i="72"/>
  <c r="CA1091" i="72"/>
  <c r="BT1092" i="72"/>
  <c r="BQ1092" i="72"/>
  <c r="CD1094" i="72"/>
  <c r="CA1094" i="72"/>
  <c r="CC1095" i="72"/>
  <c r="CD1098" i="72"/>
  <c r="CA1098" i="72"/>
  <c r="CC1099" i="72"/>
  <c r="CD1102" i="72"/>
  <c r="CA1102" i="72"/>
  <c r="CC1103" i="72"/>
  <c r="CD1106" i="72"/>
  <c r="CA1106" i="72"/>
  <c r="CC1107" i="72"/>
  <c r="L1109" i="72"/>
  <c r="AZ1109" i="72"/>
  <c r="AW1109" i="72"/>
  <c r="CD1113" i="72"/>
  <c r="CA1113" i="72"/>
  <c r="CD1117" i="72"/>
  <c r="CA1117" i="72"/>
  <c r="CD1121" i="72"/>
  <c r="CA1121" i="72"/>
  <c r="CD1125" i="72"/>
  <c r="CA1125" i="72"/>
  <c r="BT1126" i="72"/>
  <c r="BQ1126" i="72"/>
  <c r="CD1128" i="72"/>
  <c r="CA1128" i="72"/>
  <c r="CC1129" i="72"/>
  <c r="CD1132" i="72"/>
  <c r="CA1132" i="72"/>
  <c r="CC1133" i="72"/>
  <c r="CD1136" i="72"/>
  <c r="CA1136" i="72"/>
  <c r="CC1137" i="72"/>
  <c r="CD1140" i="72"/>
  <c r="CA1140" i="72"/>
  <c r="CC1141" i="72"/>
  <c r="L1143" i="72"/>
  <c r="AZ1143" i="72"/>
  <c r="AW1143" i="72"/>
  <c r="CD1147" i="72"/>
  <c r="CA1147" i="72"/>
  <c r="CD1151" i="72"/>
  <c r="CA1151" i="72"/>
  <c r="CD1155" i="72"/>
  <c r="CA1155" i="72"/>
  <c r="CD1159" i="72"/>
  <c r="CA1159" i="72"/>
  <c r="AF1160" i="72"/>
  <c r="BT1160" i="72"/>
  <c r="BQ1160" i="72"/>
  <c r="CD1162" i="72"/>
  <c r="CA1162" i="72"/>
  <c r="CC1163" i="72"/>
  <c r="CD1166" i="72"/>
  <c r="CA1166" i="72"/>
  <c r="CC1167" i="72"/>
  <c r="CD1170" i="72"/>
  <c r="CA1170" i="72"/>
  <c r="CC1171" i="72"/>
  <c r="CD1174" i="72"/>
  <c r="CA1174" i="72"/>
  <c r="CC1175" i="72"/>
  <c r="L1177" i="72"/>
  <c r="AZ1177" i="72"/>
  <c r="AW1177" i="72"/>
  <c r="CD1181" i="72"/>
  <c r="CA1181" i="72"/>
  <c r="CD1185" i="72"/>
  <c r="CA1185" i="72"/>
  <c r="CD1189" i="72"/>
  <c r="CA1189" i="72"/>
  <c r="CD1193" i="72"/>
  <c r="CA1193" i="72"/>
  <c r="BT1194" i="72"/>
  <c r="BQ1194" i="72"/>
  <c r="CD1196" i="72"/>
  <c r="CA1196" i="72"/>
  <c r="CC1197" i="72"/>
  <c r="CD1200" i="72"/>
  <c r="CA1200" i="72"/>
  <c r="CC1201" i="72"/>
  <c r="CD1204" i="72"/>
  <c r="CA1204" i="72"/>
  <c r="CC1205" i="72"/>
  <c r="CD1208" i="72"/>
  <c r="CA1208" i="72"/>
  <c r="CC1209" i="72"/>
  <c r="L1211" i="72"/>
  <c r="AZ1211" i="72"/>
  <c r="AW1211" i="72"/>
  <c r="CD1215" i="72"/>
  <c r="CA1215" i="72"/>
  <c r="CD1219" i="72"/>
  <c r="CA1219" i="72"/>
  <c r="CD1223" i="72"/>
  <c r="CA1223" i="72"/>
  <c r="CD1227" i="72"/>
  <c r="CA1227" i="72"/>
  <c r="AF1228" i="72"/>
  <c r="BT1228" i="72"/>
  <c r="BQ1228" i="72"/>
  <c r="CD1230" i="72"/>
  <c r="CA1230" i="72"/>
  <c r="CC1231" i="72"/>
  <c r="CD1234" i="72"/>
  <c r="CA1234" i="72"/>
  <c r="CC1235" i="72"/>
  <c r="CD1238" i="72"/>
  <c r="CA1238" i="72"/>
  <c r="CC1239" i="72"/>
  <c r="CD1242" i="72"/>
  <c r="CA1242" i="72"/>
  <c r="CC1243" i="72"/>
  <c r="L1245" i="72"/>
  <c r="AZ1245" i="72"/>
  <c r="AW1245" i="72"/>
  <c r="CD1249" i="72"/>
  <c r="CA1249" i="72"/>
  <c r="CA1253" i="72"/>
  <c r="CD1257" i="72"/>
  <c r="CA1257" i="72"/>
  <c r="CD1261" i="72"/>
  <c r="CA1261" i="72"/>
  <c r="AF1262" i="72"/>
  <c r="BT1262" i="72"/>
  <c r="BQ1262" i="72"/>
  <c r="CD5" i="72"/>
  <c r="CA5" i="72"/>
  <c r="CD855" i="72"/>
  <c r="CA855" i="72"/>
  <c r="CD859" i="72"/>
  <c r="CA859" i="72"/>
  <c r="CD863" i="72"/>
  <c r="CA863" i="72"/>
  <c r="CD867" i="72"/>
  <c r="CA867" i="72"/>
  <c r="V871" i="72"/>
  <c r="S871" i="72"/>
  <c r="BJ871" i="72"/>
  <c r="BG871" i="72"/>
  <c r="CD874" i="72"/>
  <c r="CA874" i="72"/>
  <c r="CD878" i="72"/>
  <c r="CA878" i="72"/>
  <c r="CD882" i="72"/>
  <c r="CA882" i="72"/>
  <c r="CD886" i="72"/>
  <c r="CA886" i="72"/>
  <c r="AP888" i="72"/>
  <c r="AM888" i="72"/>
  <c r="CD889" i="72"/>
  <c r="CA889" i="72"/>
  <c r="CD893" i="72"/>
  <c r="CA893" i="72"/>
  <c r="CD897" i="72"/>
  <c r="CA897" i="72"/>
  <c r="CD901" i="72"/>
  <c r="CA901" i="72"/>
  <c r="V905" i="72"/>
  <c r="S905" i="72"/>
  <c r="BJ905" i="72"/>
  <c r="BG905" i="72"/>
  <c r="CD908" i="72"/>
  <c r="CA908" i="72"/>
  <c r="CD912" i="72"/>
  <c r="CA912" i="72"/>
  <c r="CD916" i="72"/>
  <c r="CA916" i="72"/>
  <c r="CD920" i="72"/>
  <c r="CA920" i="72"/>
  <c r="AP922" i="72"/>
  <c r="AM922" i="72"/>
  <c r="CD923" i="72"/>
  <c r="CA923" i="72"/>
  <c r="CD927" i="72"/>
  <c r="CA927" i="72"/>
  <c r="CD931" i="72"/>
  <c r="CA931" i="72"/>
  <c r="CD935" i="72"/>
  <c r="CA935" i="72"/>
  <c r="V939" i="72"/>
  <c r="S939" i="72"/>
  <c r="BJ939" i="72"/>
  <c r="BG939" i="72"/>
  <c r="CD942" i="72"/>
  <c r="CA942" i="72"/>
  <c r="CD946" i="72"/>
  <c r="CA946" i="72"/>
  <c r="CD950" i="72"/>
  <c r="CA950" i="72"/>
  <c r="CD954" i="72"/>
  <c r="CA954" i="72"/>
  <c r="AP956" i="72"/>
  <c r="AM956" i="72"/>
  <c r="CD957" i="72"/>
  <c r="CA957" i="72"/>
  <c r="CD961" i="72"/>
  <c r="CA961" i="72"/>
  <c r="CD965" i="72"/>
  <c r="CA965" i="72"/>
  <c r="CD969" i="72"/>
  <c r="CA969" i="72"/>
  <c r="V973" i="72"/>
  <c r="S973" i="72"/>
  <c r="BJ973" i="72"/>
  <c r="BG973" i="72"/>
  <c r="CD976" i="72"/>
  <c r="CA976" i="72"/>
  <c r="CD980" i="72"/>
  <c r="CA980" i="72"/>
  <c r="CD984" i="72"/>
  <c r="CA984" i="72"/>
  <c r="CD988" i="72"/>
  <c r="CA988" i="72"/>
  <c r="AP990" i="72"/>
  <c r="AM990" i="72"/>
  <c r="CD991" i="72"/>
  <c r="CA991" i="72"/>
  <c r="CD995" i="72"/>
  <c r="CA995" i="72"/>
  <c r="CD999" i="72"/>
  <c r="CA999" i="72"/>
  <c r="CD1003" i="72"/>
  <c r="CA1003" i="72"/>
  <c r="V1007" i="72"/>
  <c r="S1007" i="72"/>
  <c r="BJ1007" i="72"/>
  <c r="BG1007" i="72"/>
  <c r="CD1010" i="72"/>
  <c r="CA1010" i="72"/>
  <c r="CD1014" i="72"/>
  <c r="CA1014" i="72"/>
  <c r="CD1018" i="72"/>
  <c r="CA1018" i="72"/>
  <c r="CD1022" i="72"/>
  <c r="CA1022" i="72"/>
  <c r="AP1024" i="72"/>
  <c r="AM1024" i="72"/>
  <c r="CD1025" i="72"/>
  <c r="CA1025" i="72"/>
  <c r="CD1029" i="72"/>
  <c r="CA1029" i="72"/>
  <c r="CD1033" i="72"/>
  <c r="CA1033" i="72"/>
  <c r="CD1037" i="72"/>
  <c r="CA1037" i="72"/>
  <c r="V1041" i="72"/>
  <c r="S1041" i="72"/>
  <c r="BJ1041" i="72"/>
  <c r="BG1041" i="72"/>
  <c r="CD1044" i="72"/>
  <c r="CA1044" i="72"/>
  <c r="CD1048" i="72"/>
  <c r="CA1048" i="72"/>
  <c r="CD1052" i="72"/>
  <c r="CA1052" i="72"/>
  <c r="CD1056" i="72"/>
  <c r="CA1056" i="72"/>
  <c r="AP1058" i="72"/>
  <c r="AM1058" i="72"/>
  <c r="CD1059" i="72"/>
  <c r="CA1059" i="72"/>
  <c r="CD1063" i="72"/>
  <c r="CA1063" i="72"/>
  <c r="CD1067" i="72"/>
  <c r="CA1067" i="72"/>
  <c r="CD1071" i="72"/>
  <c r="CA1071" i="72"/>
  <c r="V1075" i="72"/>
  <c r="S1075" i="72"/>
  <c r="BJ1075" i="72"/>
  <c r="BG1075" i="72"/>
  <c r="CD1078" i="72"/>
  <c r="CA1078" i="72"/>
  <c r="CD1082" i="72"/>
  <c r="CA1082" i="72"/>
  <c r="CD1086" i="72"/>
  <c r="CA1086" i="72"/>
  <c r="CD1090" i="72"/>
  <c r="CA1090" i="72"/>
  <c r="AP1092" i="72"/>
  <c r="AM1092" i="72"/>
  <c r="CD1093" i="72"/>
  <c r="CA1093" i="72"/>
  <c r="CD1097" i="72"/>
  <c r="CA1097" i="72"/>
  <c r="CD1101" i="72"/>
  <c r="CA1101" i="72"/>
  <c r="CD1105" i="72"/>
  <c r="CA1105" i="72"/>
  <c r="V1109" i="72"/>
  <c r="S1109" i="72"/>
  <c r="BJ1109" i="72"/>
  <c r="BG1109" i="72"/>
  <c r="CD1112" i="72"/>
  <c r="CA1112" i="72"/>
  <c r="CD1116" i="72"/>
  <c r="CA1116" i="72"/>
  <c r="CD1120" i="72"/>
  <c r="CA1120" i="72"/>
  <c r="CD1124" i="72"/>
  <c r="CA1124" i="72"/>
  <c r="AP1126" i="72"/>
  <c r="AM1126" i="72"/>
  <c r="CD1127" i="72"/>
  <c r="CA1127" i="72"/>
  <c r="CD1131" i="72"/>
  <c r="CA1131" i="72"/>
  <c r="CD1135" i="72"/>
  <c r="CA1135" i="72"/>
  <c r="CD1139" i="72"/>
  <c r="CA1139" i="72"/>
  <c r="V1143" i="72"/>
  <c r="S1143" i="72"/>
  <c r="BJ1143" i="72"/>
  <c r="BG1143" i="72"/>
  <c r="CD1146" i="72"/>
  <c r="CA1146" i="72"/>
  <c r="CD1150" i="72"/>
  <c r="CA1150" i="72"/>
  <c r="CD1154" i="72"/>
  <c r="CA1154" i="72"/>
  <c r="CD1158" i="72"/>
  <c r="CA1158" i="72"/>
  <c r="AP1160" i="72"/>
  <c r="AM1160" i="72"/>
  <c r="CD1161" i="72"/>
  <c r="CA1161" i="72"/>
  <c r="CD1165" i="72"/>
  <c r="CA1165" i="72"/>
  <c r="CD1169" i="72"/>
  <c r="CA1169" i="72"/>
  <c r="CD1173" i="72"/>
  <c r="CA1173" i="72"/>
  <c r="V1177" i="72"/>
  <c r="S1177" i="72"/>
  <c r="BJ1177" i="72"/>
  <c r="BG1177" i="72"/>
  <c r="CD1180" i="72"/>
  <c r="CA1180" i="72"/>
  <c r="CD1184" i="72"/>
  <c r="CA1184" i="72"/>
  <c r="CD1188" i="72"/>
  <c r="CA1188" i="72"/>
  <c r="CD1192" i="72"/>
  <c r="CA1192" i="72"/>
  <c r="AP1194" i="72"/>
  <c r="AM1194" i="72"/>
  <c r="CD1195" i="72"/>
  <c r="CA1195" i="72"/>
  <c r="CD1199" i="72"/>
  <c r="CA1199" i="72"/>
  <c r="CD1203" i="72"/>
  <c r="CA1203" i="72"/>
  <c r="CD1207" i="72"/>
  <c r="CA1207" i="72"/>
  <c r="V1211" i="72"/>
  <c r="S1211" i="72"/>
  <c r="BJ1211" i="72"/>
  <c r="BG1211" i="72"/>
  <c r="CD1214" i="72"/>
  <c r="CA1214" i="72"/>
  <c r="CD1218" i="72"/>
  <c r="CA1218" i="72"/>
  <c r="CD1222" i="72"/>
  <c r="CA1222" i="72"/>
  <c r="CD1226" i="72"/>
  <c r="CA1226" i="72"/>
  <c r="AP1228" i="72"/>
  <c r="AM1228" i="72"/>
  <c r="CD1229" i="72"/>
  <c r="CA1229" i="72"/>
  <c r="CD1233" i="72"/>
  <c r="CA1233" i="72"/>
  <c r="CD1237" i="72"/>
  <c r="CA1237" i="72"/>
  <c r="CD1241" i="72"/>
  <c r="CA1241" i="72"/>
  <c r="V1245" i="72"/>
  <c r="S1245" i="72"/>
  <c r="BJ1245" i="72"/>
  <c r="BG1245" i="72"/>
  <c r="CD1248" i="72"/>
  <c r="CA1248" i="72"/>
  <c r="CD1252" i="72"/>
  <c r="CD1256" i="72"/>
  <c r="CA1256" i="72"/>
  <c r="CD1260" i="72"/>
  <c r="CA1260" i="72"/>
  <c r="AP1262" i="72"/>
  <c r="AM1262" i="72"/>
  <c r="CC5" i="72"/>
  <c r="CD284" i="72"/>
  <c r="CA284" i="72"/>
  <c r="CC285" i="72"/>
  <c r="CD288" i="72"/>
  <c r="CA288" i="72"/>
  <c r="CC289" i="72"/>
  <c r="CD292" i="72"/>
  <c r="CA292" i="72"/>
  <c r="AF293" i="72"/>
  <c r="BT293" i="72"/>
  <c r="BQ293" i="72"/>
  <c r="CD295" i="72"/>
  <c r="CA295" i="72"/>
  <c r="CC296" i="72"/>
  <c r="CD299" i="72"/>
  <c r="CA299" i="72"/>
  <c r="CC300" i="72"/>
  <c r="CD303" i="72"/>
  <c r="CA303" i="72"/>
  <c r="CC304" i="72"/>
  <c r="CD307" i="72"/>
  <c r="CA307" i="72"/>
  <c r="CC308" i="72"/>
  <c r="L310" i="72"/>
  <c r="I310" i="72"/>
  <c r="AZ310" i="72"/>
  <c r="AW310" i="72"/>
  <c r="CC311" i="72"/>
  <c r="CD314" i="72"/>
  <c r="CA314" i="72"/>
  <c r="CC315" i="72"/>
  <c r="CD318" i="72"/>
  <c r="CA318" i="72"/>
  <c r="CC319" i="72"/>
  <c r="CD322" i="72"/>
  <c r="CA322" i="72"/>
  <c r="CC323" i="72"/>
  <c r="CD326" i="72"/>
  <c r="CA326" i="72"/>
  <c r="BT327" i="72"/>
  <c r="BQ327" i="72"/>
  <c r="CD329" i="72"/>
  <c r="CA329" i="72"/>
  <c r="CC330" i="72"/>
  <c r="CD333" i="72"/>
  <c r="CA333" i="72"/>
  <c r="CC334" i="72"/>
  <c r="CD337" i="72"/>
  <c r="CA337" i="72"/>
  <c r="CC338" i="72"/>
  <c r="CD341" i="72"/>
  <c r="CA341" i="72"/>
  <c r="CC342" i="72"/>
  <c r="I344" i="72"/>
  <c r="L344" i="72"/>
  <c r="AZ344" i="72"/>
  <c r="AW344" i="72"/>
  <c r="CC345" i="72"/>
  <c r="CD348" i="72"/>
  <c r="CA348" i="72"/>
  <c r="CC349" i="72"/>
  <c r="CD352" i="72"/>
  <c r="CA352" i="72"/>
  <c r="CC353" i="72"/>
  <c r="CD356" i="72"/>
  <c r="CA356" i="72"/>
  <c r="CC357" i="72"/>
  <c r="CD360" i="72"/>
  <c r="CA360" i="72"/>
  <c r="AF361" i="72"/>
  <c r="BT361" i="72"/>
  <c r="BQ361" i="72"/>
  <c r="CD363" i="72"/>
  <c r="CA363" i="72"/>
  <c r="CC364" i="72"/>
  <c r="CD367" i="72"/>
  <c r="CA367" i="72"/>
  <c r="CC368" i="72"/>
  <c r="CD371" i="72"/>
  <c r="CA371" i="72"/>
  <c r="CC372" i="72"/>
  <c r="CD375" i="72"/>
  <c r="CA375" i="72"/>
  <c r="CC376" i="72"/>
  <c r="L378" i="72"/>
  <c r="I378" i="72"/>
  <c r="AZ378" i="72"/>
  <c r="AW378" i="72"/>
  <c r="CC379" i="72"/>
  <c r="CD382" i="72"/>
  <c r="CA382" i="72"/>
  <c r="CC383" i="72"/>
  <c r="CD386" i="72"/>
  <c r="CA386" i="72"/>
  <c r="CC387" i="72"/>
  <c r="CD390" i="72"/>
  <c r="CA390" i="72"/>
  <c r="CC391" i="72"/>
  <c r="CD394" i="72"/>
  <c r="CA394" i="72"/>
  <c r="BT395" i="72"/>
  <c r="BQ395" i="72"/>
  <c r="CD397" i="72"/>
  <c r="CA397" i="72"/>
  <c r="CC398" i="72"/>
  <c r="CD401" i="72"/>
  <c r="CA401" i="72"/>
  <c r="CC402" i="72"/>
  <c r="CD405" i="72"/>
  <c r="CA405" i="72"/>
  <c r="CC406" i="72"/>
  <c r="CD409" i="72"/>
  <c r="CA409" i="72"/>
  <c r="CC410" i="72"/>
  <c r="I412" i="72"/>
  <c r="L412" i="72"/>
  <c r="AZ412" i="72"/>
  <c r="AW412" i="72"/>
  <c r="CC413" i="72"/>
  <c r="CD416" i="72"/>
  <c r="CA416" i="72"/>
  <c r="CC417" i="72"/>
  <c r="CD420" i="72"/>
  <c r="CA420" i="72"/>
  <c r="CC421" i="72"/>
  <c r="CD424" i="72"/>
  <c r="CA424" i="72"/>
  <c r="CC425" i="72"/>
  <c r="CD428" i="72"/>
  <c r="CA428" i="72"/>
  <c r="AF429" i="72"/>
  <c r="BT429" i="72"/>
  <c r="BQ429" i="72"/>
  <c r="CD431" i="72"/>
  <c r="CA431" i="72"/>
  <c r="CC432" i="72"/>
  <c r="CD435" i="72"/>
  <c r="CA435" i="72"/>
  <c r="CC436" i="72"/>
  <c r="CD439" i="72"/>
  <c r="CA439" i="72"/>
  <c r="CC440" i="72"/>
  <c r="CD443" i="72"/>
  <c r="CA443" i="72"/>
  <c r="CC444" i="72"/>
  <c r="L446" i="72"/>
  <c r="I446" i="72"/>
  <c r="AZ446" i="72"/>
  <c r="AW446" i="72"/>
  <c r="CC447" i="72"/>
  <c r="CD450" i="72"/>
  <c r="CA450" i="72"/>
  <c r="CC451" i="72"/>
  <c r="CD454" i="72"/>
  <c r="CA454" i="72"/>
  <c r="CC455" i="72"/>
  <c r="CD458" i="72"/>
  <c r="CA458" i="72"/>
  <c r="CC459" i="72"/>
  <c r="CD462" i="72"/>
  <c r="CA462" i="72"/>
  <c r="BT463" i="72"/>
  <c r="BQ463" i="72"/>
  <c r="CD465" i="72"/>
  <c r="CA465" i="72"/>
  <c r="CC466" i="72"/>
  <c r="CD469" i="72"/>
  <c r="CA469" i="72"/>
  <c r="CC470" i="72"/>
  <c r="CD473" i="72"/>
  <c r="CA473" i="72"/>
  <c r="CC474" i="72"/>
  <c r="CD477" i="72"/>
  <c r="CA477" i="72"/>
  <c r="CC478" i="72"/>
  <c r="I480" i="72"/>
  <c r="L480" i="72"/>
  <c r="AZ480" i="72"/>
  <c r="AW480" i="72"/>
  <c r="CC481" i="72"/>
  <c r="CD484" i="72"/>
  <c r="CA484" i="72"/>
  <c r="CC485" i="72"/>
  <c r="CD488" i="72"/>
  <c r="CA488" i="72"/>
  <c r="CC489" i="72"/>
  <c r="CD492" i="72"/>
  <c r="CA492" i="72"/>
  <c r="CC493" i="72"/>
  <c r="CD496" i="72"/>
  <c r="CA496" i="72"/>
  <c r="AF497" i="72"/>
  <c r="BT497" i="72"/>
  <c r="BQ497" i="72"/>
  <c r="CD499" i="72"/>
  <c r="CA499" i="72"/>
  <c r="CC500" i="72"/>
  <c r="CD503" i="72"/>
  <c r="CA503" i="72"/>
  <c r="CC504" i="72"/>
  <c r="CD507" i="72"/>
  <c r="CA507" i="72"/>
  <c r="CC508" i="72"/>
  <c r="CD511" i="72"/>
  <c r="CA511" i="72"/>
  <c r="CC512" i="72"/>
  <c r="L514" i="72"/>
  <c r="I514" i="72"/>
  <c r="AZ514" i="72"/>
  <c r="AW514" i="72"/>
  <c r="CC515" i="72"/>
  <c r="CD518" i="72"/>
  <c r="CA518" i="72"/>
  <c r="CC519" i="72"/>
  <c r="CD522" i="72"/>
  <c r="CA522" i="72"/>
  <c r="CC523" i="72"/>
  <c r="CD526" i="72"/>
  <c r="CA526" i="72"/>
  <c r="CC527" i="72"/>
  <c r="CD530" i="72"/>
  <c r="CA530" i="72"/>
  <c r="BT531" i="72"/>
  <c r="BQ531" i="72"/>
  <c r="CD533" i="72"/>
  <c r="CA533" i="72"/>
  <c r="CC534" i="72"/>
  <c r="CD537" i="72"/>
  <c r="CA537" i="72"/>
  <c r="CC538" i="72"/>
  <c r="CD541" i="72"/>
  <c r="CA541" i="72"/>
  <c r="CC542" i="72"/>
  <c r="CD545" i="72"/>
  <c r="CA545" i="72"/>
  <c r="CC546" i="72"/>
  <c r="I548" i="72"/>
  <c r="L548" i="72"/>
  <c r="AZ548" i="72"/>
  <c r="AW548" i="72"/>
  <c r="CC549" i="72"/>
  <c r="CD552" i="72"/>
  <c r="CA552" i="72"/>
  <c r="CC553" i="72"/>
  <c r="CD556" i="72"/>
  <c r="CA556" i="72"/>
  <c r="CC557" i="72"/>
  <c r="CD560" i="72"/>
  <c r="CA560" i="72"/>
  <c r="CC561" i="72"/>
  <c r="CD564" i="72"/>
  <c r="CA564" i="72"/>
  <c r="AF565" i="72"/>
  <c r="BT565" i="72"/>
  <c r="BQ565" i="72"/>
  <c r="CD567" i="72"/>
  <c r="CA567" i="72"/>
  <c r="CC568" i="72"/>
  <c r="CD571" i="72"/>
  <c r="CA571" i="72"/>
  <c r="CC572" i="72"/>
  <c r="CD575" i="72"/>
  <c r="CA575" i="72"/>
  <c r="CC576" i="72"/>
  <c r="CD579" i="72"/>
  <c r="CA579" i="72"/>
  <c r="CC580" i="72"/>
  <c r="L582" i="72"/>
  <c r="I582" i="72"/>
  <c r="AZ582" i="72"/>
  <c r="AW582" i="72"/>
  <c r="CC583" i="72"/>
  <c r="CD586" i="72"/>
  <c r="CA586" i="72"/>
  <c r="CC587" i="72"/>
  <c r="CD590" i="72"/>
  <c r="CA590" i="72"/>
  <c r="CC591" i="72"/>
  <c r="CD594" i="72"/>
  <c r="CA594" i="72"/>
  <c r="CC595" i="72"/>
  <c r="CD598" i="72"/>
  <c r="CA598" i="72"/>
  <c r="AF599" i="72"/>
  <c r="BT599" i="72"/>
  <c r="BQ599" i="72"/>
  <c r="CD601" i="72"/>
  <c r="CA601" i="72"/>
  <c r="CC602" i="72"/>
  <c r="CD605" i="72"/>
  <c r="CA605" i="72"/>
  <c r="CC606" i="72"/>
  <c r="CD609" i="72"/>
  <c r="CA609" i="72"/>
  <c r="CC610" i="72"/>
  <c r="CD613" i="72"/>
  <c r="CA613" i="72"/>
  <c r="CC614" i="72"/>
  <c r="I616" i="72"/>
  <c r="L616" i="72"/>
  <c r="AZ616" i="72"/>
  <c r="AW616" i="72"/>
  <c r="CC617" i="72"/>
  <c r="CD620" i="72"/>
  <c r="CA620" i="72"/>
  <c r="CC621" i="72"/>
  <c r="CD624" i="72"/>
  <c r="CA624" i="72"/>
  <c r="CC625" i="72"/>
  <c r="CD628" i="72"/>
  <c r="CA628" i="72"/>
  <c r="CC629" i="72"/>
  <c r="CD632" i="72"/>
  <c r="CA632" i="72"/>
  <c r="AF633" i="72"/>
  <c r="BT633" i="72"/>
  <c r="BQ633" i="72"/>
  <c r="CD635" i="72"/>
  <c r="CA635" i="72"/>
  <c r="CC636" i="72"/>
  <c r="CD639" i="72"/>
  <c r="CA639" i="72"/>
  <c r="CC640" i="72"/>
  <c r="CD643" i="72"/>
  <c r="CA643" i="72"/>
  <c r="CC644" i="72"/>
  <c r="CD647" i="72"/>
  <c r="CA647" i="72"/>
  <c r="CC648" i="72"/>
  <c r="L650" i="72"/>
  <c r="I650" i="72"/>
  <c r="AZ650" i="72"/>
  <c r="AW650" i="72"/>
  <c r="CC651" i="72"/>
  <c r="CD654" i="72"/>
  <c r="CA654" i="72"/>
  <c r="CC655" i="72"/>
  <c r="CD658" i="72"/>
  <c r="CA658" i="72"/>
  <c r="CC659" i="72"/>
  <c r="CD662" i="72"/>
  <c r="CA662" i="72"/>
  <c r="CC663" i="72"/>
  <c r="CD666" i="72"/>
  <c r="CA666" i="72"/>
  <c r="BT667" i="72"/>
  <c r="BQ667" i="72"/>
  <c r="CD669" i="72"/>
  <c r="CA669" i="72"/>
  <c r="CC670" i="72"/>
  <c r="CD673" i="72"/>
  <c r="CA673" i="72"/>
  <c r="CC674" i="72"/>
  <c r="CD677" i="72"/>
  <c r="CA677" i="72"/>
  <c r="CC678" i="72"/>
  <c r="CD681" i="72"/>
  <c r="CA681" i="72"/>
  <c r="CC682" i="72"/>
  <c r="I684" i="72"/>
  <c r="L684" i="72"/>
  <c r="AZ684" i="72"/>
  <c r="AW684" i="72"/>
  <c r="CC685" i="72"/>
  <c r="CD688" i="72"/>
  <c r="CA688" i="72"/>
  <c r="CC689" i="72"/>
  <c r="CD692" i="72"/>
  <c r="CA692" i="72"/>
  <c r="CC693" i="72"/>
  <c r="CD696" i="72"/>
  <c r="CA696" i="72"/>
  <c r="CC697" i="72"/>
  <c r="CD700" i="72"/>
  <c r="CA700" i="72"/>
  <c r="AF701" i="72"/>
  <c r="BT701" i="72"/>
  <c r="BQ701" i="72"/>
  <c r="CD703" i="72"/>
  <c r="CA703" i="72"/>
  <c r="CC704" i="72"/>
  <c r="CD707" i="72"/>
  <c r="CA707" i="72"/>
  <c r="CC708" i="72"/>
  <c r="CD711" i="72"/>
  <c r="CA711" i="72"/>
  <c r="CC712" i="72"/>
  <c r="CD715" i="72"/>
  <c r="CA715" i="72"/>
  <c r="CC716" i="72"/>
  <c r="L718" i="72"/>
  <c r="I718" i="72"/>
  <c r="AZ718" i="72"/>
  <c r="AW718" i="72"/>
  <c r="CC719" i="72"/>
  <c r="CD722" i="72"/>
  <c r="CA722" i="72"/>
  <c r="CC723" i="72"/>
  <c r="CD726" i="72"/>
  <c r="CA726" i="72"/>
  <c r="CC727" i="72"/>
  <c r="CD730" i="72"/>
  <c r="CA730" i="72"/>
  <c r="CC731" i="72"/>
  <c r="CD734" i="72"/>
  <c r="CA734" i="72"/>
  <c r="BT735" i="72"/>
  <c r="BQ735" i="72"/>
  <c r="CD737" i="72"/>
  <c r="CA737" i="72"/>
  <c r="CC738" i="72"/>
  <c r="CD741" i="72"/>
  <c r="CA741" i="72"/>
  <c r="CC742" i="72"/>
  <c r="CD745" i="72"/>
  <c r="CA745" i="72"/>
  <c r="CC746" i="72"/>
  <c r="CD749" i="72"/>
  <c r="CA749" i="72"/>
  <c r="CC750" i="72"/>
  <c r="I752" i="72"/>
  <c r="L752" i="72"/>
  <c r="AZ752" i="72"/>
  <c r="AW752" i="72"/>
  <c r="CC753" i="72"/>
  <c r="CD756" i="72"/>
  <c r="CA756" i="72"/>
  <c r="CC757" i="72"/>
  <c r="CD760" i="72"/>
  <c r="CA760" i="72"/>
  <c r="CC761" i="72"/>
  <c r="CD764" i="72"/>
  <c r="CA764" i="72"/>
  <c r="CC765" i="72"/>
  <c r="CD768" i="72"/>
  <c r="CA768" i="72"/>
  <c r="AF769" i="72"/>
  <c r="BT769" i="72"/>
  <c r="BQ769" i="72"/>
  <c r="CD771" i="72"/>
  <c r="CA771" i="72"/>
  <c r="CC772" i="72"/>
  <c r="CD775" i="72"/>
  <c r="CA775" i="72"/>
  <c r="CC776" i="72"/>
  <c r="CD779" i="72"/>
  <c r="CA779" i="72"/>
  <c r="CC780" i="72"/>
  <c r="CD783" i="72"/>
  <c r="CA783" i="72"/>
  <c r="CC784" i="72"/>
  <c r="L786" i="72"/>
  <c r="I786" i="72"/>
  <c r="AZ786" i="72"/>
  <c r="AW786" i="72"/>
  <c r="CC787" i="72"/>
  <c r="CD790" i="72"/>
  <c r="CA790" i="72"/>
  <c r="CC791" i="72"/>
  <c r="CD794" i="72"/>
  <c r="CA794" i="72"/>
  <c r="CC795" i="72"/>
  <c r="CD798" i="72"/>
  <c r="CA798" i="72"/>
  <c r="CC799" i="72"/>
  <c r="CD802" i="72"/>
  <c r="CA802" i="72"/>
  <c r="BT803" i="72"/>
  <c r="BQ803" i="72"/>
  <c r="CD805" i="72"/>
  <c r="CA805" i="72"/>
  <c r="CC806" i="72"/>
  <c r="CD809" i="72"/>
  <c r="CA809" i="72"/>
  <c r="CC810" i="72"/>
  <c r="CD813" i="72"/>
  <c r="CA813" i="72"/>
  <c r="CC814" i="72"/>
  <c r="CD817" i="72"/>
  <c r="CA817" i="72"/>
  <c r="CC818" i="72"/>
  <c r="I820" i="72"/>
  <c r="L820" i="72"/>
  <c r="AZ820" i="72"/>
  <c r="AW820" i="72"/>
  <c r="CC821" i="72"/>
  <c r="CD824" i="72"/>
  <c r="CA824" i="72"/>
  <c r="CC825" i="72"/>
  <c r="CD828" i="72"/>
  <c r="CA828" i="72"/>
  <c r="CC829" i="72"/>
  <c r="CD832" i="72"/>
  <c r="CA832" i="72"/>
  <c r="CC833" i="72"/>
  <c r="CD836" i="72"/>
  <c r="CA836" i="72"/>
  <c r="AF837" i="72"/>
  <c r="BT837" i="72"/>
  <c r="BQ837" i="72"/>
  <c r="CD839" i="72"/>
  <c r="CA839" i="72"/>
  <c r="CC840" i="72"/>
  <c r="CD843" i="72"/>
  <c r="CA843" i="72"/>
  <c r="CC844" i="72"/>
  <c r="CD847" i="72"/>
  <c r="CA847" i="72"/>
  <c r="CC848" i="72"/>
  <c r="CD851" i="72"/>
  <c r="CA851" i="72"/>
  <c r="CC852" i="72"/>
  <c r="L854" i="72"/>
  <c r="I854" i="72"/>
  <c r="AZ854" i="72"/>
  <c r="AW854" i="72"/>
  <c r="CC855" i="72"/>
  <c r="CD858" i="72"/>
  <c r="CA858" i="72"/>
  <c r="CC859" i="72"/>
  <c r="CD862" i="72"/>
  <c r="CA862" i="72"/>
  <c r="CC863" i="72"/>
  <c r="CD866" i="72"/>
  <c r="CA866" i="72"/>
  <c r="CC867" i="72"/>
  <c r="CD870" i="72"/>
  <c r="CA870" i="72"/>
  <c r="BT871" i="72"/>
  <c r="BQ871" i="72"/>
  <c r="CD873" i="72"/>
  <c r="CA873" i="72"/>
  <c r="CC874" i="72"/>
  <c r="CD877" i="72"/>
  <c r="CA877" i="72"/>
  <c r="CC878" i="72"/>
  <c r="CD881" i="72"/>
  <c r="CA881" i="72"/>
  <c r="CC882" i="72"/>
  <c r="CD885" i="72"/>
  <c r="CA885" i="72"/>
  <c r="CC886" i="72"/>
  <c r="I888" i="72"/>
  <c r="L888" i="72"/>
  <c r="AZ888" i="72"/>
  <c r="AW888" i="72"/>
  <c r="CC889" i="72"/>
  <c r="CD892" i="72"/>
  <c r="CA892" i="72"/>
  <c r="CC893" i="72"/>
  <c r="CD896" i="72"/>
  <c r="CA896" i="72"/>
  <c r="CC897" i="72"/>
  <c r="CD900" i="72"/>
  <c r="CA900" i="72"/>
  <c r="CC901" i="72"/>
  <c r="CD904" i="72"/>
  <c r="CA904" i="72"/>
  <c r="AF905" i="72"/>
  <c r="BT905" i="72"/>
  <c r="BQ905" i="72"/>
  <c r="CD907" i="72"/>
  <c r="CA907" i="72"/>
  <c r="CC908" i="72"/>
  <c r="CD911" i="72"/>
  <c r="CA911" i="72"/>
  <c r="CC912" i="72"/>
  <c r="CD915" i="72"/>
  <c r="CA915" i="72"/>
  <c r="CC916" i="72"/>
  <c r="CD919" i="72"/>
  <c r="CA919" i="72"/>
  <c r="CC920" i="72"/>
  <c r="L922" i="72"/>
  <c r="I922" i="72"/>
  <c r="AZ922" i="72"/>
  <c r="AW922" i="72"/>
  <c r="CC923" i="72"/>
  <c r="CD926" i="72"/>
  <c r="CA926" i="72"/>
  <c r="CC927" i="72"/>
  <c r="CD930" i="72"/>
  <c r="CA930" i="72"/>
  <c r="CC931" i="72"/>
  <c r="CD934" i="72"/>
  <c r="CA934" i="72"/>
  <c r="CC935" i="72"/>
  <c r="CD938" i="72"/>
  <c r="CA938" i="72"/>
  <c r="BT939" i="72"/>
  <c r="BQ939" i="72"/>
  <c r="CD941" i="72"/>
  <c r="CA941" i="72"/>
  <c r="CC942" i="72"/>
  <c r="CD945" i="72"/>
  <c r="CA945" i="72"/>
  <c r="CC946" i="72"/>
  <c r="CD949" i="72"/>
  <c r="CA949" i="72"/>
  <c r="CC950" i="72"/>
  <c r="CD953" i="72"/>
  <c r="CA953" i="72"/>
  <c r="CC954" i="72"/>
  <c r="I956" i="72"/>
  <c r="L956" i="72"/>
  <c r="AZ956" i="72"/>
  <c r="AW956" i="72"/>
  <c r="CC957" i="72"/>
  <c r="CD960" i="72"/>
  <c r="CA960" i="72"/>
  <c r="CC961" i="72"/>
  <c r="CD964" i="72"/>
  <c r="CA964" i="72"/>
  <c r="CC965" i="72"/>
  <c r="CD968" i="72"/>
  <c r="CA968" i="72"/>
  <c r="CC969" i="72"/>
  <c r="CD972" i="72"/>
  <c r="CA972" i="72"/>
  <c r="BT973" i="72"/>
  <c r="BQ973" i="72"/>
  <c r="CD975" i="72"/>
  <c r="CA975" i="72"/>
  <c r="CC976" i="72"/>
  <c r="CD979" i="72"/>
  <c r="CA979" i="72"/>
  <c r="CC980" i="72"/>
  <c r="CD983" i="72"/>
  <c r="CA983" i="72"/>
  <c r="CC984" i="72"/>
  <c r="CD987" i="72"/>
  <c r="CA987" i="72"/>
  <c r="CC988" i="72"/>
  <c r="L990" i="72"/>
  <c r="I990" i="72"/>
  <c r="AZ990" i="72"/>
  <c r="AW990" i="72"/>
  <c r="CC991" i="72"/>
  <c r="CD994" i="72"/>
  <c r="CA994" i="72"/>
  <c r="CC995" i="72"/>
  <c r="CD998" i="72"/>
  <c r="CA998" i="72"/>
  <c r="CC999" i="72"/>
  <c r="CD1002" i="72"/>
  <c r="CA1002" i="72"/>
  <c r="CC1003" i="72"/>
  <c r="CD1006" i="72"/>
  <c r="CA1006" i="72"/>
  <c r="BT1007" i="72"/>
  <c r="BQ1007" i="72"/>
  <c r="CD1009" i="72"/>
  <c r="CA1009" i="72"/>
  <c r="CC1010" i="72"/>
  <c r="CD1013" i="72"/>
  <c r="CA1013" i="72"/>
  <c r="CC1014" i="72"/>
  <c r="CD1017" i="72"/>
  <c r="CA1017" i="72"/>
  <c r="CC1018" i="72"/>
  <c r="CD1021" i="72"/>
  <c r="CA1021" i="72"/>
  <c r="CC1022" i="72"/>
  <c r="L1024" i="72"/>
  <c r="AZ1024" i="72"/>
  <c r="AW1024" i="72"/>
  <c r="CC1025" i="72"/>
  <c r="CD1028" i="72"/>
  <c r="CA1028" i="72"/>
  <c r="CC1029" i="72"/>
  <c r="CD1032" i="72"/>
  <c r="CA1032" i="72"/>
  <c r="CC1033" i="72"/>
  <c r="CD1036" i="72"/>
  <c r="CA1036" i="72"/>
  <c r="CC1037" i="72"/>
  <c r="CD1040" i="72"/>
  <c r="CA1040" i="72"/>
  <c r="BT1041" i="72"/>
  <c r="BQ1041" i="72"/>
  <c r="CD1043" i="72"/>
  <c r="CA1043" i="72"/>
  <c r="CC1044" i="72"/>
  <c r="CD1047" i="72"/>
  <c r="CA1047" i="72"/>
  <c r="CC1048" i="72"/>
  <c r="CD1051" i="72"/>
  <c r="CA1051" i="72"/>
  <c r="CC1052" i="72"/>
  <c r="CD1055" i="72"/>
  <c r="CA1055" i="72"/>
  <c r="CC1056" i="72"/>
  <c r="L1058" i="72"/>
  <c r="AZ1058" i="72"/>
  <c r="AW1058" i="72"/>
  <c r="CC1059" i="72"/>
  <c r="CD1062" i="72"/>
  <c r="CA1062" i="72"/>
  <c r="CC1063" i="72"/>
  <c r="CD1066" i="72"/>
  <c r="CA1066" i="72"/>
  <c r="CC1067" i="72"/>
  <c r="CD1070" i="72"/>
  <c r="CA1070" i="72"/>
  <c r="CC1071" i="72"/>
  <c r="CD1074" i="72"/>
  <c r="CA1074" i="72"/>
  <c r="AF1075" i="72"/>
  <c r="BT1075" i="72"/>
  <c r="BQ1075" i="72"/>
  <c r="CD1077" i="72"/>
  <c r="CA1077" i="72"/>
  <c r="CC1078" i="72"/>
  <c r="CD1081" i="72"/>
  <c r="CA1081" i="72"/>
  <c r="CC1082" i="72"/>
  <c r="CD1085" i="72"/>
  <c r="CA1085" i="72"/>
  <c r="CC1086" i="72"/>
  <c r="CD1089" i="72"/>
  <c r="CA1089" i="72"/>
  <c r="CC1090" i="72"/>
  <c r="L1092" i="72"/>
  <c r="AZ1092" i="72"/>
  <c r="AW1092" i="72"/>
  <c r="CC1093" i="72"/>
  <c r="CD1096" i="72"/>
  <c r="CA1096" i="72"/>
  <c r="CC1097" i="72"/>
  <c r="CD1100" i="72"/>
  <c r="CA1100" i="72"/>
  <c r="CC1101" i="72"/>
  <c r="CD1104" i="72"/>
  <c r="CA1104" i="72"/>
  <c r="CC1105" i="72"/>
  <c r="CD1108" i="72"/>
  <c r="CA1108" i="72"/>
  <c r="BT1109" i="72"/>
  <c r="BQ1109" i="72"/>
  <c r="CD1111" i="72"/>
  <c r="CA1111" i="72"/>
  <c r="CC1112" i="72"/>
  <c r="CD1115" i="72"/>
  <c r="CA1115" i="72"/>
  <c r="CC1116" i="72"/>
  <c r="CD1119" i="72"/>
  <c r="CA1119" i="72"/>
  <c r="CC1120" i="72"/>
  <c r="CD1123" i="72"/>
  <c r="CA1123" i="72"/>
  <c r="CC1124" i="72"/>
  <c r="L1126" i="72"/>
  <c r="AZ1126" i="72"/>
  <c r="AW1126" i="72"/>
  <c r="CC1127" i="72"/>
  <c r="CD1130" i="72"/>
  <c r="CA1130" i="72"/>
  <c r="CC1131" i="72"/>
  <c r="CD1134" i="72"/>
  <c r="CA1134" i="72"/>
  <c r="CC1135" i="72"/>
  <c r="CD1138" i="72"/>
  <c r="CA1138" i="72"/>
  <c r="CC1139" i="72"/>
  <c r="CD1142" i="72"/>
  <c r="CA1142" i="72"/>
  <c r="BT1143" i="72"/>
  <c r="BQ1143" i="72"/>
  <c r="CD1145" i="72"/>
  <c r="CA1145" i="72"/>
  <c r="CC1146" i="72"/>
  <c r="CD1149" i="72"/>
  <c r="CA1149" i="72"/>
  <c r="CC1150" i="72"/>
  <c r="CD1153" i="72"/>
  <c r="CA1153" i="72"/>
  <c r="CC1154" i="72"/>
  <c r="CD1157" i="72"/>
  <c r="CA1157" i="72"/>
  <c r="CC1158" i="72"/>
  <c r="L1160" i="72"/>
  <c r="AZ1160" i="72"/>
  <c r="AW1160" i="72"/>
  <c r="CC1161" i="72"/>
  <c r="CD1164" i="72"/>
  <c r="CA1164" i="72"/>
  <c r="CC1165" i="72"/>
  <c r="CD1168" i="72"/>
  <c r="CA1168" i="72"/>
  <c r="CC1169" i="72"/>
  <c r="CD1172" i="72"/>
  <c r="CA1172" i="72"/>
  <c r="CC1173" i="72"/>
  <c r="CD1176" i="72"/>
  <c r="CA1176" i="72"/>
  <c r="BT1177" i="72"/>
  <c r="BQ1177" i="72"/>
  <c r="CD1179" i="72"/>
  <c r="CA1179" i="72"/>
  <c r="CC1180" i="72"/>
  <c r="CD1183" i="72"/>
  <c r="CA1183" i="72"/>
  <c r="CC1184" i="72"/>
  <c r="CD1187" i="72"/>
  <c r="CA1187" i="72"/>
  <c r="CC1188" i="72"/>
  <c r="CD1191" i="72"/>
  <c r="CA1191" i="72"/>
  <c r="CC1192" i="72"/>
  <c r="L1194" i="72"/>
  <c r="AZ1194" i="72"/>
  <c r="AW1194" i="72"/>
  <c r="CC1195" i="72"/>
  <c r="CD1198" i="72"/>
  <c r="CA1198" i="72"/>
  <c r="CC1199" i="72"/>
  <c r="CD1202" i="72"/>
  <c r="CA1202" i="72"/>
  <c r="CC1203" i="72"/>
  <c r="CD1206" i="72"/>
  <c r="CA1206" i="72"/>
  <c r="CC1207" i="72"/>
  <c r="CD1210" i="72"/>
  <c r="CA1210" i="72"/>
  <c r="AF1211" i="72"/>
  <c r="BT1211" i="72"/>
  <c r="BQ1211" i="72"/>
  <c r="CD1213" i="72"/>
  <c r="CA1213" i="72"/>
  <c r="CC1214" i="72"/>
  <c r="CD1217" i="72"/>
  <c r="CA1217" i="72"/>
  <c r="CC1218" i="72"/>
  <c r="CD1221" i="72"/>
  <c r="CA1221" i="72"/>
  <c r="CC1222" i="72"/>
  <c r="CD1225" i="72"/>
  <c r="CA1225" i="72"/>
  <c r="CC1226" i="72"/>
  <c r="L1228" i="72"/>
  <c r="AZ1228" i="72"/>
  <c r="AW1228" i="72"/>
  <c r="CC1229" i="72"/>
  <c r="CD1232" i="72"/>
  <c r="CA1232" i="72"/>
  <c r="CC1233" i="72"/>
  <c r="CD1236" i="72"/>
  <c r="CA1236" i="72"/>
  <c r="CC1237" i="72"/>
  <c r="CD1240" i="72"/>
  <c r="CA1240" i="72"/>
  <c r="CC1241" i="72"/>
  <c r="CD1244" i="72"/>
  <c r="CA1244" i="72"/>
  <c r="BT1245" i="72"/>
  <c r="BQ1245" i="72"/>
  <c r="CD1247" i="72"/>
  <c r="CA1247" i="72"/>
  <c r="CC1248" i="72"/>
  <c r="CD1251" i="72"/>
  <c r="CA1251" i="72"/>
  <c r="CC1252" i="72"/>
  <c r="CD1255" i="72"/>
  <c r="CA1255" i="72"/>
  <c r="CC1256" i="72"/>
  <c r="CD1259" i="72"/>
  <c r="CA1259" i="72"/>
  <c r="CC1260" i="72"/>
  <c r="L1262" i="72"/>
  <c r="AZ1262" i="72"/>
  <c r="AW1262" i="72"/>
  <c r="I21" i="72"/>
  <c r="L21" i="72"/>
  <c r="BZ599" i="72"/>
  <c r="BZ21" i="72"/>
  <c r="BZ888" i="72"/>
  <c r="BZ191" i="72"/>
  <c r="BZ259" i="72"/>
  <c r="BZ939" i="72"/>
  <c r="BZ38" i="72"/>
  <c r="BZ106" i="72"/>
  <c r="BZ1177" i="72"/>
  <c r="BZ718" i="72"/>
  <c r="BZ55" i="72"/>
  <c r="BZ276" i="72"/>
  <c r="BZ395" i="72"/>
  <c r="BZ174" i="72"/>
  <c r="BZ378" i="72"/>
  <c r="BZ446" i="72"/>
  <c r="BZ514" i="72"/>
  <c r="BZ582" i="72"/>
  <c r="BZ735" i="72"/>
  <c r="BZ871" i="72"/>
  <c r="BZ123" i="72"/>
  <c r="BZ242" i="72"/>
  <c r="BZ310" i="72"/>
  <c r="BZ463" i="72"/>
  <c r="BZ531" i="72"/>
  <c r="BZ820" i="72"/>
  <c r="BZ1041" i="72"/>
  <c r="BZ803" i="72"/>
  <c r="BZ650" i="72"/>
  <c r="BZ1075" i="72"/>
  <c r="BZ327" i="72"/>
  <c r="BZ412" i="72"/>
  <c r="BZ667" i="72"/>
  <c r="BZ956" i="72"/>
  <c r="BZ1262" i="72"/>
  <c r="BZ1007" i="72"/>
  <c r="BZ1109" i="72"/>
  <c r="BZ1194" i="72"/>
  <c r="BZ922" i="72"/>
  <c r="BZ973" i="72"/>
  <c r="BZ1092" i="72"/>
  <c r="BZ1126" i="72"/>
  <c r="BZ89" i="72"/>
  <c r="BZ157" i="72"/>
  <c r="BZ72" i="72"/>
  <c r="BZ140" i="72"/>
  <c r="BZ225" i="72"/>
  <c r="BZ293" i="72"/>
  <c r="BZ361" i="72"/>
  <c r="BZ208" i="72"/>
  <c r="BZ344" i="72"/>
  <c r="BZ429" i="72"/>
  <c r="BZ497" i="72"/>
  <c r="BZ565" i="72"/>
  <c r="BZ480" i="72"/>
  <c r="BZ548" i="72"/>
  <c r="BZ633" i="72"/>
  <c r="BZ701" i="72"/>
  <c r="BZ769" i="72"/>
  <c r="BZ786" i="72"/>
  <c r="BZ616" i="72"/>
  <c r="BZ684" i="72"/>
  <c r="BZ752" i="72"/>
  <c r="BZ905" i="72"/>
  <c r="BZ854" i="72"/>
  <c r="BZ837" i="72"/>
  <c r="BZ990" i="72"/>
  <c r="BZ1024" i="72"/>
  <c r="BZ1058" i="72"/>
  <c r="BZ1160" i="72"/>
  <c r="BZ1143" i="72"/>
  <c r="BZ1245" i="72"/>
  <c r="BZ1228" i="72"/>
  <c r="BZ1211" i="72"/>
  <c r="DH78" i="72" l="1"/>
  <c r="DH77" i="72"/>
  <c r="DH76" i="72"/>
  <c r="DH75" i="72"/>
  <c r="DH74" i="72"/>
  <c r="DH73" i="72"/>
  <c r="DH72" i="72"/>
  <c r="DH71" i="72"/>
  <c r="DH70" i="72"/>
  <c r="DH69" i="72"/>
  <c r="DH68" i="72"/>
  <c r="DH67" i="72"/>
  <c r="DH66" i="72"/>
  <c r="DH65" i="72"/>
  <c r="DH64" i="72"/>
  <c r="DH63" i="72"/>
  <c r="DH62" i="72"/>
  <c r="DH61" i="72"/>
  <c r="DH60" i="72"/>
  <c r="DH59" i="72"/>
  <c r="DH58" i="72"/>
  <c r="DH57" i="72"/>
  <c r="DH56" i="72"/>
  <c r="DH55" i="72"/>
  <c r="DH54" i="72"/>
  <c r="DH53" i="72"/>
  <c r="DH52" i="72"/>
  <c r="DH51" i="72"/>
  <c r="DH50" i="72"/>
  <c r="DH49" i="72"/>
  <c r="DH48" i="72"/>
  <c r="DH47" i="72"/>
  <c r="DH46" i="72"/>
  <c r="DH45" i="72"/>
  <c r="DH44" i="72"/>
  <c r="DH43" i="72"/>
  <c r="DH42" i="72"/>
  <c r="DH41" i="72"/>
  <c r="DH40" i="72"/>
  <c r="DH39" i="72"/>
  <c r="DH38" i="72"/>
  <c r="DH37" i="72"/>
  <c r="DH36" i="72"/>
  <c r="DH35" i="72"/>
  <c r="DH34" i="72"/>
  <c r="DH33" i="72"/>
  <c r="DH32" i="72"/>
  <c r="DH31" i="72"/>
  <c r="DH30" i="72"/>
  <c r="DH29" i="72"/>
  <c r="DH28" i="72"/>
  <c r="DH27" i="72"/>
  <c r="DH26" i="72"/>
  <c r="DH25" i="72"/>
  <c r="DH24" i="72"/>
  <c r="DH23" i="72"/>
  <c r="DH22" i="72"/>
  <c r="DH21" i="72"/>
  <c r="DH20" i="72"/>
  <c r="DH19" i="72"/>
  <c r="DH18" i="72"/>
  <c r="DH17" i="72"/>
  <c r="DH16" i="72"/>
  <c r="DH15" i="72"/>
  <c r="DH14" i="72"/>
  <c r="DH13" i="72"/>
  <c r="DH12" i="72"/>
  <c r="DH11" i="72"/>
  <c r="DH10" i="72"/>
  <c r="DH9" i="72"/>
  <c r="DH8" i="72"/>
  <c r="DH7" i="72"/>
  <c r="DH6" i="72"/>
  <c r="DH5" i="72"/>
  <c r="CD21" i="72"/>
  <c r="CA21" i="72"/>
  <c r="CD1245" i="72"/>
  <c r="CA1245" i="72"/>
  <c r="CD616" i="72"/>
  <c r="CA616" i="72"/>
  <c r="CD1194" i="72"/>
  <c r="CA1194" i="72"/>
  <c r="CD1160" i="72"/>
  <c r="CA1160" i="72"/>
  <c r="CD1024" i="72"/>
  <c r="CA1024" i="72"/>
  <c r="CD905" i="72"/>
  <c r="CA905" i="72"/>
  <c r="CD752" i="72"/>
  <c r="CA752" i="72"/>
  <c r="CD769" i="72"/>
  <c r="CA769" i="72"/>
  <c r="CD497" i="72"/>
  <c r="CA497" i="72"/>
  <c r="CD344" i="72"/>
  <c r="CA344" i="72"/>
  <c r="CD225" i="72"/>
  <c r="CA225" i="72"/>
  <c r="CD89" i="72"/>
  <c r="CA89" i="72"/>
  <c r="CD1126" i="72"/>
  <c r="CA1126" i="72"/>
  <c r="CD412" i="72"/>
  <c r="CA412" i="72"/>
  <c r="CD1041" i="72"/>
  <c r="CA1041" i="72"/>
  <c r="CD310" i="72"/>
  <c r="CA310" i="72"/>
  <c r="CD735" i="72"/>
  <c r="CA735" i="72"/>
  <c r="CD378" i="72"/>
  <c r="CA378" i="72"/>
  <c r="CD55" i="72"/>
  <c r="CA55" i="72"/>
  <c r="CD38" i="72"/>
  <c r="CA38" i="72"/>
  <c r="CD888" i="72"/>
  <c r="CA888" i="72"/>
  <c r="CD837" i="72"/>
  <c r="CA837" i="72"/>
  <c r="CD633" i="72"/>
  <c r="CA633" i="72"/>
  <c r="CD1228" i="72"/>
  <c r="CA1228" i="72"/>
  <c r="CD990" i="72"/>
  <c r="CA990" i="72"/>
  <c r="CD684" i="72"/>
  <c r="CA684" i="72"/>
  <c r="CD701" i="72"/>
  <c r="CA701" i="72"/>
  <c r="CD548" i="72"/>
  <c r="CA548" i="72"/>
  <c r="CD429" i="72"/>
  <c r="CA429" i="72"/>
  <c r="CD208" i="72"/>
  <c r="CA208" i="72"/>
  <c r="CD140" i="72"/>
  <c r="CA140" i="72"/>
  <c r="CD1092" i="72"/>
  <c r="CA1092" i="72"/>
  <c r="CD922" i="72"/>
  <c r="CA922" i="72"/>
  <c r="CD1007" i="72"/>
  <c r="CA1007" i="72"/>
  <c r="CD327" i="72"/>
  <c r="CA327" i="72"/>
  <c r="CD1075" i="72"/>
  <c r="CA1075" i="72"/>
  <c r="CD820" i="72"/>
  <c r="CA820" i="72"/>
  <c r="CD242" i="72"/>
  <c r="CA242" i="72"/>
  <c r="CD582" i="72"/>
  <c r="CA582" i="72"/>
  <c r="CD174" i="72"/>
  <c r="CA174" i="72"/>
  <c r="CD718" i="72"/>
  <c r="CA718" i="72"/>
  <c r="CD939" i="72"/>
  <c r="CA939" i="72"/>
  <c r="CD361" i="72"/>
  <c r="CA361" i="72"/>
  <c r="CD973" i="72"/>
  <c r="CA973" i="72"/>
  <c r="CD514" i="72"/>
  <c r="CA514" i="72"/>
  <c r="CD1058" i="72"/>
  <c r="CA1058" i="72"/>
  <c r="CD480" i="72"/>
  <c r="CA480" i="72"/>
  <c r="CD72" i="72"/>
  <c r="CA72" i="72"/>
  <c r="CD956" i="72"/>
  <c r="CA956" i="72"/>
  <c r="CD650" i="72"/>
  <c r="CA650" i="72"/>
  <c r="CD531" i="72"/>
  <c r="CA531" i="72"/>
  <c r="CD123" i="72"/>
  <c r="CA123" i="72"/>
  <c r="CD395" i="72"/>
  <c r="CA395" i="72"/>
  <c r="CD1177" i="72"/>
  <c r="CA1177" i="72"/>
  <c r="CD259" i="72"/>
  <c r="CA259" i="72"/>
  <c r="CD599" i="72"/>
  <c r="CA599" i="72"/>
  <c r="CD1211" i="72"/>
  <c r="CA1211" i="72"/>
  <c r="CD1143" i="72"/>
  <c r="CA1143" i="72"/>
  <c r="CD854" i="72"/>
  <c r="CA854" i="72"/>
  <c r="CD786" i="72"/>
  <c r="CA786" i="72"/>
  <c r="CD565" i="72"/>
  <c r="CA565" i="72"/>
  <c r="CD293" i="72"/>
  <c r="CA293" i="72"/>
  <c r="CD157" i="72"/>
  <c r="CA157" i="72"/>
  <c r="CD1109" i="72"/>
  <c r="CA1109" i="72"/>
  <c r="CD1262" i="72"/>
  <c r="CA1262" i="72"/>
  <c r="CD667" i="72"/>
  <c r="CA667" i="72"/>
  <c r="CD803" i="72"/>
  <c r="CA803" i="72"/>
  <c r="CD463" i="72"/>
  <c r="CA463" i="72"/>
  <c r="CD871" i="72"/>
  <c r="CA871" i="72"/>
  <c r="CD446" i="72"/>
  <c r="CA446" i="72"/>
  <c r="CD276" i="72"/>
  <c r="CA276" i="72"/>
  <c r="CD106" i="72"/>
  <c r="CA106" i="72"/>
  <c r="CD191" i="72"/>
  <c r="CA191" i="72"/>
  <c r="DJ78" i="72" l="1"/>
  <c r="DF78" i="72"/>
  <c r="DJ77" i="72"/>
  <c r="DF77" i="72"/>
  <c r="DJ76" i="72"/>
  <c r="DF76" i="72"/>
  <c r="DJ75" i="72"/>
  <c r="DF75" i="72"/>
  <c r="DJ74" i="72"/>
  <c r="DF74" i="72"/>
  <c r="DJ73" i="72"/>
  <c r="DF73" i="72"/>
  <c r="DJ72" i="72"/>
  <c r="DF72" i="72"/>
  <c r="DJ71" i="72"/>
  <c r="DF71" i="72"/>
  <c r="DJ70" i="72"/>
  <c r="DF70" i="72"/>
  <c r="DJ69" i="72"/>
  <c r="DF69" i="72"/>
  <c r="DJ68" i="72"/>
  <c r="DF68" i="72"/>
  <c r="DJ67" i="72"/>
  <c r="DF67" i="72"/>
  <c r="DJ66" i="72"/>
  <c r="DF66" i="72"/>
  <c r="DJ65" i="72"/>
  <c r="DF65" i="72"/>
  <c r="DJ64" i="72"/>
  <c r="DF64" i="72"/>
  <c r="DJ63" i="72"/>
  <c r="DF63" i="72"/>
  <c r="DJ62" i="72"/>
  <c r="DF62" i="72"/>
  <c r="DJ61" i="72"/>
  <c r="DF61" i="72"/>
  <c r="DJ60" i="72"/>
  <c r="DF60" i="72"/>
  <c r="DJ59" i="72"/>
  <c r="DF59" i="72"/>
  <c r="DJ58" i="72"/>
  <c r="DF58" i="72"/>
  <c r="DJ57" i="72"/>
  <c r="DF57" i="72"/>
  <c r="DJ56" i="72"/>
  <c r="DF56" i="72"/>
  <c r="DJ55" i="72"/>
  <c r="DF55" i="72"/>
  <c r="DJ54" i="72"/>
  <c r="DF54" i="72"/>
  <c r="DJ53" i="72"/>
  <c r="DF53" i="72"/>
  <c r="DJ52" i="72"/>
  <c r="DF52" i="72"/>
  <c r="DJ51" i="72"/>
  <c r="DF51" i="72"/>
  <c r="DJ50" i="72"/>
  <c r="DF50" i="72"/>
  <c r="DJ49" i="72"/>
  <c r="DF49" i="72"/>
  <c r="DJ48" i="72"/>
  <c r="DF48" i="72"/>
  <c r="DJ47" i="72"/>
  <c r="DF47" i="72"/>
  <c r="DJ46" i="72"/>
  <c r="DF46" i="72"/>
  <c r="DJ45" i="72"/>
  <c r="DF45" i="72"/>
  <c r="DJ44" i="72"/>
  <c r="DF44" i="72"/>
  <c r="DJ43" i="72"/>
  <c r="DF43" i="72"/>
  <c r="DJ42" i="72"/>
  <c r="DF42" i="72"/>
  <c r="DJ41" i="72"/>
  <c r="DF41" i="72"/>
  <c r="DJ40" i="72"/>
  <c r="DF40" i="72"/>
  <c r="DJ39" i="72"/>
  <c r="DF39" i="72"/>
  <c r="DF38" i="72"/>
  <c r="DJ37" i="72"/>
  <c r="DF37" i="72"/>
  <c r="DJ36" i="72"/>
  <c r="DF36" i="72"/>
  <c r="DJ35" i="72"/>
  <c r="DF35" i="72"/>
  <c r="DJ34" i="72"/>
  <c r="DF34" i="72"/>
  <c r="DJ33" i="72"/>
  <c r="DF33" i="72"/>
  <c r="DJ32" i="72"/>
  <c r="DF32" i="72"/>
  <c r="DF31" i="72"/>
  <c r="DF30" i="72"/>
  <c r="DJ29" i="72"/>
  <c r="DF29" i="72"/>
  <c r="DJ28" i="72"/>
  <c r="DF28" i="72"/>
  <c r="DJ27" i="72"/>
  <c r="DF27" i="72"/>
  <c r="DJ26" i="72"/>
  <c r="DF26" i="72"/>
  <c r="DJ25" i="72"/>
  <c r="DF25" i="72"/>
  <c r="DJ24" i="72"/>
  <c r="DF24" i="72"/>
  <c r="DJ23" i="72"/>
  <c r="DF23" i="72"/>
  <c r="DJ22" i="72"/>
  <c r="DF22" i="72"/>
  <c r="DJ21" i="72"/>
  <c r="DF21" i="72"/>
  <c r="DJ20" i="72"/>
  <c r="DF20" i="72"/>
  <c r="DJ19" i="72"/>
  <c r="DF19" i="72"/>
  <c r="DJ18" i="72"/>
  <c r="DF18" i="72"/>
  <c r="DJ17" i="72"/>
  <c r="DF17" i="72"/>
  <c r="DJ16" i="72"/>
  <c r="DF16" i="72"/>
  <c r="DJ15" i="72"/>
  <c r="DF15" i="72"/>
  <c r="DJ14" i="72"/>
  <c r="DF14" i="72"/>
  <c r="DJ13" i="72"/>
  <c r="DF13" i="72"/>
  <c r="DJ12" i="72"/>
  <c r="DF12" i="72"/>
  <c r="DJ11" i="72"/>
  <c r="DF11" i="72"/>
  <c r="DJ10" i="72"/>
  <c r="DF10" i="72"/>
  <c r="DJ9" i="72"/>
  <c r="DF9" i="72"/>
  <c r="DJ8" i="72"/>
  <c r="DF8" i="72"/>
  <c r="DJ7" i="72"/>
  <c r="DF7" i="72"/>
  <c r="DR61" i="72"/>
  <c r="DQ61" i="72" s="1"/>
  <c r="DS61" i="72" s="1"/>
  <c r="DT61" i="72" s="1"/>
  <c r="DF6" i="72"/>
  <c r="DR34" i="72"/>
  <c r="DQ34" i="72" s="1"/>
  <c r="DS34" i="72" s="1"/>
  <c r="DT34" i="72" s="1"/>
  <c r="DR11" i="72"/>
  <c r="DQ11" i="72" s="1"/>
  <c r="DS11" i="72" s="1"/>
  <c r="DT11" i="72" s="1"/>
  <c r="DR64" i="72"/>
  <c r="DQ64" i="72" s="1"/>
  <c r="DS64" i="72" s="1"/>
  <c r="DT64" i="72" s="1"/>
  <c r="DR65" i="72"/>
  <c r="DQ65" i="72" s="1"/>
  <c r="DS65" i="72" s="1"/>
  <c r="DT65" i="72" s="1"/>
  <c r="DR35" i="72"/>
  <c r="DQ35" i="72" s="1"/>
  <c r="DS35" i="72" s="1"/>
  <c r="DT35" i="72" s="1"/>
  <c r="DR77" i="72"/>
  <c r="DQ77" i="72" s="1"/>
  <c r="DS77" i="72" s="1"/>
  <c r="DT77" i="72" s="1"/>
  <c r="DR47" i="72"/>
  <c r="DQ47" i="72" s="1"/>
  <c r="DS47" i="72" s="1"/>
  <c r="DT47" i="72" s="1"/>
  <c r="DR23" i="72"/>
  <c r="DQ23" i="72" s="1"/>
  <c r="DS23" i="72" s="1"/>
  <c r="DT23" i="72" s="1"/>
  <c r="DR76" i="72"/>
  <c r="DQ76" i="72" s="1"/>
  <c r="DS76" i="72" s="1"/>
  <c r="DT76" i="72" s="1"/>
  <c r="DR46" i="72"/>
  <c r="DQ46" i="72" s="1"/>
  <c r="DS46" i="72" s="1"/>
  <c r="DT46" i="72" s="1"/>
  <c r="DR22" i="72"/>
  <c r="DQ22" i="72" s="1"/>
  <c r="DS22" i="72" s="1"/>
  <c r="DT22" i="72" s="1"/>
  <c r="DR75" i="72"/>
  <c r="DQ75" i="72" s="1"/>
  <c r="DS75" i="72" s="1"/>
  <c r="DT75" i="72" s="1"/>
  <c r="DR45" i="72"/>
  <c r="DQ45" i="72" s="1"/>
  <c r="DS45" i="72" s="1"/>
  <c r="DT45" i="72" s="1"/>
  <c r="DR21" i="72"/>
  <c r="DQ21" i="72" s="1"/>
  <c r="DS21" i="72" s="1"/>
  <c r="DT21" i="72" s="1"/>
  <c r="DR74" i="72"/>
  <c r="DQ74" i="72" s="1"/>
  <c r="DS74" i="72" s="1"/>
  <c r="DT74" i="72" s="1"/>
  <c r="DR44" i="72"/>
  <c r="DQ44" i="72" s="1"/>
  <c r="DS44" i="72" s="1"/>
  <c r="DT44" i="72" s="1"/>
  <c r="DR20" i="72"/>
  <c r="DQ20" i="72" s="1"/>
  <c r="DS20" i="72" s="1"/>
  <c r="DT20" i="72" s="1"/>
  <c r="DR67" i="72"/>
  <c r="DQ67" i="72" s="1"/>
  <c r="DS67" i="72" s="1"/>
  <c r="DT67" i="72" s="1"/>
  <c r="DR37" i="72"/>
  <c r="DQ37" i="72" s="1"/>
  <c r="DS37" i="72" s="1"/>
  <c r="DT37" i="72" s="1"/>
  <c r="DR13" i="72"/>
  <c r="DQ13" i="72" s="1"/>
  <c r="DS13" i="72" s="1"/>
  <c r="DT13" i="72" s="1"/>
  <c r="DR66" i="72"/>
  <c r="DQ66" i="72" s="1"/>
  <c r="DS66" i="72" s="1"/>
  <c r="DT66" i="72" s="1"/>
  <c r="DR36" i="72"/>
  <c r="DQ36" i="72" s="1"/>
  <c r="DS36" i="72" s="1"/>
  <c r="DT36" i="72" s="1"/>
  <c r="DR8" i="72"/>
  <c r="DQ8" i="72" s="1"/>
  <c r="DS8" i="72" s="1"/>
  <c r="DT8" i="72" s="1"/>
  <c r="DR63" i="72"/>
  <c r="DQ63" i="72" s="1"/>
  <c r="DS63" i="72" s="1"/>
  <c r="DT63" i="72" s="1"/>
  <c r="DR33" i="72"/>
  <c r="DQ33" i="72" s="1"/>
  <c r="DS33" i="72" s="1"/>
  <c r="DT33" i="72" s="1"/>
  <c r="DR9" i="72"/>
  <c r="DQ9" i="72" s="1"/>
  <c r="DS9" i="72" s="1"/>
  <c r="DT9" i="72" s="1"/>
  <c r="DR59" i="72"/>
  <c r="DQ59" i="72" s="1"/>
  <c r="DS59" i="72" s="1"/>
  <c r="DT59" i="72" s="1"/>
  <c r="DR32" i="72"/>
  <c r="DQ32" i="72" s="1"/>
  <c r="DS32" i="72" s="1"/>
  <c r="DT32" i="72" s="1"/>
  <c r="DR49" i="72"/>
  <c r="DQ49" i="72" s="1"/>
  <c r="DS49" i="72" s="1"/>
  <c r="DT49" i="72" s="1"/>
  <c r="DR25" i="72"/>
  <c r="DQ25" i="72" s="1"/>
  <c r="DS25" i="72" s="1"/>
  <c r="DT25" i="72" s="1"/>
  <c r="DR78" i="72"/>
  <c r="DQ78" i="72" s="1"/>
  <c r="DS78" i="72" s="1"/>
  <c r="DT78" i="72" s="1"/>
  <c r="DR48" i="72"/>
  <c r="DQ48" i="72" s="1"/>
  <c r="DS48" i="72" s="1"/>
  <c r="DT48" i="72" s="1"/>
  <c r="DR24" i="72"/>
  <c r="DQ24" i="72" s="1"/>
  <c r="DS24" i="72" s="1"/>
  <c r="DT24" i="72" s="1"/>
  <c r="DR57" i="72"/>
  <c r="DQ57" i="72" s="1"/>
  <c r="DS57" i="72" s="1"/>
  <c r="DT57" i="72" s="1"/>
  <c r="DR69" i="72"/>
  <c r="DQ69" i="72" s="1"/>
  <c r="DS69" i="72" s="1"/>
  <c r="DT69" i="72" s="1"/>
  <c r="DR51" i="72"/>
  <c r="DQ51" i="72" s="1"/>
  <c r="DS51" i="72" s="1"/>
  <c r="DT51" i="72" s="1"/>
  <c r="DR39" i="72"/>
  <c r="DQ39" i="72" s="1"/>
  <c r="DS39" i="72" s="1"/>
  <c r="DT39" i="72" s="1"/>
  <c r="DR27" i="72"/>
  <c r="DQ27" i="72" s="1"/>
  <c r="DS27" i="72" s="1"/>
  <c r="DT27" i="72" s="1"/>
  <c r="DR15" i="72"/>
  <c r="DQ15" i="72" s="1"/>
  <c r="DS15" i="72" s="1"/>
  <c r="DT15" i="72" s="1"/>
  <c r="DR58" i="72"/>
  <c r="DQ58" i="72" s="1"/>
  <c r="DS58" i="72" s="1"/>
  <c r="DT58" i="72" s="1"/>
  <c r="DR68" i="72"/>
  <c r="DQ68" i="72" s="1"/>
  <c r="DS68" i="72" s="1"/>
  <c r="DT68" i="72" s="1"/>
  <c r="DR50" i="72"/>
  <c r="DQ50" i="72" s="1"/>
  <c r="DS50" i="72" s="1"/>
  <c r="DT50" i="72" s="1"/>
  <c r="DR38" i="72"/>
  <c r="DQ38" i="72" s="1"/>
  <c r="DS38" i="72" s="1"/>
  <c r="DT38" i="72" s="1"/>
  <c r="DR26" i="72"/>
  <c r="DQ26" i="72" s="1"/>
  <c r="DS26" i="72" s="1"/>
  <c r="DT26" i="72" s="1"/>
  <c r="DR10" i="72"/>
  <c r="DQ10" i="72" s="1"/>
  <c r="DS10" i="72" s="1"/>
  <c r="DT10" i="72" s="1"/>
  <c r="DR42" i="72"/>
  <c r="DQ42" i="72" s="1"/>
  <c r="DS42" i="72" s="1"/>
  <c r="DT42" i="72" s="1"/>
  <c r="DR73" i="72"/>
  <c r="DQ73" i="72" s="1"/>
  <c r="DS73" i="72" s="1"/>
  <c r="DT73" i="72" s="1"/>
  <c r="DR55" i="72"/>
  <c r="DQ55" i="72" s="1"/>
  <c r="DS55" i="72" s="1"/>
  <c r="DT55" i="72" s="1"/>
  <c r="DR43" i="72"/>
  <c r="DQ43" i="72" s="1"/>
  <c r="DS43" i="72" s="1"/>
  <c r="DT43" i="72" s="1"/>
  <c r="DR31" i="72"/>
  <c r="DQ31" i="72" s="1"/>
  <c r="DS31" i="72" s="1"/>
  <c r="DT31" i="72" s="1"/>
  <c r="DR19" i="72"/>
  <c r="DQ19" i="72" s="1"/>
  <c r="DS19" i="72" s="1"/>
  <c r="DT19" i="72" s="1"/>
  <c r="DR7" i="72"/>
  <c r="DQ7" i="72" s="1"/>
  <c r="DS7" i="72" s="1"/>
  <c r="DT7" i="72" s="1"/>
  <c r="DR72" i="72"/>
  <c r="DQ72" i="72" s="1"/>
  <c r="DS72" i="72" s="1"/>
  <c r="DT72" i="72" s="1"/>
  <c r="DR54" i="72"/>
  <c r="DQ54" i="72" s="1"/>
  <c r="DS54" i="72" s="1"/>
  <c r="DT54" i="72" s="1"/>
  <c r="DR30" i="72"/>
  <c r="DQ30" i="72" s="1"/>
  <c r="DS30" i="72" s="1"/>
  <c r="DT30" i="72" s="1"/>
  <c r="DR14" i="72"/>
  <c r="DQ14" i="72" s="1"/>
  <c r="DS14" i="72" s="1"/>
  <c r="DT14" i="72" s="1"/>
  <c r="DR5" i="72"/>
  <c r="DQ5" i="72" s="1"/>
  <c r="DS5" i="72" s="1"/>
  <c r="DT5" i="72" s="1"/>
  <c r="DR60" i="72"/>
  <c r="DQ60" i="72" s="1"/>
  <c r="DS60" i="72" s="1"/>
  <c r="DT60" i="72" s="1"/>
  <c r="DR71" i="72"/>
  <c r="DQ71" i="72" s="1"/>
  <c r="DS71" i="72" s="1"/>
  <c r="DT71" i="72" s="1"/>
  <c r="DR53" i="72"/>
  <c r="DQ53" i="72" s="1"/>
  <c r="DS53" i="72" s="1"/>
  <c r="DT53" i="72" s="1"/>
  <c r="DR41" i="72"/>
  <c r="DQ41" i="72" s="1"/>
  <c r="DS41" i="72" s="1"/>
  <c r="DT41" i="72" s="1"/>
  <c r="DR29" i="72"/>
  <c r="DQ29" i="72" s="1"/>
  <c r="DS29" i="72" s="1"/>
  <c r="DT29" i="72" s="1"/>
  <c r="DR17" i="72"/>
  <c r="DQ17" i="72" s="1"/>
  <c r="DS17" i="72" s="1"/>
  <c r="DT17" i="72" s="1"/>
  <c r="DR56" i="72"/>
  <c r="DQ56" i="72" s="1"/>
  <c r="DS56" i="72" s="1"/>
  <c r="DT56" i="72" s="1"/>
  <c r="DR70" i="72"/>
  <c r="DQ70" i="72" s="1"/>
  <c r="DS70" i="72" s="1"/>
  <c r="DT70" i="72" s="1"/>
  <c r="DR52" i="72"/>
  <c r="DQ52" i="72" s="1"/>
  <c r="DS52" i="72" s="1"/>
  <c r="DT52" i="72" s="1"/>
  <c r="DR40" i="72"/>
  <c r="DQ40" i="72" s="1"/>
  <c r="DS40" i="72" s="1"/>
  <c r="DT40" i="72" s="1"/>
  <c r="DR28" i="72"/>
  <c r="DQ28" i="72" s="1"/>
  <c r="DS28" i="72" s="1"/>
  <c r="DT28" i="72" s="1"/>
  <c r="DR12" i="72"/>
  <c r="DQ12" i="72" s="1"/>
  <c r="DS12" i="72" s="1"/>
  <c r="DT12" i="72" s="1"/>
  <c r="DR16" i="72"/>
  <c r="DQ16" i="72" s="1"/>
  <c r="DS16" i="72" s="1"/>
  <c r="DT16" i="72" s="1"/>
  <c r="DR62" i="72"/>
  <c r="DQ62" i="72" s="1"/>
  <c r="DS62" i="72" s="1"/>
  <c r="DT62" i="72" s="1"/>
  <c r="DR6" i="72"/>
  <c r="DQ6" i="72" s="1"/>
  <c r="DS6" i="72" s="1"/>
  <c r="DT6" i="72" s="1"/>
  <c r="DR18" i="72"/>
  <c r="DQ18" i="72" s="1"/>
  <c r="DS18" i="72" s="1"/>
  <c r="DT18" i="72" s="1"/>
  <c r="DF5" i="72"/>
  <c r="DJ5" i="72"/>
  <c r="DJ38" i="72"/>
  <c r="DJ31" i="72"/>
  <c r="DJ30" i="72"/>
  <c r="DJ6" i="72"/>
  <c r="N25" i="67"/>
  <c r="O25" i="67" s="1"/>
  <c r="DN33" i="72" l="1"/>
  <c r="DM33" i="72" s="1"/>
  <c r="DO33" i="72" s="1"/>
  <c r="DP33" i="72" s="1"/>
  <c r="DN62" i="72"/>
  <c r="DM62" i="72" s="1"/>
  <c r="DO62" i="72" s="1"/>
  <c r="DP62" i="72" s="1"/>
  <c r="DN5" i="72"/>
  <c r="DM5" i="72" s="1"/>
  <c r="DO5" i="72" s="1"/>
  <c r="DP5" i="72" s="1"/>
  <c r="DN27" i="72"/>
  <c r="DM27" i="72" s="1"/>
  <c r="DO27" i="72" s="1"/>
  <c r="DP27" i="72" s="1"/>
  <c r="DN40" i="72"/>
  <c r="DM40" i="72" s="1"/>
  <c r="DO40" i="72" s="1"/>
  <c r="DP40" i="72" s="1"/>
  <c r="DN15" i="72"/>
  <c r="DM15" i="72" s="1"/>
  <c r="DO15" i="72" s="1"/>
  <c r="DP15" i="72" s="1"/>
  <c r="DN61" i="72"/>
  <c r="DM61" i="72" s="1"/>
  <c r="DO61" i="72" s="1"/>
  <c r="DP61" i="72" s="1"/>
  <c r="DN67" i="72"/>
  <c r="DN28" i="72"/>
  <c r="DM28" i="72" s="1"/>
  <c r="DO28" i="72" s="1"/>
  <c r="DP28" i="72" s="1"/>
  <c r="DN16" i="72"/>
  <c r="DM16" i="72" s="1"/>
  <c r="DO16" i="72" s="1"/>
  <c r="DP16" i="72" s="1"/>
  <c r="DN51" i="72"/>
  <c r="DM51" i="72" s="1"/>
  <c r="DO51" i="72" s="1"/>
  <c r="DP51" i="72" s="1"/>
  <c r="DN68" i="72"/>
  <c r="DM68" i="72" s="1"/>
  <c r="DO68" i="72" s="1"/>
  <c r="DP68" i="72" s="1"/>
  <c r="DN39" i="72"/>
  <c r="DM39" i="72" s="1"/>
  <c r="DO39" i="72" s="1"/>
  <c r="DP39" i="72" s="1"/>
  <c r="DN52" i="72"/>
  <c r="DM52" i="72" s="1"/>
  <c r="DO52" i="72" s="1"/>
  <c r="DP52" i="72" s="1"/>
  <c r="DN77" i="72"/>
  <c r="DM77" i="72" s="1"/>
  <c r="DO77" i="72" s="1"/>
  <c r="DP77" i="72" s="1"/>
  <c r="DN37" i="72"/>
  <c r="DM37" i="72" s="1"/>
  <c r="DO37" i="72" s="1"/>
  <c r="DP37" i="72" s="1"/>
  <c r="DN13" i="72"/>
  <c r="DM13" i="72" s="1"/>
  <c r="DO13" i="72" s="1"/>
  <c r="DP13" i="72" s="1"/>
  <c r="DN66" i="72"/>
  <c r="DM66" i="72" s="1"/>
  <c r="DO66" i="72" s="1"/>
  <c r="DP66" i="72" s="1"/>
  <c r="DN38" i="72"/>
  <c r="DM38" i="72" s="1"/>
  <c r="DO38" i="72" s="1"/>
  <c r="DP38" i="72" s="1"/>
  <c r="DN26" i="72"/>
  <c r="DM26" i="72" s="1"/>
  <c r="DO26" i="72" s="1"/>
  <c r="DP26" i="72" s="1"/>
  <c r="DN14" i="72"/>
  <c r="DM14" i="72" s="1"/>
  <c r="DO14" i="72" s="1"/>
  <c r="DP14" i="72" s="1"/>
  <c r="DN65" i="72"/>
  <c r="DM65" i="72" s="1"/>
  <c r="DO65" i="72" s="1"/>
  <c r="DP65" i="72" s="1"/>
  <c r="DN49" i="72"/>
  <c r="DM49" i="72" s="1"/>
  <c r="DO49" i="72" s="1"/>
  <c r="DP49" i="72" s="1"/>
  <c r="DN25" i="72"/>
  <c r="DM25" i="72" s="1"/>
  <c r="DO25" i="72" s="1"/>
  <c r="DP25" i="72" s="1"/>
  <c r="DN78" i="72"/>
  <c r="DM78" i="72" s="1"/>
  <c r="DO78" i="72" s="1"/>
  <c r="DP78" i="72" s="1"/>
  <c r="DN50" i="72"/>
  <c r="DM50" i="72" s="1"/>
  <c r="DO50" i="72" s="1"/>
  <c r="DP50" i="72" s="1"/>
  <c r="DN75" i="72"/>
  <c r="DM75" i="72" s="1"/>
  <c r="DO75" i="72" s="1"/>
  <c r="DP75" i="72" s="1"/>
  <c r="DN63" i="72"/>
  <c r="DM63" i="72" s="1"/>
  <c r="DO63" i="72" s="1"/>
  <c r="DP63" i="72" s="1"/>
  <c r="DN47" i="72"/>
  <c r="DM47" i="72" s="1"/>
  <c r="DO47" i="72" s="1"/>
  <c r="DP47" i="72" s="1"/>
  <c r="DN35" i="72"/>
  <c r="DM35" i="72" s="1"/>
  <c r="DO35" i="72" s="1"/>
  <c r="DP35" i="72" s="1"/>
  <c r="DN23" i="72"/>
  <c r="DM23" i="72" s="1"/>
  <c r="DO23" i="72" s="1"/>
  <c r="DP23" i="72" s="1"/>
  <c r="DN11" i="72"/>
  <c r="DM11" i="72" s="1"/>
  <c r="DO11" i="72" s="1"/>
  <c r="DP11" i="72" s="1"/>
  <c r="DN76" i="72"/>
  <c r="DM76" i="72" s="1"/>
  <c r="DO76" i="72" s="1"/>
  <c r="DP76" i="72" s="1"/>
  <c r="DN64" i="72"/>
  <c r="DM64" i="72" s="1"/>
  <c r="DO64" i="72" s="1"/>
  <c r="DP64" i="72" s="1"/>
  <c r="DN48" i="72"/>
  <c r="DM48" i="72" s="1"/>
  <c r="DO48" i="72" s="1"/>
  <c r="DP48" i="72" s="1"/>
  <c r="DN36" i="72"/>
  <c r="DM36" i="72" s="1"/>
  <c r="DO36" i="72" s="1"/>
  <c r="DP36" i="72" s="1"/>
  <c r="DN24" i="72"/>
  <c r="DM24" i="72" s="1"/>
  <c r="DO24" i="72" s="1"/>
  <c r="DP24" i="72" s="1"/>
  <c r="DN12" i="72"/>
  <c r="DM12" i="72" s="1"/>
  <c r="DO12" i="72" s="1"/>
  <c r="DP12" i="72" s="1"/>
  <c r="DN73" i="72"/>
  <c r="DM73" i="72" s="1"/>
  <c r="DO73" i="72" s="1"/>
  <c r="DP73" i="72" s="1"/>
  <c r="DN60" i="72"/>
  <c r="DM60" i="72" s="1"/>
  <c r="DO60" i="72" s="1"/>
  <c r="DP60" i="72" s="1"/>
  <c r="DN45" i="72"/>
  <c r="DM45" i="72" s="1"/>
  <c r="DO45" i="72" s="1"/>
  <c r="DP45" i="72" s="1"/>
  <c r="DN21" i="72"/>
  <c r="DM21" i="72" s="1"/>
  <c r="DO21" i="72" s="1"/>
  <c r="DP21" i="72" s="1"/>
  <c r="DN9" i="72"/>
  <c r="DM9" i="72" s="1"/>
  <c r="DO9" i="72" s="1"/>
  <c r="DP9" i="72" s="1"/>
  <c r="DN74" i="72"/>
  <c r="DM74" i="72" s="1"/>
  <c r="DO74" i="72" s="1"/>
  <c r="DP74" i="72" s="1"/>
  <c r="DN59" i="72"/>
  <c r="DM59" i="72" s="1"/>
  <c r="DO59" i="72" s="1"/>
  <c r="DP59" i="72" s="1"/>
  <c r="DN46" i="72"/>
  <c r="DM46" i="72" s="1"/>
  <c r="DO46" i="72" s="1"/>
  <c r="DP46" i="72" s="1"/>
  <c r="DN34" i="72"/>
  <c r="DM34" i="72" s="1"/>
  <c r="DO34" i="72" s="1"/>
  <c r="DP34" i="72" s="1"/>
  <c r="DN22" i="72"/>
  <c r="DM22" i="72" s="1"/>
  <c r="DO22" i="72" s="1"/>
  <c r="DP22" i="72" s="1"/>
  <c r="DN10" i="72"/>
  <c r="DM10" i="72" s="1"/>
  <c r="DO10" i="72" s="1"/>
  <c r="DP10" i="72" s="1"/>
  <c r="DN7" i="72"/>
  <c r="DM7" i="72" s="1"/>
  <c r="DO7" i="72" s="1"/>
  <c r="DP7" i="72" s="1"/>
  <c r="DN71" i="72"/>
  <c r="DM71" i="72" s="1"/>
  <c r="DO71" i="72" s="1"/>
  <c r="DP71" i="72" s="1"/>
  <c r="DN55" i="72"/>
  <c r="DM55" i="72" s="1"/>
  <c r="DO55" i="72" s="1"/>
  <c r="DP55" i="72" s="1"/>
  <c r="DN43" i="72"/>
  <c r="DM43" i="72" s="1"/>
  <c r="DO43" i="72" s="1"/>
  <c r="DP43" i="72" s="1"/>
  <c r="DN31" i="72"/>
  <c r="DM31" i="72" s="1"/>
  <c r="DO31" i="72" s="1"/>
  <c r="DP31" i="72" s="1"/>
  <c r="DN19" i="72"/>
  <c r="DM19" i="72" s="1"/>
  <c r="DO19" i="72" s="1"/>
  <c r="DP19" i="72" s="1"/>
  <c r="DN72" i="72"/>
  <c r="DM72" i="72" s="1"/>
  <c r="DO72" i="72" s="1"/>
  <c r="DP72" i="72" s="1"/>
  <c r="DN56" i="72"/>
  <c r="DM56" i="72" s="1"/>
  <c r="DO56" i="72" s="1"/>
  <c r="DP56" i="72" s="1"/>
  <c r="DN44" i="72"/>
  <c r="DM44" i="72" s="1"/>
  <c r="DO44" i="72" s="1"/>
  <c r="DP44" i="72" s="1"/>
  <c r="DN32" i="72"/>
  <c r="DM32" i="72" s="1"/>
  <c r="DO32" i="72" s="1"/>
  <c r="DP32" i="72" s="1"/>
  <c r="DN20" i="72"/>
  <c r="DM20" i="72" s="1"/>
  <c r="DO20" i="72" s="1"/>
  <c r="DP20" i="72" s="1"/>
  <c r="DN8" i="72"/>
  <c r="DM8" i="72" s="1"/>
  <c r="DO8" i="72" s="1"/>
  <c r="DP8" i="72" s="1"/>
  <c r="DN57" i="72"/>
  <c r="DM57" i="72" s="1"/>
  <c r="DO57" i="72" s="1"/>
  <c r="DP57" i="72" s="1"/>
  <c r="DN69" i="72"/>
  <c r="DM69" i="72" s="1"/>
  <c r="DO69" i="72" s="1"/>
  <c r="DP69" i="72" s="1"/>
  <c r="DN53" i="72"/>
  <c r="DM53" i="72" s="1"/>
  <c r="DO53" i="72" s="1"/>
  <c r="DP53" i="72" s="1"/>
  <c r="DN41" i="72"/>
  <c r="DM41" i="72" s="1"/>
  <c r="DO41" i="72" s="1"/>
  <c r="DP41" i="72" s="1"/>
  <c r="DN29" i="72"/>
  <c r="DM29" i="72" s="1"/>
  <c r="DO29" i="72" s="1"/>
  <c r="DP29" i="72" s="1"/>
  <c r="DN17" i="72"/>
  <c r="DM17" i="72" s="1"/>
  <c r="DO17" i="72" s="1"/>
  <c r="DP17" i="72" s="1"/>
  <c r="DN58" i="72"/>
  <c r="DM58" i="72" s="1"/>
  <c r="DO58" i="72" s="1"/>
  <c r="DP58" i="72" s="1"/>
  <c r="DN70" i="72"/>
  <c r="DM70" i="72" s="1"/>
  <c r="DO70" i="72" s="1"/>
  <c r="DP70" i="72" s="1"/>
  <c r="DN54" i="72"/>
  <c r="DM54" i="72" s="1"/>
  <c r="DO54" i="72" s="1"/>
  <c r="DP54" i="72" s="1"/>
  <c r="DN42" i="72"/>
  <c r="DM42" i="72" s="1"/>
  <c r="DO42" i="72" s="1"/>
  <c r="DP42" i="72" s="1"/>
  <c r="DN30" i="72"/>
  <c r="DM30" i="72" s="1"/>
  <c r="DO30" i="72" s="1"/>
  <c r="DP30" i="72" s="1"/>
  <c r="DN18" i="72"/>
  <c r="DM18" i="72" s="1"/>
  <c r="DO18" i="72" s="1"/>
  <c r="DP18" i="72" s="1"/>
  <c r="DN6" i="72"/>
  <c r="DM6" i="72" s="1"/>
  <c r="DO6" i="72" s="1"/>
  <c r="DP6" i="72" s="1"/>
  <c r="DV6" i="72"/>
  <c r="DU6" i="72" s="1"/>
  <c r="DW6" i="72" s="1"/>
  <c r="DX6" i="72" s="1"/>
  <c r="DV5" i="72"/>
  <c r="DU5" i="72" s="1"/>
  <c r="DW5" i="72" s="1"/>
  <c r="DX5" i="72" s="1"/>
  <c r="DV60" i="72"/>
  <c r="DU60" i="72" s="1"/>
  <c r="DW60" i="72" s="1"/>
  <c r="DX60" i="72" s="1"/>
  <c r="DV20" i="72"/>
  <c r="DU20" i="72" s="1"/>
  <c r="DW20" i="72" s="1"/>
  <c r="DX20" i="72" s="1"/>
  <c r="DV65" i="72"/>
  <c r="DU65" i="72" s="1"/>
  <c r="DW65" i="72" s="1"/>
  <c r="DX65" i="72" s="1"/>
  <c r="DV68" i="72"/>
  <c r="DU68" i="72" s="1"/>
  <c r="DW68" i="72" s="1"/>
  <c r="DX68" i="72" s="1"/>
  <c r="DV17" i="72"/>
  <c r="DU17" i="72" s="1"/>
  <c r="DW17" i="72" s="1"/>
  <c r="DX17" i="72" s="1"/>
  <c r="DV53" i="72"/>
  <c r="DU53" i="72" s="1"/>
  <c r="DW53" i="72" s="1"/>
  <c r="DX53" i="72" s="1"/>
  <c r="DV39" i="72"/>
  <c r="DU39" i="72" s="1"/>
  <c r="DW39" i="72" s="1"/>
  <c r="DX39" i="72" s="1"/>
  <c r="DV26" i="72"/>
  <c r="DU26" i="72" s="1"/>
  <c r="DW26" i="72" s="1"/>
  <c r="DX26" i="72" s="1"/>
  <c r="DV70" i="72"/>
  <c r="DU70" i="72" s="1"/>
  <c r="DW70" i="72" s="1"/>
  <c r="DX70" i="72" s="1"/>
  <c r="DV34" i="72"/>
  <c r="DU34" i="72" s="1"/>
  <c r="DW34" i="72" s="1"/>
  <c r="DX34" i="72" s="1"/>
  <c r="DV49" i="72"/>
  <c r="DU49" i="72" s="1"/>
  <c r="DW49" i="72" s="1"/>
  <c r="DX49" i="72" s="1"/>
  <c r="DV48" i="72"/>
  <c r="DU48" i="72" s="1"/>
  <c r="DW48" i="72" s="1"/>
  <c r="DX48" i="72" s="1"/>
  <c r="DV27" i="72"/>
  <c r="DU27" i="72" s="1"/>
  <c r="DW27" i="72" s="1"/>
  <c r="DX27" i="72" s="1"/>
  <c r="DV28" i="72"/>
  <c r="DU28" i="72" s="1"/>
  <c r="DW28" i="72" s="1"/>
  <c r="DX28" i="72" s="1"/>
  <c r="DV16" i="72"/>
  <c r="DU16" i="72" s="1"/>
  <c r="DW16" i="72" s="1"/>
  <c r="DX16" i="72" s="1"/>
  <c r="DV44" i="72"/>
  <c r="DU44" i="72" s="1"/>
  <c r="DW44" i="72" s="1"/>
  <c r="DX44" i="72" s="1"/>
  <c r="DV25" i="72"/>
  <c r="DU25" i="72" s="1"/>
  <c r="DW25" i="72" s="1"/>
  <c r="DX25" i="72" s="1"/>
  <c r="DV73" i="72"/>
  <c r="DU73" i="72" s="1"/>
  <c r="DW73" i="72" s="1"/>
  <c r="DX73" i="72" s="1"/>
  <c r="DV9" i="72"/>
  <c r="DU9" i="72" s="1"/>
  <c r="DW9" i="72" s="1"/>
  <c r="DX9" i="72" s="1"/>
  <c r="DV62" i="72"/>
  <c r="DU62" i="72" s="1"/>
  <c r="DW62" i="72" s="1"/>
  <c r="DX62" i="72" s="1"/>
  <c r="DV74" i="72"/>
  <c r="DU74" i="72" s="1"/>
  <c r="DW74" i="72" s="1"/>
  <c r="DX74" i="72" s="1"/>
  <c r="DV75" i="72"/>
  <c r="DU75" i="72" s="1"/>
  <c r="DW75" i="72" s="1"/>
  <c r="DX75" i="72" s="1"/>
  <c r="DV37" i="72"/>
  <c r="DU37" i="72" s="1"/>
  <c r="DW37" i="72" s="1"/>
  <c r="DX37" i="72" s="1"/>
  <c r="DV7" i="72"/>
  <c r="DU7" i="72" s="1"/>
  <c r="DW7" i="72" s="1"/>
  <c r="DX7" i="72" s="1"/>
  <c r="DV40" i="72"/>
  <c r="DU40" i="72" s="1"/>
  <c r="DW40" i="72" s="1"/>
  <c r="DX40" i="72" s="1"/>
  <c r="DV51" i="72"/>
  <c r="DU51" i="72" s="1"/>
  <c r="DW51" i="72" s="1"/>
  <c r="DX51" i="72" s="1"/>
  <c r="DV23" i="72"/>
  <c r="DU23" i="72" s="1"/>
  <c r="DW23" i="72" s="1"/>
  <c r="DX23" i="72" s="1"/>
  <c r="DV72" i="72"/>
  <c r="DU72" i="72" s="1"/>
  <c r="DW72" i="72" s="1"/>
  <c r="DX72" i="72" s="1"/>
  <c r="DV12" i="72"/>
  <c r="DU12" i="72" s="1"/>
  <c r="DW12" i="72" s="1"/>
  <c r="DX12" i="72" s="1"/>
  <c r="DV54" i="72"/>
  <c r="DU54" i="72" s="1"/>
  <c r="DW54" i="72" s="1"/>
  <c r="DX54" i="72" s="1"/>
  <c r="DV10" i="72"/>
  <c r="DU10" i="72" s="1"/>
  <c r="DW10" i="72" s="1"/>
  <c r="DX10" i="72" s="1"/>
  <c r="DV59" i="72"/>
  <c r="DU59" i="72" s="1"/>
  <c r="DW59" i="72" s="1"/>
  <c r="DX59" i="72" s="1"/>
  <c r="DV63" i="72"/>
  <c r="DU63" i="72" s="1"/>
  <c r="DW63" i="72" s="1"/>
  <c r="DX63" i="72" s="1"/>
  <c r="DV33" i="72"/>
  <c r="DU33" i="72" s="1"/>
  <c r="DW33" i="72" s="1"/>
  <c r="DX33" i="72" s="1"/>
  <c r="DV61" i="72"/>
  <c r="DU61" i="72" s="1"/>
  <c r="DW61" i="72" s="1"/>
  <c r="DX61" i="72" s="1"/>
  <c r="DV77" i="72"/>
  <c r="DU77" i="72" s="1"/>
  <c r="DW77" i="72" s="1"/>
  <c r="DX77" i="72" s="1"/>
  <c r="DV43" i="72"/>
  <c r="DU43" i="72" s="1"/>
  <c r="DW43" i="72" s="1"/>
  <c r="DX43" i="72" s="1"/>
  <c r="DV19" i="72"/>
  <c r="DU19" i="72" s="1"/>
  <c r="DW19" i="72" s="1"/>
  <c r="DX19" i="72" s="1"/>
  <c r="DV50" i="72"/>
  <c r="DU50" i="72" s="1"/>
  <c r="DW50" i="72" s="1"/>
  <c r="DX50" i="72" s="1"/>
  <c r="DV38" i="72"/>
  <c r="DU38" i="72" s="1"/>
  <c r="DW38" i="72" s="1"/>
  <c r="DX38" i="72" s="1"/>
  <c r="DV52" i="72"/>
  <c r="DU52" i="72" s="1"/>
  <c r="DW52" i="72" s="1"/>
  <c r="DX52" i="72" s="1"/>
  <c r="DV71" i="72"/>
  <c r="DU71" i="72" s="1"/>
  <c r="DW71" i="72" s="1"/>
  <c r="DX71" i="72" s="1"/>
  <c r="DV41" i="72"/>
  <c r="DU41" i="72" s="1"/>
  <c r="DW41" i="72" s="1"/>
  <c r="DX41" i="72" s="1"/>
  <c r="DV21" i="72"/>
  <c r="DU21" i="72" s="1"/>
  <c r="DW21" i="72" s="1"/>
  <c r="DX21" i="72" s="1"/>
  <c r="DV58" i="72"/>
  <c r="DU58" i="72" s="1"/>
  <c r="DW58" i="72" s="1"/>
  <c r="DX58" i="72" s="1"/>
  <c r="DV14" i="72"/>
  <c r="DU14" i="72" s="1"/>
  <c r="DW14" i="72" s="1"/>
  <c r="DX14" i="72" s="1"/>
  <c r="DV55" i="72"/>
  <c r="DU55" i="72" s="1"/>
  <c r="DW55" i="72" s="1"/>
  <c r="DX55" i="72" s="1"/>
  <c r="DV35" i="72"/>
  <c r="DU35" i="72" s="1"/>
  <c r="DW35" i="72" s="1"/>
  <c r="DX35" i="72" s="1"/>
  <c r="DV11" i="72"/>
  <c r="DU11" i="72" s="1"/>
  <c r="DW11" i="72" s="1"/>
  <c r="DX11" i="72" s="1"/>
  <c r="DV64" i="72"/>
  <c r="DU64" i="72" s="1"/>
  <c r="DW64" i="72" s="1"/>
  <c r="DX64" i="72" s="1"/>
  <c r="DV24" i="72"/>
  <c r="DU24" i="72" s="1"/>
  <c r="DW24" i="72" s="1"/>
  <c r="DX24" i="72" s="1"/>
  <c r="DV78" i="72"/>
  <c r="DU78" i="72" s="1"/>
  <c r="DW78" i="72" s="1"/>
  <c r="DX78" i="72" s="1"/>
  <c r="DV32" i="72"/>
  <c r="DU32" i="72" s="1"/>
  <c r="DW32" i="72" s="1"/>
  <c r="DX32" i="72" s="1"/>
  <c r="DV8" i="72"/>
  <c r="DU8" i="72" s="1"/>
  <c r="DW8" i="72" s="1"/>
  <c r="DX8" i="72" s="1"/>
  <c r="DV66" i="72"/>
  <c r="DU66" i="72" s="1"/>
  <c r="DW66" i="72" s="1"/>
  <c r="DX66" i="72" s="1"/>
  <c r="DV36" i="72"/>
  <c r="DU36" i="72" s="1"/>
  <c r="DW36" i="72" s="1"/>
  <c r="DX36" i="72" s="1"/>
  <c r="DV67" i="72"/>
  <c r="DU67" i="72" s="1"/>
  <c r="DW67" i="72" s="1"/>
  <c r="DX67" i="72" s="1"/>
  <c r="DV45" i="72"/>
  <c r="DU45" i="72" s="1"/>
  <c r="DW45" i="72" s="1"/>
  <c r="DX45" i="72" s="1"/>
  <c r="DV29" i="72"/>
  <c r="DU29" i="72" s="1"/>
  <c r="DW29" i="72" s="1"/>
  <c r="DX29" i="72" s="1"/>
  <c r="DV13" i="72"/>
  <c r="DU13" i="72" s="1"/>
  <c r="DW13" i="72" s="1"/>
  <c r="DX13" i="72" s="1"/>
  <c r="DV76" i="72"/>
  <c r="DU76" i="72" s="1"/>
  <c r="DW76" i="72" s="1"/>
  <c r="DX76" i="72" s="1"/>
  <c r="DV30" i="72"/>
  <c r="DU30" i="72" s="1"/>
  <c r="DW30" i="72" s="1"/>
  <c r="DX30" i="72" s="1"/>
  <c r="DV69" i="72"/>
  <c r="DU69" i="72" s="1"/>
  <c r="DW69" i="72" s="1"/>
  <c r="DX69" i="72" s="1"/>
  <c r="DV47" i="72"/>
  <c r="DU47" i="72" s="1"/>
  <c r="DW47" i="72" s="1"/>
  <c r="DX47" i="72" s="1"/>
  <c r="DV31" i="72"/>
  <c r="DU31" i="72" s="1"/>
  <c r="DW31" i="72" s="1"/>
  <c r="DX31" i="72" s="1"/>
  <c r="DV15" i="72"/>
  <c r="DU15" i="72" s="1"/>
  <c r="DW15" i="72" s="1"/>
  <c r="DX15" i="72" s="1"/>
  <c r="DV56" i="72"/>
  <c r="DU56" i="72" s="1"/>
  <c r="DW56" i="72" s="1"/>
  <c r="DX56" i="72" s="1"/>
  <c r="DV42" i="72"/>
  <c r="DU42" i="72" s="1"/>
  <c r="DW42" i="72" s="1"/>
  <c r="DX42" i="72" s="1"/>
  <c r="DV18" i="72"/>
  <c r="DU18" i="72" s="1"/>
  <c r="DW18" i="72" s="1"/>
  <c r="DX18" i="72" s="1"/>
  <c r="DV57" i="72"/>
  <c r="DU57" i="72" s="1"/>
  <c r="DW57" i="72" s="1"/>
  <c r="DX57" i="72" s="1"/>
  <c r="DV46" i="72"/>
  <c r="DU46" i="72" s="1"/>
  <c r="DW46" i="72" s="1"/>
  <c r="DX46" i="72" s="1"/>
  <c r="DV22" i="72"/>
  <c r="DU22" i="72" s="1"/>
  <c r="DW22" i="72" s="1"/>
  <c r="DX22" i="72" s="1"/>
  <c r="DM67" i="72"/>
  <c r="DO67" i="72" s="1"/>
  <c r="DP67" i="72" s="1"/>
  <c r="N18" i="67" l="1"/>
  <c r="N11" i="67"/>
  <c r="I14" i="67"/>
  <c r="I9" i="67"/>
  <c r="I20" i="67"/>
  <c r="I12" i="67"/>
  <c r="N8" i="67"/>
  <c r="N22" i="67"/>
  <c r="I22" i="67"/>
  <c r="I16" i="67"/>
  <c r="N19" i="67"/>
  <c r="N9" i="67"/>
  <c r="N20" i="67"/>
  <c r="N12" i="67"/>
  <c r="I10" i="67"/>
  <c r="I24" i="67"/>
  <c r="N14" i="67"/>
  <c r="N15" i="67"/>
  <c r="I23" i="67"/>
  <c r="I21" i="67"/>
  <c r="I11" i="67"/>
  <c r="N10" i="67"/>
  <c r="N16" i="67"/>
  <c r="I18" i="67"/>
  <c r="I15" i="67"/>
  <c r="I17" i="67"/>
  <c r="I19" i="67"/>
  <c r="I13" i="67"/>
  <c r="I8" i="67"/>
  <c r="N17" i="67"/>
  <c r="N21" i="67"/>
  <c r="N23" i="67"/>
  <c r="N13" i="67"/>
  <c r="N7" i="67" l="1"/>
  <c r="O15" i="67" s="1"/>
  <c r="EC10" i="72"/>
  <c r="EE10" i="72" s="1"/>
  <c r="EC11" i="72"/>
  <c r="EE11" i="72" s="1"/>
  <c r="EC41" i="72"/>
  <c r="EE41" i="72" s="1"/>
  <c r="EC48" i="72"/>
  <c r="EE48" i="72" s="1"/>
  <c r="EC73" i="72"/>
  <c r="EE73" i="72" s="1"/>
  <c r="EC16" i="72"/>
  <c r="EE16" i="72" s="1"/>
  <c r="EC25" i="72"/>
  <c r="EE25" i="72" s="1"/>
  <c r="EC57" i="72"/>
  <c r="EE57" i="72" s="1"/>
  <c r="EC32" i="72"/>
  <c r="EE32" i="72" s="1"/>
  <c r="EC64" i="72"/>
  <c r="EE64" i="72" s="1"/>
  <c r="EC7" i="72"/>
  <c r="EE7" i="72" s="1"/>
  <c r="EC49" i="72"/>
  <c r="EE49" i="72" s="1"/>
  <c r="EC24" i="72"/>
  <c r="EE24" i="72" s="1"/>
  <c r="EC56" i="72"/>
  <c r="EE56" i="72" s="1"/>
  <c r="EC20" i="72"/>
  <c r="EE20" i="72" s="1"/>
  <c r="EC33" i="72"/>
  <c r="EE33" i="72" s="1"/>
  <c r="EC65" i="72"/>
  <c r="EE65" i="72" s="1"/>
  <c r="EC40" i="72"/>
  <c r="EE40" i="72" s="1"/>
  <c r="EC72" i="72"/>
  <c r="EE72" i="72" s="1"/>
  <c r="EC15" i="72"/>
  <c r="EE15" i="72" s="1"/>
  <c r="EC27" i="72"/>
  <c r="EE27" i="72" s="1"/>
  <c r="EC35" i="72"/>
  <c r="EE35" i="72" s="1"/>
  <c r="EC43" i="72"/>
  <c r="EE43" i="72" s="1"/>
  <c r="EC51" i="72"/>
  <c r="EE51" i="72" s="1"/>
  <c r="EC59" i="72"/>
  <c r="EE59" i="72" s="1"/>
  <c r="EC67" i="72"/>
  <c r="EE67" i="72" s="1"/>
  <c r="EC75" i="72"/>
  <c r="EE75" i="72" s="1"/>
  <c r="EC26" i="72"/>
  <c r="EE26" i="72" s="1"/>
  <c r="EC34" i="72"/>
  <c r="EE34" i="72" s="1"/>
  <c r="EC42" i="72"/>
  <c r="EE42" i="72" s="1"/>
  <c r="EC50" i="72"/>
  <c r="EE50" i="72" s="1"/>
  <c r="EC58" i="72"/>
  <c r="EE58" i="72" s="1"/>
  <c r="EC66" i="72"/>
  <c r="EE66" i="72" s="1"/>
  <c r="EC74" i="72"/>
  <c r="EE74" i="72" s="1"/>
  <c r="EC17" i="72"/>
  <c r="EE17" i="72" s="1"/>
  <c r="EC21" i="72"/>
  <c r="EE21" i="72" s="1"/>
  <c r="EC12" i="72"/>
  <c r="EE12" i="72" s="1"/>
  <c r="EC8" i="72"/>
  <c r="EE8" i="72" s="1"/>
  <c r="EC29" i="72"/>
  <c r="EE29" i="72" s="1"/>
  <c r="EC37" i="72"/>
  <c r="EE37" i="72" s="1"/>
  <c r="EC45" i="72"/>
  <c r="EE45" i="72" s="1"/>
  <c r="EC53" i="72"/>
  <c r="EE53" i="72" s="1"/>
  <c r="EC61" i="72"/>
  <c r="EE61" i="72" s="1"/>
  <c r="EC69" i="72"/>
  <c r="EE69" i="72" s="1"/>
  <c r="EC77" i="72"/>
  <c r="EE77" i="72" s="1"/>
  <c r="EC28" i="72"/>
  <c r="EE28" i="72" s="1"/>
  <c r="EC36" i="72"/>
  <c r="EE36" i="72" s="1"/>
  <c r="EC44" i="72"/>
  <c r="EE44" i="72" s="1"/>
  <c r="EC52" i="72"/>
  <c r="EE52" i="72" s="1"/>
  <c r="EC60" i="72"/>
  <c r="EE60" i="72" s="1"/>
  <c r="EC68" i="72"/>
  <c r="EE68" i="72" s="1"/>
  <c r="EC76" i="72"/>
  <c r="EE76" i="72" s="1"/>
  <c r="EC18" i="72"/>
  <c r="EE18" i="72" s="1"/>
  <c r="EC5" i="72"/>
  <c r="EE5" i="72" s="1"/>
  <c r="EC13" i="72"/>
  <c r="EE13" i="72" s="1"/>
  <c r="EC9" i="72"/>
  <c r="EE9" i="72" s="1"/>
  <c r="EC23" i="72"/>
  <c r="EE23" i="72" s="1"/>
  <c r="EC31" i="72"/>
  <c r="EE31" i="72" s="1"/>
  <c r="EC39" i="72"/>
  <c r="EE39" i="72" s="1"/>
  <c r="EC47" i="72"/>
  <c r="EE47" i="72" s="1"/>
  <c r="EC55" i="72"/>
  <c r="EE55" i="72" s="1"/>
  <c r="EC63" i="72"/>
  <c r="EE63" i="72" s="1"/>
  <c r="EC71" i="72"/>
  <c r="EE71" i="72" s="1"/>
  <c r="EC22" i="72"/>
  <c r="EE22" i="72" s="1"/>
  <c r="EC30" i="72"/>
  <c r="EE30" i="72" s="1"/>
  <c r="EC38" i="72"/>
  <c r="EE38" i="72" s="1"/>
  <c r="EC46" i="72"/>
  <c r="EE46" i="72" s="1"/>
  <c r="EC54" i="72"/>
  <c r="EE54" i="72" s="1"/>
  <c r="EC62" i="72"/>
  <c r="EE62" i="72" s="1"/>
  <c r="EC70" i="72"/>
  <c r="EE70" i="72" s="1"/>
  <c r="EC78" i="72"/>
  <c r="EE78" i="72" s="1"/>
  <c r="EC19" i="72"/>
  <c r="EE19" i="72" s="1"/>
  <c r="EC6" i="72"/>
  <c r="EE6" i="72" s="1"/>
  <c r="EC14" i="72"/>
  <c r="EE14" i="72" s="1"/>
  <c r="O20" i="67" l="1"/>
  <c r="O22" i="67"/>
  <c r="O14" i="67"/>
  <c r="O19" i="67"/>
  <c r="O8" i="67"/>
  <c r="O9" i="67"/>
  <c r="O10" i="67"/>
  <c r="O18" i="67"/>
  <c r="O16" i="67"/>
  <c r="O7" i="67"/>
  <c r="N24" i="67"/>
  <c r="O24" i="67" s="1"/>
  <c r="O11" i="67"/>
  <c r="O13" i="67"/>
  <c r="O21" i="67"/>
  <c r="O17" i="67"/>
  <c r="O23" i="67"/>
  <c r="O12" i="67"/>
  <c r="DZ5" i="72" l="1"/>
  <c r="EB5" i="72" s="1"/>
  <c r="DZ8" i="72"/>
  <c r="EB8" i="72" s="1"/>
  <c r="DZ12" i="72"/>
  <c r="EB12" i="72" s="1"/>
  <c r="DZ16" i="72"/>
  <c r="EB16" i="72" s="1"/>
  <c r="DZ20" i="72"/>
  <c r="EB20" i="72" s="1"/>
  <c r="DZ24" i="72"/>
  <c r="EB24" i="72" s="1"/>
  <c r="DZ28" i="72"/>
  <c r="EB28" i="72" s="1"/>
  <c r="DZ32" i="72"/>
  <c r="EB32" i="72" s="1"/>
  <c r="DZ36" i="72"/>
  <c r="EB36" i="72" s="1"/>
  <c r="DZ40" i="72"/>
  <c r="EB40" i="72" s="1"/>
  <c r="DZ44" i="72"/>
  <c r="EB44" i="72" s="1"/>
  <c r="DZ48" i="72"/>
  <c r="EB48" i="72" s="1"/>
  <c r="DZ52" i="72"/>
  <c r="EB52" i="72" s="1"/>
  <c r="DZ56" i="72"/>
  <c r="EB56" i="72" s="1"/>
  <c r="DZ60" i="72"/>
  <c r="EB60" i="72" s="1"/>
  <c r="DZ64" i="72"/>
  <c r="EB64" i="72" s="1"/>
  <c r="DZ68" i="72"/>
  <c r="EB68" i="72" s="1"/>
  <c r="DZ72" i="72"/>
  <c r="EB72" i="72" s="1"/>
  <c r="DZ76" i="72"/>
  <c r="EB76" i="72" s="1"/>
  <c r="DZ9" i="72"/>
  <c r="EB9" i="72" s="1"/>
  <c r="DZ13" i="72"/>
  <c r="EB13" i="72" s="1"/>
  <c r="DZ17" i="72"/>
  <c r="EB17" i="72" s="1"/>
  <c r="DZ21" i="72"/>
  <c r="EB21" i="72" s="1"/>
  <c r="DZ25" i="72"/>
  <c r="EB25" i="72" s="1"/>
  <c r="DZ29" i="72"/>
  <c r="EB29" i="72" s="1"/>
  <c r="DZ33" i="72"/>
  <c r="EB33" i="72" s="1"/>
  <c r="DZ37" i="72"/>
  <c r="EB37" i="72" s="1"/>
  <c r="DZ41" i="72"/>
  <c r="EB41" i="72" s="1"/>
  <c r="DZ45" i="72"/>
  <c r="EB45" i="72" s="1"/>
  <c r="DZ49" i="72"/>
  <c r="EB49" i="72" s="1"/>
  <c r="DZ53" i="72"/>
  <c r="EB53" i="72" s="1"/>
  <c r="DZ57" i="72"/>
  <c r="EB57" i="72" s="1"/>
  <c r="DZ61" i="72"/>
  <c r="EB61" i="72" s="1"/>
  <c r="DZ65" i="72"/>
  <c r="EB65" i="72" s="1"/>
  <c r="DZ69" i="72"/>
  <c r="EB69" i="72" s="1"/>
  <c r="DZ73" i="72"/>
  <c r="EB73" i="72" s="1"/>
  <c r="DZ77" i="72"/>
  <c r="EB77" i="72" s="1"/>
  <c r="DZ6" i="72"/>
  <c r="EB6" i="72" s="1"/>
  <c r="DZ10" i="72"/>
  <c r="EB10" i="72" s="1"/>
  <c r="DZ14" i="72"/>
  <c r="EB14" i="72" s="1"/>
  <c r="DZ18" i="72"/>
  <c r="EB18" i="72" s="1"/>
  <c r="DZ22" i="72"/>
  <c r="EB22" i="72" s="1"/>
  <c r="DZ26" i="72"/>
  <c r="EB26" i="72" s="1"/>
  <c r="DZ30" i="72"/>
  <c r="EB30" i="72" s="1"/>
  <c r="DZ34" i="72"/>
  <c r="EB34" i="72" s="1"/>
  <c r="DZ38" i="72"/>
  <c r="EB38" i="72" s="1"/>
  <c r="DZ42" i="72"/>
  <c r="EB42" i="72" s="1"/>
  <c r="DZ46" i="72"/>
  <c r="EB46" i="72" s="1"/>
  <c r="DZ50" i="72"/>
  <c r="EB50" i="72" s="1"/>
  <c r="DZ54" i="72"/>
  <c r="EB54" i="72" s="1"/>
  <c r="DZ58" i="72"/>
  <c r="EB58" i="72" s="1"/>
  <c r="DZ62" i="72"/>
  <c r="EB62" i="72" s="1"/>
  <c r="DZ66" i="72"/>
  <c r="EB66" i="72" s="1"/>
  <c r="DZ70" i="72"/>
  <c r="EB70" i="72" s="1"/>
  <c r="DZ74" i="72"/>
  <c r="EB74" i="72" s="1"/>
  <c r="DZ78" i="72"/>
  <c r="EB78" i="72" s="1"/>
  <c r="DZ7" i="72"/>
  <c r="EB7" i="72" s="1"/>
  <c r="DZ11" i="72"/>
  <c r="EB11" i="72" s="1"/>
  <c r="DZ15" i="72"/>
  <c r="EB15" i="72" s="1"/>
  <c r="DZ19" i="72"/>
  <c r="EB19" i="72" s="1"/>
  <c r="DZ23" i="72"/>
  <c r="EB23" i="72" s="1"/>
  <c r="DZ27" i="72"/>
  <c r="EB27" i="72" s="1"/>
  <c r="DZ31" i="72"/>
  <c r="EB31" i="72" s="1"/>
  <c r="DZ35" i="72"/>
  <c r="EB35" i="72" s="1"/>
  <c r="DZ39" i="72"/>
  <c r="EB39" i="72" s="1"/>
  <c r="DZ43" i="72"/>
  <c r="EB43" i="72" s="1"/>
  <c r="DZ47" i="72"/>
  <c r="EB47" i="72" s="1"/>
  <c r="DZ51" i="72"/>
  <c r="EB51" i="72" s="1"/>
  <c r="DZ55" i="72"/>
  <c r="EB55" i="72" s="1"/>
  <c r="DZ59" i="72"/>
  <c r="EB59" i="72" s="1"/>
  <c r="DZ63" i="72"/>
  <c r="EB63" i="72" s="1"/>
  <c r="DZ67" i="72"/>
  <c r="EB67" i="72" s="1"/>
  <c r="DZ71" i="72"/>
  <c r="EB71" i="72" s="1"/>
  <c r="DZ75" i="72"/>
  <c r="EB75" i="72" s="1"/>
  <c r="EF16" i="72"/>
  <c r="EH16" i="72" s="1"/>
  <c r="EF15" i="72"/>
  <c r="EH15" i="72" s="1"/>
  <c r="EF14" i="72"/>
  <c r="EH14" i="72" s="1"/>
  <c r="EF13" i="72"/>
  <c r="EH13" i="72" s="1"/>
  <c r="EF20" i="72"/>
  <c r="EH20" i="72" s="1"/>
  <c r="EF19" i="72"/>
  <c r="EH19" i="72" s="1"/>
  <c r="EF18" i="72"/>
  <c r="EH18" i="72" s="1"/>
  <c r="EF17" i="72"/>
  <c r="EH17" i="72" s="1"/>
  <c r="EF12" i="72"/>
  <c r="EH12" i="72" s="1"/>
  <c r="EF11" i="72"/>
  <c r="EH11" i="72" s="1"/>
  <c r="EF10" i="72"/>
  <c r="EH10" i="72" s="1"/>
  <c r="EF9" i="72"/>
  <c r="EH9" i="72" s="1"/>
  <c r="EF8" i="72"/>
  <c r="EH8" i="72" s="1"/>
  <c r="EF7" i="72"/>
  <c r="EH7" i="72" s="1"/>
  <c r="EF6" i="72"/>
  <c r="EH6" i="72" s="1"/>
  <c r="EF5" i="72"/>
  <c r="EH5" i="72" s="1"/>
  <c r="EF21" i="72"/>
  <c r="EH21" i="72" s="1"/>
  <c r="EF76" i="72"/>
  <c r="EH76" i="72" s="1"/>
  <c r="EF70" i="72"/>
  <c r="EH70" i="72" s="1"/>
  <c r="EF64" i="72"/>
  <c r="EH64" i="72" s="1"/>
  <c r="EF60" i="72"/>
  <c r="EH60" i="72" s="1"/>
  <c r="EF54" i="72"/>
  <c r="EH54" i="72" s="1"/>
  <c r="EF50" i="72"/>
  <c r="EH50" i="72" s="1"/>
  <c r="EF44" i="72"/>
  <c r="EH44" i="72" s="1"/>
  <c r="EF38" i="72"/>
  <c r="EH38" i="72" s="1"/>
  <c r="EF34" i="72"/>
  <c r="EH34" i="72" s="1"/>
  <c r="EF30" i="72"/>
  <c r="EH30" i="72" s="1"/>
  <c r="EF26" i="72"/>
  <c r="EH26" i="72" s="1"/>
  <c r="EF77" i="72"/>
  <c r="EH77" i="72" s="1"/>
  <c r="EF75" i="72"/>
  <c r="EH75" i="72" s="1"/>
  <c r="EF73" i="72"/>
  <c r="EH73" i="72" s="1"/>
  <c r="EF71" i="72"/>
  <c r="EH71" i="72" s="1"/>
  <c r="EF69" i="72"/>
  <c r="EH69" i="72" s="1"/>
  <c r="EF67" i="72"/>
  <c r="EH67" i="72" s="1"/>
  <c r="EF65" i="72"/>
  <c r="EH65" i="72" s="1"/>
  <c r="EF63" i="72"/>
  <c r="EH63" i="72" s="1"/>
  <c r="EF61" i="72"/>
  <c r="EH61" i="72" s="1"/>
  <c r="EF59" i="72"/>
  <c r="EH59" i="72" s="1"/>
  <c r="EF57" i="72"/>
  <c r="EH57" i="72" s="1"/>
  <c r="EF55" i="72"/>
  <c r="EH55" i="72" s="1"/>
  <c r="EF53" i="72"/>
  <c r="EH53" i="72" s="1"/>
  <c r="EF51" i="72"/>
  <c r="EH51" i="72" s="1"/>
  <c r="EF49" i="72"/>
  <c r="EH49" i="72" s="1"/>
  <c r="EF47" i="72"/>
  <c r="EH47" i="72" s="1"/>
  <c r="EF45" i="72"/>
  <c r="EH45" i="72" s="1"/>
  <c r="EF43" i="72"/>
  <c r="EH43" i="72" s="1"/>
  <c r="EF41" i="72"/>
  <c r="EH41" i="72" s="1"/>
  <c r="EF39" i="72"/>
  <c r="EH39" i="72" s="1"/>
  <c r="EF37" i="72"/>
  <c r="EH37" i="72" s="1"/>
  <c r="EF35" i="72"/>
  <c r="EH35" i="72" s="1"/>
  <c r="EF33" i="72"/>
  <c r="EH33" i="72" s="1"/>
  <c r="EF31" i="72"/>
  <c r="EH31" i="72" s="1"/>
  <c r="EF29" i="72"/>
  <c r="EH29" i="72" s="1"/>
  <c r="EF27" i="72"/>
  <c r="EH27" i="72" s="1"/>
  <c r="EF25" i="72"/>
  <c r="EH25" i="72" s="1"/>
  <c r="EF23" i="72"/>
  <c r="EH23" i="72" s="1"/>
  <c r="EF48" i="72"/>
  <c r="EH48" i="72" s="1"/>
  <c r="EF24" i="72"/>
  <c r="EH24" i="72" s="1"/>
  <c r="EF72" i="72"/>
  <c r="EH72" i="72" s="1"/>
  <c r="EF66" i="72"/>
  <c r="EH66" i="72" s="1"/>
  <c r="EF62" i="72"/>
  <c r="EH62" i="72" s="1"/>
  <c r="EF56" i="72"/>
  <c r="EH56" i="72" s="1"/>
  <c r="EF52" i="72"/>
  <c r="EH52" i="72" s="1"/>
  <c r="EF46" i="72"/>
  <c r="EH46" i="72" s="1"/>
  <c r="EF40" i="72"/>
  <c r="EH40" i="72" s="1"/>
  <c r="EF36" i="72"/>
  <c r="EH36" i="72" s="1"/>
  <c r="EF32" i="72"/>
  <c r="EH32" i="72" s="1"/>
  <c r="EF28" i="72"/>
  <c r="EH28" i="72" s="1"/>
  <c r="EF22" i="72"/>
  <c r="EH22" i="72" s="1"/>
  <c r="EF78" i="72"/>
  <c r="EH78" i="72" s="1"/>
  <c r="EF74" i="72"/>
  <c r="EH74" i="72" s="1"/>
  <c r="EF68" i="72"/>
  <c r="EH68" i="72" s="1"/>
  <c r="EF58" i="72"/>
  <c r="EH58" i="72" s="1"/>
  <c r="EF42" i="72"/>
  <c r="EH42" i="72" s="1"/>
</calcChain>
</file>

<file path=xl/sharedStrings.xml><?xml version="1.0" encoding="utf-8"?>
<sst xmlns="http://schemas.openxmlformats.org/spreadsheetml/2006/main" count="12072" uniqueCount="193">
  <si>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</si>
  <si>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</si>
  <si>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</si>
  <si>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</si>
  <si>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</si>
  <si>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</si>
  <si>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</si>
  <si>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</si>
  <si>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</si>
  <si>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</si>
  <si>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</si>
  <si>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</si>
  <si>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</si>
  <si>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</si>
  <si>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</si>
  <si>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</si>
  <si>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</si>
  <si>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</si>
  <si>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</si>
  <si>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</si>
  <si>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</si>
  <si>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</si>
  <si>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</si>
  <si>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</si>
  <si>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</si>
  <si>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</si>
  <si>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</si>
  <si>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</si>
  <si>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</si>
  <si>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</si>
  <si>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</si>
  <si>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</si>
  <si>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</si>
  <si>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</si>
  <si>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</si>
  <si>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</si>
  <si>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</si>
  <si>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</si>
  <si>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</si>
  <si>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</si>
  <si>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</si>
  <si>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</si>
  <si>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</si>
  <si>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</si>
  <si>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</si>
  <si>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</si>
  <si>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</si>
  <si>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</si>
  <si>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</si>
  <si>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</si>
  <si>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</si>
  <si>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</si>
  <si>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</si>
  <si>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</si>
  <si>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</si>
  <si>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</si>
  <si>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骨折</t>
  </si>
  <si>
    <t>脳梗塞</t>
  </si>
  <si>
    <t>脳梗塞</t>
    <rPh sb="0" eb="3">
      <t>ノウコウソク</t>
    </rPh>
    <phoneticPr fontId="3"/>
  </si>
  <si>
    <t>虚血性心疾患</t>
  </si>
  <si>
    <t>虚血性心疾患</t>
    <rPh sb="0" eb="3">
      <t>キョケツセイ</t>
    </rPh>
    <rPh sb="3" eb="6">
      <t>シンシッカン</t>
    </rPh>
    <phoneticPr fontId="3"/>
  </si>
  <si>
    <t>変形性膝関節症</t>
  </si>
  <si>
    <t>変形性膝関節症</t>
    <rPh sb="0" eb="3">
      <t>ヘンケイセイ</t>
    </rPh>
    <rPh sb="3" eb="7">
      <t>ヒザカンセツショウ</t>
    </rPh>
    <phoneticPr fontId="3"/>
  </si>
  <si>
    <t>変形性股関節症</t>
  </si>
  <si>
    <t>変形性股関節症</t>
    <rPh sb="0" eb="3">
      <t>ヘンケイセイ</t>
    </rPh>
    <rPh sb="3" eb="4">
      <t>マタ</t>
    </rPh>
    <rPh sb="4" eb="7">
      <t>カンセツショウ</t>
    </rPh>
    <phoneticPr fontId="3"/>
  </si>
  <si>
    <t>変形性脊椎症</t>
  </si>
  <si>
    <t>変形性脊椎症</t>
    <rPh sb="0" eb="3">
      <t>ヘンケイセイ</t>
    </rPh>
    <rPh sb="3" eb="6">
      <t>セキツイショウ</t>
    </rPh>
    <phoneticPr fontId="3"/>
  </si>
  <si>
    <t>骨粗鬆症</t>
  </si>
  <si>
    <t>骨粗鬆症</t>
    <rPh sb="0" eb="4">
      <t>コツソショウショウ</t>
    </rPh>
    <phoneticPr fontId="3"/>
  </si>
  <si>
    <t>骨折</t>
    <rPh sb="0" eb="2">
      <t>コッセツ</t>
    </rPh>
    <phoneticPr fontId="3"/>
  </si>
  <si>
    <t>サルコペニア</t>
  </si>
  <si>
    <t>サルコペニア</t>
    <phoneticPr fontId="3"/>
  </si>
  <si>
    <t>尿失禁</t>
  </si>
  <si>
    <t>尿失禁</t>
    <rPh sb="0" eb="3">
      <t>ニョウシッキン</t>
    </rPh>
    <phoneticPr fontId="3"/>
  </si>
  <si>
    <t>低栄養</t>
  </si>
  <si>
    <t>低栄養</t>
    <rPh sb="0" eb="1">
      <t>テイ</t>
    </rPh>
    <rPh sb="1" eb="3">
      <t>エイヨウ</t>
    </rPh>
    <phoneticPr fontId="3"/>
  </si>
  <si>
    <t>嚥下障害</t>
  </si>
  <si>
    <t>嚥下障害</t>
    <rPh sb="0" eb="2">
      <t>エンゲ</t>
    </rPh>
    <rPh sb="2" eb="4">
      <t>ショウガイ</t>
    </rPh>
    <phoneticPr fontId="3"/>
  </si>
  <si>
    <t>誤嚥性肺炎</t>
  </si>
  <si>
    <t>誤嚥性肺炎</t>
    <rPh sb="0" eb="5">
      <t>ゴエンセイハイエン</t>
    </rPh>
    <phoneticPr fontId="3"/>
  </si>
  <si>
    <t>慢性閉塞性肺疾患</t>
  </si>
  <si>
    <t>慢性閉塞性肺疾患</t>
    <rPh sb="0" eb="2">
      <t>マンセイ</t>
    </rPh>
    <rPh sb="2" eb="5">
      <t>ヘイソクセイ</t>
    </rPh>
    <rPh sb="5" eb="6">
      <t>ハイ</t>
    </rPh>
    <rPh sb="6" eb="8">
      <t>シッカン</t>
    </rPh>
    <phoneticPr fontId="3"/>
  </si>
  <si>
    <t>認知症</t>
  </si>
  <si>
    <t>認知症</t>
    <rPh sb="0" eb="3">
      <t>ニンチショウ</t>
    </rPh>
    <phoneticPr fontId="3"/>
  </si>
  <si>
    <t>貧血</t>
  </si>
  <si>
    <t>貧血</t>
    <rPh sb="0" eb="2">
      <t>ヒンケツ</t>
    </rPh>
    <phoneticPr fontId="3"/>
  </si>
  <si>
    <t>うつ病</t>
  </si>
  <si>
    <t>うつ病</t>
    <rPh sb="2" eb="3">
      <t>ビョウ</t>
    </rPh>
    <phoneticPr fontId="3"/>
  </si>
  <si>
    <t>医療費(円)</t>
    <rPh sb="4" eb="5">
      <t>エン</t>
    </rPh>
    <phoneticPr fontId="34"/>
  </si>
  <si>
    <t>対象疾病以外</t>
  </si>
  <si>
    <t>合計</t>
  </si>
  <si>
    <t>患者数(人)</t>
    <rPh sb="4" eb="5">
      <t>ニン</t>
    </rPh>
    <phoneticPr fontId="34"/>
  </si>
  <si>
    <t>合計</t>
    <rPh sb="0" eb="2">
      <t>ゴウケイ</t>
    </rPh>
    <phoneticPr fontId="3"/>
  </si>
  <si>
    <t>疾病名</t>
    <rPh sb="0" eb="2">
      <t>シッペイ</t>
    </rPh>
    <rPh sb="2" eb="3">
      <t>メイ</t>
    </rPh>
    <phoneticPr fontId="3"/>
  </si>
  <si>
    <t>サルコペニア</t>
    <phoneticPr fontId="3"/>
  </si>
  <si>
    <t>65歳～69歳</t>
  </si>
  <si>
    <t>70歳～74歳</t>
    <phoneticPr fontId="3"/>
  </si>
  <si>
    <t>75歳～79歳</t>
    <phoneticPr fontId="3"/>
  </si>
  <si>
    <t>80歳～84歳</t>
    <phoneticPr fontId="3"/>
  </si>
  <si>
    <t>85歳～89歳</t>
    <phoneticPr fontId="3"/>
  </si>
  <si>
    <t>90歳～94歳</t>
    <phoneticPr fontId="3"/>
  </si>
  <si>
    <t>95歳～</t>
    <phoneticPr fontId="3"/>
  </si>
  <si>
    <t>広域連合全体</t>
    <rPh sb="0" eb="2">
      <t>コウイキ</t>
    </rPh>
    <rPh sb="2" eb="4">
      <t>レンゴウ</t>
    </rPh>
    <rPh sb="4" eb="6">
      <t>ゼンタイ</t>
    </rPh>
    <phoneticPr fontId="3"/>
  </si>
  <si>
    <t>総医療費(円)</t>
    <rPh sb="0" eb="1">
      <t>ソウ</t>
    </rPh>
    <rPh sb="1" eb="4">
      <t>イリョウヒ</t>
    </rPh>
    <rPh sb="5" eb="6">
      <t>エン</t>
    </rPh>
    <phoneticPr fontId="34"/>
  </si>
  <si>
    <t>総患者数(人)</t>
    <rPh sb="0" eb="1">
      <t>ソウ</t>
    </rPh>
    <rPh sb="1" eb="4">
      <t>カンジャスウ</t>
    </rPh>
    <rPh sb="5" eb="6">
      <t>ニン</t>
    </rPh>
    <phoneticPr fontId="3"/>
  </si>
  <si>
    <t>高齢者の疾病医療費合計</t>
    <rPh sb="0" eb="3">
      <t>コウレイシャ</t>
    </rPh>
    <rPh sb="4" eb="6">
      <t>シッペイ</t>
    </rPh>
    <rPh sb="6" eb="9">
      <t>イリョウヒ</t>
    </rPh>
    <rPh sb="9" eb="11">
      <t>ゴウケイ</t>
    </rPh>
    <phoneticPr fontId="3"/>
  </si>
  <si>
    <t>市区町村</t>
    <rPh sb="0" eb="2">
      <t>シク</t>
    </rPh>
    <rPh sb="2" eb="4">
      <t>チョウソン</t>
    </rPh>
    <phoneticPr fontId="3"/>
  </si>
  <si>
    <t>医療費(円)</t>
    <rPh sb="0" eb="2">
      <t>イリョウ</t>
    </rPh>
    <rPh sb="2" eb="3">
      <t>ヒ</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</si>
  <si>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</si>
  <si>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</si>
  <si>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</si>
  <si>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</si>
  <si>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</si>
  <si>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</si>
  <si>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</si>
  <si>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</si>
  <si>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</si>
  <si>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</si>
  <si>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</si>
  <si>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</si>
  <si>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</si>
  <si>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</si>
  <si>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</si>
  <si>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</si>
  <si>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</si>
  <si>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</si>
  <si>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総患者数…被保険者のうち医療費がある者。</t>
    <rPh sb="0" eb="1">
      <t>ソウ</t>
    </rPh>
    <rPh sb="1" eb="4">
      <t>カンジャスウ</t>
    </rPh>
    <rPh sb="5" eb="9">
      <t>ヒホケンシャ</t>
    </rPh>
    <rPh sb="12" eb="14">
      <t>イリョウ</t>
    </rPh>
    <rPh sb="14" eb="15">
      <t>ヒ</t>
    </rPh>
    <rPh sb="18" eb="19">
      <t>モノ</t>
    </rPh>
    <phoneticPr fontId="3"/>
  </si>
  <si>
    <t>総医療費…被保険者の全医療費。</t>
    <rPh sb="0" eb="1">
      <t>ソウ</t>
    </rPh>
    <rPh sb="1" eb="4">
      <t>イリョウヒ</t>
    </rPh>
    <rPh sb="5" eb="9">
      <t>ヒホケンシャ</t>
    </rPh>
    <rPh sb="10" eb="11">
      <t>ゼン</t>
    </rPh>
    <rPh sb="11" eb="13">
      <t>イリョウ</t>
    </rPh>
    <rPh sb="13" eb="14">
      <t>ヒ</t>
    </rPh>
    <phoneticPr fontId="3"/>
  </si>
  <si>
    <t>患者一人
当たりの
医療費(円)</t>
    <rPh sb="14" eb="15">
      <t>エン</t>
    </rPh>
    <phoneticPr fontId="34"/>
  </si>
  <si>
    <t>堺市中区</t>
    <phoneticPr fontId="3"/>
  </si>
  <si>
    <t>患者一人
当たりの
医療費</t>
    <phoneticPr fontId="34"/>
  </si>
  <si>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</si>
  <si>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</si>
  <si>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医療費割合(総医療費に占める割合)</t>
    <rPh sb="0" eb="3">
      <t>イリョウヒ</t>
    </rPh>
    <rPh sb="3" eb="5">
      <t>ワリアイ</t>
    </rPh>
    <rPh sb="6" eb="7">
      <t>ソウ</t>
    </rPh>
    <rPh sb="7" eb="10">
      <t>イリョウヒ</t>
    </rPh>
    <rPh sb="11" eb="12">
      <t>シ</t>
    </rPh>
    <rPh sb="14" eb="16">
      <t>ワリアイ</t>
    </rPh>
    <phoneticPr fontId="3"/>
  </si>
  <si>
    <t>患者割合(総患者数に占める割合)</t>
    <rPh sb="0" eb="2">
      <t>カンジャ</t>
    </rPh>
    <rPh sb="2" eb="4">
      <t>ワリアイ</t>
    </rPh>
    <rPh sb="5" eb="6">
      <t>ソウ</t>
    </rPh>
    <rPh sb="6" eb="9">
      <t>カンジャスウ</t>
    </rPh>
    <rPh sb="10" eb="11">
      <t>シ</t>
    </rPh>
    <rPh sb="13" eb="15">
      <t>ワリアイ</t>
    </rPh>
    <phoneticPr fontId="3"/>
  </si>
  <si>
    <t>【グラフ用】</t>
  </si>
  <si>
    <t>【グラフ用】</t>
    <rPh sb="4" eb="5">
      <t>ヨウ</t>
    </rPh>
    <phoneticPr fontId="34"/>
  </si>
  <si>
    <t>資格確認日…1日でも資格があれば分析対象としている。</t>
    <phoneticPr fontId="3"/>
  </si>
  <si>
    <t>資格確認日…1日でも資格があれば分析対象としている。</t>
    <phoneticPr fontId="3"/>
  </si>
  <si>
    <t>資格確認日…1日でも資格があれば分析対象としている。</t>
    <rPh sb="4" eb="5">
      <t>ヒ</t>
    </rPh>
    <phoneticPr fontId="3"/>
  </si>
  <si>
    <t>患者一人当たりの高齢者の疾病医療費</t>
    <rPh sb="0" eb="2">
      <t>カンジャ</t>
    </rPh>
    <rPh sb="2" eb="4">
      <t>ヒトリ</t>
    </rPh>
    <rPh sb="4" eb="5">
      <t>ア</t>
    </rPh>
    <rPh sb="8" eb="11">
      <t>コウレイシャ</t>
    </rPh>
    <rPh sb="12" eb="14">
      <t>シッペイ</t>
    </rPh>
    <rPh sb="14" eb="17">
      <t>イリョウヒ</t>
    </rPh>
    <phoneticPr fontId="3"/>
  </si>
  <si>
    <t>合計</t>
    <rPh sb="0" eb="2">
      <t>ゴウケイ</t>
    </rPh>
    <phoneticPr fontId="34"/>
  </si>
  <si>
    <t>総医療費
(円)</t>
    <rPh sb="0" eb="1">
      <t>ソウ</t>
    </rPh>
    <rPh sb="1" eb="3">
      <t>イリョウ</t>
    </rPh>
    <rPh sb="3" eb="4">
      <t>ヒ</t>
    </rPh>
    <rPh sb="6" eb="7">
      <t>エン</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</si>
  <si>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</si>
  <si>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</si>
  <si>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</si>
  <si>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</si>
  <si>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</si>
  <si>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</si>
  <si>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</si>
  <si>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被保険者数(人)</t>
    <rPh sb="0" eb="4">
      <t>ヒホケンシャ</t>
    </rPh>
    <rPh sb="4" eb="5">
      <t>スウ</t>
    </rPh>
    <rPh sb="6" eb="7">
      <t>ニン</t>
    </rPh>
    <phoneticPr fontId="3"/>
  </si>
  <si>
    <t>被保険者数
(人)</t>
    <rPh sb="0" eb="4">
      <t>ヒホケンシャ</t>
    </rPh>
    <rPh sb="4" eb="5">
      <t>スウ</t>
    </rPh>
    <rPh sb="7" eb="8">
      <t>ニン</t>
    </rPh>
    <phoneticPr fontId="3"/>
  </si>
  <si>
    <t>【表作成用被保険者数】</t>
    <rPh sb="1" eb="2">
      <t>ヒョウ</t>
    </rPh>
    <rPh sb="2" eb="5">
      <t>サクセイヨウ</t>
    </rPh>
    <rPh sb="5" eb="9">
      <t>ヒホケンシャ</t>
    </rPh>
    <rPh sb="9" eb="10">
      <t>スウ</t>
    </rPh>
    <phoneticPr fontId="3"/>
  </si>
  <si>
    <t>割合(%)
(総医療費に
占める割合)</t>
    <rPh sb="0" eb="2">
      <t>ワリアイ</t>
    </rPh>
    <rPh sb="7" eb="8">
      <t>ソウ</t>
    </rPh>
    <rPh sb="8" eb="11">
      <t>イリョウヒ</t>
    </rPh>
    <rPh sb="13" eb="14">
      <t>シ</t>
    </rPh>
    <rPh sb="16" eb="18">
      <t>ワリアイ</t>
    </rPh>
    <phoneticPr fontId="3"/>
  </si>
  <si>
    <t>割合(%)
(総患者数に
占める割合)</t>
    <rPh sb="0" eb="2">
      <t>ワリアイ</t>
    </rPh>
    <rPh sb="7" eb="8">
      <t>ソウ</t>
    </rPh>
    <rPh sb="8" eb="11">
      <t>カンジャスウ</t>
    </rPh>
    <rPh sb="13" eb="14">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</si>
  <si>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</si>
  <si>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割合(%)
(総患者数に占める
割合)</t>
    <rPh sb="0" eb="2">
      <t>ワリアイ</t>
    </rPh>
    <rPh sb="7" eb="8">
      <t>ソウ</t>
    </rPh>
    <rPh sb="8" eb="11">
      <t>カンジャスウ</t>
    </rPh>
    <rPh sb="12" eb="13">
      <t>シ</t>
    </rPh>
    <rPh sb="16" eb="18">
      <t>ワリアイ</t>
    </rPh>
    <phoneticPr fontId="3"/>
  </si>
  <si>
    <t>疾病名</t>
    <rPh sb="0" eb="2">
      <t>シッペイ</t>
    </rPh>
    <rPh sb="2" eb="3">
      <t>メイ</t>
    </rPh>
    <phoneticPr fontId="34"/>
  </si>
  <si>
    <t>株式会社データホライゾン　医療費分解技術を用いて疾病毎に点数をグルーピングし算出。</t>
  </si>
  <si>
    <t>-</t>
  </si>
  <si>
    <t>前年度との差分</t>
    <rPh sb="0" eb="3">
      <t>ゼンネンド</t>
    </rPh>
    <rPh sb="5" eb="7">
      <t>サブン</t>
    </rPh>
    <phoneticPr fontId="3"/>
  </si>
  <si>
    <t>前年度との差分(医療費割合(総医療費に占める割合))</t>
    <rPh sb="0" eb="3">
      <t>ゼンネンド</t>
    </rPh>
    <rPh sb="5" eb="7">
      <t>サブン</t>
    </rPh>
    <phoneticPr fontId="3"/>
  </si>
  <si>
    <t>前年度との差分(患者割合(総患者数に占める割合))</t>
    <rPh sb="0" eb="3">
      <t>ゼンネンド</t>
    </rPh>
    <rPh sb="5" eb="7">
      <t>サブン</t>
    </rPh>
    <phoneticPr fontId="3"/>
  </si>
  <si>
    <t>前年度との差分(患者一人当たりの高齢者の疾病医療費)</t>
    <rPh sb="0" eb="3">
      <t>ゼンネンド</t>
    </rPh>
    <rPh sb="5" eb="7">
      <t>サブン</t>
    </rPh>
    <phoneticPr fontId="3"/>
  </si>
  <si>
    <t>性別</t>
    <rPh sb="0" eb="2">
      <t>セ</t>
    </rPh>
    <phoneticPr fontId="3"/>
  </si>
  <si>
    <t>男性</t>
    <rPh sb="0" eb="2">
      <t>ダ</t>
    </rPh>
    <phoneticPr fontId="3"/>
  </si>
  <si>
    <t>女性</t>
    <rPh sb="0" eb="2">
      <t>ジ</t>
    </rPh>
    <phoneticPr fontId="3"/>
  </si>
  <si>
    <t>男女計</t>
    <rPh sb="0" eb="3">
      <t>ダ</t>
    </rPh>
    <phoneticPr fontId="3"/>
  </si>
  <si>
    <t>市区町村</t>
    <rPh sb="0" eb="4">
      <t>シクチョウソン</t>
    </rPh>
    <phoneticPr fontId="3"/>
  </si>
  <si>
    <t>高齢者の疾病</t>
    <rPh sb="0" eb="3">
      <t>コウレイシャ</t>
    </rPh>
    <rPh sb="4" eb="6">
      <t>シッペイ</t>
    </rPh>
    <phoneticPr fontId="3"/>
  </si>
  <si>
    <t>高齢者の疾病医療費割合</t>
    <rPh sb="0" eb="3">
      <t>コウレイシャ</t>
    </rPh>
    <rPh sb="4" eb="6">
      <t>シッペイ</t>
    </rPh>
    <rPh sb="6" eb="8">
      <t>イリョウ</t>
    </rPh>
    <rPh sb="8" eb="9">
      <t>ヒ</t>
    </rPh>
    <rPh sb="9" eb="11">
      <t>ワリアイ</t>
    </rPh>
    <phoneticPr fontId="34"/>
  </si>
  <si>
    <t>高齢者の疾病患者割合(総患者数に占める割合)</t>
    <rPh sb="11" eb="12">
      <t>ソウ</t>
    </rPh>
    <rPh sb="12" eb="15">
      <t>カンジャスウ</t>
    </rPh>
    <rPh sb="16" eb="17">
      <t>シ</t>
    </rPh>
    <rPh sb="19" eb="21">
      <t>ワリアイ</t>
    </rPh>
    <phoneticPr fontId="34"/>
  </si>
  <si>
    <t>広域連合全体(男女別)</t>
    <rPh sb="0" eb="6">
      <t>コ</t>
    </rPh>
    <rPh sb="6" eb="11">
      <t>ダ</t>
    </rPh>
    <phoneticPr fontId="3"/>
  </si>
  <si>
    <t>高齢者の疾病医療費割合(総医療費に占める割合)</t>
    <rPh sb="0" eb="3">
      <t>コウレイシャ</t>
    </rPh>
    <rPh sb="4" eb="6">
      <t>シッペイ</t>
    </rPh>
    <rPh sb="6" eb="8">
      <t>イリョウ</t>
    </rPh>
    <rPh sb="8" eb="9">
      <t>ヒ</t>
    </rPh>
    <rPh sb="9" eb="11">
      <t>ワリアイ</t>
    </rPh>
    <rPh sb="12" eb="13">
      <t>ソウ</t>
    </rPh>
    <rPh sb="13" eb="15">
      <t>イリョウ</t>
    </rPh>
    <rPh sb="15" eb="16">
      <t>ヒ</t>
    </rPh>
    <rPh sb="17" eb="18">
      <t>シ</t>
    </rPh>
    <rPh sb="20" eb="22">
      <t>ワリアイ</t>
    </rPh>
    <phoneticPr fontId="3"/>
  </si>
  <si>
    <t>高齢者の疾病患者割合(総患者数に占める割合)</t>
    <rPh sb="0" eb="3">
      <t>コウレイシャ</t>
    </rPh>
    <rPh sb="4" eb="6">
      <t>シッペイ</t>
    </rPh>
    <rPh sb="6" eb="8">
      <t>カンジャ</t>
    </rPh>
    <rPh sb="8" eb="10">
      <t>ワリアイ</t>
    </rPh>
    <rPh sb="11" eb="12">
      <t>ソウ</t>
    </rPh>
    <rPh sb="12" eb="15">
      <t>カンジャスウ</t>
    </rPh>
    <rPh sb="16" eb="17">
      <t>シ</t>
    </rPh>
    <rPh sb="19" eb="21">
      <t>ワリアイ</t>
    </rPh>
    <phoneticPr fontId="3"/>
  </si>
  <si>
    <t>市区町村別</t>
    <rPh sb="0" eb="2">
      <t>シク</t>
    </rPh>
    <rPh sb="2" eb="4">
      <t>チョウソン</t>
    </rPh>
    <rPh sb="4" eb="5">
      <t>ベツ</t>
    </rPh>
    <phoneticPr fontId="3"/>
  </si>
  <si>
    <t>市区町村別</t>
    <phoneticPr fontId="3"/>
  </si>
  <si>
    <t>患者一人当たりの高齢者の疾病医療費</t>
    <rPh sb="0" eb="2">
      <t>カンジャ</t>
    </rPh>
    <rPh sb="2" eb="4">
      <t>ヒトリ</t>
    </rPh>
    <rPh sb="4" eb="5">
      <t>ア</t>
    </rPh>
    <rPh sb="8" eb="11">
      <t>コウレイシャ</t>
    </rPh>
    <rPh sb="12" eb="14">
      <t>シッペイ</t>
    </rPh>
    <rPh sb="14" eb="16">
      <t>イリョウ</t>
    </rPh>
    <rPh sb="16" eb="17">
      <t>ヒ</t>
    </rPh>
    <phoneticPr fontId="3"/>
  </si>
  <si>
    <t>前年度との差分(患者一人当たりの高齢者の疾病医療費)</t>
    <rPh sb="8" eb="10">
      <t>カンジャ</t>
    </rPh>
    <rPh sb="10" eb="13">
      <t>ヒトリア</t>
    </rPh>
    <rPh sb="16" eb="19">
      <t>コウレイシャ</t>
    </rPh>
    <rPh sb="20" eb="22">
      <t>シツビョウ</t>
    </rPh>
    <rPh sb="22" eb="25">
      <t>イリョウヒ</t>
    </rPh>
    <phoneticPr fontId="3"/>
  </si>
  <si>
    <t>医療費割合(総医療費に占める割合)</t>
    <rPh sb="0" eb="2">
      <t>イリョウ</t>
    </rPh>
    <rPh sb="2" eb="3">
      <t>ヒ</t>
    </rPh>
    <rPh sb="3" eb="5">
      <t>ワリアイ</t>
    </rPh>
    <rPh sb="6" eb="7">
      <t>ソウ</t>
    </rPh>
    <rPh sb="7" eb="10">
      <t>イリョウヒ</t>
    </rPh>
    <rPh sb="11" eb="12">
      <t>シ</t>
    </rPh>
    <rPh sb="14" eb="16">
      <t>ワリアイ</t>
    </rPh>
    <phoneticPr fontId="3"/>
  </si>
  <si>
    <t>患者一人当たりの医療費</t>
    <phoneticPr fontId="34"/>
  </si>
  <si>
    <t>前年度との差分(高齢者の疾病医療費割合(総医療費に占める割合))</t>
    <rPh sb="8" eb="11">
      <t>コウレイシャ</t>
    </rPh>
    <rPh sb="12" eb="13">
      <t>シツ</t>
    </rPh>
    <rPh sb="13" eb="14">
      <t>ビョウ</t>
    </rPh>
    <rPh sb="14" eb="17">
      <t>イリョウヒ</t>
    </rPh>
    <rPh sb="17" eb="19">
      <t>ワリアイ</t>
    </rPh>
    <rPh sb="20" eb="21">
      <t>ソウ</t>
    </rPh>
    <rPh sb="21" eb="24">
      <t>イリョウヒ</t>
    </rPh>
    <rPh sb="25" eb="26">
      <t>シ</t>
    </rPh>
    <rPh sb="28" eb="30">
      <t>ワリアイ</t>
    </rPh>
    <phoneticPr fontId="3"/>
  </si>
  <si>
    <t>前年度との差分(高齢者の疾病患者割合(総患者数に占める割合))</t>
    <rPh sb="8" eb="11">
      <t>コウレイシャ</t>
    </rPh>
    <rPh sb="12" eb="13">
      <t>シツ</t>
    </rPh>
    <rPh sb="13" eb="14">
      <t>ビョウ</t>
    </rPh>
    <rPh sb="14" eb="16">
      <t>カンジャ</t>
    </rPh>
    <rPh sb="16" eb="18">
      <t>ワリアイ</t>
    </rPh>
    <rPh sb="19" eb="20">
      <t>ソウ</t>
    </rPh>
    <rPh sb="20" eb="23">
      <t>カンジャスウ</t>
    </rPh>
    <rPh sb="24" eb="25">
      <t>シ</t>
    </rPh>
    <rPh sb="27" eb="29">
      <t>ワリアイ</t>
    </rPh>
    <phoneticPr fontId="3"/>
  </si>
  <si>
    <t>患者割合(%)
(被保険者数に占める
割合)</t>
    <rPh sb="0" eb="2">
      <t>カンジャ</t>
    </rPh>
    <rPh sb="2" eb="4">
      <t>ワリアイ</t>
    </rPh>
    <rPh sb="9" eb="13">
      <t>ヒホケンシャ</t>
    </rPh>
    <rPh sb="13" eb="14">
      <t>スウ</t>
    </rPh>
    <rPh sb="15" eb="16">
      <t>シ</t>
    </rPh>
    <rPh sb="19" eb="21">
      <t>ワリアイ</t>
    </rPh>
    <phoneticPr fontId="3"/>
  </si>
  <si>
    <t>患者数
(人)</t>
    <rPh sb="5" eb="6">
      <t>ニン</t>
    </rPh>
    <phoneticPr fontId="34"/>
  </si>
  <si>
    <t>R3年度市区町村別数値</t>
    <phoneticPr fontId="3"/>
  </si>
  <si>
    <t>R4年度</t>
    <phoneticPr fontId="3"/>
  </si>
  <si>
    <t>R3年度</t>
    <phoneticPr fontId="3"/>
  </si>
  <si>
    <t>データ化範囲(分析対象)…入院(DPCを含む)、入院外、調剤の電子レセプト。対象診療年月は令和4年4月～令和5年3月診療分(12カ月分)。</t>
    <phoneticPr fontId="3"/>
  </si>
  <si>
    <t>患者割合(%)
(被保険者数に
占める割合)</t>
    <rPh sb="0" eb="2">
      <t>カンジャ</t>
    </rPh>
    <rPh sb="2" eb="4">
      <t>ワリアイ</t>
    </rPh>
    <rPh sb="9" eb="13">
      <t>ヒホケンシャ</t>
    </rPh>
    <rPh sb="13" eb="14">
      <t>スウ</t>
    </rPh>
    <rPh sb="16" eb="17">
      <t>シ</t>
    </rPh>
    <rPh sb="19" eb="21">
      <t>ワリアイ</t>
    </rPh>
    <phoneticPr fontId="47"/>
  </si>
  <si>
    <t>割合(%)
(総医療費
に占める
割合)</t>
    <rPh sb="0" eb="2">
      <t>ワリアイ</t>
    </rPh>
    <rPh sb="7" eb="8">
      <t>ソウ</t>
    </rPh>
    <rPh sb="8" eb="11">
      <t>イリョウヒ</t>
    </rPh>
    <rPh sb="13" eb="14">
      <t>シ</t>
    </rPh>
    <rPh sb="17" eb="19">
      <t>ワリアイ</t>
    </rPh>
    <phoneticPr fontId="3"/>
  </si>
  <si>
    <t>割合(%)
(総患者数
に占める
割合)</t>
    <rPh sb="0" eb="2">
      <t>ワリアイ</t>
    </rPh>
    <rPh sb="7" eb="8">
      <t>ソウ</t>
    </rPh>
    <rPh sb="8" eb="11">
      <t>カンジャスウ</t>
    </rPh>
    <rPh sb="13" eb="14">
      <t>シ</t>
    </rPh>
    <rPh sb="17" eb="19">
      <t>ワリアイ</t>
    </rPh>
    <phoneticPr fontId="3"/>
  </si>
  <si>
    <t>患者割合
(%)
(被保険者
数に占める
割合)</t>
    <rPh sb="0" eb="2">
      <t>カンジャ</t>
    </rPh>
    <rPh sb="2" eb="4">
      <t>ワリアイ</t>
    </rPh>
    <rPh sb="10" eb="14">
      <t>ヒホケンシャ</t>
    </rPh>
    <rPh sb="15" eb="16">
      <t>スウ</t>
    </rPh>
    <rPh sb="17" eb="18">
      <t>シ</t>
    </rPh>
    <rPh sb="21" eb="23">
      <t>ワリアイ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</si>
</sst>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_ "/>
    <numFmt numFmtId="178" formatCode="0.0%"/>
    <numFmt numFmtId="179" formatCode="#,##0_ ;[Red]\-#,##0\ "/>
    <numFmt numFmtId="180" formatCode="0.0_ ;[Red]\-0.0\ "/>
  </numFmts>
  <fonts count="48">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6"/>
      <name val="ＭＳ Ｐゴシック"/>
      <family val="3"/>
      <charset val="128"/>
      <scheme val="minor"/>
    </font>
    <font>
      <sz val="9"/>
      <color theme="1"/>
      <name val="ＭＳ 明朝"/>
      <family val="1"/>
      <charset val="128"/>
    </font>
    <font>
      <sz val="11"/>
      <color theme="1"/>
      <name val="ＭＳ 明朝"/>
      <family val="1"/>
      <charset val="128"/>
    </font>
    <font>
      <sz val="7.5"/>
      <name val="ＭＳ 明朝"/>
      <family val="1"/>
      <charset val="128"/>
    </font>
    <font>
      <sz val="10"/>
      <color theme="1"/>
      <name val="ＭＳ 明朝"/>
      <family val="1"/>
      <charset val="128"/>
    </font>
    <font>
      <sz val="11"/>
      <color theme="1"/>
      <name val="ＭＳ ゴシック"/>
      <family val="3"/>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b/>
      <sz val="9"/>
      <name val="ＭＳ 明朝"/>
      <family val="1"/>
      <charset val="128"/>
    </font>
    <font>
      <sz val="8"/>
      <color theme="1"/>
      <name val="ＭＳ 明朝"/>
      <family val="1"/>
      <charset val="128"/>
    </font>
    <font>
      <sz val="11"/>
      <color theme="1"/>
      <name val="ＭＳ Ｐ明朝"/>
      <family val="1"/>
      <charset val="128"/>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s>
  <borders count="71">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hair">
        <color indexed="64"/>
      </left>
      <right/>
      <top style="thin">
        <color indexed="64"/>
      </top>
      <bottom style="double">
        <color indexed="64"/>
      </bottom>
      <diagonal/>
    </border>
    <border>
      <left style="hair">
        <color indexed="64"/>
      </left>
      <right style="hair">
        <color indexed="64"/>
      </right>
      <top style="hair">
        <color indexed="64"/>
      </top>
      <bottom/>
      <diagonal/>
    </border>
    <border>
      <left style="thin">
        <color indexed="64"/>
      </left>
      <right style="thin">
        <color indexed="64"/>
      </right>
      <top/>
      <bottom style="double">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thin">
        <color indexed="64"/>
      </top>
      <bottom style="double">
        <color indexed="64"/>
      </bottom>
      <diagonal/>
    </border>
  </borders>
  <cellStyleXfs count="1916">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33" fillId="0" borderId="0"/>
    <xf numFmtId="0" fontId="28" fillId="7" borderId="0" applyNumberFormat="0" applyBorder="0" applyAlignment="0" applyProtection="0">
      <alignment vertical="center"/>
    </xf>
    <xf numFmtId="0" fontId="1" fillId="0" borderId="0">
      <alignment vertical="center"/>
    </xf>
    <xf numFmtId="0" fontId="31" fillId="0" borderId="0">
      <alignment vertical="center"/>
    </xf>
    <xf numFmtId="0" fontId="3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39" fillId="0" borderId="0" applyFont="0" applyFill="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40" fillId="41" borderId="0" applyBorder="0" applyProtection="0">
      <alignment vertical="center"/>
    </xf>
    <xf numFmtId="0" fontId="41" fillId="28" borderId="0" applyNumberFormat="0" applyBorder="0" applyAlignment="0" applyProtection="0">
      <alignment vertical="center"/>
    </xf>
    <xf numFmtId="0" fontId="41" fillId="28" borderId="0" applyNumberFormat="0" applyBorder="0" applyAlignment="0" applyProtection="0">
      <alignment vertical="center"/>
    </xf>
    <xf numFmtId="9" fontId="30"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2"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2"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3" fillId="0" borderId="0"/>
    <xf numFmtId="0" fontId="44" fillId="0" borderId="0">
      <alignment vertical="center"/>
    </xf>
    <xf numFmtId="0" fontId="10" fillId="0" borderId="0">
      <alignment vertical="center"/>
    </xf>
    <xf numFmtId="0" fontId="1" fillId="0" borderId="0">
      <alignment vertical="center"/>
    </xf>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0" fontId="12" fillId="0" borderId="0"/>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18">
    <xf numFmtId="0" fontId="0" fillId="0" borderId="0" xfId="0">
      <alignment vertical="center"/>
    </xf>
    <xf numFmtId="0" fontId="35" fillId="0" borderId="0" xfId="1549" applyFont="1" applyAlignment="1">
      <alignment vertical="center"/>
    </xf>
    <xf numFmtId="177" fontId="35" fillId="0" borderId="0" xfId="851" applyNumberFormat="1" applyFont="1" applyFill="1" applyBorder="1" applyAlignment="1">
      <alignment horizontal="right" vertical="center"/>
    </xf>
    <xf numFmtId="0" fontId="37" fillId="0" borderId="0" xfId="1202" applyNumberFormat="1" applyFont="1" applyFill="1" applyBorder="1" applyAlignment="1">
      <alignment vertical="center"/>
    </xf>
    <xf numFmtId="0" fontId="35" fillId="0" borderId="0" xfId="1549" applyFont="1" applyFill="1" applyBorder="1" applyAlignment="1">
      <alignment horizontal="center" vertical="center" wrapText="1"/>
    </xf>
    <xf numFmtId="0" fontId="36" fillId="0" borderId="0" xfId="0" applyFont="1">
      <alignment vertical="center"/>
    </xf>
    <xf numFmtId="0" fontId="38" fillId="27" borderId="3" xfId="1549" applyFont="1" applyFill="1" applyBorder="1" applyAlignment="1">
      <alignment horizontal="center" vertical="center" wrapText="1"/>
    </xf>
    <xf numFmtId="0" fontId="38" fillId="27" borderId="47" xfId="1549" applyFont="1" applyFill="1" applyBorder="1" applyAlignment="1">
      <alignment horizontal="center" vertical="center" wrapText="1"/>
    </xf>
    <xf numFmtId="0" fontId="36" fillId="0" borderId="0" xfId="0" applyFont="1" applyAlignment="1">
      <alignment vertical="center" shrinkToFit="1"/>
    </xf>
    <xf numFmtId="0" fontId="36" fillId="0" borderId="0" xfId="0" applyFont="1" applyAlignment="1">
      <alignment vertical="center"/>
    </xf>
    <xf numFmtId="0" fontId="38" fillId="27" borderId="43" xfId="0" applyFont="1" applyFill="1" applyBorder="1" applyAlignment="1">
      <alignment horizontal="center" vertical="center"/>
    </xf>
    <xf numFmtId="0" fontId="38" fillId="0" borderId="0" xfId="1386" applyFont="1" applyFill="1" applyBorder="1">
      <alignment vertical="center"/>
    </xf>
    <xf numFmtId="0" fontId="38" fillId="0" borderId="0" xfId="1549" applyFont="1" applyFill="1" applyBorder="1" applyAlignment="1">
      <alignment horizontal="center" vertical="center" wrapText="1"/>
    </xf>
    <xf numFmtId="0" fontId="38" fillId="27" borderId="4" xfId="0" applyFont="1" applyFill="1" applyBorder="1" applyAlignment="1">
      <alignment horizontal="center" vertical="center"/>
    </xf>
    <xf numFmtId="0" fontId="38" fillId="27" borderId="24" xfId="0" applyFont="1" applyFill="1" applyBorder="1" applyAlignment="1">
      <alignment horizontal="center" vertical="center" wrapText="1"/>
    </xf>
    <xf numFmtId="0" fontId="45" fillId="0" borderId="0" xfId="1" applyNumberFormat="1" applyFont="1" applyFill="1" applyBorder="1" applyAlignment="1">
      <alignment vertical="center"/>
    </xf>
    <xf numFmtId="0" fontId="36" fillId="0" borderId="0" xfId="0" applyFont="1" applyFill="1">
      <alignment vertical="center"/>
    </xf>
    <xf numFmtId="0" fontId="36" fillId="0" borderId="0" xfId="0" applyFont="1" applyFill="1" applyAlignment="1">
      <alignment vertical="center"/>
    </xf>
    <xf numFmtId="0" fontId="38" fillId="0" borderId="3" xfId="1575" applyNumberFormat="1" applyFont="1" applyFill="1" applyBorder="1" applyAlignment="1">
      <alignment horizontal="center" vertical="center" shrinkToFit="1"/>
    </xf>
    <xf numFmtId="0" fontId="38" fillId="0" borderId="3" xfId="0" applyFont="1" applyFill="1" applyBorder="1">
      <alignment vertical="center"/>
    </xf>
    <xf numFmtId="0" fontId="38" fillId="27" borderId="4" xfId="0" applyFont="1" applyFill="1" applyBorder="1" applyAlignment="1">
      <alignment horizontal="center" vertical="center" wrapText="1" shrinkToFit="1"/>
    </xf>
    <xf numFmtId="0" fontId="46" fillId="27" borderId="44" xfId="0" applyFont="1" applyFill="1" applyBorder="1" applyAlignment="1">
      <alignment horizontal="center" vertical="center" wrapText="1"/>
    </xf>
    <xf numFmtId="0" fontId="38" fillId="0" borderId="49" xfId="1575" applyNumberFormat="1" applyFont="1" applyFill="1" applyBorder="1" applyAlignment="1">
      <alignment horizontal="center" vertical="center" shrinkToFit="1"/>
    </xf>
    <xf numFmtId="0" fontId="38" fillId="0" borderId="3" xfId="1549" applyFont="1" applyFill="1" applyBorder="1" applyAlignment="1">
      <alignment horizontal="center" vertical="center" wrapText="1"/>
    </xf>
    <xf numFmtId="178" fontId="38" fillId="0" borderId="25" xfId="1550" applyNumberFormat="1" applyFont="1" applyFill="1" applyBorder="1" applyAlignment="1">
      <alignment horizontal="right" vertical="center" shrinkToFit="1"/>
    </xf>
    <xf numFmtId="178" fontId="38" fillId="0" borderId="26" xfId="1550" applyNumberFormat="1" applyFont="1" applyFill="1" applyBorder="1" applyAlignment="1">
      <alignment horizontal="right" vertical="center" shrinkToFit="1"/>
    </xf>
    <xf numFmtId="178" fontId="38" fillId="0" borderId="36" xfId="1550" applyNumberFormat="1" applyFont="1" applyFill="1" applyBorder="1" applyAlignment="1">
      <alignment horizontal="right" vertical="center" shrinkToFit="1"/>
    </xf>
    <xf numFmtId="178" fontId="38" fillId="0" borderId="7" xfId="1550" applyNumberFormat="1" applyFont="1" applyFill="1" applyBorder="1" applyAlignment="1">
      <alignment horizontal="right" vertical="center" shrinkToFit="1"/>
    </xf>
    <xf numFmtId="178" fontId="38" fillId="0" borderId="33" xfId="0" applyNumberFormat="1" applyFont="1" applyFill="1" applyBorder="1" applyAlignment="1">
      <alignment horizontal="right" vertical="center" shrinkToFit="1"/>
    </xf>
    <xf numFmtId="178" fontId="38" fillId="0" borderId="30" xfId="1914" applyNumberFormat="1" applyFont="1" applyFill="1" applyBorder="1" applyAlignment="1">
      <alignment horizontal="right" vertical="center" shrinkToFit="1"/>
    </xf>
    <xf numFmtId="178" fontId="38" fillId="0" borderId="34" xfId="0" applyNumberFormat="1" applyFont="1" applyFill="1" applyBorder="1" applyAlignment="1">
      <alignment horizontal="right" vertical="center" shrinkToFit="1"/>
    </xf>
    <xf numFmtId="178" fontId="38" fillId="0" borderId="32" xfId="1914" applyNumberFormat="1" applyFont="1" applyFill="1" applyBorder="1" applyAlignment="1">
      <alignment horizontal="right" vertical="center" shrinkToFit="1"/>
    </xf>
    <xf numFmtId="178" fontId="38" fillId="0" borderId="35" xfId="0" applyNumberFormat="1" applyFont="1" applyFill="1" applyBorder="1" applyAlignment="1">
      <alignment horizontal="right" vertical="center" shrinkToFit="1"/>
    </xf>
    <xf numFmtId="178" fontId="38" fillId="0" borderId="62" xfId="1914" applyNumberFormat="1" applyFont="1" applyFill="1" applyBorder="1" applyAlignment="1">
      <alignment horizontal="right" vertical="center" shrinkToFit="1"/>
    </xf>
    <xf numFmtId="178" fontId="38" fillId="0" borderId="44" xfId="1914" applyNumberFormat="1" applyFont="1" applyFill="1" applyBorder="1" applyAlignment="1">
      <alignment horizontal="right" vertical="center" shrinkToFit="1"/>
    </xf>
    <xf numFmtId="178" fontId="38" fillId="0" borderId="55" xfId="1914" applyNumberFormat="1" applyFont="1" applyFill="1" applyBorder="1" applyAlignment="1">
      <alignment horizontal="right" vertical="center" shrinkToFit="1"/>
    </xf>
    <xf numFmtId="178" fontId="38" fillId="0" borderId="46" xfId="0" applyNumberFormat="1" applyFont="1" applyFill="1" applyBorder="1" applyAlignment="1">
      <alignment horizontal="right" vertical="center" shrinkToFit="1"/>
    </xf>
    <xf numFmtId="179" fontId="38" fillId="0" borderId="3" xfId="0" applyNumberFormat="1" applyFont="1" applyFill="1" applyBorder="1" applyAlignment="1">
      <alignment horizontal="right" vertical="center"/>
    </xf>
    <xf numFmtId="178" fontId="38" fillId="0" borderId="3" xfId="1914" applyNumberFormat="1" applyFont="1" applyFill="1" applyBorder="1" applyAlignment="1">
      <alignment horizontal="right" vertical="center"/>
    </xf>
    <xf numFmtId="179" fontId="38" fillId="0" borderId="3" xfId="1386" applyNumberFormat="1" applyFont="1" applyFill="1" applyBorder="1" applyAlignment="1">
      <alignment horizontal="right" vertical="center"/>
    </xf>
    <xf numFmtId="178" fontId="38" fillId="0" borderId="3" xfId="0" applyNumberFormat="1" applyFont="1" applyFill="1" applyBorder="1" applyAlignment="1">
      <alignment horizontal="right" vertical="center"/>
    </xf>
    <xf numFmtId="178" fontId="38" fillId="0" borderId="63" xfId="1914" applyNumberFormat="1" applyFont="1" applyFill="1" applyBorder="1" applyAlignment="1">
      <alignment horizontal="right" vertical="center" shrinkToFit="1"/>
    </xf>
    <xf numFmtId="178" fontId="38" fillId="0" borderId="54" xfId="0" applyNumberFormat="1" applyFont="1" applyFill="1" applyBorder="1" applyAlignment="1">
      <alignment horizontal="right" vertical="center" shrinkToFit="1"/>
    </xf>
    <xf numFmtId="0" fontId="38" fillId="0" borderId="3" xfId="1386" applyFont="1" applyFill="1" applyBorder="1" applyAlignment="1">
      <alignment vertical="center"/>
    </xf>
    <xf numFmtId="0" fontId="42" fillId="0" borderId="3" xfId="1147" applyFont="1" applyFill="1" applyBorder="1" applyAlignment="1" applyProtection="1">
      <alignment vertical="center"/>
      <protection locked="0"/>
    </xf>
    <xf numFmtId="0" fontId="38" fillId="0" borderId="18" xfId="1386" applyFont="1" applyFill="1" applyBorder="1" applyAlignment="1">
      <alignment vertical="center"/>
    </xf>
    <xf numFmtId="0" fontId="42" fillId="0" borderId="18" xfId="1147" applyFont="1" applyFill="1" applyBorder="1" applyAlignment="1" applyProtection="1">
      <alignment vertical="center"/>
      <protection locked="0"/>
    </xf>
    <xf numFmtId="0" fontId="38" fillId="0" borderId="3" xfId="0" applyFont="1" applyFill="1" applyBorder="1" applyAlignment="1">
      <alignment vertical="center"/>
    </xf>
    <xf numFmtId="179" fontId="38" fillId="0" borderId="7" xfId="851" applyNumberFormat="1" applyFont="1" applyFill="1" applyBorder="1" applyAlignment="1">
      <alignment horizontal="right" vertical="center" shrinkToFit="1"/>
    </xf>
    <xf numFmtId="179" fontId="38" fillId="0" borderId="37" xfId="0" applyNumberFormat="1" applyFont="1" applyFill="1" applyBorder="1" applyAlignment="1">
      <alignment horizontal="right" vertical="center" shrinkToFit="1"/>
    </xf>
    <xf numFmtId="179" fontId="38" fillId="0" borderId="34" xfId="0" applyNumberFormat="1" applyFont="1" applyFill="1" applyBorder="1" applyAlignment="1">
      <alignment horizontal="right" vertical="center" shrinkToFit="1"/>
    </xf>
    <xf numFmtId="179" fontId="38" fillId="0" borderId="35" xfId="0" applyNumberFormat="1" applyFont="1" applyFill="1" applyBorder="1" applyAlignment="1">
      <alignment horizontal="right" vertical="center" shrinkToFit="1"/>
    </xf>
    <xf numFmtId="179" fontId="38" fillId="0" borderId="58" xfId="0" applyNumberFormat="1" applyFont="1" applyFill="1" applyBorder="1" applyAlignment="1">
      <alignment horizontal="right" vertical="center" shrinkToFit="1"/>
    </xf>
    <xf numFmtId="179" fontId="38" fillId="0" borderId="59" xfId="0" applyNumberFormat="1" applyFont="1" applyFill="1" applyBorder="1" applyAlignment="1">
      <alignment horizontal="right" vertical="center" shrinkToFit="1"/>
    </xf>
    <xf numFmtId="179" fontId="38" fillId="0" borderId="60" xfId="0" applyNumberFormat="1" applyFont="1" applyFill="1" applyBorder="1" applyAlignment="1">
      <alignment horizontal="right" vertical="center" shrinkToFit="1"/>
    </xf>
    <xf numFmtId="179" fontId="38" fillId="0" borderId="61" xfId="0" applyNumberFormat="1" applyFont="1" applyFill="1" applyBorder="1" applyAlignment="1">
      <alignment horizontal="right" vertical="center" shrinkToFit="1"/>
    </xf>
    <xf numFmtId="179" fontId="38" fillId="0" borderId="33" xfId="0" applyNumberFormat="1" applyFont="1" applyFill="1" applyBorder="1" applyAlignment="1">
      <alignment horizontal="right" vertical="center" shrinkToFit="1"/>
    </xf>
    <xf numFmtId="179" fontId="38" fillId="0" borderId="53" xfId="0" applyNumberFormat="1" applyFont="1" applyFill="1" applyBorder="1" applyAlignment="1">
      <alignment horizontal="right" vertical="center" shrinkToFit="1"/>
    </xf>
    <xf numFmtId="179" fontId="38" fillId="0" borderId="46" xfId="0" applyNumberFormat="1" applyFont="1" applyFill="1" applyBorder="1" applyAlignment="1">
      <alignment horizontal="right" vertical="center" shrinkToFit="1"/>
    </xf>
    <xf numFmtId="179" fontId="38" fillId="0" borderId="65" xfId="0" applyNumberFormat="1" applyFont="1" applyFill="1" applyBorder="1" applyAlignment="1">
      <alignment horizontal="right" vertical="center" shrinkToFit="1"/>
    </xf>
    <xf numFmtId="179" fontId="38" fillId="0" borderId="25" xfId="1549" applyNumberFormat="1" applyFont="1" applyFill="1" applyBorder="1" applyAlignment="1">
      <alignment horizontal="right" vertical="center" shrinkToFit="1"/>
    </xf>
    <xf numFmtId="179" fontId="38" fillId="0" borderId="26" xfId="1549" applyNumberFormat="1" applyFont="1" applyFill="1" applyBorder="1" applyAlignment="1">
      <alignment horizontal="right" vertical="center" shrinkToFit="1"/>
    </xf>
    <xf numFmtId="0" fontId="36" fillId="0" borderId="0" xfId="0" applyFont="1" applyFill="1" applyAlignment="1">
      <alignment vertical="center" shrinkToFit="1"/>
    </xf>
    <xf numFmtId="178" fontId="38" fillId="0" borderId="66" xfId="0" applyNumberFormat="1" applyFont="1" applyFill="1" applyBorder="1" applyAlignment="1">
      <alignment horizontal="right" vertical="center" shrinkToFit="1"/>
    </xf>
    <xf numFmtId="178" fontId="38" fillId="0" borderId="47" xfId="0" applyNumberFormat="1" applyFont="1" applyFill="1" applyBorder="1" applyAlignment="1">
      <alignment horizontal="right" vertical="center" shrinkToFit="1"/>
    </xf>
    <xf numFmtId="0" fontId="46" fillId="27" borderId="47" xfId="0" applyFont="1" applyFill="1" applyBorder="1" applyAlignment="1">
      <alignment horizontal="center" vertical="center" wrapText="1"/>
    </xf>
    <xf numFmtId="0" fontId="46" fillId="27" borderId="48" xfId="1549" applyFont="1" applyFill="1" applyBorder="1" applyAlignment="1">
      <alignment horizontal="center" vertical="center" wrapText="1"/>
    </xf>
    <xf numFmtId="0" fontId="46" fillId="27" borderId="4" xfId="0" applyFont="1" applyFill="1" applyBorder="1" applyAlignment="1">
      <alignment horizontal="center" vertical="center" wrapText="1"/>
    </xf>
    <xf numFmtId="0" fontId="38" fillId="0" borderId="25" xfId="1575" applyNumberFormat="1" applyFont="1" applyFill="1" applyBorder="1" applyAlignment="1">
      <alignment horizontal="left" vertical="center" shrinkToFit="1"/>
    </xf>
    <xf numFmtId="0" fontId="38" fillId="0" borderId="28" xfId="1575" applyNumberFormat="1" applyFont="1" applyFill="1" applyBorder="1" applyAlignment="1">
      <alignment horizontal="left" vertical="center" shrinkToFit="1"/>
    </xf>
    <xf numFmtId="0" fontId="38" fillId="0" borderId="26" xfId="1575" applyNumberFormat="1" applyFont="1" applyFill="1" applyBorder="1" applyAlignment="1">
      <alignment horizontal="left" vertical="center" shrinkToFit="1"/>
    </xf>
    <xf numFmtId="0" fontId="38" fillId="0" borderId="36" xfId="1575" applyNumberFormat="1" applyFont="1" applyFill="1" applyBorder="1" applyAlignment="1">
      <alignment horizontal="left" vertical="center" shrinkToFit="1"/>
    </xf>
    <xf numFmtId="0" fontId="38" fillId="0" borderId="45" xfId="1575" applyNumberFormat="1" applyFont="1" applyFill="1" applyBorder="1" applyAlignment="1">
      <alignment horizontal="left" vertical="center" shrinkToFit="1"/>
    </xf>
    <xf numFmtId="0" fontId="35" fillId="27" borderId="3" xfId="0" applyFont="1" applyFill="1" applyBorder="1" applyAlignment="1">
      <alignment horizontal="center" vertical="center" wrapText="1"/>
    </xf>
    <xf numFmtId="179" fontId="38" fillId="0" borderId="0" xfId="0" applyNumberFormat="1" applyFont="1" applyFill="1" applyBorder="1" applyAlignment="1">
      <alignment horizontal="right" vertical="center"/>
    </xf>
    <xf numFmtId="180" fontId="38" fillId="0" borderId="3" xfId="0" applyNumberFormat="1" applyFont="1" applyFill="1" applyBorder="1" applyAlignment="1">
      <alignment horizontal="right" vertical="center"/>
    </xf>
    <xf numFmtId="179" fontId="38" fillId="0" borderId="3" xfId="1915" applyNumberFormat="1" applyFont="1" applyFill="1" applyBorder="1" applyAlignment="1">
      <alignment horizontal="right" vertical="center"/>
    </xf>
    <xf numFmtId="0" fontId="38" fillId="27" borderId="3" xfId="0" applyFont="1" applyFill="1" applyBorder="1" applyAlignment="1">
      <alignment horizontal="center" vertical="center"/>
    </xf>
    <xf numFmtId="0" fontId="38" fillId="27" borderId="4" xfId="0" applyFont="1" applyFill="1" applyBorder="1" applyAlignment="1">
      <alignment horizontal="center" vertical="center" wrapText="1"/>
    </xf>
    <xf numFmtId="0" fontId="38" fillId="0" borderId="3" xfId="1575" applyNumberFormat="1" applyFont="1" applyFill="1" applyBorder="1" applyAlignment="1">
      <alignment horizontal="left" vertical="center" shrinkToFit="1"/>
    </xf>
    <xf numFmtId="178" fontId="38" fillId="0" borderId="3" xfId="0" applyNumberFormat="1" applyFont="1" applyFill="1" applyBorder="1" applyAlignment="1">
      <alignment horizontal="right" vertical="center" shrinkToFit="1"/>
    </xf>
    <xf numFmtId="178" fontId="38" fillId="0" borderId="3" xfId="1914" applyNumberFormat="1" applyFont="1" applyFill="1" applyBorder="1" applyAlignment="1">
      <alignment horizontal="right" vertical="center" shrinkToFit="1"/>
    </xf>
    <xf numFmtId="0" fontId="46" fillId="0" borderId="3" xfId="0" applyFont="1" applyFill="1" applyBorder="1" applyAlignment="1">
      <alignment horizontal="center" vertical="center" wrapText="1"/>
    </xf>
    <xf numFmtId="0" fontId="46" fillId="0" borderId="3" xfId="1549" applyFont="1" applyFill="1" applyBorder="1" applyAlignment="1">
      <alignment horizontal="center" vertical="center" wrapText="1"/>
    </xf>
    <xf numFmtId="38" fontId="35" fillId="0" borderId="0" xfId="1549" applyNumberFormat="1" applyFont="1" applyFill="1" applyBorder="1" applyAlignment="1">
      <alignment vertical="center" shrinkToFit="1"/>
    </xf>
    <xf numFmtId="0" fontId="38" fillId="0" borderId="3" xfId="0" applyFont="1" applyFill="1" applyBorder="1" applyAlignment="1">
      <alignment horizontal="center" vertical="center" wrapText="1" shrinkToFit="1"/>
    </xf>
    <xf numFmtId="179" fontId="38" fillId="0" borderId="54" xfId="0" applyNumberFormat="1" applyFont="1" applyFill="1" applyBorder="1" applyAlignment="1">
      <alignment horizontal="right" vertical="center" shrinkToFit="1"/>
    </xf>
    <xf numFmtId="0" fontId="38" fillId="0" borderId="0" xfId="0" applyFont="1" applyFill="1">
      <alignment vertical="center"/>
    </xf>
    <xf numFmtId="179" fontId="38" fillId="0" borderId="20" xfId="0" applyNumberFormat="1" applyFont="1" applyFill="1" applyBorder="1" applyAlignment="1">
      <alignment horizontal="right" vertical="center"/>
    </xf>
    <xf numFmtId="0" fontId="38" fillId="0" borderId="3" xfId="0" applyFont="1" applyFill="1" applyBorder="1" applyAlignment="1">
      <alignment horizontal="center" vertical="center"/>
    </xf>
    <xf numFmtId="179" fontId="38" fillId="0" borderId="3" xfId="0" applyNumberFormat="1" applyFont="1" applyFill="1" applyBorder="1" applyAlignment="1">
      <alignment horizontal="right" vertical="center" shrinkToFit="1"/>
    </xf>
    <xf numFmtId="0" fontId="35" fillId="0" borderId="0" xfId="1549" applyFont="1" applyFill="1" applyAlignment="1">
      <alignment vertical="center"/>
    </xf>
    <xf numFmtId="0" fontId="36" fillId="0" borderId="0" xfId="1549" applyFont="1" applyFill="1" applyAlignment="1">
      <alignment vertical="center"/>
    </xf>
    <xf numFmtId="0" fontId="35" fillId="0" borderId="0" xfId="1549" applyFont="1" applyFill="1" applyBorder="1" applyAlignment="1">
      <alignment vertical="center"/>
    </xf>
    <xf numFmtId="179" fontId="35" fillId="0" borderId="0" xfId="1549" applyNumberFormat="1" applyFont="1" applyFill="1" applyBorder="1" applyAlignment="1">
      <alignment vertical="center" shrinkToFit="1"/>
    </xf>
    <xf numFmtId="0" fontId="38" fillId="0" borderId="0" xfId="1549" applyFont="1" applyFill="1" applyAlignment="1">
      <alignment vertical="center"/>
    </xf>
    <xf numFmtId="0" fontId="38" fillId="0" borderId="21" xfId="1549" applyFont="1" applyFill="1" applyBorder="1" applyAlignment="1">
      <alignment vertical="center"/>
    </xf>
    <xf numFmtId="0" fontId="38" fillId="0" borderId="17" xfId="1549" applyFont="1" applyFill="1" applyBorder="1" applyAlignment="1">
      <alignment vertical="center"/>
    </xf>
    <xf numFmtId="179" fontId="38" fillId="0" borderId="3" xfId="1549" applyNumberFormat="1" applyFont="1" applyFill="1" applyBorder="1" applyAlignment="1">
      <alignment horizontal="right" vertical="center" shrinkToFit="1"/>
    </xf>
    <xf numFmtId="178" fontId="38" fillId="0" borderId="3" xfId="1550" applyNumberFormat="1" applyFont="1" applyFill="1" applyBorder="1" applyAlignment="1">
      <alignment horizontal="right" vertical="center"/>
    </xf>
    <xf numFmtId="177" fontId="35" fillId="0" borderId="0" xfId="1549" applyNumberFormat="1" applyFont="1" applyFill="1" applyBorder="1" applyAlignment="1">
      <alignment horizontal="right" vertical="center" shrinkToFit="1"/>
    </xf>
    <xf numFmtId="0" fontId="38" fillId="0" borderId="19" xfId="1549" applyFont="1" applyFill="1" applyBorder="1" applyAlignment="1">
      <alignment vertical="center"/>
    </xf>
    <xf numFmtId="0" fontId="38" fillId="0" borderId="25" xfId="0" applyNumberFormat="1" applyFont="1" applyFill="1" applyBorder="1" applyAlignment="1">
      <alignment horizontal="left" vertical="center"/>
    </xf>
    <xf numFmtId="178" fontId="38" fillId="0" borderId="25" xfId="1550" applyNumberFormat="1" applyFont="1" applyFill="1" applyBorder="1" applyAlignment="1">
      <alignment horizontal="right" vertical="center"/>
    </xf>
    <xf numFmtId="0" fontId="38" fillId="0" borderId="26" xfId="0" applyFont="1" applyFill="1" applyBorder="1" applyAlignment="1">
      <alignment horizontal="left" vertical="center"/>
    </xf>
    <xf numFmtId="178" fontId="38" fillId="0" borderId="26" xfId="1550" applyNumberFormat="1" applyFont="1" applyFill="1" applyBorder="1" applyAlignment="1">
      <alignment horizontal="right" vertical="center"/>
    </xf>
    <xf numFmtId="0" fontId="38" fillId="0" borderId="20" xfId="1549" applyFont="1" applyFill="1" applyBorder="1" applyAlignment="1">
      <alignment vertical="center"/>
    </xf>
    <xf numFmtId="0" fontId="38" fillId="0" borderId="27" xfId="0" applyFont="1" applyFill="1" applyBorder="1" applyAlignment="1">
      <alignment horizontal="left" vertical="center"/>
    </xf>
    <xf numFmtId="179" fontId="38" fillId="0" borderId="27" xfId="1549" applyNumberFormat="1" applyFont="1" applyFill="1" applyBorder="1" applyAlignment="1">
      <alignment horizontal="right" vertical="center" shrinkToFit="1"/>
    </xf>
    <xf numFmtId="178" fontId="38" fillId="0" borderId="27" xfId="1550" applyNumberFormat="1" applyFont="1" applyFill="1" applyBorder="1" applyAlignment="1">
      <alignment horizontal="right" vertical="center"/>
    </xf>
    <xf numFmtId="0" fontId="38" fillId="0" borderId="22" xfId="1549" applyFont="1" applyFill="1" applyBorder="1" applyAlignment="1">
      <alignment vertical="center"/>
    </xf>
    <xf numFmtId="0" fontId="38" fillId="0" borderId="23" xfId="1549" applyFont="1" applyFill="1" applyBorder="1" applyAlignment="1">
      <alignment vertical="center"/>
    </xf>
    <xf numFmtId="179" fontId="38" fillId="0" borderId="4" xfId="1549" applyNumberFormat="1" applyFont="1" applyFill="1" applyBorder="1" applyAlignment="1">
      <alignment horizontal="right" vertical="center" shrinkToFit="1"/>
    </xf>
    <xf numFmtId="178" fontId="38" fillId="0" borderId="4" xfId="1550" applyNumberFormat="1" applyFont="1" applyFill="1" applyBorder="1" applyAlignment="1">
      <alignment horizontal="right" vertical="center"/>
    </xf>
    <xf numFmtId="0" fontId="35" fillId="0" borderId="0" xfId="1549" applyFont="1" applyFill="1" applyBorder="1" applyAlignment="1">
      <alignment horizontal="center" vertical="center"/>
    </xf>
    <xf numFmtId="178" fontId="38" fillId="0" borderId="7" xfId="1550" applyNumberFormat="1" applyFont="1" applyFill="1" applyBorder="1" applyAlignment="1">
      <alignment horizontal="right" vertical="center"/>
    </xf>
    <xf numFmtId="178" fontId="35" fillId="0" borderId="0" xfId="1550" applyNumberFormat="1" applyFont="1" applyFill="1" applyBorder="1" applyAlignment="1">
      <alignment horizontal="right" vertical="center"/>
    </xf>
    <xf numFmtId="0" fontId="43" fillId="0" borderId="0" xfId="0" applyFont="1" applyFill="1" applyAlignment="1">
      <alignment vertical="center"/>
    </xf>
    <xf numFmtId="0" fontId="38" fillId="0" borderId="0" xfId="0" applyFont="1" applyFill="1" applyAlignment="1">
      <alignment vertical="center"/>
    </xf>
    <xf numFmtId="0" fontId="36" fillId="0" borderId="22" xfId="0" applyFont="1" applyFill="1" applyBorder="1">
      <alignment vertical="center"/>
    </xf>
    <xf numFmtId="0" fontId="38" fillId="0" borderId="3" xfId="0" applyFont="1" applyFill="1" applyBorder="1" applyAlignment="1">
      <alignment horizontal="center" vertical="center" wrapText="1"/>
    </xf>
    <xf numFmtId="0" fontId="38" fillId="0" borderId="18" xfId="0" applyFont="1" applyFill="1" applyBorder="1" applyAlignment="1">
      <alignment horizontal="center" vertical="center"/>
    </xf>
    <xf numFmtId="0" fontId="38" fillId="0" borderId="0" xfId="0" applyFont="1" applyFill="1" applyBorder="1" applyAlignment="1">
      <alignment horizontal="center" vertical="center"/>
    </xf>
    <xf numFmtId="0" fontId="38" fillId="27" borderId="4" xfId="0" applyFont="1" applyFill="1" applyBorder="1" applyAlignment="1">
      <alignment horizontal="center" vertical="center"/>
    </xf>
    <xf numFmtId="0" fontId="38" fillId="0" borderId="0" xfId="0" applyFont="1" applyAlignment="1">
      <alignment vertical="center"/>
    </xf>
    <xf numFmtId="179" fontId="42" fillId="0" borderId="46" xfId="0" applyNumberFormat="1" applyFont="1" applyFill="1" applyBorder="1" applyAlignment="1">
      <alignment horizontal="right" vertical="center" shrinkToFit="1"/>
    </xf>
    <xf numFmtId="178" fontId="42" fillId="0" borderId="46" xfId="0" applyNumberFormat="1" applyFont="1" applyFill="1" applyBorder="1" applyAlignment="1">
      <alignment horizontal="right" vertical="center" shrinkToFit="1"/>
    </xf>
    <xf numFmtId="179" fontId="42" fillId="0" borderId="61" xfId="0" applyNumberFormat="1" applyFont="1" applyFill="1" applyBorder="1" applyAlignment="1">
      <alignment horizontal="right" vertical="center" shrinkToFit="1"/>
    </xf>
    <xf numFmtId="178" fontId="42" fillId="0" borderId="63" xfId="1914" applyNumberFormat="1" applyFont="1" applyFill="1" applyBorder="1" applyAlignment="1">
      <alignment horizontal="right" vertical="center" shrinkToFit="1"/>
    </xf>
    <xf numFmtId="179" fontId="42" fillId="0" borderId="34" xfId="0" applyNumberFormat="1" applyFont="1" applyFill="1" applyBorder="1" applyAlignment="1">
      <alignment horizontal="right" vertical="center" shrinkToFit="1"/>
    </xf>
    <xf numFmtId="178" fontId="42" fillId="0" borderId="34" xfId="0" applyNumberFormat="1" applyFont="1" applyFill="1" applyBorder="1" applyAlignment="1">
      <alignment horizontal="right" vertical="center" shrinkToFit="1"/>
    </xf>
    <xf numFmtId="179" fontId="42" fillId="0" borderId="59" xfId="0" applyNumberFormat="1" applyFont="1" applyFill="1" applyBorder="1" applyAlignment="1">
      <alignment horizontal="right" vertical="center" shrinkToFit="1"/>
    </xf>
    <xf numFmtId="178" fontId="42" fillId="0" borderId="32" xfId="1914" applyNumberFormat="1" applyFont="1" applyFill="1" applyBorder="1" applyAlignment="1">
      <alignment horizontal="right" vertical="center" shrinkToFit="1"/>
    </xf>
    <xf numFmtId="179" fontId="42" fillId="0" borderId="35" xfId="0" applyNumberFormat="1" applyFont="1" applyFill="1" applyBorder="1" applyAlignment="1">
      <alignment horizontal="right" vertical="center" shrinkToFit="1"/>
    </xf>
    <xf numFmtId="178" fontId="42" fillId="0" borderId="35" xfId="0" applyNumberFormat="1" applyFont="1" applyFill="1" applyBorder="1" applyAlignment="1">
      <alignment horizontal="right" vertical="center" shrinkToFit="1"/>
    </xf>
    <xf numFmtId="179" fontId="42" fillId="0" borderId="60" xfId="0" applyNumberFormat="1" applyFont="1" applyFill="1" applyBorder="1" applyAlignment="1">
      <alignment horizontal="right" vertical="center" shrinkToFit="1"/>
    </xf>
    <xf numFmtId="178" fontId="42" fillId="0" borderId="62" xfId="1914" applyNumberFormat="1" applyFont="1" applyFill="1" applyBorder="1" applyAlignment="1">
      <alignment horizontal="right" vertical="center" shrinkToFit="1"/>
    </xf>
    <xf numFmtId="179" fontId="42" fillId="0" borderId="37" xfId="0" applyNumberFormat="1" applyFont="1" applyFill="1" applyBorder="1" applyAlignment="1">
      <alignment horizontal="right" vertical="center" shrinkToFit="1"/>
    </xf>
    <xf numFmtId="178" fontId="42" fillId="0" borderId="44" xfId="1914" applyNumberFormat="1" applyFont="1" applyFill="1" applyBorder="1" applyAlignment="1">
      <alignment horizontal="right" vertical="center" shrinkToFit="1"/>
    </xf>
    <xf numFmtId="178" fontId="38" fillId="0" borderId="64" xfId="1914" applyNumberFormat="1" applyFont="1" applyFill="1" applyBorder="1" applyAlignment="1">
      <alignment horizontal="right" vertical="center" shrinkToFit="1"/>
    </xf>
    <xf numFmtId="178" fontId="38" fillId="0" borderId="57" xfId="1914" applyNumberFormat="1" applyFont="1" applyFill="1" applyBorder="1" applyAlignment="1">
      <alignment horizontal="right" vertical="center" shrinkToFit="1"/>
    </xf>
    <xf numFmtId="179" fontId="38" fillId="0" borderId="70" xfId="0" applyNumberFormat="1" applyFont="1" applyFill="1" applyBorder="1" applyAlignment="1">
      <alignment horizontal="right" vertical="center" shrinkToFit="1"/>
    </xf>
    <xf numFmtId="179" fontId="38" fillId="0" borderId="68" xfId="0" applyNumberFormat="1" applyFont="1" applyFill="1" applyBorder="1" applyAlignment="1">
      <alignment horizontal="right" vertical="center" shrinkToFit="1"/>
    </xf>
    <xf numFmtId="178" fontId="38" fillId="0" borderId="68" xfId="0" applyNumberFormat="1" applyFont="1" applyFill="1" applyBorder="1" applyAlignment="1">
      <alignment horizontal="right" vertical="center" shrinkToFit="1"/>
    </xf>
    <xf numFmtId="179" fontId="38" fillId="0" borderId="69" xfId="0" applyNumberFormat="1" applyFont="1" applyFill="1" applyBorder="1" applyAlignment="1">
      <alignment horizontal="right" vertical="center" shrinkToFit="1"/>
    </xf>
    <xf numFmtId="178" fontId="38" fillId="0" borderId="25" xfId="1549" applyNumberFormat="1" applyFont="1" applyFill="1" applyBorder="1" applyAlignment="1">
      <alignment horizontal="right" vertical="center" shrinkToFit="1"/>
    </xf>
    <xf numFmtId="178" fontId="38" fillId="0" borderId="26" xfId="1549" applyNumberFormat="1" applyFont="1" applyFill="1" applyBorder="1" applyAlignment="1">
      <alignment horizontal="right" vertical="center" shrinkToFit="1"/>
    </xf>
    <xf numFmtId="179" fontId="38" fillId="0" borderId="36" xfId="1549" applyNumberFormat="1" applyFont="1" applyFill="1" applyBorder="1" applyAlignment="1">
      <alignment horizontal="right" vertical="center" shrinkToFit="1"/>
    </xf>
    <xf numFmtId="178" fontId="38" fillId="0" borderId="36" xfId="1549" applyNumberFormat="1" applyFont="1" applyFill="1" applyBorder="1" applyAlignment="1">
      <alignment horizontal="right" vertical="center" shrinkToFit="1"/>
    </xf>
    <xf numFmtId="179" fontId="38" fillId="0" borderId="7" xfId="1549" applyNumberFormat="1" applyFont="1" applyFill="1" applyBorder="1" applyAlignment="1">
      <alignment horizontal="right" vertical="center" shrinkToFit="1"/>
    </xf>
    <xf numFmtId="178" fontId="38" fillId="0" borderId="7" xfId="1549" applyNumberFormat="1" applyFont="1" applyFill="1" applyBorder="1" applyAlignment="1">
      <alignment horizontal="right" vertical="center" shrinkToFit="1"/>
    </xf>
    <xf numFmtId="0" fontId="38" fillId="0" borderId="31" xfId="1732" applyNumberFormat="1" applyFont="1" applyFill="1" applyBorder="1" applyAlignment="1">
      <alignment horizontal="left" vertical="center"/>
    </xf>
    <xf numFmtId="0" fontId="38" fillId="0" borderId="39" xfId="1732" applyNumberFormat="1" applyFont="1" applyFill="1" applyBorder="1" applyAlignment="1">
      <alignment horizontal="left" vertical="center"/>
    </xf>
    <xf numFmtId="0" fontId="38" fillId="27" borderId="3" xfId="1549" applyFont="1" applyFill="1" applyBorder="1" applyAlignment="1">
      <alignment horizontal="center" vertical="center"/>
    </xf>
    <xf numFmtId="0" fontId="38" fillId="0" borderId="29" xfId="1732" applyNumberFormat="1" applyFont="1" applyFill="1" applyBorder="1" applyAlignment="1">
      <alignment horizontal="left" vertical="center"/>
    </xf>
    <xf numFmtId="0" fontId="38" fillId="0" borderId="38" xfId="1732" applyNumberFormat="1" applyFont="1" applyFill="1" applyBorder="1" applyAlignment="1">
      <alignment horizontal="left" vertical="center"/>
    </xf>
    <xf numFmtId="0" fontId="38" fillId="0" borderId="40" xfId="1732" applyNumberFormat="1" applyFont="1" applyFill="1" applyBorder="1" applyAlignment="1">
      <alignment horizontal="left" vertical="center"/>
    </xf>
    <xf numFmtId="0" fontId="38" fillId="0" borderId="41" xfId="1732" applyNumberFormat="1" applyFont="1" applyFill="1" applyBorder="1" applyAlignment="1">
      <alignment horizontal="left" vertical="center"/>
    </xf>
    <xf numFmtId="0" fontId="38" fillId="0" borderId="7" xfId="1549" applyFont="1" applyFill="1" applyBorder="1" applyAlignment="1">
      <alignment horizontal="center" vertical="center"/>
    </xf>
    <xf numFmtId="0" fontId="38" fillId="0" borderId="5" xfId="1549" applyFont="1" applyFill="1" applyBorder="1" applyAlignment="1">
      <alignment horizontal="center" vertical="center"/>
    </xf>
    <xf numFmtId="0" fontId="38" fillId="0" borderId="6" xfId="1549" applyFont="1" applyFill="1" applyBorder="1" applyAlignment="1">
      <alignment horizontal="center" vertical="center"/>
    </xf>
    <xf numFmtId="179" fontId="38" fillId="0" borderId="3" xfId="1549" applyNumberFormat="1" applyFont="1" applyFill="1" applyBorder="1" applyAlignment="1">
      <alignment horizontal="right" vertical="center"/>
    </xf>
    <xf numFmtId="0" fontId="38" fillId="27" borderId="3" xfId="1549" applyFont="1" applyFill="1" applyBorder="1" applyAlignment="1">
      <alignment horizontal="center" vertical="center" shrinkToFit="1"/>
    </xf>
    <xf numFmtId="179" fontId="38" fillId="0" borderId="18" xfId="1549" applyNumberFormat="1" applyFont="1" applyFill="1" applyBorder="1" applyAlignment="1">
      <alignment horizontal="right" vertical="center"/>
    </xf>
    <xf numFmtId="179" fontId="38" fillId="0" borderId="17" xfId="1549" applyNumberFormat="1" applyFont="1" applyFill="1" applyBorder="1" applyAlignment="1">
      <alignment horizontal="right" vertical="center"/>
    </xf>
    <xf numFmtId="0" fontId="38" fillId="0" borderId="4" xfId="0" applyFont="1" applyFill="1" applyBorder="1" applyAlignment="1">
      <alignment horizontal="center" vertical="center" shrinkToFit="1"/>
    </xf>
    <xf numFmtId="0" fontId="38" fillId="0" borderId="19" xfId="0" applyFont="1" applyFill="1" applyBorder="1" applyAlignment="1">
      <alignment horizontal="center" vertical="center" shrinkToFit="1"/>
    </xf>
    <xf numFmtId="0" fontId="38" fillId="0" borderId="20" xfId="0" applyFont="1" applyFill="1" applyBorder="1" applyAlignment="1">
      <alignment horizontal="center" vertical="center" shrinkToFit="1"/>
    </xf>
    <xf numFmtId="179" fontId="38" fillId="0" borderId="4" xfId="0" applyNumberFormat="1" applyFont="1" applyFill="1" applyBorder="1" applyAlignment="1">
      <alignment horizontal="right" vertical="center"/>
    </xf>
    <xf numFmtId="179" fontId="38" fillId="0" borderId="19" xfId="0" applyNumberFormat="1" applyFont="1" applyFill="1" applyBorder="1" applyAlignment="1">
      <alignment horizontal="right" vertical="center"/>
    </xf>
    <xf numFmtId="179" fontId="38" fillId="0" borderId="20" xfId="0" applyNumberFormat="1" applyFont="1" applyFill="1" applyBorder="1" applyAlignment="1">
      <alignment horizontal="right" vertical="center"/>
    </xf>
    <xf numFmtId="179" fontId="38" fillId="0" borderId="4" xfId="0" applyNumberFormat="1" applyFont="1" applyFill="1" applyBorder="1" applyAlignment="1">
      <alignment horizontal="right" vertical="center" shrinkToFit="1"/>
    </xf>
    <xf numFmtId="179" fontId="38" fillId="0" borderId="19" xfId="0" applyNumberFormat="1" applyFont="1" applyFill="1" applyBorder="1" applyAlignment="1">
      <alignment horizontal="right" vertical="center" shrinkToFit="1"/>
    </xf>
    <xf numFmtId="179" fontId="38" fillId="0" borderId="20" xfId="0" applyNumberFormat="1" applyFont="1" applyFill="1" applyBorder="1" applyAlignment="1">
      <alignment horizontal="right" vertical="center" shrinkToFit="1"/>
    </xf>
    <xf numFmtId="0" fontId="38" fillId="0" borderId="50" xfId="0" applyFont="1" applyFill="1" applyBorder="1" applyAlignment="1">
      <alignment horizontal="center" vertical="center"/>
    </xf>
    <xf numFmtId="0" fontId="38" fillId="0" borderId="7" xfId="0" applyFont="1" applyFill="1" applyBorder="1" applyAlignment="1">
      <alignment horizontal="center" vertical="center"/>
    </xf>
    <xf numFmtId="179" fontId="38" fillId="0" borderId="56" xfId="0" applyNumberFormat="1" applyFont="1" applyFill="1" applyBorder="1" applyAlignment="1">
      <alignment horizontal="right" vertical="center"/>
    </xf>
    <xf numFmtId="179" fontId="38" fillId="0" borderId="56" xfId="0" applyNumberFormat="1" applyFont="1" applyFill="1" applyBorder="1" applyAlignment="1">
      <alignment horizontal="right" vertical="center" shrinkToFit="1"/>
    </xf>
    <xf numFmtId="179" fontId="38" fillId="0" borderId="4" xfId="1575" applyNumberFormat="1" applyFont="1" applyFill="1" applyBorder="1" applyAlignment="1">
      <alignment horizontal="right" vertical="center" shrinkToFit="1"/>
    </xf>
    <xf numFmtId="179" fontId="38" fillId="0" borderId="19" xfId="1575" applyNumberFormat="1" applyFont="1" applyFill="1" applyBorder="1" applyAlignment="1">
      <alignment horizontal="right" vertical="center" shrinkToFit="1"/>
    </xf>
    <xf numFmtId="179" fontId="38" fillId="0" borderId="20" xfId="1575" applyNumberFormat="1" applyFont="1" applyFill="1" applyBorder="1" applyAlignment="1">
      <alignment horizontal="right" vertical="center" shrinkToFit="1"/>
    </xf>
    <xf numFmtId="179" fontId="38" fillId="0" borderId="67" xfId="1575" applyNumberFormat="1" applyFont="1" applyFill="1" applyBorder="1" applyAlignment="1">
      <alignment horizontal="right" vertical="center" shrinkToFit="1"/>
    </xf>
    <xf numFmtId="0" fontId="38" fillId="0" borderId="49" xfId="0" applyFont="1" applyFill="1" applyBorder="1" applyAlignment="1">
      <alignment horizontal="center" vertical="center" shrinkToFit="1"/>
    </xf>
    <xf numFmtId="0" fontId="38" fillId="0" borderId="50" xfId="0" applyFont="1" applyFill="1" applyBorder="1" applyAlignment="1">
      <alignment horizontal="center" vertical="center" shrinkToFit="1"/>
    </xf>
    <xf numFmtId="0" fontId="38" fillId="0" borderId="49" xfId="0" applyFont="1" applyFill="1" applyBorder="1" applyAlignment="1">
      <alignment vertical="center" shrinkToFit="1"/>
    </xf>
    <xf numFmtId="0" fontId="38" fillId="0" borderId="50" xfId="0" applyFont="1" applyFill="1" applyBorder="1" applyAlignment="1">
      <alignment vertical="center" shrinkToFit="1"/>
    </xf>
    <xf numFmtId="0" fontId="38" fillId="0" borderId="51" xfId="0" applyFont="1" applyFill="1" applyBorder="1" applyAlignment="1">
      <alignment vertical="center" shrinkToFit="1"/>
    </xf>
    <xf numFmtId="0" fontId="38" fillId="0" borderId="52" xfId="0" applyFont="1" applyFill="1" applyBorder="1" applyAlignment="1">
      <alignment vertical="center" shrinkToFit="1"/>
    </xf>
    <xf numFmtId="0" fontId="38" fillId="0" borderId="5" xfId="0" applyFont="1" applyFill="1" applyBorder="1" applyAlignment="1">
      <alignment vertical="center" shrinkToFit="1"/>
    </xf>
    <xf numFmtId="0" fontId="38" fillId="0" borderId="6" xfId="0" applyFont="1" applyFill="1" applyBorder="1" applyAlignment="1">
      <alignment vertical="center" shrinkToFit="1"/>
    </xf>
    <xf numFmtId="0" fontId="38" fillId="0" borderId="18" xfId="0" applyFont="1" applyFill="1" applyBorder="1" applyAlignment="1">
      <alignment horizontal="center" vertical="center" wrapText="1"/>
    </xf>
    <xf numFmtId="0" fontId="38" fillId="0" borderId="17" xfId="0" applyFont="1" applyFill="1" applyBorder="1" applyAlignment="1">
      <alignment horizontal="center" vertical="center" wrapText="1"/>
    </xf>
    <xf numFmtId="0" fontId="38" fillId="0" borderId="18" xfId="1549" applyFont="1" applyFill="1" applyBorder="1" applyAlignment="1">
      <alignment horizontal="center" vertical="center" wrapText="1"/>
    </xf>
    <xf numFmtId="0" fontId="38" fillId="0" borderId="17" xfId="1549" applyFont="1" applyFill="1" applyBorder="1" applyAlignment="1">
      <alignment horizontal="center" vertical="center" wrapText="1"/>
    </xf>
    <xf numFmtId="0" fontId="38" fillId="0" borderId="42" xfId="0" applyFont="1" applyFill="1" applyBorder="1" applyAlignment="1">
      <alignment horizontal="center" vertical="center" wrapText="1"/>
    </xf>
    <xf numFmtId="0" fontId="38" fillId="0" borderId="42" xfId="1549" applyFont="1" applyFill="1" applyBorder="1" applyAlignment="1">
      <alignment horizontal="center" vertical="center" wrapText="1"/>
    </xf>
    <xf numFmtId="0" fontId="38" fillId="0" borderId="3" xfId="0" applyFont="1" applyFill="1" applyBorder="1" applyAlignment="1">
      <alignment horizontal="center" vertical="center" shrinkToFit="1"/>
    </xf>
    <xf numFmtId="0" fontId="38" fillId="0" borderId="4" xfId="0" applyFont="1" applyFill="1" applyBorder="1" applyAlignment="1">
      <alignment vertical="center" shrinkToFit="1"/>
    </xf>
    <xf numFmtId="0" fontId="38" fillId="0" borderId="19" xfId="0" applyFont="1" applyFill="1" applyBorder="1" applyAlignment="1">
      <alignment vertical="center" shrinkToFit="1"/>
    </xf>
    <xf numFmtId="0" fontId="38" fillId="0" borderId="20" xfId="0" applyFont="1" applyFill="1" applyBorder="1" applyAlignment="1">
      <alignment vertical="center" shrinkToFit="1"/>
    </xf>
    <xf numFmtId="179" fontId="38" fillId="0" borderId="3" xfId="0" applyNumberFormat="1" applyFont="1" applyFill="1" applyBorder="1" applyAlignment="1">
      <alignment horizontal="right" vertical="center" shrinkToFit="1"/>
    </xf>
    <xf numFmtId="179" fontId="38" fillId="0" borderId="3" xfId="1575"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8" fillId="0" borderId="4" xfId="0" applyFont="1" applyFill="1" applyBorder="1" applyAlignment="1">
      <alignment horizontal="center" vertical="center"/>
    </xf>
    <xf numFmtId="0" fontId="38" fillId="0" borderId="20" xfId="0" applyFont="1" applyFill="1" applyBorder="1" applyAlignment="1">
      <alignment horizontal="center" vertical="center"/>
    </xf>
    <xf numFmtId="0" fontId="38" fillId="0" borderId="3" xfId="0" applyFont="1" applyFill="1" applyBorder="1" applyAlignment="1">
      <alignment horizontal="center" vertical="center"/>
    </xf>
    <xf numFmtId="0" fontId="38" fillId="27" borderId="18" xfId="0" applyFont="1" applyFill="1" applyBorder="1" applyAlignment="1">
      <alignment horizontal="center" vertical="center" wrapText="1"/>
    </xf>
    <xf numFmtId="0" fontId="38" fillId="27" borderId="42" xfId="0" applyFont="1" applyFill="1" applyBorder="1" applyAlignment="1">
      <alignment horizontal="center" vertical="center" wrapText="1"/>
    </xf>
    <xf numFmtId="0" fontId="38" fillId="27" borderId="17" xfId="0" applyFont="1" applyFill="1" applyBorder="1" applyAlignment="1">
      <alignment horizontal="center" vertical="center" wrapText="1"/>
    </xf>
    <xf numFmtId="0" fontId="38" fillId="27" borderId="18" xfId="0" applyFont="1" applyFill="1" applyBorder="1" applyAlignment="1">
      <alignment horizontal="center" vertical="center"/>
    </xf>
    <xf numFmtId="0" fontId="38" fillId="27" borderId="42" xfId="0" applyFont="1" applyFill="1" applyBorder="1" applyAlignment="1">
      <alignment horizontal="center" vertical="center"/>
    </xf>
    <xf numFmtId="0" fontId="38" fillId="27" borderId="17" xfId="0" applyFont="1" applyFill="1" applyBorder="1" applyAlignment="1">
      <alignment horizontal="center" vertical="center"/>
    </xf>
    <xf numFmtId="179" fontId="38" fillId="0" borderId="50" xfId="1575" applyNumberFormat="1" applyFont="1" applyFill="1" applyBorder="1" applyAlignment="1">
      <alignment horizontal="right" vertical="center" shrinkToFit="1"/>
    </xf>
    <xf numFmtId="179" fontId="38" fillId="0" borderId="7" xfId="1575" applyNumberFormat="1" applyFont="1" applyFill="1" applyBorder="1" applyAlignment="1">
      <alignment horizontal="right" vertical="center" shrinkToFit="1"/>
    </xf>
    <xf numFmtId="179" fontId="38" fillId="0" borderId="56" xfId="1575" applyNumberFormat="1" applyFont="1" applyFill="1" applyBorder="1" applyAlignment="1">
      <alignment horizontal="right" vertical="center" shrinkToFit="1"/>
    </xf>
    <xf numFmtId="0" fontId="38" fillId="27" borderId="4" xfId="0" applyFont="1" applyFill="1" applyBorder="1" applyAlignment="1">
      <alignment horizontal="center" vertical="center"/>
    </xf>
    <xf numFmtId="0" fontId="38" fillId="27" borderId="20" xfId="0" applyFont="1" applyFill="1" applyBorder="1" applyAlignment="1">
      <alignment horizontal="center" vertical="center"/>
    </xf>
    <xf numFmtId="0" fontId="36" fillId="27" borderId="3" xfId="0" applyFont="1" applyFill="1" applyBorder="1" applyAlignment="1">
      <alignment horizontal="center" vertical="center"/>
    </xf>
  </cellXfs>
  <cellStyles count="1916">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39" xr:uid="{00000000-0005-0000-0000-000016000000}"/>
    <cellStyle name="20% - アクセント 1 4 3" xfId="1740"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1" xr:uid="{00000000-0005-0000-0000-000032000000}"/>
    <cellStyle name="20% - アクセント 2 4 3" xfId="1742"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3" xr:uid="{00000000-0005-0000-0000-00004E000000}"/>
    <cellStyle name="20% - アクセント 3 4 3" xfId="1744"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5" xr:uid="{00000000-0005-0000-0000-00006A000000}"/>
    <cellStyle name="20% - アクセント 4 4 3" xfId="1746"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7" xr:uid="{00000000-0005-0000-0000-000086000000}"/>
    <cellStyle name="20% - アクセント 5 4 3" xfId="1748"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49" xr:uid="{00000000-0005-0000-0000-0000A2000000}"/>
    <cellStyle name="20% - アクセント 6 4 3" xfId="1750"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1" xr:uid="{00000000-0005-0000-0000-0000BE000000}"/>
    <cellStyle name="40% - アクセント 1 4 3" xfId="1752"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3" xr:uid="{00000000-0005-0000-0000-0000DA000000}"/>
    <cellStyle name="40% - アクセント 2 4 3" xfId="1754"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5" xr:uid="{00000000-0005-0000-0000-0000F6000000}"/>
    <cellStyle name="40% - アクセント 3 4 3" xfId="1756"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7" xr:uid="{00000000-0005-0000-0000-000012010000}"/>
    <cellStyle name="40% - アクセント 4 4 3" xfId="1758"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59" xr:uid="{00000000-0005-0000-0000-00002E010000}"/>
    <cellStyle name="40% - アクセント 5 4 3" xfId="1760"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1" xr:uid="{00000000-0005-0000-0000-00004A010000}"/>
    <cellStyle name="40% - アクセント 6 4 3" xfId="1762"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3"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4" xr:uid="{00000000-0005-0000-0000-0000CA020000}"/>
    <cellStyle name="どちらでもない 2 3" xfId="1765"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4" builtinId="5"/>
    <cellStyle name="パーセント 2" xfId="704" xr:uid="{00000000-0005-0000-0000-0000DA020000}"/>
    <cellStyle name="パーセント 2 2" xfId="705" xr:uid="{00000000-0005-0000-0000-0000DB020000}"/>
    <cellStyle name="パーセント 2 2 2" xfId="706" xr:uid="{00000000-0005-0000-0000-0000DC020000}"/>
    <cellStyle name="パーセント 2 2 2 2" xfId="1576" xr:uid="{00000000-0005-0000-0000-0000DD020000}"/>
    <cellStyle name="パーセント 2 2 3" xfId="1577" xr:uid="{00000000-0005-0000-0000-0000DE020000}"/>
    <cellStyle name="パーセント 2 3" xfId="707" xr:uid="{00000000-0005-0000-0000-0000DF020000}"/>
    <cellStyle name="パーセント 2 3 2" xfId="1550" xr:uid="{00000000-0005-0000-0000-0000E0020000}"/>
    <cellStyle name="パーセント 2 3 2 2" xfId="1551" xr:uid="{00000000-0005-0000-0000-0000E1020000}"/>
    <cellStyle name="パーセント 2 3 3" xfId="1552" xr:uid="{00000000-0005-0000-0000-0000E2020000}"/>
    <cellStyle name="パーセント 2 3 3 2" xfId="1553" xr:uid="{00000000-0005-0000-0000-0000E3020000}"/>
    <cellStyle name="パーセント 2 3 4" xfId="1554" xr:uid="{00000000-0005-0000-0000-0000E4020000}"/>
    <cellStyle name="パーセント 2 4" xfId="1555" xr:uid="{00000000-0005-0000-0000-0000E5020000}"/>
    <cellStyle name="パーセント 2 4 2" xfId="1548" xr:uid="{00000000-0005-0000-0000-0000E6020000}"/>
    <cellStyle name="パーセント 2 4 2 2" xfId="1578" xr:uid="{00000000-0005-0000-0000-0000E7020000}"/>
    <cellStyle name="パーセント 2 4 3" xfId="1579" xr:uid="{00000000-0005-0000-0000-0000E8020000}"/>
    <cellStyle name="パーセント 2 4 3 2" xfId="1580" xr:uid="{00000000-0005-0000-0000-0000E9020000}"/>
    <cellStyle name="パーセント 3" xfId="708" xr:uid="{00000000-0005-0000-0000-0000EA020000}"/>
    <cellStyle name="パーセント 3 2" xfId="1556" xr:uid="{00000000-0005-0000-0000-0000EB020000}"/>
    <cellStyle name="パーセント 3 3" xfId="1581" xr:uid="{00000000-0005-0000-0000-0000EC020000}"/>
    <cellStyle name="パーセント 3 3 2" xfId="1582" xr:uid="{00000000-0005-0000-0000-0000ED020000}"/>
    <cellStyle name="パーセント 3 3 2 2" xfId="1583" xr:uid="{00000000-0005-0000-0000-0000EE020000}"/>
    <cellStyle name="パーセント 3 3 3" xfId="1584" xr:uid="{00000000-0005-0000-0000-0000EF020000}"/>
    <cellStyle name="パーセント 3 3 3 2" xfId="1585" xr:uid="{00000000-0005-0000-0000-0000F0020000}"/>
    <cellStyle name="パーセント 3 3 4" xfId="1586" xr:uid="{00000000-0005-0000-0000-0000F1020000}"/>
    <cellStyle name="パーセント 3 4" xfId="1587" xr:uid="{00000000-0005-0000-0000-0000F2020000}"/>
    <cellStyle name="パーセント 3 4 2" xfId="1588" xr:uid="{00000000-0005-0000-0000-0000F3020000}"/>
    <cellStyle name="パーセント 3 5" xfId="1589" xr:uid="{00000000-0005-0000-0000-0000F4020000}"/>
    <cellStyle name="パーセント 3 5 2" xfId="1590" xr:uid="{00000000-0005-0000-0000-0000F5020000}"/>
    <cellStyle name="パーセント 4" xfId="709" xr:uid="{00000000-0005-0000-0000-0000F6020000}"/>
    <cellStyle name="パーセント 5" xfId="710" xr:uid="{00000000-0005-0000-0000-0000F7020000}"/>
    <cellStyle name="パーセント 5 2" xfId="1766" xr:uid="{00000000-0005-0000-0000-0000F8020000}"/>
    <cellStyle name="パーセント 6" xfId="1591" xr:uid="{00000000-0005-0000-0000-0000F9020000}"/>
    <cellStyle name="パーセント 7" xfId="1592" xr:uid="{00000000-0005-0000-0000-0000FA020000}"/>
    <cellStyle name="ハイパーリンク 2" xfId="1557" xr:uid="{00000000-0005-0000-0000-0000FB020000}"/>
    <cellStyle name="メモ 10" xfId="711" xr:uid="{00000000-0005-0000-0000-0000FC020000}"/>
    <cellStyle name="メモ 11" xfId="712" xr:uid="{00000000-0005-0000-0000-0000FD020000}"/>
    <cellStyle name="メモ 12" xfId="713" xr:uid="{00000000-0005-0000-0000-0000FE020000}"/>
    <cellStyle name="メモ 13" xfId="714" xr:uid="{00000000-0005-0000-0000-0000FF020000}"/>
    <cellStyle name="メモ 14" xfId="715" xr:uid="{00000000-0005-0000-0000-000000030000}"/>
    <cellStyle name="メモ 15" xfId="716" xr:uid="{00000000-0005-0000-0000-000001030000}"/>
    <cellStyle name="メモ 16" xfId="717" xr:uid="{00000000-0005-0000-0000-000002030000}"/>
    <cellStyle name="メモ 17" xfId="718" xr:uid="{00000000-0005-0000-0000-000003030000}"/>
    <cellStyle name="メモ 18" xfId="719" xr:uid="{00000000-0005-0000-0000-000004030000}"/>
    <cellStyle name="メモ 19" xfId="720" xr:uid="{00000000-0005-0000-0000-000005030000}"/>
    <cellStyle name="メモ 2" xfId="721" xr:uid="{00000000-0005-0000-0000-000006030000}"/>
    <cellStyle name="メモ 2 10" xfId="1767" xr:uid="{00000000-0005-0000-0000-000007030000}"/>
    <cellStyle name="メモ 2 2" xfId="722" xr:uid="{00000000-0005-0000-0000-000008030000}"/>
    <cellStyle name="メモ 2 2 2" xfId="723" xr:uid="{00000000-0005-0000-0000-000009030000}"/>
    <cellStyle name="メモ 2 2 2 2" xfId="1390" xr:uid="{00000000-0005-0000-0000-00000A030000}"/>
    <cellStyle name="メモ 2 2 2 2 2" xfId="1391" xr:uid="{00000000-0005-0000-0000-00000B030000}"/>
    <cellStyle name="メモ 2 2 2 3" xfId="1392" xr:uid="{00000000-0005-0000-0000-00000C030000}"/>
    <cellStyle name="メモ 2 2 3" xfId="724" xr:uid="{00000000-0005-0000-0000-00000D030000}"/>
    <cellStyle name="メモ 2 2 3 2" xfId="1393" xr:uid="{00000000-0005-0000-0000-00000E030000}"/>
    <cellStyle name="メモ 2 2 4" xfId="1593" xr:uid="{00000000-0005-0000-0000-00000F030000}"/>
    <cellStyle name="メモ 2 2 4 2" xfId="1594" xr:uid="{00000000-0005-0000-0000-000010030000}"/>
    <cellStyle name="メモ 2 2 5" xfId="1595" xr:uid="{00000000-0005-0000-0000-000011030000}"/>
    <cellStyle name="メモ 2 2 6" xfId="1596" xr:uid="{00000000-0005-0000-0000-000012030000}"/>
    <cellStyle name="メモ 2 2 6 2" xfId="1597" xr:uid="{00000000-0005-0000-0000-000013030000}"/>
    <cellStyle name="メモ 2 2 7" xfId="1768" xr:uid="{00000000-0005-0000-0000-000014030000}"/>
    <cellStyle name="メモ 2 3" xfId="1769" xr:uid="{00000000-0005-0000-0000-000015030000}"/>
    <cellStyle name="メモ 2 3 2" xfId="1770" xr:uid="{00000000-0005-0000-0000-000016030000}"/>
    <cellStyle name="メモ 2 3 2 2" xfId="1771" xr:uid="{00000000-0005-0000-0000-000017030000}"/>
    <cellStyle name="メモ 2 3 3" xfId="1772" xr:uid="{00000000-0005-0000-0000-000018030000}"/>
    <cellStyle name="メモ 2 3 4" xfId="1773" xr:uid="{00000000-0005-0000-0000-000019030000}"/>
    <cellStyle name="メモ 2 4" xfId="1774" xr:uid="{00000000-0005-0000-0000-00001A030000}"/>
    <cellStyle name="メモ 2 4 2" xfId="1775" xr:uid="{00000000-0005-0000-0000-00001B030000}"/>
    <cellStyle name="メモ 2 4 2 2" xfId="1776" xr:uid="{00000000-0005-0000-0000-00001C030000}"/>
    <cellStyle name="メモ 2 4 3" xfId="1777" xr:uid="{00000000-0005-0000-0000-00001D030000}"/>
    <cellStyle name="メモ 2 4 4" xfId="1778" xr:uid="{00000000-0005-0000-0000-00001E030000}"/>
    <cellStyle name="メモ 2 5" xfId="1779" xr:uid="{00000000-0005-0000-0000-00001F030000}"/>
    <cellStyle name="メモ 2 5 2" xfId="1780" xr:uid="{00000000-0005-0000-0000-000020030000}"/>
    <cellStyle name="メモ 2 5 2 2" xfId="1781" xr:uid="{00000000-0005-0000-0000-000021030000}"/>
    <cellStyle name="メモ 2 5 3" xfId="1782" xr:uid="{00000000-0005-0000-0000-000022030000}"/>
    <cellStyle name="メモ 2 5 4" xfId="1783" xr:uid="{00000000-0005-0000-0000-000023030000}"/>
    <cellStyle name="メモ 2 6" xfId="1784" xr:uid="{00000000-0005-0000-0000-000024030000}"/>
    <cellStyle name="メモ 2 6 2" xfId="1785" xr:uid="{00000000-0005-0000-0000-000025030000}"/>
    <cellStyle name="メモ 2 7" xfId="1786" xr:uid="{00000000-0005-0000-0000-000026030000}"/>
    <cellStyle name="メモ 2 8" xfId="1787" xr:uid="{00000000-0005-0000-0000-000027030000}"/>
    <cellStyle name="メモ 2 9" xfId="1788" xr:uid="{00000000-0005-0000-0000-000028030000}"/>
    <cellStyle name="メモ 20" xfId="725" xr:uid="{00000000-0005-0000-0000-000029030000}"/>
    <cellStyle name="メモ 21" xfId="726" xr:uid="{00000000-0005-0000-0000-00002A030000}"/>
    <cellStyle name="メモ 22" xfId="727" xr:uid="{00000000-0005-0000-0000-00002B030000}"/>
    <cellStyle name="メモ 23" xfId="728" xr:uid="{00000000-0005-0000-0000-00002C030000}"/>
    <cellStyle name="メモ 24" xfId="729" xr:uid="{00000000-0005-0000-0000-00002D030000}"/>
    <cellStyle name="メモ 25" xfId="730" xr:uid="{00000000-0005-0000-0000-00002E030000}"/>
    <cellStyle name="メモ 3" xfId="731" xr:uid="{00000000-0005-0000-0000-00002F030000}"/>
    <cellStyle name="メモ 3 2" xfId="732" xr:uid="{00000000-0005-0000-0000-000030030000}"/>
    <cellStyle name="メモ 3 2 2" xfId="1394" xr:uid="{00000000-0005-0000-0000-000031030000}"/>
    <cellStyle name="メモ 3 2 2 2" xfId="1395" xr:uid="{00000000-0005-0000-0000-000032030000}"/>
    <cellStyle name="メモ 3 2 3" xfId="1396" xr:uid="{00000000-0005-0000-0000-000033030000}"/>
    <cellStyle name="メモ 3 2 4" xfId="1789" xr:uid="{00000000-0005-0000-0000-000034030000}"/>
    <cellStyle name="メモ 3 3" xfId="733" xr:uid="{00000000-0005-0000-0000-000035030000}"/>
    <cellStyle name="メモ 3 3 2" xfId="1397" xr:uid="{00000000-0005-0000-0000-000036030000}"/>
    <cellStyle name="メモ 3 3 2 2" xfId="1790" xr:uid="{00000000-0005-0000-0000-000037030000}"/>
    <cellStyle name="メモ 3 3 3" xfId="1791" xr:uid="{00000000-0005-0000-0000-000038030000}"/>
    <cellStyle name="メモ 3 3 4" xfId="1792" xr:uid="{00000000-0005-0000-0000-000039030000}"/>
    <cellStyle name="メモ 3 4" xfId="1598" xr:uid="{00000000-0005-0000-0000-00003A030000}"/>
    <cellStyle name="メモ 3 4 2" xfId="1599" xr:uid="{00000000-0005-0000-0000-00003B030000}"/>
    <cellStyle name="メモ 3 4 2 2" xfId="1793" xr:uid="{00000000-0005-0000-0000-00003C030000}"/>
    <cellStyle name="メモ 3 4 3" xfId="1794" xr:uid="{00000000-0005-0000-0000-00003D030000}"/>
    <cellStyle name="メモ 3 4 4" xfId="1795" xr:uid="{00000000-0005-0000-0000-00003E030000}"/>
    <cellStyle name="メモ 3 5" xfId="1600" xr:uid="{00000000-0005-0000-0000-00003F030000}"/>
    <cellStyle name="メモ 3 5 2" xfId="1796" xr:uid="{00000000-0005-0000-0000-000040030000}"/>
    <cellStyle name="メモ 3 6" xfId="1601" xr:uid="{00000000-0005-0000-0000-000041030000}"/>
    <cellStyle name="メモ 3 6 2" xfId="1602" xr:uid="{00000000-0005-0000-0000-000042030000}"/>
    <cellStyle name="メモ 4" xfId="734" xr:uid="{00000000-0005-0000-0000-000043030000}"/>
    <cellStyle name="メモ 4 2" xfId="735" xr:uid="{00000000-0005-0000-0000-000044030000}"/>
    <cellStyle name="メモ 4 2 2" xfId="1398" xr:uid="{00000000-0005-0000-0000-000045030000}"/>
    <cellStyle name="メモ 4 2 2 2" xfId="1399" xr:uid="{00000000-0005-0000-0000-000046030000}"/>
    <cellStyle name="メモ 4 2 3" xfId="1400" xr:uid="{00000000-0005-0000-0000-000047030000}"/>
    <cellStyle name="メモ 4 3" xfId="736" xr:uid="{00000000-0005-0000-0000-000048030000}"/>
    <cellStyle name="メモ 4 3 2" xfId="1401" xr:uid="{00000000-0005-0000-0000-000049030000}"/>
    <cellStyle name="メモ 4 4" xfId="1603" xr:uid="{00000000-0005-0000-0000-00004A030000}"/>
    <cellStyle name="メモ 4 4 2" xfId="1604" xr:uid="{00000000-0005-0000-0000-00004B030000}"/>
    <cellStyle name="メモ 4 5" xfId="1605" xr:uid="{00000000-0005-0000-0000-00004C030000}"/>
    <cellStyle name="メモ 4 6" xfId="1606" xr:uid="{00000000-0005-0000-0000-00004D030000}"/>
    <cellStyle name="メモ 4 6 2" xfId="1607" xr:uid="{00000000-0005-0000-0000-00004E030000}"/>
    <cellStyle name="メモ 4 7" xfId="1797" xr:uid="{00000000-0005-0000-0000-00004F030000}"/>
    <cellStyle name="メモ 5" xfId="737" xr:uid="{00000000-0005-0000-0000-000050030000}"/>
    <cellStyle name="メモ 5 2" xfId="1798" xr:uid="{00000000-0005-0000-0000-000051030000}"/>
    <cellStyle name="メモ 5 3" xfId="1799" xr:uid="{00000000-0005-0000-0000-000052030000}"/>
    <cellStyle name="メモ 6" xfId="738" xr:uid="{00000000-0005-0000-0000-000053030000}"/>
    <cellStyle name="メモ 7" xfId="739" xr:uid="{00000000-0005-0000-0000-000054030000}"/>
    <cellStyle name="メモ 8" xfId="740" xr:uid="{00000000-0005-0000-0000-000055030000}"/>
    <cellStyle name="メモ 9" xfId="741" xr:uid="{00000000-0005-0000-0000-000056030000}"/>
    <cellStyle name="リンク セル 10" xfId="742" xr:uid="{00000000-0005-0000-0000-000057030000}"/>
    <cellStyle name="リンク セル 11" xfId="743" xr:uid="{00000000-0005-0000-0000-000058030000}"/>
    <cellStyle name="リンク セル 12" xfId="744" xr:uid="{00000000-0005-0000-0000-000059030000}"/>
    <cellStyle name="リンク セル 13" xfId="745" xr:uid="{00000000-0005-0000-0000-00005A030000}"/>
    <cellStyle name="リンク セル 14" xfId="746" xr:uid="{00000000-0005-0000-0000-00005B030000}"/>
    <cellStyle name="リンク セル 15" xfId="747" xr:uid="{00000000-0005-0000-0000-00005C030000}"/>
    <cellStyle name="リンク セル 16" xfId="748" xr:uid="{00000000-0005-0000-0000-00005D030000}"/>
    <cellStyle name="リンク セル 17" xfId="749" xr:uid="{00000000-0005-0000-0000-00005E030000}"/>
    <cellStyle name="リンク セル 18" xfId="750" xr:uid="{00000000-0005-0000-0000-00005F030000}"/>
    <cellStyle name="リンク セル 19" xfId="751" xr:uid="{00000000-0005-0000-0000-000060030000}"/>
    <cellStyle name="リンク セル 2" xfId="752" xr:uid="{00000000-0005-0000-0000-000061030000}"/>
    <cellStyle name="リンク セル 2 2" xfId="753" xr:uid="{00000000-0005-0000-0000-000062030000}"/>
    <cellStyle name="リンク セル 20" xfId="754" xr:uid="{00000000-0005-0000-0000-000063030000}"/>
    <cellStyle name="リンク セル 21" xfId="755" xr:uid="{00000000-0005-0000-0000-000064030000}"/>
    <cellStyle name="リンク セル 22" xfId="756" xr:uid="{00000000-0005-0000-0000-000065030000}"/>
    <cellStyle name="リンク セル 23" xfId="757" xr:uid="{00000000-0005-0000-0000-000066030000}"/>
    <cellStyle name="リンク セル 24" xfId="758" xr:uid="{00000000-0005-0000-0000-000067030000}"/>
    <cellStyle name="リンク セル 25" xfId="759" xr:uid="{00000000-0005-0000-0000-000068030000}"/>
    <cellStyle name="リンク セル 3" xfId="760" xr:uid="{00000000-0005-0000-0000-000069030000}"/>
    <cellStyle name="リンク セル 3 2" xfId="761" xr:uid="{00000000-0005-0000-0000-00006A030000}"/>
    <cellStyle name="リンク セル 4" xfId="762" xr:uid="{00000000-0005-0000-0000-00006B030000}"/>
    <cellStyle name="リンク セル 5" xfId="763" xr:uid="{00000000-0005-0000-0000-00006C030000}"/>
    <cellStyle name="リンク セル 6" xfId="764" xr:uid="{00000000-0005-0000-0000-00006D030000}"/>
    <cellStyle name="リンク セル 7" xfId="765" xr:uid="{00000000-0005-0000-0000-00006E030000}"/>
    <cellStyle name="リンク セル 8" xfId="766" xr:uid="{00000000-0005-0000-0000-00006F030000}"/>
    <cellStyle name="リンク セル 9" xfId="767" xr:uid="{00000000-0005-0000-0000-000070030000}"/>
    <cellStyle name="悪い 10" xfId="768" xr:uid="{00000000-0005-0000-0000-000071030000}"/>
    <cellStyle name="悪い 11" xfId="769" xr:uid="{00000000-0005-0000-0000-000072030000}"/>
    <cellStyle name="悪い 12" xfId="770" xr:uid="{00000000-0005-0000-0000-000073030000}"/>
    <cellStyle name="悪い 13" xfId="771" xr:uid="{00000000-0005-0000-0000-000074030000}"/>
    <cellStyle name="悪い 14" xfId="772" xr:uid="{00000000-0005-0000-0000-000075030000}"/>
    <cellStyle name="悪い 15" xfId="773" xr:uid="{00000000-0005-0000-0000-000076030000}"/>
    <cellStyle name="悪い 16" xfId="774" xr:uid="{00000000-0005-0000-0000-000077030000}"/>
    <cellStyle name="悪い 17" xfId="775" xr:uid="{00000000-0005-0000-0000-000078030000}"/>
    <cellStyle name="悪い 18" xfId="776" xr:uid="{00000000-0005-0000-0000-000079030000}"/>
    <cellStyle name="悪い 19" xfId="777" xr:uid="{00000000-0005-0000-0000-00007A030000}"/>
    <cellStyle name="悪い 2" xfId="778" xr:uid="{00000000-0005-0000-0000-00007B030000}"/>
    <cellStyle name="悪い 2 2" xfId="779" xr:uid="{00000000-0005-0000-0000-00007C030000}"/>
    <cellStyle name="悪い 2 2 2" xfId="1800" xr:uid="{00000000-0005-0000-0000-00007D030000}"/>
    <cellStyle name="悪い 2 3" xfId="1402" xr:uid="{00000000-0005-0000-0000-00007E030000}"/>
    <cellStyle name="悪い 20" xfId="780" xr:uid="{00000000-0005-0000-0000-00007F030000}"/>
    <cellStyle name="悪い 21" xfId="781" xr:uid="{00000000-0005-0000-0000-000080030000}"/>
    <cellStyle name="悪い 22" xfId="782" xr:uid="{00000000-0005-0000-0000-000081030000}"/>
    <cellStyle name="悪い 23" xfId="783" xr:uid="{00000000-0005-0000-0000-000082030000}"/>
    <cellStyle name="悪い 24" xfId="784" xr:uid="{00000000-0005-0000-0000-000083030000}"/>
    <cellStyle name="悪い 25" xfId="785" xr:uid="{00000000-0005-0000-0000-000084030000}"/>
    <cellStyle name="悪い 3" xfId="786" xr:uid="{00000000-0005-0000-0000-000085030000}"/>
    <cellStyle name="悪い 3 2" xfId="787" xr:uid="{00000000-0005-0000-0000-000086030000}"/>
    <cellStyle name="悪い 4" xfId="788" xr:uid="{00000000-0005-0000-0000-000087030000}"/>
    <cellStyle name="悪い 5" xfId="789" xr:uid="{00000000-0005-0000-0000-000088030000}"/>
    <cellStyle name="悪い 6" xfId="790" xr:uid="{00000000-0005-0000-0000-000089030000}"/>
    <cellStyle name="悪い 7" xfId="791" xr:uid="{00000000-0005-0000-0000-00008A030000}"/>
    <cellStyle name="悪い 8" xfId="792" xr:uid="{00000000-0005-0000-0000-00008B030000}"/>
    <cellStyle name="悪い 9" xfId="793" xr:uid="{00000000-0005-0000-0000-00008C030000}"/>
    <cellStyle name="計算 10" xfId="794" xr:uid="{00000000-0005-0000-0000-00008D030000}"/>
    <cellStyle name="計算 11" xfId="795" xr:uid="{00000000-0005-0000-0000-00008E030000}"/>
    <cellStyle name="計算 12" xfId="796" xr:uid="{00000000-0005-0000-0000-00008F030000}"/>
    <cellStyle name="計算 13" xfId="797" xr:uid="{00000000-0005-0000-0000-000090030000}"/>
    <cellStyle name="計算 14" xfId="798" xr:uid="{00000000-0005-0000-0000-000091030000}"/>
    <cellStyle name="計算 15" xfId="799" xr:uid="{00000000-0005-0000-0000-000092030000}"/>
    <cellStyle name="計算 16" xfId="800" xr:uid="{00000000-0005-0000-0000-000093030000}"/>
    <cellStyle name="計算 17" xfId="801" xr:uid="{00000000-0005-0000-0000-000094030000}"/>
    <cellStyle name="計算 18" xfId="802" xr:uid="{00000000-0005-0000-0000-000095030000}"/>
    <cellStyle name="計算 19" xfId="803" xr:uid="{00000000-0005-0000-0000-000096030000}"/>
    <cellStyle name="計算 2" xfId="804" xr:uid="{00000000-0005-0000-0000-000097030000}"/>
    <cellStyle name="計算 2 2" xfId="805" xr:uid="{00000000-0005-0000-0000-000098030000}"/>
    <cellStyle name="計算 2 2 2" xfId="806" xr:uid="{00000000-0005-0000-0000-000099030000}"/>
    <cellStyle name="計算 2 2 2 2" xfId="1403" xr:uid="{00000000-0005-0000-0000-00009A030000}"/>
    <cellStyle name="計算 2 2 2 2 2" xfId="1404" xr:uid="{00000000-0005-0000-0000-00009B030000}"/>
    <cellStyle name="計算 2 2 2 3" xfId="1405" xr:uid="{00000000-0005-0000-0000-00009C030000}"/>
    <cellStyle name="計算 2 2 3" xfId="807" xr:uid="{00000000-0005-0000-0000-00009D030000}"/>
    <cellStyle name="計算 2 2 3 2" xfId="1406" xr:uid="{00000000-0005-0000-0000-00009E030000}"/>
    <cellStyle name="計算 2 2 4" xfId="1608" xr:uid="{00000000-0005-0000-0000-00009F030000}"/>
    <cellStyle name="計算 2 2 4 2" xfId="1609" xr:uid="{00000000-0005-0000-0000-0000A0030000}"/>
    <cellStyle name="計算 2 2 5" xfId="1610" xr:uid="{00000000-0005-0000-0000-0000A1030000}"/>
    <cellStyle name="計算 2 2 6" xfId="1611" xr:uid="{00000000-0005-0000-0000-0000A2030000}"/>
    <cellStyle name="計算 2 2 6 2" xfId="1612" xr:uid="{00000000-0005-0000-0000-0000A3030000}"/>
    <cellStyle name="計算 2 3" xfId="1801" xr:uid="{00000000-0005-0000-0000-0000A4030000}"/>
    <cellStyle name="計算 2 3 2" xfId="1802" xr:uid="{00000000-0005-0000-0000-0000A5030000}"/>
    <cellStyle name="計算 2 3 2 2" xfId="1803" xr:uid="{00000000-0005-0000-0000-0000A6030000}"/>
    <cellStyle name="計算 2 3 3" xfId="1804" xr:uid="{00000000-0005-0000-0000-0000A7030000}"/>
    <cellStyle name="計算 2 4" xfId="1805" xr:uid="{00000000-0005-0000-0000-0000A8030000}"/>
    <cellStyle name="計算 2 4 2" xfId="1806" xr:uid="{00000000-0005-0000-0000-0000A9030000}"/>
    <cellStyle name="計算 2 4 2 2" xfId="1807" xr:uid="{00000000-0005-0000-0000-0000AA030000}"/>
    <cellStyle name="計算 2 4 3" xfId="1808" xr:uid="{00000000-0005-0000-0000-0000AB030000}"/>
    <cellStyle name="計算 2 5" xfId="1809" xr:uid="{00000000-0005-0000-0000-0000AC030000}"/>
    <cellStyle name="計算 2 5 2" xfId="1810" xr:uid="{00000000-0005-0000-0000-0000AD030000}"/>
    <cellStyle name="計算 2 6" xfId="1811" xr:uid="{00000000-0005-0000-0000-0000AE030000}"/>
    <cellStyle name="計算 20" xfId="808" xr:uid="{00000000-0005-0000-0000-0000AF030000}"/>
    <cellStyle name="計算 21" xfId="809" xr:uid="{00000000-0005-0000-0000-0000B0030000}"/>
    <cellStyle name="計算 22" xfId="810" xr:uid="{00000000-0005-0000-0000-0000B1030000}"/>
    <cellStyle name="計算 23" xfId="811" xr:uid="{00000000-0005-0000-0000-0000B2030000}"/>
    <cellStyle name="計算 24" xfId="812" xr:uid="{00000000-0005-0000-0000-0000B3030000}"/>
    <cellStyle name="計算 25" xfId="813" xr:uid="{00000000-0005-0000-0000-0000B4030000}"/>
    <cellStyle name="計算 3" xfId="814" xr:uid="{00000000-0005-0000-0000-0000B5030000}"/>
    <cellStyle name="計算 3 2" xfId="815" xr:uid="{00000000-0005-0000-0000-0000B6030000}"/>
    <cellStyle name="計算 3 2 2" xfId="1407" xr:uid="{00000000-0005-0000-0000-0000B7030000}"/>
    <cellStyle name="計算 3 2 2 2" xfId="1408" xr:uid="{00000000-0005-0000-0000-0000B8030000}"/>
    <cellStyle name="計算 3 2 3" xfId="1409" xr:uid="{00000000-0005-0000-0000-0000B9030000}"/>
    <cellStyle name="計算 3 3" xfId="816" xr:uid="{00000000-0005-0000-0000-0000BA030000}"/>
    <cellStyle name="計算 3 3 2" xfId="1410" xr:uid="{00000000-0005-0000-0000-0000BB030000}"/>
    <cellStyle name="計算 3 3 2 2" xfId="1812" xr:uid="{00000000-0005-0000-0000-0000BC030000}"/>
    <cellStyle name="計算 3 3 3" xfId="1813" xr:uid="{00000000-0005-0000-0000-0000BD030000}"/>
    <cellStyle name="計算 3 4" xfId="1613" xr:uid="{00000000-0005-0000-0000-0000BE030000}"/>
    <cellStyle name="計算 3 4 2" xfId="1614" xr:uid="{00000000-0005-0000-0000-0000BF030000}"/>
    <cellStyle name="計算 3 4 2 2" xfId="1814" xr:uid="{00000000-0005-0000-0000-0000C0030000}"/>
    <cellStyle name="計算 3 4 3" xfId="1815" xr:uid="{00000000-0005-0000-0000-0000C1030000}"/>
    <cellStyle name="計算 3 5" xfId="1615" xr:uid="{00000000-0005-0000-0000-0000C2030000}"/>
    <cellStyle name="計算 3 5 2" xfId="1816" xr:uid="{00000000-0005-0000-0000-0000C3030000}"/>
    <cellStyle name="計算 3 6" xfId="1616" xr:uid="{00000000-0005-0000-0000-0000C4030000}"/>
    <cellStyle name="計算 3 6 2" xfId="1617" xr:uid="{00000000-0005-0000-0000-0000C5030000}"/>
    <cellStyle name="計算 4" xfId="817" xr:uid="{00000000-0005-0000-0000-0000C6030000}"/>
    <cellStyle name="計算 4 2" xfId="818" xr:uid="{00000000-0005-0000-0000-0000C7030000}"/>
    <cellStyle name="計算 4 2 2" xfId="1411" xr:uid="{00000000-0005-0000-0000-0000C8030000}"/>
    <cellStyle name="計算 4 2 2 2" xfId="1412" xr:uid="{00000000-0005-0000-0000-0000C9030000}"/>
    <cellStyle name="計算 4 2 3" xfId="1413" xr:uid="{00000000-0005-0000-0000-0000CA030000}"/>
    <cellStyle name="計算 4 3" xfId="819" xr:uid="{00000000-0005-0000-0000-0000CB030000}"/>
    <cellStyle name="計算 4 3 2" xfId="1414" xr:uid="{00000000-0005-0000-0000-0000CC030000}"/>
    <cellStyle name="計算 4 4" xfId="1618" xr:uid="{00000000-0005-0000-0000-0000CD030000}"/>
    <cellStyle name="計算 4 4 2" xfId="1619" xr:uid="{00000000-0005-0000-0000-0000CE030000}"/>
    <cellStyle name="計算 4 5" xfId="1620" xr:uid="{00000000-0005-0000-0000-0000CF030000}"/>
    <cellStyle name="計算 4 6" xfId="1621" xr:uid="{00000000-0005-0000-0000-0000D0030000}"/>
    <cellStyle name="計算 4 6 2" xfId="1622" xr:uid="{00000000-0005-0000-0000-0000D1030000}"/>
    <cellStyle name="計算 5" xfId="820" xr:uid="{00000000-0005-0000-0000-0000D2030000}"/>
    <cellStyle name="計算 6" xfId="821" xr:uid="{00000000-0005-0000-0000-0000D3030000}"/>
    <cellStyle name="計算 7" xfId="822" xr:uid="{00000000-0005-0000-0000-0000D4030000}"/>
    <cellStyle name="計算 8" xfId="823" xr:uid="{00000000-0005-0000-0000-0000D5030000}"/>
    <cellStyle name="計算 9" xfId="824" xr:uid="{00000000-0005-0000-0000-0000D6030000}"/>
    <cellStyle name="警告文 10" xfId="825" xr:uid="{00000000-0005-0000-0000-0000D7030000}"/>
    <cellStyle name="警告文 11" xfId="826" xr:uid="{00000000-0005-0000-0000-0000D8030000}"/>
    <cellStyle name="警告文 12" xfId="827" xr:uid="{00000000-0005-0000-0000-0000D9030000}"/>
    <cellStyle name="警告文 13" xfId="828" xr:uid="{00000000-0005-0000-0000-0000DA030000}"/>
    <cellStyle name="警告文 14" xfId="829" xr:uid="{00000000-0005-0000-0000-0000DB030000}"/>
    <cellStyle name="警告文 15" xfId="830" xr:uid="{00000000-0005-0000-0000-0000DC030000}"/>
    <cellStyle name="警告文 16" xfId="831" xr:uid="{00000000-0005-0000-0000-0000DD030000}"/>
    <cellStyle name="警告文 17" xfId="832" xr:uid="{00000000-0005-0000-0000-0000DE030000}"/>
    <cellStyle name="警告文 18" xfId="833" xr:uid="{00000000-0005-0000-0000-0000DF030000}"/>
    <cellStyle name="警告文 19" xfId="834" xr:uid="{00000000-0005-0000-0000-0000E0030000}"/>
    <cellStyle name="警告文 2" xfId="835" xr:uid="{00000000-0005-0000-0000-0000E1030000}"/>
    <cellStyle name="警告文 2 2" xfId="836" xr:uid="{00000000-0005-0000-0000-0000E2030000}"/>
    <cellStyle name="警告文 20" xfId="837" xr:uid="{00000000-0005-0000-0000-0000E3030000}"/>
    <cellStyle name="警告文 21" xfId="838" xr:uid="{00000000-0005-0000-0000-0000E4030000}"/>
    <cellStyle name="警告文 22" xfId="839" xr:uid="{00000000-0005-0000-0000-0000E5030000}"/>
    <cellStyle name="警告文 23" xfId="840" xr:uid="{00000000-0005-0000-0000-0000E6030000}"/>
    <cellStyle name="警告文 24" xfId="841" xr:uid="{00000000-0005-0000-0000-0000E7030000}"/>
    <cellStyle name="警告文 25" xfId="842" xr:uid="{00000000-0005-0000-0000-0000E8030000}"/>
    <cellStyle name="警告文 3" xfId="843" xr:uid="{00000000-0005-0000-0000-0000E9030000}"/>
    <cellStyle name="警告文 3 2" xfId="844" xr:uid="{00000000-0005-0000-0000-0000EA030000}"/>
    <cellStyle name="警告文 4" xfId="845" xr:uid="{00000000-0005-0000-0000-0000EB030000}"/>
    <cellStyle name="警告文 5" xfId="846" xr:uid="{00000000-0005-0000-0000-0000EC030000}"/>
    <cellStyle name="警告文 6" xfId="847" xr:uid="{00000000-0005-0000-0000-0000ED030000}"/>
    <cellStyle name="警告文 7" xfId="848" xr:uid="{00000000-0005-0000-0000-0000EE030000}"/>
    <cellStyle name="警告文 8" xfId="849" xr:uid="{00000000-0005-0000-0000-0000EF030000}"/>
    <cellStyle name="警告文 9" xfId="850" xr:uid="{00000000-0005-0000-0000-0000F0030000}"/>
    <cellStyle name="桁区切り" xfId="1915" builtinId="6"/>
    <cellStyle name="桁区切り 2" xfId="851" xr:uid="{00000000-0005-0000-0000-0000F1030000}"/>
    <cellStyle name="桁区切り 2 2" xfId="852" xr:uid="{00000000-0005-0000-0000-0000F2030000}"/>
    <cellStyle name="桁区切り 2 2 2" xfId="853" xr:uid="{00000000-0005-0000-0000-0000F3030000}"/>
    <cellStyle name="桁区切り 2 2 2 2" xfId="1623" xr:uid="{00000000-0005-0000-0000-0000F4030000}"/>
    <cellStyle name="桁区切り 2 2 2 2 2" xfId="1624" xr:uid="{00000000-0005-0000-0000-0000F5030000}"/>
    <cellStyle name="桁区切り 2 2 2 3" xfId="1625" xr:uid="{00000000-0005-0000-0000-0000F6030000}"/>
    <cellStyle name="桁区切り 2 2 2 4" xfId="1817" xr:uid="{00000000-0005-0000-0000-0000F7030000}"/>
    <cellStyle name="桁区切り 2 2 3" xfId="1626" xr:uid="{00000000-0005-0000-0000-0000F8030000}"/>
    <cellStyle name="桁区切り 2 2 3 2" xfId="1627" xr:uid="{00000000-0005-0000-0000-0000F9030000}"/>
    <cellStyle name="桁区切り 2 2 3 2 2" xfId="1628" xr:uid="{00000000-0005-0000-0000-0000FA030000}"/>
    <cellStyle name="桁区切り 2 2 3 3" xfId="1629" xr:uid="{00000000-0005-0000-0000-0000FB030000}"/>
    <cellStyle name="桁区切り 2 2 3 3 2" xfId="1630" xr:uid="{00000000-0005-0000-0000-0000FC030000}"/>
    <cellStyle name="桁区切り 2 2 3 4" xfId="1631" xr:uid="{00000000-0005-0000-0000-0000FD030000}"/>
    <cellStyle name="桁区切り 2 2 4" xfId="1632" xr:uid="{00000000-0005-0000-0000-0000FE030000}"/>
    <cellStyle name="桁区切り 2 2 5" xfId="1818" xr:uid="{00000000-0005-0000-0000-0000FF030000}"/>
    <cellStyle name="桁区切り 2 3" xfId="854" xr:uid="{00000000-0005-0000-0000-000000040000}"/>
    <cellStyle name="桁区切り 2 3 2" xfId="1633" xr:uid="{00000000-0005-0000-0000-000001040000}"/>
    <cellStyle name="桁区切り 2 3 2 2" xfId="1634" xr:uid="{00000000-0005-0000-0000-000002040000}"/>
    <cellStyle name="桁区切り 2 3 3" xfId="1635" xr:uid="{00000000-0005-0000-0000-000003040000}"/>
    <cellStyle name="桁区切り 2 3 4" xfId="1819" xr:uid="{00000000-0005-0000-0000-000004040000}"/>
    <cellStyle name="桁区切り 2 4" xfId="1415" xr:uid="{00000000-0005-0000-0000-000005040000}"/>
    <cellStyle name="桁区切り 2 4 2" xfId="1820" xr:uid="{00000000-0005-0000-0000-000006040000}"/>
    <cellStyle name="桁区切り 2 5" xfId="1416" xr:uid="{00000000-0005-0000-0000-000007040000}"/>
    <cellStyle name="桁区切り 2 5 2" xfId="1417" xr:uid="{00000000-0005-0000-0000-000008040000}"/>
    <cellStyle name="桁区切り 2 5 3" xfId="1418" xr:uid="{00000000-0005-0000-0000-000009040000}"/>
    <cellStyle name="桁区切り 2 5 3 2" xfId="1419" xr:uid="{00000000-0005-0000-0000-00000A040000}"/>
    <cellStyle name="桁区切り 2 6" xfId="1420" xr:uid="{00000000-0005-0000-0000-00000B040000}"/>
    <cellStyle name="桁区切り 2 6 2" xfId="1558" xr:uid="{00000000-0005-0000-0000-00000C040000}"/>
    <cellStyle name="桁区切り 2 7" xfId="1421" xr:uid="{00000000-0005-0000-0000-00000D040000}"/>
    <cellStyle name="桁区切り 2 8" xfId="1422" xr:uid="{00000000-0005-0000-0000-00000E040000}"/>
    <cellStyle name="桁区切り 2 8 2" xfId="1423" xr:uid="{00000000-0005-0000-0000-00000F040000}"/>
    <cellStyle name="桁区切り 2 8 2 2" xfId="1424" xr:uid="{00000000-0005-0000-0000-000010040000}"/>
    <cellStyle name="桁区切り 2 8 2 2 2" xfId="1425" xr:uid="{00000000-0005-0000-0000-000011040000}"/>
    <cellStyle name="桁区切り 2 8 2 2 2 2" xfId="1426" xr:uid="{00000000-0005-0000-0000-000012040000}"/>
    <cellStyle name="桁区切り 2 8 2 2 2 2 2" xfId="1427" xr:uid="{00000000-0005-0000-0000-000013040000}"/>
    <cellStyle name="桁区切り 2 8 2 3" xfId="1428" xr:uid="{00000000-0005-0000-0000-000014040000}"/>
    <cellStyle name="桁区切り 2 8 2 3 2" xfId="1429" xr:uid="{00000000-0005-0000-0000-000015040000}"/>
    <cellStyle name="桁区切り 2 8 2 3 2 2" xfId="1430" xr:uid="{00000000-0005-0000-0000-000016040000}"/>
    <cellStyle name="桁区切り 2 9" xfId="1738" xr:uid="{00000000-0005-0000-0000-000017040000}"/>
    <cellStyle name="桁区切り 3" xfId="855" xr:uid="{00000000-0005-0000-0000-000018040000}"/>
    <cellStyle name="桁区切り 3 2" xfId="856" xr:uid="{00000000-0005-0000-0000-000019040000}"/>
    <cellStyle name="桁区切り 3 3" xfId="1636" xr:uid="{00000000-0005-0000-0000-00001A040000}"/>
    <cellStyle name="桁区切り 3 3 2" xfId="1637" xr:uid="{00000000-0005-0000-0000-00001B040000}"/>
    <cellStyle name="桁区切り 3 3 2 2" xfId="1638" xr:uid="{00000000-0005-0000-0000-00001C040000}"/>
    <cellStyle name="桁区切り 3 3 3" xfId="1639" xr:uid="{00000000-0005-0000-0000-00001D040000}"/>
    <cellStyle name="桁区切り 3 4" xfId="1640" xr:uid="{00000000-0005-0000-0000-00001E040000}"/>
    <cellStyle name="桁区切り 3 4 2" xfId="1641" xr:uid="{00000000-0005-0000-0000-00001F040000}"/>
    <cellStyle name="桁区切り 3 5" xfId="1431" xr:uid="{00000000-0005-0000-0000-000020040000}"/>
    <cellStyle name="桁区切り 3 6" xfId="1821" xr:uid="{00000000-0005-0000-0000-000021040000}"/>
    <cellStyle name="桁区切り 4" xfId="857" xr:uid="{00000000-0005-0000-0000-000022040000}"/>
    <cellStyle name="桁区切り 4 2" xfId="1432" xr:uid="{00000000-0005-0000-0000-000023040000}"/>
    <cellStyle name="桁区切り 4 2 2" xfId="1642" xr:uid="{00000000-0005-0000-0000-000024040000}"/>
    <cellStyle name="桁区切り 4 2 2 2" xfId="1643" xr:uid="{00000000-0005-0000-0000-000025040000}"/>
    <cellStyle name="桁区切り 4 2 3" xfId="1644" xr:uid="{00000000-0005-0000-0000-000026040000}"/>
    <cellStyle name="桁区切り 4 2 4" xfId="1822" xr:uid="{00000000-0005-0000-0000-000027040000}"/>
    <cellStyle name="桁区切り 4 3" xfId="1645" xr:uid="{00000000-0005-0000-0000-000028040000}"/>
    <cellStyle name="桁区切り 4 3 2" xfId="1646" xr:uid="{00000000-0005-0000-0000-000029040000}"/>
    <cellStyle name="桁区切り 4 4" xfId="1647" xr:uid="{00000000-0005-0000-0000-00002A040000}"/>
    <cellStyle name="桁区切り 4 5" xfId="1823" xr:uid="{00000000-0005-0000-0000-00002B040000}"/>
    <cellStyle name="桁区切り 5" xfId="1433" xr:uid="{00000000-0005-0000-0000-00002C040000}"/>
    <cellStyle name="桁区切り 5 2" xfId="1559" xr:uid="{00000000-0005-0000-0000-00002D040000}"/>
    <cellStyle name="桁区切り 5 2 2" xfId="1560" xr:uid="{00000000-0005-0000-0000-00002E040000}"/>
    <cellStyle name="桁区切り 5 3" xfId="1561" xr:uid="{00000000-0005-0000-0000-00002F040000}"/>
    <cellStyle name="桁区切り 6" xfId="1434" xr:uid="{00000000-0005-0000-0000-000030040000}"/>
    <cellStyle name="桁区切り 6 2" xfId="1824" xr:uid="{00000000-0005-0000-0000-000031040000}"/>
    <cellStyle name="桁区切り 7" xfId="1435" xr:uid="{00000000-0005-0000-0000-000032040000}"/>
    <cellStyle name="桁区切り 7 2" xfId="1825" xr:uid="{00000000-0005-0000-0000-000033040000}"/>
    <cellStyle name="桁区切り 8" xfId="1436" xr:uid="{00000000-0005-0000-0000-000034040000}"/>
    <cellStyle name="桁区切り 8 2" xfId="1437" xr:uid="{00000000-0005-0000-0000-000035040000}"/>
    <cellStyle name="桁区切り 9" xfId="1648" xr:uid="{00000000-0005-0000-0000-000036040000}"/>
    <cellStyle name="桁区切り 9 2" xfId="1649" xr:uid="{00000000-0005-0000-0000-000037040000}"/>
    <cellStyle name="桁区切り 9 2 2" xfId="1650" xr:uid="{00000000-0005-0000-0000-000038040000}"/>
    <cellStyle name="見出し 1 10" xfId="858" xr:uid="{00000000-0005-0000-0000-000039040000}"/>
    <cellStyle name="見出し 1 11" xfId="859" xr:uid="{00000000-0005-0000-0000-00003A040000}"/>
    <cellStyle name="見出し 1 12" xfId="860" xr:uid="{00000000-0005-0000-0000-00003B040000}"/>
    <cellStyle name="見出し 1 13" xfId="861" xr:uid="{00000000-0005-0000-0000-00003C040000}"/>
    <cellStyle name="見出し 1 14" xfId="862" xr:uid="{00000000-0005-0000-0000-00003D040000}"/>
    <cellStyle name="見出し 1 15" xfId="863" xr:uid="{00000000-0005-0000-0000-00003E040000}"/>
    <cellStyle name="見出し 1 16" xfId="864" xr:uid="{00000000-0005-0000-0000-00003F040000}"/>
    <cellStyle name="見出し 1 17" xfId="865" xr:uid="{00000000-0005-0000-0000-000040040000}"/>
    <cellStyle name="見出し 1 18" xfId="866" xr:uid="{00000000-0005-0000-0000-000041040000}"/>
    <cellStyle name="見出し 1 19" xfId="867" xr:uid="{00000000-0005-0000-0000-000042040000}"/>
    <cellStyle name="見出し 1 2" xfId="868" xr:uid="{00000000-0005-0000-0000-000043040000}"/>
    <cellStyle name="見出し 1 2 2" xfId="869" xr:uid="{00000000-0005-0000-0000-000044040000}"/>
    <cellStyle name="見出し 1 20" xfId="870" xr:uid="{00000000-0005-0000-0000-000045040000}"/>
    <cellStyle name="見出し 1 21" xfId="871" xr:uid="{00000000-0005-0000-0000-000046040000}"/>
    <cellStyle name="見出し 1 22" xfId="872" xr:uid="{00000000-0005-0000-0000-000047040000}"/>
    <cellStyle name="見出し 1 23" xfId="873" xr:uid="{00000000-0005-0000-0000-000048040000}"/>
    <cellStyle name="見出し 1 24" xfId="874" xr:uid="{00000000-0005-0000-0000-000049040000}"/>
    <cellStyle name="見出し 1 25" xfId="875" xr:uid="{00000000-0005-0000-0000-00004A040000}"/>
    <cellStyle name="見出し 1 3" xfId="876" xr:uid="{00000000-0005-0000-0000-00004B040000}"/>
    <cellStyle name="見出し 1 3 2" xfId="877" xr:uid="{00000000-0005-0000-0000-00004C040000}"/>
    <cellStyle name="見出し 1 4" xfId="878" xr:uid="{00000000-0005-0000-0000-00004D040000}"/>
    <cellStyle name="見出し 1 5" xfId="879" xr:uid="{00000000-0005-0000-0000-00004E040000}"/>
    <cellStyle name="見出し 1 6" xfId="880" xr:uid="{00000000-0005-0000-0000-00004F040000}"/>
    <cellStyle name="見出し 1 7" xfId="881" xr:uid="{00000000-0005-0000-0000-000050040000}"/>
    <cellStyle name="見出し 1 8" xfId="882" xr:uid="{00000000-0005-0000-0000-000051040000}"/>
    <cellStyle name="見出し 1 9" xfId="883" xr:uid="{00000000-0005-0000-0000-000052040000}"/>
    <cellStyle name="見出し 2 10" xfId="884" xr:uid="{00000000-0005-0000-0000-000053040000}"/>
    <cellStyle name="見出し 2 11" xfId="885" xr:uid="{00000000-0005-0000-0000-000054040000}"/>
    <cellStyle name="見出し 2 12" xfId="886" xr:uid="{00000000-0005-0000-0000-000055040000}"/>
    <cellStyle name="見出し 2 13" xfId="887" xr:uid="{00000000-0005-0000-0000-000056040000}"/>
    <cellStyle name="見出し 2 14" xfId="888" xr:uid="{00000000-0005-0000-0000-000057040000}"/>
    <cellStyle name="見出し 2 15" xfId="889" xr:uid="{00000000-0005-0000-0000-000058040000}"/>
    <cellStyle name="見出し 2 16" xfId="890" xr:uid="{00000000-0005-0000-0000-000059040000}"/>
    <cellStyle name="見出し 2 17" xfId="891" xr:uid="{00000000-0005-0000-0000-00005A040000}"/>
    <cellStyle name="見出し 2 18" xfId="892" xr:uid="{00000000-0005-0000-0000-00005B040000}"/>
    <cellStyle name="見出し 2 19" xfId="893" xr:uid="{00000000-0005-0000-0000-00005C040000}"/>
    <cellStyle name="見出し 2 2" xfId="894" xr:uid="{00000000-0005-0000-0000-00005D040000}"/>
    <cellStyle name="見出し 2 2 2" xfId="895" xr:uid="{00000000-0005-0000-0000-00005E040000}"/>
    <cellStyle name="見出し 2 20" xfId="896" xr:uid="{00000000-0005-0000-0000-00005F040000}"/>
    <cellStyle name="見出し 2 21" xfId="897" xr:uid="{00000000-0005-0000-0000-000060040000}"/>
    <cellStyle name="見出し 2 22" xfId="898" xr:uid="{00000000-0005-0000-0000-000061040000}"/>
    <cellStyle name="見出し 2 23" xfId="899" xr:uid="{00000000-0005-0000-0000-000062040000}"/>
    <cellStyle name="見出し 2 24" xfId="900" xr:uid="{00000000-0005-0000-0000-000063040000}"/>
    <cellStyle name="見出し 2 25" xfId="901" xr:uid="{00000000-0005-0000-0000-000064040000}"/>
    <cellStyle name="見出し 2 3" xfId="902" xr:uid="{00000000-0005-0000-0000-000065040000}"/>
    <cellStyle name="見出し 2 3 2" xfId="903" xr:uid="{00000000-0005-0000-0000-000066040000}"/>
    <cellStyle name="見出し 2 4" xfId="904" xr:uid="{00000000-0005-0000-0000-000067040000}"/>
    <cellStyle name="見出し 2 5" xfId="905" xr:uid="{00000000-0005-0000-0000-000068040000}"/>
    <cellStyle name="見出し 2 6" xfId="906" xr:uid="{00000000-0005-0000-0000-000069040000}"/>
    <cellStyle name="見出し 2 7" xfId="907" xr:uid="{00000000-0005-0000-0000-00006A040000}"/>
    <cellStyle name="見出し 2 8" xfId="908" xr:uid="{00000000-0005-0000-0000-00006B040000}"/>
    <cellStyle name="見出し 2 9" xfId="909" xr:uid="{00000000-0005-0000-0000-00006C040000}"/>
    <cellStyle name="見出し 3 10" xfId="910" xr:uid="{00000000-0005-0000-0000-00006D040000}"/>
    <cellStyle name="見出し 3 11" xfId="911" xr:uid="{00000000-0005-0000-0000-00006E040000}"/>
    <cellStyle name="見出し 3 12" xfId="912" xr:uid="{00000000-0005-0000-0000-00006F040000}"/>
    <cellStyle name="見出し 3 13" xfId="913" xr:uid="{00000000-0005-0000-0000-000070040000}"/>
    <cellStyle name="見出し 3 14" xfId="914" xr:uid="{00000000-0005-0000-0000-000071040000}"/>
    <cellStyle name="見出し 3 15" xfId="915" xr:uid="{00000000-0005-0000-0000-000072040000}"/>
    <cellStyle name="見出し 3 16" xfId="916" xr:uid="{00000000-0005-0000-0000-000073040000}"/>
    <cellStyle name="見出し 3 17" xfId="917" xr:uid="{00000000-0005-0000-0000-000074040000}"/>
    <cellStyle name="見出し 3 18" xfId="918" xr:uid="{00000000-0005-0000-0000-000075040000}"/>
    <cellStyle name="見出し 3 19" xfId="919" xr:uid="{00000000-0005-0000-0000-000076040000}"/>
    <cellStyle name="見出し 3 2" xfId="920" xr:uid="{00000000-0005-0000-0000-000077040000}"/>
    <cellStyle name="見出し 3 2 2" xfId="921" xr:uid="{00000000-0005-0000-0000-000078040000}"/>
    <cellStyle name="見出し 3 20" xfId="922" xr:uid="{00000000-0005-0000-0000-000079040000}"/>
    <cellStyle name="見出し 3 21" xfId="923" xr:uid="{00000000-0005-0000-0000-00007A040000}"/>
    <cellStyle name="見出し 3 22" xfId="924" xr:uid="{00000000-0005-0000-0000-00007B040000}"/>
    <cellStyle name="見出し 3 23" xfId="925" xr:uid="{00000000-0005-0000-0000-00007C040000}"/>
    <cellStyle name="見出し 3 24" xfId="926" xr:uid="{00000000-0005-0000-0000-00007D040000}"/>
    <cellStyle name="見出し 3 25" xfId="927" xr:uid="{00000000-0005-0000-0000-00007E040000}"/>
    <cellStyle name="見出し 3 3" xfId="928" xr:uid="{00000000-0005-0000-0000-00007F040000}"/>
    <cellStyle name="見出し 3 3 2" xfId="929" xr:uid="{00000000-0005-0000-0000-000080040000}"/>
    <cellStyle name="見出し 3 4" xfId="930" xr:uid="{00000000-0005-0000-0000-000081040000}"/>
    <cellStyle name="見出し 3 5" xfId="931" xr:uid="{00000000-0005-0000-0000-000082040000}"/>
    <cellStyle name="見出し 3 6" xfId="932" xr:uid="{00000000-0005-0000-0000-000083040000}"/>
    <cellStyle name="見出し 3 7" xfId="933" xr:uid="{00000000-0005-0000-0000-000084040000}"/>
    <cellStyle name="見出し 3 8" xfId="934" xr:uid="{00000000-0005-0000-0000-000085040000}"/>
    <cellStyle name="見出し 3 9" xfId="935" xr:uid="{00000000-0005-0000-0000-000086040000}"/>
    <cellStyle name="見出し 4 10" xfId="936" xr:uid="{00000000-0005-0000-0000-000087040000}"/>
    <cellStyle name="見出し 4 11" xfId="937" xr:uid="{00000000-0005-0000-0000-000088040000}"/>
    <cellStyle name="見出し 4 12" xfId="938" xr:uid="{00000000-0005-0000-0000-000089040000}"/>
    <cellStyle name="見出し 4 13" xfId="939" xr:uid="{00000000-0005-0000-0000-00008A040000}"/>
    <cellStyle name="見出し 4 14" xfId="940" xr:uid="{00000000-0005-0000-0000-00008B040000}"/>
    <cellStyle name="見出し 4 15" xfId="941" xr:uid="{00000000-0005-0000-0000-00008C040000}"/>
    <cellStyle name="見出し 4 16" xfId="942" xr:uid="{00000000-0005-0000-0000-00008D040000}"/>
    <cellStyle name="見出し 4 17" xfId="943" xr:uid="{00000000-0005-0000-0000-00008E040000}"/>
    <cellStyle name="見出し 4 18" xfId="944" xr:uid="{00000000-0005-0000-0000-00008F040000}"/>
    <cellStyle name="見出し 4 19" xfId="945" xr:uid="{00000000-0005-0000-0000-000090040000}"/>
    <cellStyle name="見出し 4 2" xfId="946" xr:uid="{00000000-0005-0000-0000-000091040000}"/>
    <cellStyle name="見出し 4 2 2" xfId="947" xr:uid="{00000000-0005-0000-0000-000092040000}"/>
    <cellStyle name="見出し 4 20" xfId="948" xr:uid="{00000000-0005-0000-0000-000093040000}"/>
    <cellStyle name="見出し 4 21" xfId="949" xr:uid="{00000000-0005-0000-0000-000094040000}"/>
    <cellStyle name="見出し 4 22" xfId="950" xr:uid="{00000000-0005-0000-0000-000095040000}"/>
    <cellStyle name="見出し 4 23" xfId="951" xr:uid="{00000000-0005-0000-0000-000096040000}"/>
    <cellStyle name="見出し 4 24" xfId="952" xr:uid="{00000000-0005-0000-0000-000097040000}"/>
    <cellStyle name="見出し 4 25" xfId="953" xr:uid="{00000000-0005-0000-0000-000098040000}"/>
    <cellStyle name="見出し 4 3" xfId="954" xr:uid="{00000000-0005-0000-0000-000099040000}"/>
    <cellStyle name="見出し 4 3 2" xfId="955" xr:uid="{00000000-0005-0000-0000-00009A040000}"/>
    <cellStyle name="見出し 4 4" xfId="956" xr:uid="{00000000-0005-0000-0000-00009B040000}"/>
    <cellStyle name="見出し 4 5" xfId="957" xr:uid="{00000000-0005-0000-0000-00009C040000}"/>
    <cellStyle name="見出し 4 6" xfId="958" xr:uid="{00000000-0005-0000-0000-00009D040000}"/>
    <cellStyle name="見出し 4 7" xfId="959" xr:uid="{00000000-0005-0000-0000-00009E040000}"/>
    <cellStyle name="見出し 4 8" xfId="960" xr:uid="{00000000-0005-0000-0000-00009F040000}"/>
    <cellStyle name="見出し 4 9" xfId="961" xr:uid="{00000000-0005-0000-0000-0000A0040000}"/>
    <cellStyle name="集計 10" xfId="962" xr:uid="{00000000-0005-0000-0000-0000A1040000}"/>
    <cellStyle name="集計 11" xfId="963" xr:uid="{00000000-0005-0000-0000-0000A2040000}"/>
    <cellStyle name="集計 12" xfId="964" xr:uid="{00000000-0005-0000-0000-0000A3040000}"/>
    <cellStyle name="集計 13" xfId="965" xr:uid="{00000000-0005-0000-0000-0000A4040000}"/>
    <cellStyle name="集計 14" xfId="966" xr:uid="{00000000-0005-0000-0000-0000A5040000}"/>
    <cellStyle name="集計 15" xfId="967" xr:uid="{00000000-0005-0000-0000-0000A6040000}"/>
    <cellStyle name="集計 16" xfId="968" xr:uid="{00000000-0005-0000-0000-0000A7040000}"/>
    <cellStyle name="集計 17" xfId="969" xr:uid="{00000000-0005-0000-0000-0000A8040000}"/>
    <cellStyle name="集計 18" xfId="970" xr:uid="{00000000-0005-0000-0000-0000A9040000}"/>
    <cellStyle name="集計 19" xfId="971" xr:uid="{00000000-0005-0000-0000-0000AA040000}"/>
    <cellStyle name="集計 2" xfId="972" xr:uid="{00000000-0005-0000-0000-0000AB040000}"/>
    <cellStyle name="集計 2 2" xfId="973" xr:uid="{00000000-0005-0000-0000-0000AC040000}"/>
    <cellStyle name="集計 2 2 2" xfId="974" xr:uid="{00000000-0005-0000-0000-0000AD040000}"/>
    <cellStyle name="集計 2 2 2 2" xfId="1438" xr:uid="{00000000-0005-0000-0000-0000AE040000}"/>
    <cellStyle name="集計 2 2 2 2 2" xfId="1439" xr:uid="{00000000-0005-0000-0000-0000AF040000}"/>
    <cellStyle name="集計 2 2 2 3" xfId="1440" xr:uid="{00000000-0005-0000-0000-0000B0040000}"/>
    <cellStyle name="集計 2 2 3" xfId="975" xr:uid="{00000000-0005-0000-0000-0000B1040000}"/>
    <cellStyle name="集計 2 2 3 2" xfId="1441" xr:uid="{00000000-0005-0000-0000-0000B2040000}"/>
    <cellStyle name="集計 2 2 4" xfId="1651" xr:uid="{00000000-0005-0000-0000-0000B3040000}"/>
    <cellStyle name="集計 2 2 4 2" xfId="1652" xr:uid="{00000000-0005-0000-0000-0000B4040000}"/>
    <cellStyle name="集計 2 2 5" xfId="1653" xr:uid="{00000000-0005-0000-0000-0000B5040000}"/>
    <cellStyle name="集計 2 2 5 2" xfId="1654" xr:uid="{00000000-0005-0000-0000-0000B6040000}"/>
    <cellStyle name="集計 2 2 6" xfId="1655" xr:uid="{00000000-0005-0000-0000-0000B7040000}"/>
    <cellStyle name="集計 2 3" xfId="1826" xr:uid="{00000000-0005-0000-0000-0000B8040000}"/>
    <cellStyle name="集計 2 3 2" xfId="1827" xr:uid="{00000000-0005-0000-0000-0000B9040000}"/>
    <cellStyle name="集計 2 3 2 2" xfId="1828" xr:uid="{00000000-0005-0000-0000-0000BA040000}"/>
    <cellStyle name="集計 2 3 3" xfId="1829" xr:uid="{00000000-0005-0000-0000-0000BB040000}"/>
    <cellStyle name="集計 2 4" xfId="1830" xr:uid="{00000000-0005-0000-0000-0000BC040000}"/>
    <cellStyle name="集計 2 4 2" xfId="1831" xr:uid="{00000000-0005-0000-0000-0000BD040000}"/>
    <cellStyle name="集計 2 4 2 2" xfId="1832" xr:uid="{00000000-0005-0000-0000-0000BE040000}"/>
    <cellStyle name="集計 2 4 3" xfId="1833" xr:uid="{00000000-0005-0000-0000-0000BF040000}"/>
    <cellStyle name="集計 2 5" xfId="1834" xr:uid="{00000000-0005-0000-0000-0000C0040000}"/>
    <cellStyle name="集計 2 5 2" xfId="1835" xr:uid="{00000000-0005-0000-0000-0000C1040000}"/>
    <cellStyle name="集計 2 6" xfId="1836" xr:uid="{00000000-0005-0000-0000-0000C2040000}"/>
    <cellStyle name="集計 20" xfId="976" xr:uid="{00000000-0005-0000-0000-0000C3040000}"/>
    <cellStyle name="集計 21" xfId="977" xr:uid="{00000000-0005-0000-0000-0000C4040000}"/>
    <cellStyle name="集計 22" xfId="978" xr:uid="{00000000-0005-0000-0000-0000C5040000}"/>
    <cellStyle name="集計 23" xfId="979" xr:uid="{00000000-0005-0000-0000-0000C6040000}"/>
    <cellStyle name="集計 24" xfId="980" xr:uid="{00000000-0005-0000-0000-0000C7040000}"/>
    <cellStyle name="集計 25" xfId="981" xr:uid="{00000000-0005-0000-0000-0000C8040000}"/>
    <cellStyle name="集計 3" xfId="982" xr:uid="{00000000-0005-0000-0000-0000C9040000}"/>
    <cellStyle name="集計 3 2" xfId="983" xr:uid="{00000000-0005-0000-0000-0000CA040000}"/>
    <cellStyle name="集計 3 2 2" xfId="1442" xr:uid="{00000000-0005-0000-0000-0000CB040000}"/>
    <cellStyle name="集計 3 2 2 2" xfId="1443" xr:uid="{00000000-0005-0000-0000-0000CC040000}"/>
    <cellStyle name="集計 3 2 3" xfId="1444" xr:uid="{00000000-0005-0000-0000-0000CD040000}"/>
    <cellStyle name="集計 3 3" xfId="984" xr:uid="{00000000-0005-0000-0000-0000CE040000}"/>
    <cellStyle name="集計 3 3 2" xfId="1445" xr:uid="{00000000-0005-0000-0000-0000CF040000}"/>
    <cellStyle name="集計 3 3 2 2" xfId="1837" xr:uid="{00000000-0005-0000-0000-0000D0040000}"/>
    <cellStyle name="集計 3 3 3" xfId="1838" xr:uid="{00000000-0005-0000-0000-0000D1040000}"/>
    <cellStyle name="集計 3 4" xfId="1656" xr:uid="{00000000-0005-0000-0000-0000D2040000}"/>
    <cellStyle name="集計 3 4 2" xfId="1657" xr:uid="{00000000-0005-0000-0000-0000D3040000}"/>
    <cellStyle name="集計 3 4 2 2" xfId="1839" xr:uid="{00000000-0005-0000-0000-0000D4040000}"/>
    <cellStyle name="集計 3 4 3" xfId="1840" xr:uid="{00000000-0005-0000-0000-0000D5040000}"/>
    <cellStyle name="集計 3 5" xfId="1658" xr:uid="{00000000-0005-0000-0000-0000D6040000}"/>
    <cellStyle name="集計 3 5 2" xfId="1659" xr:uid="{00000000-0005-0000-0000-0000D7040000}"/>
    <cellStyle name="集計 3 6" xfId="1660" xr:uid="{00000000-0005-0000-0000-0000D8040000}"/>
    <cellStyle name="集計 4" xfId="985" xr:uid="{00000000-0005-0000-0000-0000D9040000}"/>
    <cellStyle name="集計 4 2" xfId="986" xr:uid="{00000000-0005-0000-0000-0000DA040000}"/>
    <cellStyle name="集計 4 2 2" xfId="1446" xr:uid="{00000000-0005-0000-0000-0000DB040000}"/>
    <cellStyle name="集計 4 2 2 2" xfId="1447" xr:uid="{00000000-0005-0000-0000-0000DC040000}"/>
    <cellStyle name="集計 4 2 3" xfId="1448" xr:uid="{00000000-0005-0000-0000-0000DD040000}"/>
    <cellStyle name="集計 4 3" xfId="987" xr:uid="{00000000-0005-0000-0000-0000DE040000}"/>
    <cellStyle name="集計 4 3 2" xfId="1449" xr:uid="{00000000-0005-0000-0000-0000DF040000}"/>
    <cellStyle name="集計 4 4" xfId="1661" xr:uid="{00000000-0005-0000-0000-0000E0040000}"/>
    <cellStyle name="集計 4 4 2" xfId="1662" xr:uid="{00000000-0005-0000-0000-0000E1040000}"/>
    <cellStyle name="集計 4 5" xfId="1663" xr:uid="{00000000-0005-0000-0000-0000E2040000}"/>
    <cellStyle name="集計 4 5 2" xfId="1664" xr:uid="{00000000-0005-0000-0000-0000E3040000}"/>
    <cellStyle name="集計 4 6" xfId="1665" xr:uid="{00000000-0005-0000-0000-0000E4040000}"/>
    <cellStyle name="集計 5" xfId="988" xr:uid="{00000000-0005-0000-0000-0000E5040000}"/>
    <cellStyle name="集計 6" xfId="989" xr:uid="{00000000-0005-0000-0000-0000E6040000}"/>
    <cellStyle name="集計 7" xfId="990" xr:uid="{00000000-0005-0000-0000-0000E7040000}"/>
    <cellStyle name="集計 8" xfId="991" xr:uid="{00000000-0005-0000-0000-0000E8040000}"/>
    <cellStyle name="集計 9" xfId="992" xr:uid="{00000000-0005-0000-0000-0000E9040000}"/>
    <cellStyle name="出力 10" xfId="993" xr:uid="{00000000-0005-0000-0000-0000EA040000}"/>
    <cellStyle name="出力 11" xfId="994" xr:uid="{00000000-0005-0000-0000-0000EB040000}"/>
    <cellStyle name="出力 12" xfId="995" xr:uid="{00000000-0005-0000-0000-0000EC040000}"/>
    <cellStyle name="出力 13" xfId="996" xr:uid="{00000000-0005-0000-0000-0000ED040000}"/>
    <cellStyle name="出力 14" xfId="997" xr:uid="{00000000-0005-0000-0000-0000EE040000}"/>
    <cellStyle name="出力 15" xfId="998" xr:uid="{00000000-0005-0000-0000-0000EF040000}"/>
    <cellStyle name="出力 16" xfId="999" xr:uid="{00000000-0005-0000-0000-0000F0040000}"/>
    <cellStyle name="出力 17" xfId="1000" xr:uid="{00000000-0005-0000-0000-0000F1040000}"/>
    <cellStyle name="出力 18" xfId="1001" xr:uid="{00000000-0005-0000-0000-0000F2040000}"/>
    <cellStyle name="出力 19" xfId="1002" xr:uid="{00000000-0005-0000-0000-0000F3040000}"/>
    <cellStyle name="出力 2" xfId="1003" xr:uid="{00000000-0005-0000-0000-0000F4040000}"/>
    <cellStyle name="出力 2 2" xfId="1004" xr:uid="{00000000-0005-0000-0000-0000F5040000}"/>
    <cellStyle name="出力 2 2 2" xfId="1005" xr:uid="{00000000-0005-0000-0000-0000F6040000}"/>
    <cellStyle name="出力 2 2 2 2" xfId="1450" xr:uid="{00000000-0005-0000-0000-0000F7040000}"/>
    <cellStyle name="出力 2 2 2 2 2" xfId="1451" xr:uid="{00000000-0005-0000-0000-0000F8040000}"/>
    <cellStyle name="出力 2 2 2 3" xfId="1452" xr:uid="{00000000-0005-0000-0000-0000F9040000}"/>
    <cellStyle name="出力 2 2 3" xfId="1006" xr:uid="{00000000-0005-0000-0000-0000FA040000}"/>
    <cellStyle name="出力 2 2 3 2" xfId="1453" xr:uid="{00000000-0005-0000-0000-0000FB040000}"/>
    <cellStyle name="出力 2 2 4" xfId="1562" xr:uid="{00000000-0005-0000-0000-0000FC040000}"/>
    <cellStyle name="出力 2 2 4 2" xfId="1666" xr:uid="{00000000-0005-0000-0000-0000FD040000}"/>
    <cellStyle name="出力 2 2 5" xfId="1667" xr:uid="{00000000-0005-0000-0000-0000FE040000}"/>
    <cellStyle name="出力 2 2 5 2" xfId="1668" xr:uid="{00000000-0005-0000-0000-0000FF040000}"/>
    <cellStyle name="出力 2 2 6" xfId="1669" xr:uid="{00000000-0005-0000-0000-000000050000}"/>
    <cellStyle name="出力 2 3" xfId="1841" xr:uid="{00000000-0005-0000-0000-000001050000}"/>
    <cellStyle name="出力 2 3 2" xfId="1842" xr:uid="{00000000-0005-0000-0000-000002050000}"/>
    <cellStyle name="出力 2 3 2 2" xfId="1843" xr:uid="{00000000-0005-0000-0000-000003050000}"/>
    <cellStyle name="出力 2 3 3" xfId="1844" xr:uid="{00000000-0005-0000-0000-000004050000}"/>
    <cellStyle name="出力 2 4" xfId="1845" xr:uid="{00000000-0005-0000-0000-000005050000}"/>
    <cellStyle name="出力 2 4 2" xfId="1846" xr:uid="{00000000-0005-0000-0000-000006050000}"/>
    <cellStyle name="出力 2 4 2 2" xfId="1847" xr:uid="{00000000-0005-0000-0000-000007050000}"/>
    <cellStyle name="出力 2 4 3" xfId="1848" xr:uid="{00000000-0005-0000-0000-000008050000}"/>
    <cellStyle name="出力 2 5" xfId="1849" xr:uid="{00000000-0005-0000-0000-000009050000}"/>
    <cellStyle name="出力 2 5 2" xfId="1850" xr:uid="{00000000-0005-0000-0000-00000A050000}"/>
    <cellStyle name="出力 2 6" xfId="1851" xr:uid="{00000000-0005-0000-0000-00000B050000}"/>
    <cellStyle name="出力 20" xfId="1007" xr:uid="{00000000-0005-0000-0000-00000C050000}"/>
    <cellStyle name="出力 21" xfId="1008" xr:uid="{00000000-0005-0000-0000-00000D050000}"/>
    <cellStyle name="出力 22" xfId="1009" xr:uid="{00000000-0005-0000-0000-00000E050000}"/>
    <cellStyle name="出力 23" xfId="1010" xr:uid="{00000000-0005-0000-0000-00000F050000}"/>
    <cellStyle name="出力 24" xfId="1011" xr:uid="{00000000-0005-0000-0000-000010050000}"/>
    <cellStyle name="出力 25" xfId="1012" xr:uid="{00000000-0005-0000-0000-000011050000}"/>
    <cellStyle name="出力 3" xfId="1013" xr:uid="{00000000-0005-0000-0000-000012050000}"/>
    <cellStyle name="出力 3 2" xfId="1014" xr:uid="{00000000-0005-0000-0000-000013050000}"/>
    <cellStyle name="出力 3 2 2" xfId="1454" xr:uid="{00000000-0005-0000-0000-000014050000}"/>
    <cellStyle name="出力 3 2 2 2" xfId="1455" xr:uid="{00000000-0005-0000-0000-000015050000}"/>
    <cellStyle name="出力 3 2 3" xfId="1456" xr:uid="{00000000-0005-0000-0000-000016050000}"/>
    <cellStyle name="出力 3 3" xfId="1015" xr:uid="{00000000-0005-0000-0000-000017050000}"/>
    <cellStyle name="出力 3 3 2" xfId="1457" xr:uid="{00000000-0005-0000-0000-000018050000}"/>
    <cellStyle name="出力 3 3 2 2" xfId="1852" xr:uid="{00000000-0005-0000-0000-000019050000}"/>
    <cellStyle name="出力 3 3 3" xfId="1853" xr:uid="{00000000-0005-0000-0000-00001A050000}"/>
    <cellStyle name="出力 3 4" xfId="1563" xr:uid="{00000000-0005-0000-0000-00001B050000}"/>
    <cellStyle name="出力 3 4 2" xfId="1670" xr:uid="{00000000-0005-0000-0000-00001C050000}"/>
    <cellStyle name="出力 3 4 2 2" xfId="1854" xr:uid="{00000000-0005-0000-0000-00001D050000}"/>
    <cellStyle name="出力 3 4 3" xfId="1855" xr:uid="{00000000-0005-0000-0000-00001E050000}"/>
    <cellStyle name="出力 3 5" xfId="1671" xr:uid="{00000000-0005-0000-0000-00001F050000}"/>
    <cellStyle name="出力 3 5 2" xfId="1672" xr:uid="{00000000-0005-0000-0000-000020050000}"/>
    <cellStyle name="出力 3 6" xfId="1673" xr:uid="{00000000-0005-0000-0000-000021050000}"/>
    <cellStyle name="出力 4" xfId="1016" xr:uid="{00000000-0005-0000-0000-000022050000}"/>
    <cellStyle name="出力 4 2" xfId="1017" xr:uid="{00000000-0005-0000-0000-000023050000}"/>
    <cellStyle name="出力 4 2 2" xfId="1458" xr:uid="{00000000-0005-0000-0000-000024050000}"/>
    <cellStyle name="出力 4 2 2 2" xfId="1459" xr:uid="{00000000-0005-0000-0000-000025050000}"/>
    <cellStyle name="出力 4 2 3" xfId="1460" xr:uid="{00000000-0005-0000-0000-000026050000}"/>
    <cellStyle name="出力 4 3" xfId="1018" xr:uid="{00000000-0005-0000-0000-000027050000}"/>
    <cellStyle name="出力 4 3 2" xfId="1461" xr:uid="{00000000-0005-0000-0000-000028050000}"/>
    <cellStyle name="出力 4 4" xfId="1564" xr:uid="{00000000-0005-0000-0000-000029050000}"/>
    <cellStyle name="出力 4 4 2" xfId="1674" xr:uid="{00000000-0005-0000-0000-00002A050000}"/>
    <cellStyle name="出力 4 5" xfId="1675" xr:uid="{00000000-0005-0000-0000-00002B050000}"/>
    <cellStyle name="出力 4 5 2" xfId="1676" xr:uid="{00000000-0005-0000-0000-00002C050000}"/>
    <cellStyle name="出力 4 6" xfId="1677" xr:uid="{00000000-0005-0000-0000-00002D050000}"/>
    <cellStyle name="出力 5" xfId="1019" xr:uid="{00000000-0005-0000-0000-00002E050000}"/>
    <cellStyle name="出力 6" xfId="1020" xr:uid="{00000000-0005-0000-0000-00002F050000}"/>
    <cellStyle name="出力 7" xfId="1021" xr:uid="{00000000-0005-0000-0000-000030050000}"/>
    <cellStyle name="出力 8" xfId="1022" xr:uid="{00000000-0005-0000-0000-000031050000}"/>
    <cellStyle name="出力 9" xfId="1023" xr:uid="{00000000-0005-0000-0000-000032050000}"/>
    <cellStyle name="説明文 10" xfId="1024" xr:uid="{00000000-0005-0000-0000-000033050000}"/>
    <cellStyle name="説明文 11" xfId="1025" xr:uid="{00000000-0005-0000-0000-000034050000}"/>
    <cellStyle name="説明文 12" xfId="1026" xr:uid="{00000000-0005-0000-0000-000035050000}"/>
    <cellStyle name="説明文 13" xfId="1027" xr:uid="{00000000-0005-0000-0000-000036050000}"/>
    <cellStyle name="説明文 14" xfId="1028" xr:uid="{00000000-0005-0000-0000-000037050000}"/>
    <cellStyle name="説明文 15" xfId="1029" xr:uid="{00000000-0005-0000-0000-000038050000}"/>
    <cellStyle name="説明文 16" xfId="1030" xr:uid="{00000000-0005-0000-0000-000039050000}"/>
    <cellStyle name="説明文 17" xfId="1031" xr:uid="{00000000-0005-0000-0000-00003A050000}"/>
    <cellStyle name="説明文 18" xfId="1032" xr:uid="{00000000-0005-0000-0000-00003B050000}"/>
    <cellStyle name="説明文 19" xfId="1033" xr:uid="{00000000-0005-0000-0000-00003C050000}"/>
    <cellStyle name="説明文 2" xfId="1034" xr:uid="{00000000-0005-0000-0000-00003D050000}"/>
    <cellStyle name="説明文 2 2" xfId="1035" xr:uid="{00000000-0005-0000-0000-00003E050000}"/>
    <cellStyle name="説明文 20" xfId="1036" xr:uid="{00000000-0005-0000-0000-00003F050000}"/>
    <cellStyle name="説明文 21" xfId="1037" xr:uid="{00000000-0005-0000-0000-000040050000}"/>
    <cellStyle name="説明文 22" xfId="1038" xr:uid="{00000000-0005-0000-0000-000041050000}"/>
    <cellStyle name="説明文 23" xfId="1039" xr:uid="{00000000-0005-0000-0000-000042050000}"/>
    <cellStyle name="説明文 24" xfId="1040" xr:uid="{00000000-0005-0000-0000-000043050000}"/>
    <cellStyle name="説明文 25" xfId="1041" xr:uid="{00000000-0005-0000-0000-000044050000}"/>
    <cellStyle name="説明文 3" xfId="1042" xr:uid="{00000000-0005-0000-0000-000045050000}"/>
    <cellStyle name="説明文 3 2" xfId="1043" xr:uid="{00000000-0005-0000-0000-000046050000}"/>
    <cellStyle name="説明文 4" xfId="1044" xr:uid="{00000000-0005-0000-0000-000047050000}"/>
    <cellStyle name="説明文 5" xfId="1045" xr:uid="{00000000-0005-0000-0000-000048050000}"/>
    <cellStyle name="説明文 6" xfId="1046" xr:uid="{00000000-0005-0000-0000-000049050000}"/>
    <cellStyle name="説明文 7" xfId="1047" xr:uid="{00000000-0005-0000-0000-00004A050000}"/>
    <cellStyle name="説明文 8" xfId="1048" xr:uid="{00000000-0005-0000-0000-00004B050000}"/>
    <cellStyle name="説明文 9" xfId="1049" xr:uid="{00000000-0005-0000-0000-00004C050000}"/>
    <cellStyle name="通貨 2" xfId="1050" xr:uid="{00000000-0005-0000-0000-00004D050000}"/>
    <cellStyle name="通貨 3" xfId="1051" xr:uid="{00000000-0005-0000-0000-00004E050000}"/>
    <cellStyle name="通貨 3 2" xfId="1052" xr:uid="{00000000-0005-0000-0000-00004F050000}"/>
    <cellStyle name="入力 10" xfId="1053" xr:uid="{00000000-0005-0000-0000-000050050000}"/>
    <cellStyle name="入力 11" xfId="1054" xr:uid="{00000000-0005-0000-0000-000051050000}"/>
    <cellStyle name="入力 12" xfId="1055" xr:uid="{00000000-0005-0000-0000-000052050000}"/>
    <cellStyle name="入力 13" xfId="1056" xr:uid="{00000000-0005-0000-0000-000053050000}"/>
    <cellStyle name="入力 14" xfId="1057" xr:uid="{00000000-0005-0000-0000-000054050000}"/>
    <cellStyle name="入力 15" xfId="1058" xr:uid="{00000000-0005-0000-0000-000055050000}"/>
    <cellStyle name="入力 16" xfId="1059" xr:uid="{00000000-0005-0000-0000-000056050000}"/>
    <cellStyle name="入力 17" xfId="1060" xr:uid="{00000000-0005-0000-0000-000057050000}"/>
    <cellStyle name="入力 18" xfId="1061" xr:uid="{00000000-0005-0000-0000-000058050000}"/>
    <cellStyle name="入力 19" xfId="1062" xr:uid="{00000000-0005-0000-0000-000059050000}"/>
    <cellStyle name="入力 2" xfId="1063" xr:uid="{00000000-0005-0000-0000-00005A050000}"/>
    <cellStyle name="入力 2 2" xfId="1064" xr:uid="{00000000-0005-0000-0000-00005B050000}"/>
    <cellStyle name="入力 2 2 2" xfId="1065" xr:uid="{00000000-0005-0000-0000-00005C050000}"/>
    <cellStyle name="入力 2 2 2 2" xfId="1462" xr:uid="{00000000-0005-0000-0000-00005D050000}"/>
    <cellStyle name="入力 2 2 2 2 2" xfId="1463" xr:uid="{00000000-0005-0000-0000-00005E050000}"/>
    <cellStyle name="入力 2 2 2 3" xfId="1464" xr:uid="{00000000-0005-0000-0000-00005F050000}"/>
    <cellStyle name="入力 2 2 3" xfId="1066" xr:uid="{00000000-0005-0000-0000-000060050000}"/>
    <cellStyle name="入力 2 2 3 2" xfId="1465" xr:uid="{00000000-0005-0000-0000-000061050000}"/>
    <cellStyle name="入力 2 2 4" xfId="1678" xr:uid="{00000000-0005-0000-0000-000062050000}"/>
    <cellStyle name="入力 2 2 4 2" xfId="1679" xr:uid="{00000000-0005-0000-0000-000063050000}"/>
    <cellStyle name="入力 2 2 5" xfId="1680" xr:uid="{00000000-0005-0000-0000-000064050000}"/>
    <cellStyle name="入力 2 2 6" xfId="1681" xr:uid="{00000000-0005-0000-0000-000065050000}"/>
    <cellStyle name="入力 2 2 6 2" xfId="1682" xr:uid="{00000000-0005-0000-0000-000066050000}"/>
    <cellStyle name="入力 2 3" xfId="1856" xr:uid="{00000000-0005-0000-0000-000067050000}"/>
    <cellStyle name="入力 2 3 2" xfId="1857" xr:uid="{00000000-0005-0000-0000-000068050000}"/>
    <cellStyle name="入力 2 3 2 2" xfId="1858" xr:uid="{00000000-0005-0000-0000-000069050000}"/>
    <cellStyle name="入力 2 3 3" xfId="1859" xr:uid="{00000000-0005-0000-0000-00006A050000}"/>
    <cellStyle name="入力 2 4" xfId="1860" xr:uid="{00000000-0005-0000-0000-00006B050000}"/>
    <cellStyle name="入力 2 4 2" xfId="1861" xr:uid="{00000000-0005-0000-0000-00006C050000}"/>
    <cellStyle name="入力 2 4 2 2" xfId="1862" xr:uid="{00000000-0005-0000-0000-00006D050000}"/>
    <cellStyle name="入力 2 4 3" xfId="1863" xr:uid="{00000000-0005-0000-0000-00006E050000}"/>
    <cellStyle name="入力 2 5" xfId="1864" xr:uid="{00000000-0005-0000-0000-00006F050000}"/>
    <cellStyle name="入力 2 5 2" xfId="1865" xr:uid="{00000000-0005-0000-0000-000070050000}"/>
    <cellStyle name="入力 2 6" xfId="1866" xr:uid="{00000000-0005-0000-0000-000071050000}"/>
    <cellStyle name="入力 20" xfId="1067" xr:uid="{00000000-0005-0000-0000-000072050000}"/>
    <cellStyle name="入力 21" xfId="1068" xr:uid="{00000000-0005-0000-0000-000073050000}"/>
    <cellStyle name="入力 22" xfId="1069" xr:uid="{00000000-0005-0000-0000-000074050000}"/>
    <cellStyle name="入力 23" xfId="1070" xr:uid="{00000000-0005-0000-0000-000075050000}"/>
    <cellStyle name="入力 24" xfId="1071" xr:uid="{00000000-0005-0000-0000-000076050000}"/>
    <cellStyle name="入力 25" xfId="1072" xr:uid="{00000000-0005-0000-0000-000077050000}"/>
    <cellStyle name="入力 3" xfId="1073" xr:uid="{00000000-0005-0000-0000-000078050000}"/>
    <cellStyle name="入力 3 2" xfId="1074" xr:uid="{00000000-0005-0000-0000-000079050000}"/>
    <cellStyle name="入力 3 2 2" xfId="1466" xr:uid="{00000000-0005-0000-0000-00007A050000}"/>
    <cellStyle name="入力 3 2 2 2" xfId="1467" xr:uid="{00000000-0005-0000-0000-00007B050000}"/>
    <cellStyle name="入力 3 2 3" xfId="1468" xr:uid="{00000000-0005-0000-0000-00007C050000}"/>
    <cellStyle name="入力 3 3" xfId="1075" xr:uid="{00000000-0005-0000-0000-00007D050000}"/>
    <cellStyle name="入力 3 3 2" xfId="1469" xr:uid="{00000000-0005-0000-0000-00007E050000}"/>
    <cellStyle name="入力 3 3 2 2" xfId="1867" xr:uid="{00000000-0005-0000-0000-00007F050000}"/>
    <cellStyle name="入力 3 3 3" xfId="1868" xr:uid="{00000000-0005-0000-0000-000080050000}"/>
    <cellStyle name="入力 3 4" xfId="1683" xr:uid="{00000000-0005-0000-0000-000081050000}"/>
    <cellStyle name="入力 3 4 2" xfId="1684" xr:uid="{00000000-0005-0000-0000-000082050000}"/>
    <cellStyle name="入力 3 4 2 2" xfId="1869" xr:uid="{00000000-0005-0000-0000-000083050000}"/>
    <cellStyle name="入力 3 4 3" xfId="1870" xr:uid="{00000000-0005-0000-0000-000084050000}"/>
    <cellStyle name="入力 3 5" xfId="1685" xr:uid="{00000000-0005-0000-0000-000085050000}"/>
    <cellStyle name="入力 3 5 2" xfId="1871" xr:uid="{00000000-0005-0000-0000-000086050000}"/>
    <cellStyle name="入力 3 6" xfId="1686" xr:uid="{00000000-0005-0000-0000-000087050000}"/>
    <cellStyle name="入力 3 6 2" xfId="1687" xr:uid="{00000000-0005-0000-0000-000088050000}"/>
    <cellStyle name="入力 4" xfId="1076" xr:uid="{00000000-0005-0000-0000-000089050000}"/>
    <cellStyle name="入力 4 2" xfId="1077" xr:uid="{00000000-0005-0000-0000-00008A050000}"/>
    <cellStyle name="入力 4 2 2" xfId="1470" xr:uid="{00000000-0005-0000-0000-00008B050000}"/>
    <cellStyle name="入力 4 2 2 2" xfId="1471" xr:uid="{00000000-0005-0000-0000-00008C050000}"/>
    <cellStyle name="入力 4 2 3" xfId="1472" xr:uid="{00000000-0005-0000-0000-00008D050000}"/>
    <cellStyle name="入力 4 3" xfId="1078" xr:uid="{00000000-0005-0000-0000-00008E050000}"/>
    <cellStyle name="入力 4 3 2" xfId="1473" xr:uid="{00000000-0005-0000-0000-00008F050000}"/>
    <cellStyle name="入力 4 4" xfId="1688" xr:uid="{00000000-0005-0000-0000-000090050000}"/>
    <cellStyle name="入力 4 4 2" xfId="1689" xr:uid="{00000000-0005-0000-0000-000091050000}"/>
    <cellStyle name="入力 4 5" xfId="1690" xr:uid="{00000000-0005-0000-0000-000092050000}"/>
    <cellStyle name="入力 4 6" xfId="1691" xr:uid="{00000000-0005-0000-0000-000093050000}"/>
    <cellStyle name="入力 4 6 2" xfId="1692" xr:uid="{00000000-0005-0000-0000-000094050000}"/>
    <cellStyle name="入力 5" xfId="1079" xr:uid="{00000000-0005-0000-0000-000095050000}"/>
    <cellStyle name="入力 6" xfId="1080" xr:uid="{00000000-0005-0000-0000-000096050000}"/>
    <cellStyle name="入力 7" xfId="1081" xr:uid="{00000000-0005-0000-0000-000097050000}"/>
    <cellStyle name="入力 8" xfId="1082" xr:uid="{00000000-0005-0000-0000-000098050000}"/>
    <cellStyle name="入力 9" xfId="1083" xr:uid="{00000000-0005-0000-0000-000099050000}"/>
    <cellStyle name="標準" xfId="0" builtinId="0"/>
    <cellStyle name="標準 10" xfId="1084" xr:uid="{00000000-0005-0000-0000-00009B050000}"/>
    <cellStyle name="標準 10 10" xfId="1474" xr:uid="{00000000-0005-0000-0000-00009C050000}"/>
    <cellStyle name="標準 10 11" xfId="1475" xr:uid="{00000000-0005-0000-0000-00009D050000}"/>
    <cellStyle name="標準 10 12" xfId="1476" xr:uid="{00000000-0005-0000-0000-00009E050000}"/>
    <cellStyle name="標準 10 2" xfId="1085" xr:uid="{00000000-0005-0000-0000-00009F050000}"/>
    <cellStyle name="標準 10 3" xfId="1086" xr:uid="{00000000-0005-0000-0000-0000A0050000}"/>
    <cellStyle name="標準 10 4" xfId="1087" xr:uid="{00000000-0005-0000-0000-0000A1050000}"/>
    <cellStyle name="標準 10 4 2" xfId="1477" xr:uid="{00000000-0005-0000-0000-0000A2050000}"/>
    <cellStyle name="標準 10 4 2 2" xfId="1478" xr:uid="{00000000-0005-0000-0000-0000A3050000}"/>
    <cellStyle name="標準 10 4 2 2 2" xfId="1479" xr:uid="{00000000-0005-0000-0000-0000A4050000}"/>
    <cellStyle name="標準 10 4 2 2 2 2" xfId="1480" xr:uid="{00000000-0005-0000-0000-0000A5050000}"/>
    <cellStyle name="標準 10 4 2 2 2 2 2" xfId="1481" xr:uid="{00000000-0005-0000-0000-0000A6050000}"/>
    <cellStyle name="標準 10 4 2 2 2 2 2 2" xfId="1482" xr:uid="{00000000-0005-0000-0000-0000A7050000}"/>
    <cellStyle name="標準 10 4 3" xfId="1483" xr:uid="{00000000-0005-0000-0000-0000A8050000}"/>
    <cellStyle name="標準 10 4 3 2" xfId="1484" xr:uid="{00000000-0005-0000-0000-0000A9050000}"/>
    <cellStyle name="標準 10 5" xfId="1088" xr:uid="{00000000-0005-0000-0000-0000AA050000}"/>
    <cellStyle name="標準 10 6" xfId="1485" xr:uid="{00000000-0005-0000-0000-0000AB050000}"/>
    <cellStyle name="標準 10 6 2" xfId="1486" xr:uid="{00000000-0005-0000-0000-0000AC050000}"/>
    <cellStyle name="標準 10 6 2 2" xfId="1487" xr:uid="{00000000-0005-0000-0000-0000AD050000}"/>
    <cellStyle name="標準 10 6 2 3" xfId="1488" xr:uid="{00000000-0005-0000-0000-0000AE050000}"/>
    <cellStyle name="標準 10 6 2 3 2" xfId="1386" xr:uid="{00000000-0005-0000-0000-0000AF050000}"/>
    <cellStyle name="標準 10 7" xfId="1489" xr:uid="{00000000-0005-0000-0000-0000B0050000}"/>
    <cellStyle name="標準 10 8" xfId="1490" xr:uid="{00000000-0005-0000-0000-0000B1050000}"/>
    <cellStyle name="標準 10 8 2" xfId="1491" xr:uid="{00000000-0005-0000-0000-0000B2050000}"/>
    <cellStyle name="標準 10 8 2 2" xfId="1492" xr:uid="{00000000-0005-0000-0000-0000B3050000}"/>
    <cellStyle name="標準 10 8 2 2 2" xfId="1493" xr:uid="{00000000-0005-0000-0000-0000B4050000}"/>
    <cellStyle name="標準 10 8 2 2 3" xfId="1494" xr:uid="{00000000-0005-0000-0000-0000B5050000}"/>
    <cellStyle name="標準 10 8 2 2 3 2" xfId="1387" xr:uid="{00000000-0005-0000-0000-0000B6050000}"/>
    <cellStyle name="標準 10 8 2 2 3 2 2" xfId="1495" xr:uid="{00000000-0005-0000-0000-0000B7050000}"/>
    <cellStyle name="標準 10 8 2 3" xfId="1496" xr:uid="{00000000-0005-0000-0000-0000B8050000}"/>
    <cellStyle name="標準 10 8 2 4" xfId="1497" xr:uid="{00000000-0005-0000-0000-0000B9050000}"/>
    <cellStyle name="標準 10 8 2 4 2" xfId="1498" xr:uid="{00000000-0005-0000-0000-0000BA050000}"/>
    <cellStyle name="標準 10 8 2 4 2 2" xfId="1499" xr:uid="{00000000-0005-0000-0000-0000BB050000}"/>
    <cellStyle name="標準 10 8 3" xfId="1500" xr:uid="{00000000-0005-0000-0000-0000BC050000}"/>
    <cellStyle name="標準 10 8 4" xfId="1501" xr:uid="{00000000-0005-0000-0000-0000BD050000}"/>
    <cellStyle name="標準 10 8 4 2" xfId="1502" xr:uid="{00000000-0005-0000-0000-0000BE050000}"/>
    <cellStyle name="標準 10 8 4 2 2" xfId="1503" xr:uid="{00000000-0005-0000-0000-0000BF050000}"/>
    <cellStyle name="標準 10 8 4 2 3" xfId="1504" xr:uid="{00000000-0005-0000-0000-0000C0050000}"/>
    <cellStyle name="標準 10 9" xfId="1505" xr:uid="{00000000-0005-0000-0000-0000C1050000}"/>
    <cellStyle name="標準 10 9 2" xfId="1506" xr:uid="{00000000-0005-0000-0000-0000C2050000}"/>
    <cellStyle name="標準 10 9 3" xfId="1507" xr:uid="{00000000-0005-0000-0000-0000C3050000}"/>
    <cellStyle name="標準 10 9 3 2" xfId="1508" xr:uid="{00000000-0005-0000-0000-0000C4050000}"/>
    <cellStyle name="標準 11" xfId="1089" xr:uid="{00000000-0005-0000-0000-0000C5050000}"/>
    <cellStyle name="標準 11 2" xfId="1090" xr:uid="{00000000-0005-0000-0000-0000C6050000}"/>
    <cellStyle name="標準 11 2 2" xfId="1693" xr:uid="{00000000-0005-0000-0000-0000C7050000}"/>
    <cellStyle name="標準 11 3" xfId="1091" xr:uid="{00000000-0005-0000-0000-0000C8050000}"/>
    <cellStyle name="標準 11 4" xfId="1092" xr:uid="{00000000-0005-0000-0000-0000C9050000}"/>
    <cellStyle name="標準 12" xfId="1382" xr:uid="{00000000-0005-0000-0000-0000CA050000}"/>
    <cellStyle name="標準 12 2" xfId="1093" xr:uid="{00000000-0005-0000-0000-0000CB050000}"/>
    <cellStyle name="標準 12 3" xfId="1094" xr:uid="{00000000-0005-0000-0000-0000CC050000}"/>
    <cellStyle name="標準 13" xfId="1095" xr:uid="{00000000-0005-0000-0000-0000CD050000}"/>
    <cellStyle name="標準 13 2" xfId="1096" xr:uid="{00000000-0005-0000-0000-0000CE050000}"/>
    <cellStyle name="標準 14" xfId="1383" xr:uid="{00000000-0005-0000-0000-0000CF050000}"/>
    <cellStyle name="標準 14 2" xfId="1097" xr:uid="{00000000-0005-0000-0000-0000D0050000}"/>
    <cellStyle name="標準 14 3" xfId="1098" xr:uid="{00000000-0005-0000-0000-0000D1050000}"/>
    <cellStyle name="標準 14 4" xfId="1099" xr:uid="{00000000-0005-0000-0000-0000D2050000}"/>
    <cellStyle name="標準 14 5" xfId="1100" xr:uid="{00000000-0005-0000-0000-0000D3050000}"/>
    <cellStyle name="標準 14 6" xfId="1101" xr:uid="{00000000-0005-0000-0000-0000D4050000}"/>
    <cellStyle name="標準 14 7" xfId="1102" xr:uid="{00000000-0005-0000-0000-0000D5050000}"/>
    <cellStyle name="標準 14 8" xfId="1103" xr:uid="{00000000-0005-0000-0000-0000D6050000}"/>
    <cellStyle name="標準 15" xfId="1104" xr:uid="{00000000-0005-0000-0000-0000D7050000}"/>
    <cellStyle name="標準 15 2" xfId="1105" xr:uid="{00000000-0005-0000-0000-0000D8050000}"/>
    <cellStyle name="標準 15 3" xfId="1106" xr:uid="{00000000-0005-0000-0000-0000D9050000}"/>
    <cellStyle name="標準 15 4" xfId="1107" xr:uid="{00000000-0005-0000-0000-0000DA050000}"/>
    <cellStyle name="標準 15 5" xfId="1108" xr:uid="{00000000-0005-0000-0000-0000DB050000}"/>
    <cellStyle name="標準 15 6" xfId="1109" xr:uid="{00000000-0005-0000-0000-0000DC050000}"/>
    <cellStyle name="標準 15 7" xfId="1110" xr:uid="{00000000-0005-0000-0000-0000DD050000}"/>
    <cellStyle name="標準 16" xfId="1384" xr:uid="{00000000-0005-0000-0000-0000DE050000}"/>
    <cellStyle name="標準 16 2" xfId="1111" xr:uid="{00000000-0005-0000-0000-0000DF050000}"/>
    <cellStyle name="標準 16 3" xfId="1112" xr:uid="{00000000-0005-0000-0000-0000E0050000}"/>
    <cellStyle name="標準 16 4" xfId="1113" xr:uid="{00000000-0005-0000-0000-0000E1050000}"/>
    <cellStyle name="標準 16 5" xfId="1114" xr:uid="{00000000-0005-0000-0000-0000E2050000}"/>
    <cellStyle name="標準 16 6" xfId="1115" xr:uid="{00000000-0005-0000-0000-0000E3050000}"/>
    <cellStyle name="標準 17" xfId="1116" xr:uid="{00000000-0005-0000-0000-0000E4050000}"/>
    <cellStyle name="標準 17 2" xfId="1117" xr:uid="{00000000-0005-0000-0000-0000E5050000}"/>
    <cellStyle name="標準 17 3" xfId="1118" xr:uid="{00000000-0005-0000-0000-0000E6050000}"/>
    <cellStyle name="標準 17 4" xfId="1119" xr:uid="{00000000-0005-0000-0000-0000E7050000}"/>
    <cellStyle name="標準 17 5" xfId="1120" xr:uid="{00000000-0005-0000-0000-0000E8050000}"/>
    <cellStyle name="標準 18" xfId="1509" xr:uid="{00000000-0005-0000-0000-0000E9050000}"/>
    <cellStyle name="標準 18 2" xfId="1121" xr:uid="{00000000-0005-0000-0000-0000EA050000}"/>
    <cellStyle name="標準 18 3" xfId="1122" xr:uid="{00000000-0005-0000-0000-0000EB050000}"/>
    <cellStyle name="標準 19" xfId="1510" xr:uid="{00000000-0005-0000-0000-0000EC050000}"/>
    <cellStyle name="標準 19 2" xfId="1123" xr:uid="{00000000-0005-0000-0000-0000ED050000}"/>
    <cellStyle name="標準 19 2 2" xfId="1511" xr:uid="{00000000-0005-0000-0000-0000EE050000}"/>
    <cellStyle name="標準 19 2 2 2" xfId="1512" xr:uid="{00000000-0005-0000-0000-0000EF050000}"/>
    <cellStyle name="標準 19 2 2 2 2" xfId="1513" xr:uid="{00000000-0005-0000-0000-0000F0050000}"/>
    <cellStyle name="標準 19 2 2 2 2 2" xfId="1514" xr:uid="{00000000-0005-0000-0000-0000F1050000}"/>
    <cellStyle name="標準 19 2 2 2 2 2 2" xfId="1515" xr:uid="{00000000-0005-0000-0000-0000F2050000}"/>
    <cellStyle name="標準 19 2 2 2 2 2 2 2" xfId="1516" xr:uid="{00000000-0005-0000-0000-0000F3050000}"/>
    <cellStyle name="標準 19 2 2 2 2 2 2 2 2" xfId="1517" xr:uid="{00000000-0005-0000-0000-0000F4050000}"/>
    <cellStyle name="標準 19 2 2 2 2 2 3" xfId="1518" xr:uid="{00000000-0005-0000-0000-0000F5050000}"/>
    <cellStyle name="標準 19 2 2 2 2 2 4" xfId="1519" xr:uid="{00000000-0005-0000-0000-0000F6050000}"/>
    <cellStyle name="標準 19 2 2 2 2 2 4 2" xfId="1520" xr:uid="{00000000-0005-0000-0000-0000F7050000}"/>
    <cellStyle name="標準 19 2 2 2 2 2 4 3" xfId="1521" xr:uid="{00000000-0005-0000-0000-0000F8050000}"/>
    <cellStyle name="標準 19 2 2 2 3" xfId="1522" xr:uid="{00000000-0005-0000-0000-0000F9050000}"/>
    <cellStyle name="標準 19 2 2 2 3 2" xfId="1523" xr:uid="{00000000-0005-0000-0000-0000FA050000}"/>
    <cellStyle name="標準 19 2 2 2 3 2 2" xfId="1524" xr:uid="{00000000-0005-0000-0000-0000FB050000}"/>
    <cellStyle name="標準 19 2 2 2 3 2 3" xfId="1525" xr:uid="{00000000-0005-0000-0000-0000FC050000}"/>
    <cellStyle name="標準 19 2 2 3" xfId="1526" xr:uid="{00000000-0005-0000-0000-0000FD050000}"/>
    <cellStyle name="標準 19 2 2 3 2" xfId="1527" xr:uid="{00000000-0005-0000-0000-0000FE050000}"/>
    <cellStyle name="標準 19 2 2 3 2 2" xfId="1528" xr:uid="{00000000-0005-0000-0000-0000FF050000}"/>
    <cellStyle name="標準 2" xfId="1" xr:uid="{00000000-0005-0000-0000-000000060000}"/>
    <cellStyle name="標準 2 10" xfId="1124" xr:uid="{00000000-0005-0000-0000-000001060000}"/>
    <cellStyle name="標準 2 11" xfId="1125" xr:uid="{00000000-0005-0000-0000-000002060000}"/>
    <cellStyle name="標準 2 12" xfId="1126" xr:uid="{00000000-0005-0000-0000-000003060000}"/>
    <cellStyle name="標準 2 13" xfId="1127" xr:uid="{00000000-0005-0000-0000-000004060000}"/>
    <cellStyle name="標準 2 14" xfId="1128" xr:uid="{00000000-0005-0000-0000-000005060000}"/>
    <cellStyle name="標準 2 15" xfId="1129" xr:uid="{00000000-0005-0000-0000-000006060000}"/>
    <cellStyle name="標準 2 16" xfId="1130" xr:uid="{00000000-0005-0000-0000-000007060000}"/>
    <cellStyle name="標準 2 17" xfId="1131" xr:uid="{00000000-0005-0000-0000-000008060000}"/>
    <cellStyle name="標準 2 18" xfId="1132" xr:uid="{00000000-0005-0000-0000-000009060000}"/>
    <cellStyle name="標準 2 19" xfId="1133" xr:uid="{00000000-0005-0000-0000-00000A060000}"/>
    <cellStyle name="標準 2 2" xfId="1134" xr:uid="{00000000-0005-0000-0000-00000B060000}"/>
    <cellStyle name="標準 2 2 10" xfId="1135" xr:uid="{00000000-0005-0000-0000-00000C060000}"/>
    <cellStyle name="標準 2 2 11" xfId="1136" xr:uid="{00000000-0005-0000-0000-00000D060000}"/>
    <cellStyle name="標準 2 2 12" xfId="1137" xr:uid="{00000000-0005-0000-0000-00000E060000}"/>
    <cellStyle name="標準 2 2 13" xfId="1138" xr:uid="{00000000-0005-0000-0000-00000F060000}"/>
    <cellStyle name="標準 2 2 14" xfId="1139" xr:uid="{00000000-0005-0000-0000-000010060000}"/>
    <cellStyle name="標準 2 2 15" xfId="1140" xr:uid="{00000000-0005-0000-0000-000011060000}"/>
    <cellStyle name="標準 2 2 16" xfId="1141" xr:uid="{00000000-0005-0000-0000-000012060000}"/>
    <cellStyle name="標準 2 2 17" xfId="1142" xr:uid="{00000000-0005-0000-0000-000013060000}"/>
    <cellStyle name="標準 2 2 18" xfId="1143" xr:uid="{00000000-0005-0000-0000-000014060000}"/>
    <cellStyle name="標準 2 2 19" xfId="1144" xr:uid="{00000000-0005-0000-0000-000015060000}"/>
    <cellStyle name="標準 2 2 2" xfId="1145" xr:uid="{00000000-0005-0000-0000-000016060000}"/>
    <cellStyle name="標準 2 2 2 2" xfId="1146" xr:uid="{00000000-0005-0000-0000-000017060000}"/>
    <cellStyle name="標準 2 2 2 2 2" xfId="1147" xr:uid="{00000000-0005-0000-0000-000018060000}"/>
    <cellStyle name="標準 2 2 2 2_23_CRUDマトリックス(機能レベル)" xfId="1148" xr:uid="{00000000-0005-0000-0000-000019060000}"/>
    <cellStyle name="標準 2 2 2 3" xfId="1872" xr:uid="{00000000-0005-0000-0000-00001A060000}"/>
    <cellStyle name="標準 2 2 2_23_CRUDマトリックス(機能レベル)" xfId="1149" xr:uid="{00000000-0005-0000-0000-00001B060000}"/>
    <cellStyle name="標準 2 2 20" xfId="1150" xr:uid="{00000000-0005-0000-0000-00001C060000}"/>
    <cellStyle name="標準 2 2 21" xfId="1151" xr:uid="{00000000-0005-0000-0000-00001D060000}"/>
    <cellStyle name="標準 2 2 22" xfId="1152" xr:uid="{00000000-0005-0000-0000-00001E060000}"/>
    <cellStyle name="標準 2 2 23" xfId="1153" xr:uid="{00000000-0005-0000-0000-00001F060000}"/>
    <cellStyle name="標準 2 2 24" xfId="1154" xr:uid="{00000000-0005-0000-0000-000020060000}"/>
    <cellStyle name="標準 2 2 25" xfId="1155" xr:uid="{00000000-0005-0000-0000-000021060000}"/>
    <cellStyle name="標準 2 2 26" xfId="1156" xr:uid="{00000000-0005-0000-0000-000022060000}"/>
    <cellStyle name="標準 2 2 27" xfId="1157" xr:uid="{00000000-0005-0000-0000-000023060000}"/>
    <cellStyle name="標準 2 2 28" xfId="1158" xr:uid="{00000000-0005-0000-0000-000024060000}"/>
    <cellStyle name="標準 2 2 29" xfId="1159" xr:uid="{00000000-0005-0000-0000-000025060000}"/>
    <cellStyle name="標準 2 2 3" xfId="1160" xr:uid="{00000000-0005-0000-0000-000026060000}"/>
    <cellStyle name="標準 2 2 30" xfId="1161" xr:uid="{00000000-0005-0000-0000-000027060000}"/>
    <cellStyle name="標準 2 2 31" xfId="1162" xr:uid="{00000000-0005-0000-0000-000028060000}"/>
    <cellStyle name="標準 2 2 4" xfId="1163" xr:uid="{00000000-0005-0000-0000-000029060000}"/>
    <cellStyle name="標準 2 2 5" xfId="1164" xr:uid="{00000000-0005-0000-0000-00002A060000}"/>
    <cellStyle name="標準 2 2 6" xfId="1165" xr:uid="{00000000-0005-0000-0000-00002B060000}"/>
    <cellStyle name="標準 2 2 7" xfId="1166" xr:uid="{00000000-0005-0000-0000-00002C060000}"/>
    <cellStyle name="標準 2 2 8" xfId="1167" xr:uid="{00000000-0005-0000-0000-00002D060000}"/>
    <cellStyle name="標準 2 2 9" xfId="1168" xr:uid="{00000000-0005-0000-0000-00002E060000}"/>
    <cellStyle name="標準 2 2_23_CRUDマトリックス(機能レベル)" xfId="1169" xr:uid="{00000000-0005-0000-0000-00002F060000}"/>
    <cellStyle name="標準 2 20" xfId="1170" xr:uid="{00000000-0005-0000-0000-000030060000}"/>
    <cellStyle name="標準 2 21" xfId="1171" xr:uid="{00000000-0005-0000-0000-000031060000}"/>
    <cellStyle name="標準 2 22" xfId="1172" xr:uid="{00000000-0005-0000-0000-000032060000}"/>
    <cellStyle name="標準 2 23" xfId="1173" xr:uid="{00000000-0005-0000-0000-000033060000}"/>
    <cellStyle name="標準 2 24" xfId="1174" xr:uid="{00000000-0005-0000-0000-000034060000}"/>
    <cellStyle name="標準 2 25" xfId="1175" xr:uid="{00000000-0005-0000-0000-000035060000}"/>
    <cellStyle name="標準 2 26" xfId="1565" xr:uid="{00000000-0005-0000-0000-000036060000}"/>
    <cellStyle name="標準 2 26 2" xfId="1566" xr:uid="{00000000-0005-0000-0000-000037060000}"/>
    <cellStyle name="標準 2 27" xfId="1873" xr:uid="{00000000-0005-0000-0000-000038060000}"/>
    <cellStyle name="標準 2 3" xfId="1176" xr:uid="{00000000-0005-0000-0000-000039060000}"/>
    <cellStyle name="標準 2 3 10" xfId="1177" xr:uid="{00000000-0005-0000-0000-00003A060000}"/>
    <cellStyle name="標準 2 3 11" xfId="1178" xr:uid="{00000000-0005-0000-0000-00003B060000}"/>
    <cellStyle name="標準 2 3 12" xfId="1179" xr:uid="{00000000-0005-0000-0000-00003C060000}"/>
    <cellStyle name="標準 2 3 13" xfId="1180" xr:uid="{00000000-0005-0000-0000-00003D060000}"/>
    <cellStyle name="標準 2 3 14" xfId="1181" xr:uid="{00000000-0005-0000-0000-00003E060000}"/>
    <cellStyle name="標準 2 3 15" xfId="1182" xr:uid="{00000000-0005-0000-0000-00003F060000}"/>
    <cellStyle name="標準 2 3 16" xfId="1183" xr:uid="{00000000-0005-0000-0000-000040060000}"/>
    <cellStyle name="標準 2 3 17" xfId="1184" xr:uid="{00000000-0005-0000-0000-000041060000}"/>
    <cellStyle name="標準 2 3 18" xfId="1185" xr:uid="{00000000-0005-0000-0000-000042060000}"/>
    <cellStyle name="標準 2 3 19" xfId="1186" xr:uid="{00000000-0005-0000-0000-000043060000}"/>
    <cellStyle name="標準 2 3 2" xfId="1187" xr:uid="{00000000-0005-0000-0000-000044060000}"/>
    <cellStyle name="標準 2 3 2 2" xfId="1188" xr:uid="{00000000-0005-0000-0000-000045060000}"/>
    <cellStyle name="標準 2 3 2 2 2" xfId="1189" xr:uid="{00000000-0005-0000-0000-000046060000}"/>
    <cellStyle name="標準 2 3 2 2_23_CRUDマトリックス(機能レベル)" xfId="1190" xr:uid="{00000000-0005-0000-0000-000047060000}"/>
    <cellStyle name="標準 2 3 2 3" xfId="1694" xr:uid="{00000000-0005-0000-0000-000048060000}"/>
    <cellStyle name="標準 2 3 2 4" xfId="1874" xr:uid="{00000000-0005-0000-0000-000049060000}"/>
    <cellStyle name="標準 2 3 2_23_CRUDマトリックス(機能レベル)" xfId="1191" xr:uid="{00000000-0005-0000-0000-00004A060000}"/>
    <cellStyle name="標準 2 3 20" xfId="1192" xr:uid="{00000000-0005-0000-0000-00004B060000}"/>
    <cellStyle name="標準 2 3 21" xfId="1193" xr:uid="{00000000-0005-0000-0000-00004C060000}"/>
    <cellStyle name="標準 2 3 22" xfId="1194" xr:uid="{00000000-0005-0000-0000-00004D060000}"/>
    <cellStyle name="標準 2 3 23" xfId="1195" xr:uid="{00000000-0005-0000-0000-00004E060000}"/>
    <cellStyle name="標準 2 3 24" xfId="1196" xr:uid="{00000000-0005-0000-0000-00004F060000}"/>
    <cellStyle name="標準 2 3 25" xfId="1197" xr:uid="{00000000-0005-0000-0000-000050060000}"/>
    <cellStyle name="標準 2 3 26" xfId="1198" xr:uid="{00000000-0005-0000-0000-000051060000}"/>
    <cellStyle name="標準 2 3 27" xfId="1199" xr:uid="{00000000-0005-0000-0000-000052060000}"/>
    <cellStyle name="標準 2 3 28" xfId="1200" xr:uid="{00000000-0005-0000-0000-000053060000}"/>
    <cellStyle name="標準 2 3 29" xfId="1201" xr:uid="{00000000-0005-0000-0000-000054060000}"/>
    <cellStyle name="標準 2 3 3" xfId="1202" xr:uid="{00000000-0005-0000-0000-000055060000}"/>
    <cellStyle name="標準 2 3 30" xfId="1875" xr:uid="{00000000-0005-0000-0000-000056060000}"/>
    <cellStyle name="標準 2 3 4" xfId="1203" xr:uid="{00000000-0005-0000-0000-000057060000}"/>
    <cellStyle name="標準 2 3 4 2" xfId="1695" xr:uid="{00000000-0005-0000-0000-000058060000}"/>
    <cellStyle name="標準 2 3 5" xfId="1204" xr:uid="{00000000-0005-0000-0000-000059060000}"/>
    <cellStyle name="標準 2 3 6" xfId="1205" xr:uid="{00000000-0005-0000-0000-00005A060000}"/>
    <cellStyle name="標準 2 3 7" xfId="1206" xr:uid="{00000000-0005-0000-0000-00005B060000}"/>
    <cellStyle name="標準 2 3 8" xfId="1207" xr:uid="{00000000-0005-0000-0000-00005C060000}"/>
    <cellStyle name="標準 2 3 9" xfId="1208" xr:uid="{00000000-0005-0000-0000-00005D060000}"/>
    <cellStyle name="標準 2 3_23_CRUDマトリックス(機能レベル)" xfId="1209" xr:uid="{00000000-0005-0000-0000-00005E060000}"/>
    <cellStyle name="標準 2 4" xfId="1210" xr:uid="{00000000-0005-0000-0000-00005F060000}"/>
    <cellStyle name="標準 2 4 10" xfId="1211" xr:uid="{00000000-0005-0000-0000-000060060000}"/>
    <cellStyle name="標準 2 4 11" xfId="1212" xr:uid="{00000000-0005-0000-0000-000061060000}"/>
    <cellStyle name="標準 2 4 12" xfId="1213" xr:uid="{00000000-0005-0000-0000-000062060000}"/>
    <cellStyle name="標準 2 4 13" xfId="1214" xr:uid="{00000000-0005-0000-0000-000063060000}"/>
    <cellStyle name="標準 2 4 14" xfId="1215" xr:uid="{00000000-0005-0000-0000-000064060000}"/>
    <cellStyle name="標準 2 4 15" xfId="1216" xr:uid="{00000000-0005-0000-0000-000065060000}"/>
    <cellStyle name="標準 2 4 16" xfId="1217" xr:uid="{00000000-0005-0000-0000-000066060000}"/>
    <cellStyle name="標準 2 4 17" xfId="1218" xr:uid="{00000000-0005-0000-0000-000067060000}"/>
    <cellStyle name="標準 2 4 18" xfId="1219" xr:uid="{00000000-0005-0000-0000-000068060000}"/>
    <cellStyle name="標準 2 4 19" xfId="1220" xr:uid="{00000000-0005-0000-0000-000069060000}"/>
    <cellStyle name="標準 2 4 2" xfId="1221" xr:uid="{00000000-0005-0000-0000-00006A060000}"/>
    <cellStyle name="標準 2 4 2 2" xfId="1696" xr:uid="{00000000-0005-0000-0000-00006B060000}"/>
    <cellStyle name="標準 2 4 20" xfId="1222" xr:uid="{00000000-0005-0000-0000-00006C060000}"/>
    <cellStyle name="標準 2 4 21" xfId="1223" xr:uid="{00000000-0005-0000-0000-00006D060000}"/>
    <cellStyle name="標準 2 4 22" xfId="1224" xr:uid="{00000000-0005-0000-0000-00006E060000}"/>
    <cellStyle name="標準 2 4 23" xfId="1225" xr:uid="{00000000-0005-0000-0000-00006F060000}"/>
    <cellStyle name="標準 2 4 24" xfId="1226" xr:uid="{00000000-0005-0000-0000-000070060000}"/>
    <cellStyle name="標準 2 4 3" xfId="1227" xr:uid="{00000000-0005-0000-0000-000071060000}"/>
    <cellStyle name="標準 2 4 4" xfId="1228" xr:uid="{00000000-0005-0000-0000-000072060000}"/>
    <cellStyle name="標準 2 4 5" xfId="1229" xr:uid="{00000000-0005-0000-0000-000073060000}"/>
    <cellStyle name="標準 2 4 6" xfId="1230" xr:uid="{00000000-0005-0000-0000-000074060000}"/>
    <cellStyle name="標準 2 4 7" xfId="1231" xr:uid="{00000000-0005-0000-0000-000075060000}"/>
    <cellStyle name="標準 2 4 8" xfId="1232" xr:uid="{00000000-0005-0000-0000-000076060000}"/>
    <cellStyle name="標準 2 4 9" xfId="1233" xr:uid="{00000000-0005-0000-0000-000077060000}"/>
    <cellStyle name="標準 2 4_23_CRUDマトリックス(機能レベル)" xfId="1234" xr:uid="{00000000-0005-0000-0000-000078060000}"/>
    <cellStyle name="標準 2 5" xfId="1235" xr:uid="{00000000-0005-0000-0000-000079060000}"/>
    <cellStyle name="標準 2 5 10" xfId="1236" xr:uid="{00000000-0005-0000-0000-00007A060000}"/>
    <cellStyle name="標準 2 5 11" xfId="1237" xr:uid="{00000000-0005-0000-0000-00007B060000}"/>
    <cellStyle name="標準 2 5 12" xfId="1238" xr:uid="{00000000-0005-0000-0000-00007C060000}"/>
    <cellStyle name="標準 2 5 13" xfId="1239" xr:uid="{00000000-0005-0000-0000-00007D060000}"/>
    <cellStyle name="標準 2 5 14" xfId="1240" xr:uid="{00000000-0005-0000-0000-00007E060000}"/>
    <cellStyle name="標準 2 5 15" xfId="1241" xr:uid="{00000000-0005-0000-0000-00007F060000}"/>
    <cellStyle name="標準 2 5 16" xfId="1242" xr:uid="{00000000-0005-0000-0000-000080060000}"/>
    <cellStyle name="標準 2 5 17" xfId="1243" xr:uid="{00000000-0005-0000-0000-000081060000}"/>
    <cellStyle name="標準 2 5 18" xfId="1244" xr:uid="{00000000-0005-0000-0000-000082060000}"/>
    <cellStyle name="標準 2 5 19" xfId="1245" xr:uid="{00000000-0005-0000-0000-000083060000}"/>
    <cellStyle name="標準 2 5 2" xfId="1246" xr:uid="{00000000-0005-0000-0000-000084060000}"/>
    <cellStyle name="標準 2 5 2 2" xfId="1549" xr:uid="{00000000-0005-0000-0000-000085060000}"/>
    <cellStyle name="標準 2 5 2 2 2" xfId="1876" xr:uid="{00000000-0005-0000-0000-000086060000}"/>
    <cellStyle name="標準 2 5 20" xfId="1247" xr:uid="{00000000-0005-0000-0000-000087060000}"/>
    <cellStyle name="標準 2 5 21" xfId="1248" xr:uid="{00000000-0005-0000-0000-000088060000}"/>
    <cellStyle name="標準 2 5 22" xfId="1249" xr:uid="{00000000-0005-0000-0000-000089060000}"/>
    <cellStyle name="標準 2 5 23" xfId="1250" xr:uid="{00000000-0005-0000-0000-00008A060000}"/>
    <cellStyle name="標準 2 5 3" xfId="1251" xr:uid="{00000000-0005-0000-0000-00008B060000}"/>
    <cellStyle name="標準 2 5 3 2" xfId="1529" xr:uid="{00000000-0005-0000-0000-00008C060000}"/>
    <cellStyle name="標準 2 5 3 2 2" xfId="1913" xr:uid="{00000000-0005-0000-0000-00008D060000}"/>
    <cellStyle name="標準 2 5 4" xfId="1252" xr:uid="{00000000-0005-0000-0000-00008E060000}"/>
    <cellStyle name="標準 2 5 5" xfId="1253" xr:uid="{00000000-0005-0000-0000-00008F060000}"/>
    <cellStyle name="標準 2 5 6" xfId="1254" xr:uid="{00000000-0005-0000-0000-000090060000}"/>
    <cellStyle name="標準 2 5 7" xfId="1255" xr:uid="{00000000-0005-0000-0000-000091060000}"/>
    <cellStyle name="標準 2 5 8" xfId="1256" xr:uid="{00000000-0005-0000-0000-000092060000}"/>
    <cellStyle name="標準 2 5 9" xfId="1257" xr:uid="{00000000-0005-0000-0000-000093060000}"/>
    <cellStyle name="標準 2 5_23_CRUDマトリックス(機能レベル)" xfId="1258" xr:uid="{00000000-0005-0000-0000-000094060000}"/>
    <cellStyle name="標準 2 6" xfId="1259" xr:uid="{00000000-0005-0000-0000-000095060000}"/>
    <cellStyle name="標準 2 6 10" xfId="1260" xr:uid="{00000000-0005-0000-0000-000096060000}"/>
    <cellStyle name="標準 2 6 11" xfId="1261" xr:uid="{00000000-0005-0000-0000-000097060000}"/>
    <cellStyle name="標準 2 6 12" xfId="1262" xr:uid="{00000000-0005-0000-0000-000098060000}"/>
    <cellStyle name="標準 2 6 13" xfId="1263" xr:uid="{00000000-0005-0000-0000-000099060000}"/>
    <cellStyle name="標準 2 6 14" xfId="1264" xr:uid="{00000000-0005-0000-0000-00009A060000}"/>
    <cellStyle name="標準 2 6 15" xfId="1265" xr:uid="{00000000-0005-0000-0000-00009B060000}"/>
    <cellStyle name="標準 2 6 16" xfId="1266" xr:uid="{00000000-0005-0000-0000-00009C060000}"/>
    <cellStyle name="標準 2 6 17" xfId="1267" xr:uid="{00000000-0005-0000-0000-00009D060000}"/>
    <cellStyle name="標準 2 6 18" xfId="1268" xr:uid="{00000000-0005-0000-0000-00009E060000}"/>
    <cellStyle name="標準 2 6 19" xfId="1269" xr:uid="{00000000-0005-0000-0000-00009F060000}"/>
    <cellStyle name="標準 2 6 2" xfId="1270" xr:uid="{00000000-0005-0000-0000-0000A0060000}"/>
    <cellStyle name="標準 2 6 20" xfId="1271" xr:uid="{00000000-0005-0000-0000-0000A1060000}"/>
    <cellStyle name="標準 2 6 21" xfId="1272" xr:uid="{00000000-0005-0000-0000-0000A2060000}"/>
    <cellStyle name="標準 2 6 22" xfId="1273" xr:uid="{00000000-0005-0000-0000-0000A3060000}"/>
    <cellStyle name="標準 2 6 3" xfId="1274" xr:uid="{00000000-0005-0000-0000-0000A4060000}"/>
    <cellStyle name="標準 2 6 4" xfId="1275" xr:uid="{00000000-0005-0000-0000-0000A5060000}"/>
    <cellStyle name="標準 2 6 5" xfId="1276" xr:uid="{00000000-0005-0000-0000-0000A6060000}"/>
    <cellStyle name="標準 2 6 6" xfId="1277" xr:uid="{00000000-0005-0000-0000-0000A7060000}"/>
    <cellStyle name="標準 2 6 7" xfId="1278" xr:uid="{00000000-0005-0000-0000-0000A8060000}"/>
    <cellStyle name="標準 2 6 8" xfId="1279" xr:uid="{00000000-0005-0000-0000-0000A9060000}"/>
    <cellStyle name="標準 2 6 9" xfId="1280" xr:uid="{00000000-0005-0000-0000-0000AA060000}"/>
    <cellStyle name="標準 2 6_23_CRUDマトリックス(機能レベル)" xfId="1281" xr:uid="{00000000-0005-0000-0000-0000AB060000}"/>
    <cellStyle name="標準 2 7" xfId="1282" xr:uid="{00000000-0005-0000-0000-0000AC060000}"/>
    <cellStyle name="標準 2 7 2" xfId="1530" xr:uid="{00000000-0005-0000-0000-0000AD060000}"/>
    <cellStyle name="標準 2 7 2 2" xfId="1531" xr:uid="{00000000-0005-0000-0000-0000AE060000}"/>
    <cellStyle name="標準 2 7 2 3" xfId="1532" xr:uid="{00000000-0005-0000-0000-0000AF060000}"/>
    <cellStyle name="標準 2 7 2 3 2" xfId="1388" xr:uid="{00000000-0005-0000-0000-0000B0060000}"/>
    <cellStyle name="標準 2 8" xfId="1283" xr:uid="{00000000-0005-0000-0000-0000B1060000}"/>
    <cellStyle name="標準 2 9" xfId="1284" xr:uid="{00000000-0005-0000-0000-0000B2060000}"/>
    <cellStyle name="標準 2 9 2" xfId="1533" xr:uid="{00000000-0005-0000-0000-0000B3060000}"/>
    <cellStyle name="標準 2 9 2 2" xfId="1534" xr:uid="{00000000-0005-0000-0000-0000B4060000}"/>
    <cellStyle name="標準 2 9 2 2 2" xfId="1535" xr:uid="{00000000-0005-0000-0000-0000B5060000}"/>
    <cellStyle name="標準 2 9 2 2 3" xfId="1536" xr:uid="{00000000-0005-0000-0000-0000B6060000}"/>
    <cellStyle name="標準 2 9 2 2 3 2" xfId="1385" xr:uid="{00000000-0005-0000-0000-0000B7060000}"/>
    <cellStyle name="標準 2 9 2 2 3 2 2" xfId="1537" xr:uid="{00000000-0005-0000-0000-0000B8060000}"/>
    <cellStyle name="標準 2 9 2 3" xfId="1538" xr:uid="{00000000-0005-0000-0000-0000B9060000}"/>
    <cellStyle name="標準 2 9 2 4" xfId="1539" xr:uid="{00000000-0005-0000-0000-0000BA060000}"/>
    <cellStyle name="標準 2 9 2 4 2" xfId="1540" xr:uid="{00000000-0005-0000-0000-0000BB060000}"/>
    <cellStyle name="標準 2 9 2 4 2 2" xfId="1541" xr:uid="{00000000-0005-0000-0000-0000BC060000}"/>
    <cellStyle name="標準 2 9 2 4 2 2 2" xfId="1542" xr:uid="{00000000-0005-0000-0000-0000BD060000}"/>
    <cellStyle name="標準 20" xfId="1543" xr:uid="{00000000-0005-0000-0000-0000BE060000}"/>
    <cellStyle name="標準 20 2" xfId="1285" xr:uid="{00000000-0005-0000-0000-0000BF060000}"/>
    <cellStyle name="標準 20 2 2" xfId="1544" xr:uid="{00000000-0005-0000-0000-0000C0060000}"/>
    <cellStyle name="標準 20 3" xfId="1286" xr:uid="{00000000-0005-0000-0000-0000C1060000}"/>
    <cellStyle name="標準 20 4" xfId="1287" xr:uid="{00000000-0005-0000-0000-0000C2060000}"/>
    <cellStyle name="標準 21" xfId="1545" xr:uid="{00000000-0005-0000-0000-0000C3060000}"/>
    <cellStyle name="標準 21 2" xfId="1288" xr:uid="{00000000-0005-0000-0000-0000C4060000}"/>
    <cellStyle name="標準 21 3" xfId="1289" xr:uid="{00000000-0005-0000-0000-0000C5060000}"/>
    <cellStyle name="標準 22" xfId="1546" xr:uid="{00000000-0005-0000-0000-0000C6060000}"/>
    <cellStyle name="標準 22 2" xfId="1290" xr:uid="{00000000-0005-0000-0000-0000C7060000}"/>
    <cellStyle name="標準 22 2 2" xfId="1547" xr:uid="{00000000-0005-0000-0000-0000C8060000}"/>
    <cellStyle name="標準 23 2" xfId="1291" xr:uid="{00000000-0005-0000-0000-0000C9060000}"/>
    <cellStyle name="標準 23 3" xfId="1292" xr:uid="{00000000-0005-0000-0000-0000CA060000}"/>
    <cellStyle name="標準 23 4" xfId="1293" xr:uid="{00000000-0005-0000-0000-0000CB060000}"/>
    <cellStyle name="標準 24 2" xfId="1294" xr:uid="{00000000-0005-0000-0000-0000CC060000}"/>
    <cellStyle name="標準 24 3" xfId="1295" xr:uid="{00000000-0005-0000-0000-0000CD060000}"/>
    <cellStyle name="標準 25 2" xfId="1296" xr:uid="{00000000-0005-0000-0000-0000CE060000}"/>
    <cellStyle name="標準 3" xfId="1297" xr:uid="{00000000-0005-0000-0000-0000CF060000}"/>
    <cellStyle name="標準 3 10" xfId="1298" xr:uid="{00000000-0005-0000-0000-0000D0060000}"/>
    <cellStyle name="標準 3 11" xfId="1299" xr:uid="{00000000-0005-0000-0000-0000D1060000}"/>
    <cellStyle name="標準 3 12" xfId="1300" xr:uid="{00000000-0005-0000-0000-0000D2060000}"/>
    <cellStyle name="標準 3 13" xfId="1301" xr:uid="{00000000-0005-0000-0000-0000D3060000}"/>
    <cellStyle name="標準 3 14" xfId="1302" xr:uid="{00000000-0005-0000-0000-0000D4060000}"/>
    <cellStyle name="標準 3 15" xfId="1303" xr:uid="{00000000-0005-0000-0000-0000D5060000}"/>
    <cellStyle name="標準 3 16" xfId="1304" xr:uid="{00000000-0005-0000-0000-0000D6060000}"/>
    <cellStyle name="標準 3 17" xfId="1305" xr:uid="{00000000-0005-0000-0000-0000D7060000}"/>
    <cellStyle name="標準 3 18" xfId="1306" xr:uid="{00000000-0005-0000-0000-0000D8060000}"/>
    <cellStyle name="標準 3 19" xfId="1307" xr:uid="{00000000-0005-0000-0000-0000D9060000}"/>
    <cellStyle name="標準 3 2" xfId="1308" xr:uid="{00000000-0005-0000-0000-0000DA060000}"/>
    <cellStyle name="標準 3 2 2" xfId="1309" xr:uid="{00000000-0005-0000-0000-0000DB060000}"/>
    <cellStyle name="標準 3 2 2 2" xfId="1697" xr:uid="{00000000-0005-0000-0000-0000DC060000}"/>
    <cellStyle name="標準 3 2 2 2 2" xfId="1698" xr:uid="{00000000-0005-0000-0000-0000DD060000}"/>
    <cellStyle name="標準 3 2 2 2 2 2" xfId="1699" xr:uid="{00000000-0005-0000-0000-0000DE060000}"/>
    <cellStyle name="標準 3 2 2 2 3" xfId="1700" xr:uid="{00000000-0005-0000-0000-0000DF060000}"/>
    <cellStyle name="標準 3 2 2 3" xfId="1701" xr:uid="{00000000-0005-0000-0000-0000E0060000}"/>
    <cellStyle name="標準 3 2 2 4" xfId="1702" xr:uid="{00000000-0005-0000-0000-0000E1060000}"/>
    <cellStyle name="標準 3 2 2 5" xfId="1703" xr:uid="{00000000-0005-0000-0000-0000E2060000}"/>
    <cellStyle name="標準 3 2 3" xfId="1567" xr:uid="{00000000-0005-0000-0000-0000E3060000}"/>
    <cellStyle name="標準 3 2 3 2" xfId="1704" xr:uid="{00000000-0005-0000-0000-0000E4060000}"/>
    <cellStyle name="標準 3 2 3 2 2" xfId="1568" xr:uid="{00000000-0005-0000-0000-0000E5060000}"/>
    <cellStyle name="標準 3 2 3 2 2 2" xfId="1569" xr:uid="{00000000-0005-0000-0000-0000E6060000}"/>
    <cellStyle name="標準 3 2 3 3" xfId="1705" xr:uid="{00000000-0005-0000-0000-0000E7060000}"/>
    <cellStyle name="標準 3 2 3 3 2" xfId="1706" xr:uid="{00000000-0005-0000-0000-0000E8060000}"/>
    <cellStyle name="標準 3 2 3 4" xfId="1707" xr:uid="{00000000-0005-0000-0000-0000E9060000}"/>
    <cellStyle name="標準 3 2 4" xfId="1708" xr:uid="{00000000-0005-0000-0000-0000EA060000}"/>
    <cellStyle name="標準 3 2 5" xfId="1709" xr:uid="{00000000-0005-0000-0000-0000EB060000}"/>
    <cellStyle name="標準 3 2 5 2" xfId="1710" xr:uid="{00000000-0005-0000-0000-0000EC060000}"/>
    <cellStyle name="標準 3 20" xfId="1310" xr:uid="{00000000-0005-0000-0000-0000ED060000}"/>
    <cellStyle name="標準 3 21" xfId="1311" xr:uid="{00000000-0005-0000-0000-0000EE060000}"/>
    <cellStyle name="標準 3 22" xfId="1312" xr:uid="{00000000-0005-0000-0000-0000EF060000}"/>
    <cellStyle name="標準 3 23" xfId="1313" xr:uid="{00000000-0005-0000-0000-0000F0060000}"/>
    <cellStyle name="標準 3 24" xfId="1314" xr:uid="{00000000-0005-0000-0000-0000F1060000}"/>
    <cellStyle name="標準 3 25" xfId="1315" xr:uid="{00000000-0005-0000-0000-0000F2060000}"/>
    <cellStyle name="標準 3 26" xfId="1316" xr:uid="{00000000-0005-0000-0000-0000F3060000}"/>
    <cellStyle name="標準 3 27" xfId="1317" xr:uid="{00000000-0005-0000-0000-0000F4060000}"/>
    <cellStyle name="標準 3 28" xfId="1318" xr:uid="{00000000-0005-0000-0000-0000F5060000}"/>
    <cellStyle name="標準 3 29" xfId="1319" xr:uid="{00000000-0005-0000-0000-0000F6060000}"/>
    <cellStyle name="標準 3 3" xfId="1320" xr:uid="{00000000-0005-0000-0000-0000F7060000}"/>
    <cellStyle name="標準 3 3 2" xfId="1570" xr:uid="{00000000-0005-0000-0000-0000F8060000}"/>
    <cellStyle name="標準 3 3 2 2" xfId="1711" xr:uid="{00000000-0005-0000-0000-0000F9060000}"/>
    <cellStyle name="標準 3 3 2 3" xfId="1877" xr:uid="{00000000-0005-0000-0000-0000FA060000}"/>
    <cellStyle name="標準 3 3 3" xfId="1712" xr:uid="{00000000-0005-0000-0000-0000FB060000}"/>
    <cellStyle name="標準 3 3 3 2" xfId="1713" xr:uid="{00000000-0005-0000-0000-0000FC060000}"/>
    <cellStyle name="標準 3 3 4" xfId="1714" xr:uid="{00000000-0005-0000-0000-0000FD060000}"/>
    <cellStyle name="標準 3 3 5" xfId="1878" xr:uid="{00000000-0005-0000-0000-0000FE060000}"/>
    <cellStyle name="標準 3 4" xfId="1321" xr:uid="{00000000-0005-0000-0000-0000FF060000}"/>
    <cellStyle name="標準 3 4 2" xfId="1715" xr:uid="{00000000-0005-0000-0000-000000070000}"/>
    <cellStyle name="標準 3 4 3" xfId="1879" xr:uid="{00000000-0005-0000-0000-000001070000}"/>
    <cellStyle name="標準 3 5" xfId="1322" xr:uid="{00000000-0005-0000-0000-000002070000}"/>
    <cellStyle name="標準 3 5 2" xfId="1716" xr:uid="{00000000-0005-0000-0000-000003070000}"/>
    <cellStyle name="標準 3 6" xfId="1323" xr:uid="{00000000-0005-0000-0000-000004070000}"/>
    <cellStyle name="標準 3 6 2" xfId="1717" xr:uid="{00000000-0005-0000-0000-000005070000}"/>
    <cellStyle name="標準 3 7" xfId="1324" xr:uid="{00000000-0005-0000-0000-000006070000}"/>
    <cellStyle name="標準 3 8" xfId="1325" xr:uid="{00000000-0005-0000-0000-000007070000}"/>
    <cellStyle name="標準 3 9" xfId="1326" xr:uid="{00000000-0005-0000-0000-000008070000}"/>
    <cellStyle name="標準 4" xfId="1327" xr:uid="{00000000-0005-0000-0000-000009070000}"/>
    <cellStyle name="標準 4 2" xfId="1328" xr:uid="{00000000-0005-0000-0000-00000A070000}"/>
    <cellStyle name="標準 4 2 2" xfId="1329" xr:uid="{00000000-0005-0000-0000-00000B070000}"/>
    <cellStyle name="標準 4 2 2 2" xfId="1573" xr:uid="{00000000-0005-0000-0000-00000C070000}"/>
    <cellStyle name="標準 4 2 2 3" xfId="1880" xr:uid="{00000000-0005-0000-0000-00000D070000}"/>
    <cellStyle name="標準 4 2 3" xfId="1718" xr:uid="{00000000-0005-0000-0000-00000E070000}"/>
    <cellStyle name="標準 4 2 3 2" xfId="1719" xr:uid="{00000000-0005-0000-0000-00000F070000}"/>
    <cellStyle name="標準 4 2 3 3" xfId="1881" xr:uid="{00000000-0005-0000-0000-000010070000}"/>
    <cellStyle name="標準 4 2 4" xfId="1720" xr:uid="{00000000-0005-0000-0000-000011070000}"/>
    <cellStyle name="標準 4 2 4 2" xfId="1882" xr:uid="{00000000-0005-0000-0000-000012070000}"/>
    <cellStyle name="標準 4 2 5" xfId="1883" xr:uid="{00000000-0005-0000-0000-000013070000}"/>
    <cellStyle name="標準 4 3" xfId="1330" xr:uid="{00000000-0005-0000-0000-000014070000}"/>
    <cellStyle name="標準 4 3 2" xfId="1721" xr:uid="{00000000-0005-0000-0000-000015070000}"/>
    <cellStyle name="標準 4 3 2 2" xfId="1722" xr:uid="{00000000-0005-0000-0000-000016070000}"/>
    <cellStyle name="標準 4 3 3" xfId="1723" xr:uid="{00000000-0005-0000-0000-000017070000}"/>
    <cellStyle name="標準 4 3 3 2" xfId="1724" xr:uid="{00000000-0005-0000-0000-000018070000}"/>
    <cellStyle name="標準 4 3 4" xfId="1725" xr:uid="{00000000-0005-0000-0000-000019070000}"/>
    <cellStyle name="標準 4 3 5" xfId="1726" xr:uid="{00000000-0005-0000-0000-00001A070000}"/>
    <cellStyle name="標準 4 3 5 2" xfId="1727" xr:uid="{00000000-0005-0000-0000-00001B070000}"/>
    <cellStyle name="標準 4 4" xfId="1331" xr:uid="{00000000-0005-0000-0000-00001C070000}"/>
    <cellStyle name="標準 4 4 2" xfId="1728" xr:uid="{00000000-0005-0000-0000-00001D070000}"/>
    <cellStyle name="標準 4 5" xfId="1332" xr:uid="{00000000-0005-0000-0000-00001E070000}"/>
    <cellStyle name="標準 4 5 2" xfId="1729" xr:uid="{00000000-0005-0000-0000-00001F070000}"/>
    <cellStyle name="標準 4 5 3" xfId="1884" xr:uid="{00000000-0005-0000-0000-000020070000}"/>
    <cellStyle name="標準 4 6" xfId="1885" xr:uid="{00000000-0005-0000-0000-000021070000}"/>
    <cellStyle name="標準 4 7" xfId="1886" xr:uid="{00000000-0005-0000-0000-000022070000}"/>
    <cellStyle name="標準 5" xfId="1333" xr:uid="{00000000-0005-0000-0000-000023070000}"/>
    <cellStyle name="標準 5 2" xfId="1334" xr:uid="{00000000-0005-0000-0000-000024070000}"/>
    <cellStyle name="標準 5 2 2" xfId="1574" xr:uid="{00000000-0005-0000-0000-000025070000}"/>
    <cellStyle name="標準 5 2 2 2" xfId="1730" xr:uid="{00000000-0005-0000-0000-000026070000}"/>
    <cellStyle name="標準 5 2 3" xfId="1731" xr:uid="{00000000-0005-0000-0000-000027070000}"/>
    <cellStyle name="標準 5 2 4" xfId="1887" xr:uid="{00000000-0005-0000-0000-000028070000}"/>
    <cellStyle name="標準 5 3" xfId="1575" xr:uid="{00000000-0005-0000-0000-000029070000}"/>
    <cellStyle name="標準 5 3 2" xfId="1732" xr:uid="{00000000-0005-0000-0000-00002A070000}"/>
    <cellStyle name="標準 5 3 3" xfId="1888" xr:uid="{00000000-0005-0000-0000-00002B070000}"/>
    <cellStyle name="標準 5 4" xfId="1733" xr:uid="{00000000-0005-0000-0000-00002C070000}"/>
    <cellStyle name="標準 5 5" xfId="1889" xr:uid="{00000000-0005-0000-0000-00002D070000}"/>
    <cellStyle name="標準 6" xfId="1335" xr:uid="{00000000-0005-0000-0000-00002E070000}"/>
    <cellStyle name="標準 6 2" xfId="1336" xr:uid="{00000000-0005-0000-0000-00002F070000}"/>
    <cellStyle name="標準 6 2 2" xfId="1337" xr:uid="{00000000-0005-0000-0000-000030070000}"/>
    <cellStyle name="標準 6 2 2 2" xfId="1338" xr:uid="{00000000-0005-0000-0000-000031070000}"/>
    <cellStyle name="標準 6 2 2 3" xfId="1890" xr:uid="{00000000-0005-0000-0000-000032070000}"/>
    <cellStyle name="標準 6 2 3" xfId="1734" xr:uid="{00000000-0005-0000-0000-000033070000}"/>
    <cellStyle name="標準 6 2 4" xfId="1891" xr:uid="{00000000-0005-0000-0000-000034070000}"/>
    <cellStyle name="標準 6 3" xfId="1339" xr:uid="{00000000-0005-0000-0000-000035070000}"/>
    <cellStyle name="標準 6 3 2" xfId="1735" xr:uid="{00000000-0005-0000-0000-000036070000}"/>
    <cellStyle name="標準 6 3 3" xfId="1736" xr:uid="{00000000-0005-0000-0000-000037070000}"/>
    <cellStyle name="標準 6 3 3 2" xfId="1737" xr:uid="{00000000-0005-0000-0000-000038070000}"/>
    <cellStyle name="標準 6 4" xfId="1892" xr:uid="{00000000-0005-0000-0000-000039070000}"/>
    <cellStyle name="標準 6 5" xfId="1893" xr:uid="{00000000-0005-0000-0000-00003A070000}"/>
    <cellStyle name="標準 7" xfId="1340" xr:uid="{00000000-0005-0000-0000-00003B070000}"/>
    <cellStyle name="標準 7 2" xfId="1341" xr:uid="{00000000-0005-0000-0000-00003C070000}"/>
    <cellStyle name="標準 7 2 2" xfId="1894" xr:uid="{00000000-0005-0000-0000-00003D070000}"/>
    <cellStyle name="標準 7 2 2 2" xfId="1895" xr:uid="{00000000-0005-0000-0000-00003E070000}"/>
    <cellStyle name="標準 7 2 2 3" xfId="1896" xr:uid="{00000000-0005-0000-0000-00003F070000}"/>
    <cellStyle name="標準 7 2 3" xfId="1897" xr:uid="{00000000-0005-0000-0000-000040070000}"/>
    <cellStyle name="標準 7 2 3 2" xfId="1898" xr:uid="{00000000-0005-0000-0000-000041070000}"/>
    <cellStyle name="標準 7 2 3 3" xfId="1899" xr:uid="{00000000-0005-0000-0000-000042070000}"/>
    <cellStyle name="標準 7 2 4" xfId="1900" xr:uid="{00000000-0005-0000-0000-000043070000}"/>
    <cellStyle name="標準 7 2 5" xfId="1901" xr:uid="{00000000-0005-0000-0000-000044070000}"/>
    <cellStyle name="標準 7 3" xfId="1342" xr:uid="{00000000-0005-0000-0000-000045070000}"/>
    <cellStyle name="標準 7 3 2" xfId="1902" xr:uid="{00000000-0005-0000-0000-000046070000}"/>
    <cellStyle name="標準 7 3 3" xfId="1903" xr:uid="{00000000-0005-0000-0000-000047070000}"/>
    <cellStyle name="標準 7 4" xfId="1904" xr:uid="{00000000-0005-0000-0000-000048070000}"/>
    <cellStyle name="標準 7 4 2" xfId="1905" xr:uid="{00000000-0005-0000-0000-000049070000}"/>
    <cellStyle name="標準 7 4 3" xfId="1906" xr:uid="{00000000-0005-0000-0000-00004A070000}"/>
    <cellStyle name="標準 7 5" xfId="1907" xr:uid="{00000000-0005-0000-0000-00004B070000}"/>
    <cellStyle name="標準 7 6" xfId="1908" xr:uid="{00000000-0005-0000-0000-00004C070000}"/>
    <cellStyle name="標準 8" xfId="1343" xr:uid="{00000000-0005-0000-0000-00004D070000}"/>
    <cellStyle name="標準 8 2" xfId="1344" xr:uid="{00000000-0005-0000-0000-00004E070000}"/>
    <cellStyle name="標準 8 2 2" xfId="1909" xr:uid="{00000000-0005-0000-0000-00004F070000}"/>
    <cellStyle name="標準 8 2 3" xfId="1910" xr:uid="{00000000-0005-0000-0000-000050070000}"/>
    <cellStyle name="標準 8 3" xfId="1345" xr:uid="{00000000-0005-0000-0000-000051070000}"/>
    <cellStyle name="標準 8 4" xfId="1346" xr:uid="{00000000-0005-0000-0000-000052070000}"/>
    <cellStyle name="標準 8 5" xfId="1347" xr:uid="{00000000-0005-0000-0000-000053070000}"/>
    <cellStyle name="標準 8 6" xfId="1348" xr:uid="{00000000-0005-0000-0000-000054070000}"/>
    <cellStyle name="標準 8 7" xfId="1349" xr:uid="{00000000-0005-0000-0000-000055070000}"/>
    <cellStyle name="標準 9" xfId="1350" xr:uid="{00000000-0005-0000-0000-000056070000}"/>
    <cellStyle name="標準 9 2" xfId="1351" xr:uid="{00000000-0005-0000-0000-000057070000}"/>
    <cellStyle name="標準 9 3" xfId="1352" xr:uid="{00000000-0005-0000-0000-000058070000}"/>
    <cellStyle name="標準 9 4" xfId="1353" xr:uid="{00000000-0005-0000-0000-000059070000}"/>
    <cellStyle name="標準 9 5" xfId="1354" xr:uid="{00000000-0005-0000-0000-00005A070000}"/>
    <cellStyle name="標準 9 6" xfId="1355" xr:uid="{00000000-0005-0000-0000-00005B070000}"/>
    <cellStyle name="未定義" xfId="1571" xr:uid="{00000000-0005-0000-0000-00005C070000}"/>
    <cellStyle name="良い 10" xfId="1356" xr:uid="{00000000-0005-0000-0000-00005D070000}"/>
    <cellStyle name="良い 11" xfId="1357" xr:uid="{00000000-0005-0000-0000-00005E070000}"/>
    <cellStyle name="良い 12" xfId="1358" xr:uid="{00000000-0005-0000-0000-00005F070000}"/>
    <cellStyle name="良い 13" xfId="1359" xr:uid="{00000000-0005-0000-0000-000060070000}"/>
    <cellStyle name="良い 14" xfId="1360" xr:uid="{00000000-0005-0000-0000-000061070000}"/>
    <cellStyle name="良い 15" xfId="1361" xr:uid="{00000000-0005-0000-0000-000062070000}"/>
    <cellStyle name="良い 16" xfId="1362" xr:uid="{00000000-0005-0000-0000-000063070000}"/>
    <cellStyle name="良い 17" xfId="1363" xr:uid="{00000000-0005-0000-0000-000064070000}"/>
    <cellStyle name="良い 18" xfId="1364" xr:uid="{00000000-0005-0000-0000-000065070000}"/>
    <cellStyle name="良い 19" xfId="1365" xr:uid="{00000000-0005-0000-0000-000066070000}"/>
    <cellStyle name="良い 2" xfId="1366" xr:uid="{00000000-0005-0000-0000-000067070000}"/>
    <cellStyle name="良い 2 2" xfId="1367" xr:uid="{00000000-0005-0000-0000-000068070000}"/>
    <cellStyle name="良い 2 2 2" xfId="1572" xr:uid="{00000000-0005-0000-0000-000069070000}"/>
    <cellStyle name="良い 2 3" xfId="1911" xr:uid="{00000000-0005-0000-0000-00006A070000}"/>
    <cellStyle name="良い 2 4" xfId="1912" xr:uid="{00000000-0005-0000-0000-00006B070000}"/>
    <cellStyle name="良い 20" xfId="1368" xr:uid="{00000000-0005-0000-0000-00006C070000}"/>
    <cellStyle name="良い 21" xfId="1369" xr:uid="{00000000-0005-0000-0000-00006D070000}"/>
    <cellStyle name="良い 22" xfId="1370" xr:uid="{00000000-0005-0000-0000-00006E070000}"/>
    <cellStyle name="良い 23" xfId="1371" xr:uid="{00000000-0005-0000-0000-00006F070000}"/>
    <cellStyle name="良い 24" xfId="1372" xr:uid="{00000000-0005-0000-0000-000070070000}"/>
    <cellStyle name="良い 25" xfId="1373" xr:uid="{00000000-0005-0000-0000-000071070000}"/>
    <cellStyle name="良い 3" xfId="1374" xr:uid="{00000000-0005-0000-0000-000072070000}"/>
    <cellStyle name="良い 3 2" xfId="1375" xr:uid="{00000000-0005-0000-0000-000073070000}"/>
    <cellStyle name="良い 4" xfId="1376" xr:uid="{00000000-0005-0000-0000-000074070000}"/>
    <cellStyle name="良い 5" xfId="1377" xr:uid="{00000000-0005-0000-0000-000075070000}"/>
    <cellStyle name="良い 6" xfId="1378" xr:uid="{00000000-0005-0000-0000-000076070000}"/>
    <cellStyle name="良い 7" xfId="1379" xr:uid="{00000000-0005-0000-0000-000077070000}"/>
    <cellStyle name="良い 8" xfId="1380" xr:uid="{00000000-0005-0000-0000-000078070000}"/>
    <cellStyle name="良い 9" xfId="1381" xr:uid="{00000000-0005-0000-0000-000079070000}"/>
  </cellStyles>
  <dxfs count="0"/>
  <tableStyles count="0" defaultTableStyle="TableStyleMedium2" defaultPivotStyle="PivotStyleLight16"/>
  <colors>
    <mruColors>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030758614556866E-2"/>
          <c:y val="0.25171868367939154"/>
          <c:w val="0.3011118229936583"/>
          <c:h val="0.53265975416439282"/>
        </c:manualLayout>
      </c:layout>
      <c:pieChart>
        <c:varyColors val="1"/>
        <c:ser>
          <c:idx val="0"/>
          <c:order val="0"/>
          <c:spPr>
            <a:ln>
              <a:solidFill>
                <a:schemeClr val="bg1">
                  <a:lumMod val="85000"/>
                </a:schemeClr>
              </a:solidFill>
            </a:ln>
          </c:spPr>
          <c:dPt>
            <c:idx val="0"/>
            <c:bubble3D val="0"/>
            <c:spPr>
              <a:solidFill>
                <a:schemeClr val="accent6">
                  <a:lumMod val="75000"/>
                </a:schemeClr>
              </a:solidFill>
              <a:ln>
                <a:solidFill>
                  <a:schemeClr val="accent6">
                    <a:lumMod val="75000"/>
                  </a:schemeClr>
                </a:solidFill>
              </a:ln>
            </c:spPr>
            <c:extLst>
              <c:ext xmlns:c16="http://schemas.microsoft.com/office/drawing/2014/chart" uri="{C3380CC4-5D6E-409C-BE32-E72D297353CC}">
                <c16:uniqueId val="{00000001-FEC8-4115-8A35-7CCC135A06BF}"/>
              </c:ext>
            </c:extLst>
          </c:dPt>
          <c:dPt>
            <c:idx val="1"/>
            <c:bubble3D val="0"/>
            <c:spPr>
              <a:solidFill>
                <a:schemeClr val="accent5">
                  <a:lumMod val="40000"/>
                  <a:lumOff val="60000"/>
                </a:schemeClr>
              </a:solidFill>
              <a:ln>
                <a:solidFill>
                  <a:schemeClr val="bg1">
                    <a:lumMod val="85000"/>
                  </a:schemeClr>
                </a:solidFill>
              </a:ln>
            </c:spPr>
            <c:extLst>
              <c:ext xmlns:c16="http://schemas.microsoft.com/office/drawing/2014/chart" uri="{C3380CC4-5D6E-409C-BE32-E72D297353CC}">
                <c16:uniqueId val="{00000003-FEC8-4115-8A35-7CCC135A06BF}"/>
              </c:ext>
            </c:extLst>
          </c:dPt>
          <c:dLbls>
            <c:dLbl>
              <c:idx val="0"/>
              <c:layout>
                <c:manualLayout>
                  <c:x val="-6.5032295284794392E-3"/>
                  <c:y val="-0.361853188635192"/>
                </c:manualLayout>
              </c:layout>
              <c:tx>
                <c:rich>
                  <a:bodyPr wrap="square" lIns="38100" tIns="19050" rIns="38100" bIns="19050" anchor="ctr">
                    <a:noAutofit/>
                  </a:bodyPr>
                  <a:lstStyle/>
                  <a:p>
                    <a:pPr>
                      <a:defRPr/>
                    </a:pPr>
                    <a:r>
                      <a:rPr lang="ja-JP" altLang="en-US" baseline="0"/>
                      <a:t>高齢者の疾病</a:t>
                    </a:r>
                  </a:p>
                  <a:p>
                    <a:pPr>
                      <a:defRPr/>
                    </a:pPr>
                    <a:r>
                      <a:rPr lang="ja-JP" altLang="en-US" baseline="0"/>
                      <a:t>医療費合計
</a:t>
                    </a:r>
                    <a:fld id="{E0B1D4F9-32D1-47A0-BF50-6A5CE41871F0}" type="VALUE">
                      <a:rPr lang="en-US" altLang="ja-JP" baseline="0"/>
                      <a:pPr>
                        <a:defRPr/>
                      </a:pPr>
                      <a:t>[値]</a:t>
                    </a:fld>
                    <a:r>
                      <a:rPr lang="en-US" altLang="ja-JP" baseline="0"/>
                      <a:t>
</a:t>
                    </a:r>
                    <a:fld id="{7C947B9F-6788-4BDC-817D-2A76B1820CAA}" type="PERCENTAGE">
                      <a:rPr lang="en-US" altLang="ja-JP" baseline="0"/>
                      <a:pPr>
                        <a:defRPr/>
                      </a:pPr>
                      <a:t>[パーセンテージ]</a:t>
                    </a:fld>
                    <a:endParaRPr lang="en-US" altLang="ja-JP" baseline="0"/>
                  </a:p>
                </c:rich>
              </c:tx>
              <c:numFmt formatCode="0.0%" sourceLinked="0"/>
              <c:spPr>
                <a:noFill/>
                <a:ln>
                  <a:noFill/>
                </a:ln>
                <a:effectLst/>
              </c:spPr>
              <c:showLegendKey val="0"/>
              <c:showVal val="1"/>
              <c:showCatName val="1"/>
              <c:showSerName val="0"/>
              <c:showPercent val="1"/>
              <c:showBubbleSize val="0"/>
              <c:separator>
</c:separator>
              <c:extLst>
                <c:ext xmlns:c15="http://schemas.microsoft.com/office/drawing/2012/chart" uri="{CE6537A1-D6FC-4f65-9D91-7224C49458BB}">
                  <c15:layout>
                    <c:manualLayout>
                      <c:w val="0.18681011177920126"/>
                      <c:h val="0.33488360412497126"/>
                    </c:manualLayout>
                  </c15:layout>
                  <c15:dlblFieldTable/>
                  <c15:showDataLabelsRange val="0"/>
                </c:ext>
                <c:ext xmlns:c16="http://schemas.microsoft.com/office/drawing/2014/chart" uri="{C3380CC4-5D6E-409C-BE32-E72D297353CC}">
                  <c16:uniqueId val="{00000001-FEC8-4115-8A35-7CCC135A06BF}"/>
                </c:ext>
              </c:extLst>
            </c:dLbl>
            <c:dLbl>
              <c:idx val="1"/>
              <c:layout>
                <c:manualLayout>
                  <c:x val="5.6818457313066818E-2"/>
                  <c:y val="6.44116935109753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EC8-4115-8A35-7CCC135A06BF}"/>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(高齢者の疾病!$L$7,高齢者の疾病!$L$24)</c:f>
              <c:strCache>
                <c:ptCount val="2"/>
                <c:pt idx="0">
                  <c:v>高齢者の疾病医療費合計</c:v>
                </c:pt>
                <c:pt idx="1">
                  <c:v>対象疾病以外</c:v>
                </c:pt>
              </c:strCache>
            </c:strRef>
          </c:cat>
          <c:val>
            <c:numRef>
              <c:f>(高齢者の疾病!$N$7,高齢者の疾病!$N$24)</c:f>
              <c:numCache>
                <c:formatCode>General</c:formatCode>
                <c:ptCount val="2"/>
                <c:pt idx="0">
                  <c:v>231121462445</c:v>
                </c:pt>
                <c:pt idx="1">
                  <c:v>938246210995</c:v>
                </c:pt>
              </c:numCache>
            </c:numRef>
          </c:val>
          <c:extLst>
            <c:ext xmlns:c16="http://schemas.microsoft.com/office/drawing/2014/chart" uri="{C3380CC4-5D6E-409C-BE32-E72D297353CC}">
              <c16:uniqueId val="{00000004-FEC8-4115-8A35-7CCC135A06BF}"/>
            </c:ext>
          </c:extLst>
        </c:ser>
        <c:dLbls>
          <c:showLegendKey val="0"/>
          <c:showVal val="0"/>
          <c:showCatName val="0"/>
          <c:showSerName val="0"/>
          <c:showPercent val="0"/>
          <c:showBubbleSize val="0"/>
          <c:showLeaderLines val="1"/>
        </c:dLbls>
        <c:firstSliceAng val="66"/>
      </c:pieChart>
    </c:plotArea>
    <c:plotVisOnly val="1"/>
    <c:dispBlanksAs val="gap"/>
    <c:showDLblsOverMax val="0"/>
  </c:chart>
  <c:spPr>
    <a:noFill/>
    <a:ln>
      <a:noFill/>
      <a:prstDash val="solid"/>
    </a:ln>
  </c:spPr>
  <c:txPr>
    <a:bodyPr/>
    <a:lstStyle/>
    <a:p>
      <a:pPr>
        <a:defRPr sz="8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7127885736374"/>
          <c:y val="0.26621620716917122"/>
          <c:w val="0.53983179655987179"/>
          <c:h val="0.65875106432315744"/>
        </c:manualLayout>
      </c:layout>
      <c:pieChart>
        <c:varyColors val="1"/>
        <c:ser>
          <c:idx val="0"/>
          <c:order val="0"/>
          <c:dPt>
            <c:idx val="6"/>
            <c:bubble3D val="0"/>
            <c:spPr>
              <a:solidFill>
                <a:schemeClr val="accent6">
                  <a:lumMod val="60000"/>
                  <a:lumOff val="40000"/>
                </a:schemeClr>
              </a:solidFill>
            </c:spPr>
            <c:extLst>
              <c:ext xmlns:c16="http://schemas.microsoft.com/office/drawing/2014/chart" uri="{C3380CC4-5D6E-409C-BE32-E72D297353CC}">
                <c16:uniqueId val="{00000006-80E1-4376-91EF-5AEDBE43ABB1}"/>
              </c:ext>
            </c:extLst>
          </c:dPt>
          <c:dPt>
            <c:idx val="11"/>
            <c:bubble3D val="0"/>
            <c:spPr>
              <a:solidFill>
                <a:srgbClr val="FFC000"/>
              </a:solidFill>
            </c:spPr>
            <c:extLst>
              <c:ext xmlns:c16="http://schemas.microsoft.com/office/drawing/2014/chart" uri="{C3380CC4-5D6E-409C-BE32-E72D297353CC}">
                <c16:uniqueId val="{0000000B-80E1-4376-91EF-5AEDBE43ABB1}"/>
              </c:ext>
            </c:extLst>
          </c:dPt>
          <c:dLbls>
            <c:dLbl>
              <c:idx val="0"/>
              <c:layout>
                <c:manualLayout>
                  <c:x val="7.7031859781572246E-2"/>
                  <c:y val="8.00349712701217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0E1-4376-91EF-5AEDBE43ABB1}"/>
                </c:ext>
              </c:extLst>
            </c:dLbl>
            <c:dLbl>
              <c:idx val="1"/>
              <c:layout>
                <c:manualLayout>
                  <c:x val="5.6020930611018538E-2"/>
                  <c:y val="1.71274543392646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E1-4376-91EF-5AEDBE43ABB1}"/>
                </c:ext>
              </c:extLst>
            </c:dLbl>
            <c:dLbl>
              <c:idx val="2"/>
              <c:layout>
                <c:manualLayout>
                  <c:x val="3.477021435589444E-2"/>
                  <c:y val="2.021462665528926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0E1-4376-91EF-5AEDBE43ABB1}"/>
                </c:ext>
              </c:extLst>
            </c:dLbl>
            <c:dLbl>
              <c:idx val="3"/>
              <c:layout>
                <c:manualLayout>
                  <c:x val="7.0736983887558877E-2"/>
                  <c:y val="5.92191028843114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E1-4376-91EF-5AEDBE43ABB1}"/>
                </c:ext>
              </c:extLst>
            </c:dLbl>
            <c:dLbl>
              <c:idx val="4"/>
              <c:layout>
                <c:manualLayout>
                  <c:x val="-2.9954808908027993E-2"/>
                  <c:y val="2.46784311983627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0E1-4376-91EF-5AEDBE43ABB1}"/>
                </c:ext>
              </c:extLst>
            </c:dLbl>
            <c:dLbl>
              <c:idx val="5"/>
              <c:layout>
                <c:manualLayout>
                  <c:x val="-3.8945752602319174E-2"/>
                  <c:y val="-0.10168348578686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0E1-4376-91EF-5AEDBE43ABB1}"/>
                </c:ext>
              </c:extLst>
            </c:dLbl>
            <c:dLbl>
              <c:idx val="6"/>
              <c:layout>
                <c:manualLayout>
                  <c:x val="0.10638285782567533"/>
                  <c:y val="-0.1773147036559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0E1-4376-91EF-5AEDBE43ABB1}"/>
                </c:ext>
              </c:extLst>
            </c:dLbl>
            <c:dLbl>
              <c:idx val="7"/>
              <c:layout>
                <c:manualLayout>
                  <c:x val="6.4523866154250598E-2"/>
                  <c:y val="0.203735357363724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0E1-4376-91EF-5AEDBE43ABB1}"/>
                </c:ext>
              </c:extLst>
            </c:dLbl>
            <c:dLbl>
              <c:idx val="8"/>
              <c:layout>
                <c:manualLayout>
                  <c:x val="-0.10913260643691398"/>
                  <c:y val="0.209806268211567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80E1-4376-91EF-5AEDBE43ABB1}"/>
                </c:ext>
              </c:extLst>
            </c:dLbl>
            <c:dLbl>
              <c:idx val="9"/>
              <c:layout>
                <c:manualLayout>
                  <c:x val="-2.8612182789472241E-2"/>
                  <c:y val="2.659770252754129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0E1-4376-91EF-5AEDBE43ABB1}"/>
                </c:ext>
              </c:extLst>
            </c:dLbl>
            <c:dLbl>
              <c:idx val="10"/>
              <c:layout>
                <c:manualLayout>
                  <c:x val="-3.5711749020866185E-2"/>
                  <c:y val="-0.129667760124319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80E1-4376-91EF-5AEDBE43ABB1}"/>
                </c:ext>
              </c:extLst>
            </c:dLbl>
            <c:dLbl>
              <c:idx val="11"/>
              <c:layout>
                <c:manualLayout>
                  <c:x val="-9.4439037816902108E-3"/>
                  <c:y val="-0.253281827903129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0E1-4376-91EF-5AEDBE43ABB1}"/>
                </c:ext>
              </c:extLst>
            </c:dLbl>
            <c:dLbl>
              <c:idx val="12"/>
              <c:layout>
                <c:manualLayout>
                  <c:x val="4.1201844151503526E-2"/>
                  <c:y val="-0.346042421988688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80E1-4376-91EF-5AEDBE43ABB1}"/>
                </c:ext>
              </c:extLst>
            </c:dLbl>
            <c:dLbl>
              <c:idx val="13"/>
              <c:layout>
                <c:manualLayout>
                  <c:x val="8.9703949375000522E-2"/>
                  <c:y val="0.168274653038670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0E1-4376-91EF-5AEDBE43ABB1}"/>
                </c:ext>
              </c:extLst>
            </c:dLbl>
            <c:dLbl>
              <c:idx val="14"/>
              <c:layout>
                <c:manualLayout>
                  <c:x val="4.4011260770054093E-2"/>
                  <c:y val="-9.68465603570891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39D-40CC-91EA-0AE3216ACFED}"/>
                </c:ext>
              </c:extLst>
            </c:dLbl>
            <c:dLbl>
              <c:idx val="15"/>
              <c:layout>
                <c:manualLayout>
                  <c:x val="0.14445906773592174"/>
                  <c:y val="-2.848217019067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39D-40CC-91EA-0AE3216ACFED}"/>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高齢者の疾病!$M$8:$M$23</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高齢者の疾病!$N$8:$N$23</c:f>
              <c:numCache>
                <c:formatCode>General</c:formatCode>
                <c:ptCount val="16"/>
                <c:pt idx="0">
                  <c:v>35275371570</c:v>
                </c:pt>
                <c:pt idx="1">
                  <c:v>21624180895</c:v>
                </c:pt>
                <c:pt idx="2">
                  <c:v>14905836051</c:v>
                </c:pt>
                <c:pt idx="3">
                  <c:v>2382891492</c:v>
                </c:pt>
                <c:pt idx="4">
                  <c:v>20415893310</c:v>
                </c:pt>
                <c:pt idx="5">
                  <c:v>27981081031</c:v>
                </c:pt>
                <c:pt idx="6">
                  <c:v>39617644764</c:v>
                </c:pt>
                <c:pt idx="7">
                  <c:v>14954454</c:v>
                </c:pt>
                <c:pt idx="8">
                  <c:v>235620042</c:v>
                </c:pt>
                <c:pt idx="9">
                  <c:v>2021525587</c:v>
                </c:pt>
                <c:pt idx="10">
                  <c:v>2442361127</c:v>
                </c:pt>
                <c:pt idx="11">
                  <c:v>16025871091</c:v>
                </c:pt>
                <c:pt idx="12">
                  <c:v>10696345867</c:v>
                </c:pt>
                <c:pt idx="13">
                  <c:v>28094330711</c:v>
                </c:pt>
                <c:pt idx="14">
                  <c:v>5889057365</c:v>
                </c:pt>
                <c:pt idx="15">
                  <c:v>3498497088</c:v>
                </c:pt>
              </c:numCache>
            </c:numRef>
          </c:val>
          <c:extLst>
            <c:ext xmlns:c16="http://schemas.microsoft.com/office/drawing/2014/chart" uri="{C3380CC4-5D6E-409C-BE32-E72D297353CC}">
              <c16:uniqueId val="{0000000E-80E1-4376-91EF-5AEDBE43ABB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prstDash val="solid"/>
    </a:ln>
  </c:spPr>
  <c:txPr>
    <a:bodyPr/>
    <a:lstStyle/>
    <a:p>
      <a:pPr>
        <a:defRPr sz="7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84013605442183E-2"/>
          <c:y val="9.6561769005847953E-2"/>
          <c:w val="0.87362854264429068"/>
          <c:h val="0.45926968503937016"/>
        </c:manualLayout>
      </c:layout>
      <c:barChart>
        <c:barDir val="col"/>
        <c:grouping val="clustered"/>
        <c:varyColors val="0"/>
        <c:ser>
          <c:idx val="0"/>
          <c:order val="0"/>
          <c:tx>
            <c:strRef>
              <c:f>高齢者の疾病!$G$7</c:f>
              <c:strCache>
                <c:ptCount val="1"/>
                <c:pt idx="0">
                  <c:v>割合(%)
(総患者数に
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高齢者の疾病!$B$8:$C$23</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高齢者の疾病!$G$8:$G$23</c:f>
              <c:numCache>
                <c:formatCode>0.0%</c:formatCode>
                <c:ptCount val="16"/>
                <c:pt idx="0">
                  <c:v>0.20001197564744316</c:v>
                </c:pt>
                <c:pt idx="1">
                  <c:v>0.25819495887453797</c:v>
                </c:pt>
                <c:pt idx="2">
                  <c:v>0.23907669313492122</c:v>
                </c:pt>
                <c:pt idx="3">
                  <c:v>3.9980776752935397E-2</c:v>
                </c:pt>
                <c:pt idx="4">
                  <c:v>0.28502507498388341</c:v>
                </c:pt>
                <c:pt idx="5">
                  <c:v>0.33585781018287747</c:v>
                </c:pt>
                <c:pt idx="6">
                  <c:v>0.12758419307854235</c:v>
                </c:pt>
                <c:pt idx="7">
                  <c:v>6.6565936437307097E-4</c:v>
                </c:pt>
                <c:pt idx="8">
                  <c:v>8.1947644646768944E-3</c:v>
                </c:pt>
                <c:pt idx="9">
                  <c:v>4.8398723738143912E-2</c:v>
                </c:pt>
                <c:pt idx="10">
                  <c:v>1.6910547357075704E-2</c:v>
                </c:pt>
                <c:pt idx="11">
                  <c:v>3.0666211488378569E-2</c:v>
                </c:pt>
                <c:pt idx="12">
                  <c:v>0.1189135132739165</c:v>
                </c:pt>
                <c:pt idx="13">
                  <c:v>0.15065208955606896</c:v>
                </c:pt>
                <c:pt idx="14">
                  <c:v>6.9671050738640827E-2</c:v>
                </c:pt>
                <c:pt idx="15">
                  <c:v>0.12378231383506112</c:v>
                </c:pt>
              </c:numCache>
            </c:numRef>
          </c:val>
          <c:extLst>
            <c:ext xmlns:c16="http://schemas.microsoft.com/office/drawing/2014/chart" uri="{C3380CC4-5D6E-409C-BE32-E72D297353CC}">
              <c16:uniqueId val="{00000000-800B-4FCC-A9C3-C2857CDF7926}"/>
            </c:ext>
          </c:extLst>
        </c:ser>
        <c:dLbls>
          <c:dLblPos val="outEnd"/>
          <c:showLegendKey val="0"/>
          <c:showVal val="1"/>
          <c:showCatName val="0"/>
          <c:showSerName val="0"/>
          <c:showPercent val="0"/>
          <c:showBubbleSize val="0"/>
        </c:dLbls>
        <c:gapWidth val="150"/>
        <c:axId val="350733824"/>
        <c:axId val="341962688"/>
      </c:barChart>
      <c:catAx>
        <c:axId val="350733824"/>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41962688"/>
        <c:crosses val="autoZero"/>
        <c:auto val="1"/>
        <c:lblAlgn val="ctr"/>
        <c:lblOffset val="100"/>
        <c:noMultiLvlLbl val="0"/>
      </c:catAx>
      <c:valAx>
        <c:axId val="341962688"/>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6.062547241118669E-3"/>
              <c:y val="1.7463450292397667E-3"/>
            </c:manualLayout>
          </c:layout>
          <c:overlay val="0"/>
        </c:title>
        <c:numFmt formatCode="0.0%" sourceLinked="1"/>
        <c:majorTickMark val="out"/>
        <c:minorTickMark val="none"/>
        <c:tickLblPos val="nextTo"/>
        <c:spPr>
          <a:ln w="9525">
            <a:solidFill>
              <a:srgbClr val="7F7F7F"/>
            </a:solidFill>
            <a:prstDash val="solid"/>
          </a:ln>
        </c:spPr>
        <c:crossAx val="350733824"/>
        <c:crosses val="autoZero"/>
        <c:crossBetween val="between"/>
        <c:majorUnit val="0.1"/>
      </c:valAx>
    </c:plotArea>
    <c:plotVisOnly val="1"/>
    <c:dispBlanksAs val="gap"/>
    <c:showDLblsOverMax val="0"/>
  </c:chart>
  <c:spPr>
    <a:ln w="9525">
      <a:solidFill>
        <a:srgbClr val="7F7F7F"/>
      </a:solidFill>
      <a:prstDash val="solid"/>
    </a:ln>
  </c:spPr>
  <c:txPr>
    <a:bodyPr/>
    <a:lstStyle/>
    <a:p>
      <a:pPr>
        <a:defRPr sz="9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市区町村別_高齢者の疾病!$DM$3</c:f>
              <c:strCache>
                <c:ptCount val="1"/>
                <c:pt idx="0">
                  <c:v>医療費割合(総医療費に占める割合)</c:v>
                </c:pt>
              </c:strCache>
            </c:strRef>
          </c:tx>
          <c:spPr>
            <a:solidFill>
              <a:schemeClr val="accent4">
                <a:lumMod val="60000"/>
                <a:lumOff val="40000"/>
              </a:schemeClr>
            </a:solidFill>
            <a:ln>
              <a:noFill/>
            </a:ln>
          </c:spPr>
          <c:invertIfNegative val="0"/>
          <c:dLbls>
            <c:dLbl>
              <c:idx val="0"/>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89-4E44-AAB0-4EA8911F9DB4}"/>
                </c:ext>
              </c:extLst>
            </c:dLbl>
            <c:dLbl>
              <c:idx val="1"/>
              <c:layout>
                <c:manualLayout>
                  <c:x val="-6.13526570048331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89-4E44-AAB0-4EA8911F9DB4}"/>
                </c:ext>
              </c:extLst>
            </c:dLbl>
            <c:dLbl>
              <c:idx val="2"/>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89-4E44-AAB0-4EA8911F9DB4}"/>
                </c:ext>
              </c:extLst>
            </c:dLbl>
            <c:dLbl>
              <c:idx val="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89-4E44-AAB0-4EA8911F9DB4}"/>
                </c:ext>
              </c:extLst>
            </c:dLbl>
            <c:dLbl>
              <c:idx val="4"/>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89-4E44-AAB0-4EA8911F9DB4}"/>
                </c:ext>
              </c:extLst>
            </c:dLbl>
            <c:dLbl>
              <c:idx val="31"/>
              <c:layout>
                <c:manualLayout>
                  <c:x val="-1.5355829018286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21-4141-A3FF-4C96C2F1B263}"/>
                </c:ext>
              </c:extLst>
            </c:dLbl>
            <c:dLbl>
              <c:idx val="3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89-4E44-AAB0-4EA8911F9DB4}"/>
                </c:ext>
              </c:extLst>
            </c:dLbl>
            <c:dLbl>
              <c:idx val="37"/>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089-4E44-AAB0-4EA8911F9DB4}"/>
                </c:ext>
              </c:extLst>
            </c:dLbl>
            <c:dLbl>
              <c:idx val="38"/>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22-4FF5-9B2B-68DF14F37992}"/>
                </c:ext>
              </c:extLst>
            </c:dLbl>
            <c:dLbl>
              <c:idx val="4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BE-4C58-A371-E57770E3A1E7}"/>
                </c:ext>
              </c:extLst>
            </c:dLbl>
            <c:dLbl>
              <c:idx val="41"/>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755-42D8-B77E-E103A3036879}"/>
                </c:ext>
              </c:extLst>
            </c:dLbl>
            <c:dLbl>
              <c:idx val="42"/>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755-42D8-B77E-E103A3036879}"/>
                </c:ext>
              </c:extLst>
            </c:dLbl>
            <c:dLbl>
              <c:idx val="43"/>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755-42D8-B77E-E103A3036879}"/>
                </c:ext>
              </c:extLst>
            </c:dLbl>
            <c:dLbl>
              <c:idx val="44"/>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755-42D8-B77E-E103A3036879}"/>
                </c:ext>
              </c:extLst>
            </c:dLbl>
            <c:dLbl>
              <c:idx val="45"/>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55-42D8-B77E-E103A3036879}"/>
                </c:ext>
              </c:extLst>
            </c:dLbl>
            <c:dLbl>
              <c:idx val="46"/>
              <c:layout>
                <c:manualLayout>
                  <c:x val="1.07367149758452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755-42D8-B77E-E103A3036879}"/>
                </c:ext>
              </c:extLst>
            </c:dLbl>
            <c:dLbl>
              <c:idx val="47"/>
              <c:layout>
                <c:manualLayout>
                  <c:x val="1.07367149758452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55-42D8-B77E-E103A3036879}"/>
                </c:ext>
              </c:extLst>
            </c:dLbl>
            <c:dLbl>
              <c:idx val="48"/>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55-42D8-B77E-E103A3036879}"/>
                </c:ext>
              </c:extLst>
            </c:dLbl>
            <c:dLbl>
              <c:idx val="49"/>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55-42D8-B77E-E103A3036879}"/>
                </c:ext>
              </c:extLst>
            </c:dLbl>
            <c:dLbl>
              <c:idx val="50"/>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55-42D8-B77E-E103A3036879}"/>
                </c:ext>
              </c:extLst>
            </c:dLbl>
            <c:dLbl>
              <c:idx val="51"/>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55-42D8-B77E-E103A3036879}"/>
                </c:ext>
              </c:extLst>
            </c:dLbl>
            <c:dLbl>
              <c:idx val="52"/>
              <c:layout>
                <c:manualLayout>
                  <c:x val="1.38025929586873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55-42D8-B77E-E103A3036879}"/>
                </c:ext>
              </c:extLst>
            </c:dLbl>
            <c:dLbl>
              <c:idx val="53"/>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55-42D8-B77E-E103A3036879}"/>
                </c:ext>
              </c:extLst>
            </c:dLbl>
            <c:dLbl>
              <c:idx val="54"/>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55-42D8-B77E-E103A3036879}"/>
                </c:ext>
              </c:extLst>
            </c:dLbl>
            <c:dLbl>
              <c:idx val="55"/>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55-42D8-B77E-E103A3036879}"/>
                </c:ext>
              </c:extLst>
            </c:dLbl>
            <c:dLbl>
              <c:idx val="56"/>
              <c:layout>
                <c:manualLayout>
                  <c:x val="1.68719806763283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55-42D8-B77E-E103A3036879}"/>
                </c:ext>
              </c:extLst>
            </c:dLbl>
            <c:dLbl>
              <c:idx val="57"/>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55-42D8-B77E-E103A3036879}"/>
                </c:ext>
              </c:extLst>
            </c:dLbl>
            <c:dLbl>
              <c:idx val="58"/>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55-42D8-B77E-E103A3036879}"/>
                </c:ext>
              </c:extLst>
            </c:dLbl>
            <c:dLbl>
              <c:idx val="59"/>
              <c:layout>
                <c:manualLayout>
                  <c:x val="2.760869565217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55-42D8-B77E-E103A3036879}"/>
                </c:ext>
              </c:extLst>
            </c:dLbl>
            <c:dLbl>
              <c:idx val="6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55-42D8-B77E-E103A3036879}"/>
                </c:ext>
              </c:extLst>
            </c:dLbl>
            <c:dLbl>
              <c:idx val="6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55-42D8-B77E-E103A3036879}"/>
                </c:ext>
              </c:extLst>
            </c:dLbl>
            <c:dLbl>
              <c:idx val="6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55-42D8-B77E-E103A3036879}"/>
                </c:ext>
              </c:extLst>
            </c:dLbl>
            <c:dLbl>
              <c:idx val="6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55-42D8-B77E-E103A3036879}"/>
                </c:ext>
              </c:extLst>
            </c:dLbl>
            <c:dLbl>
              <c:idx val="6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55-42D8-B77E-E103A3036879}"/>
                </c:ext>
              </c:extLst>
            </c:dLbl>
            <c:dLbl>
              <c:idx val="65"/>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55-42D8-B77E-E103A3036879}"/>
                </c:ext>
              </c:extLst>
            </c:dLbl>
            <c:dLbl>
              <c:idx val="66"/>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BE-4C58-A371-E57770E3A1E7}"/>
                </c:ext>
              </c:extLst>
            </c:dLbl>
            <c:dLbl>
              <c:idx val="6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089-4E44-AAB0-4EA8911F9DB4}"/>
                </c:ext>
              </c:extLst>
            </c:dLbl>
            <c:dLbl>
              <c:idx val="68"/>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089-4E44-AAB0-4EA8911F9DB4}"/>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市区町村別_高齢者の疾病!$DM$5:$DM$78</c:f>
              <c:strCache>
                <c:ptCount val="74"/>
                <c:pt idx="0">
                  <c:v>貝塚市</c:v>
                </c:pt>
                <c:pt idx="1">
                  <c:v>岸和田市</c:v>
                </c:pt>
                <c:pt idx="2">
                  <c:v>岬町</c:v>
                </c:pt>
                <c:pt idx="3">
                  <c:v>此花区</c:v>
                </c:pt>
                <c:pt idx="4">
                  <c:v>忠岡町</c:v>
                </c:pt>
                <c:pt idx="5">
                  <c:v>泉南市</c:v>
                </c:pt>
                <c:pt idx="6">
                  <c:v>福島区</c:v>
                </c:pt>
                <c:pt idx="7">
                  <c:v>熊取町</c:v>
                </c:pt>
                <c:pt idx="8">
                  <c:v>大正区</c:v>
                </c:pt>
                <c:pt idx="9">
                  <c:v>泉佐野市</c:v>
                </c:pt>
                <c:pt idx="10">
                  <c:v>阪南市</c:v>
                </c:pt>
                <c:pt idx="11">
                  <c:v>住之江区</c:v>
                </c:pt>
                <c:pt idx="12">
                  <c:v>浪速区</c:v>
                </c:pt>
                <c:pt idx="13">
                  <c:v>田尻町</c:v>
                </c:pt>
                <c:pt idx="14">
                  <c:v>住吉区</c:v>
                </c:pt>
                <c:pt idx="15">
                  <c:v>堺市中区</c:v>
                </c:pt>
                <c:pt idx="16">
                  <c:v>島本町</c:v>
                </c:pt>
                <c:pt idx="17">
                  <c:v>生野区</c:v>
                </c:pt>
                <c:pt idx="18">
                  <c:v>堺市西区</c:v>
                </c:pt>
                <c:pt idx="19">
                  <c:v>東住吉区</c:v>
                </c:pt>
                <c:pt idx="20">
                  <c:v>茨木市</c:v>
                </c:pt>
                <c:pt idx="21">
                  <c:v>堺市東区</c:v>
                </c:pt>
                <c:pt idx="22">
                  <c:v>泉大津市</c:v>
                </c:pt>
                <c:pt idx="23">
                  <c:v>高石市</c:v>
                </c:pt>
                <c:pt idx="24">
                  <c:v>堺市堺区</c:v>
                </c:pt>
                <c:pt idx="25">
                  <c:v>太子町</c:v>
                </c:pt>
                <c:pt idx="26">
                  <c:v>和泉市</c:v>
                </c:pt>
                <c:pt idx="27">
                  <c:v>堺市</c:v>
                </c:pt>
                <c:pt idx="28">
                  <c:v>高槻市</c:v>
                </c:pt>
                <c:pt idx="29">
                  <c:v>堺市南区</c:v>
                </c:pt>
                <c:pt idx="30">
                  <c:v>富田林市</c:v>
                </c:pt>
                <c:pt idx="31">
                  <c:v>港区</c:v>
                </c:pt>
                <c:pt idx="32">
                  <c:v>都島区</c:v>
                </c:pt>
                <c:pt idx="33">
                  <c:v>池田市</c:v>
                </c:pt>
                <c:pt idx="34">
                  <c:v>堺市北区</c:v>
                </c:pt>
                <c:pt idx="35">
                  <c:v>大阪市</c:v>
                </c:pt>
                <c:pt idx="36">
                  <c:v>枚方市</c:v>
                </c:pt>
                <c:pt idx="37">
                  <c:v>豊中市</c:v>
                </c:pt>
                <c:pt idx="38">
                  <c:v>大阪狭山市</c:v>
                </c:pt>
                <c:pt idx="39">
                  <c:v>西成区</c:v>
                </c:pt>
                <c:pt idx="40">
                  <c:v>西淀川区</c:v>
                </c:pt>
                <c:pt idx="41">
                  <c:v>旭区</c:v>
                </c:pt>
                <c:pt idx="42">
                  <c:v>中央区</c:v>
                </c:pt>
                <c:pt idx="43">
                  <c:v>吹田市</c:v>
                </c:pt>
                <c:pt idx="44">
                  <c:v>淀川区</c:v>
                </c:pt>
                <c:pt idx="45">
                  <c:v>平野区</c:v>
                </c:pt>
                <c:pt idx="46">
                  <c:v>守口市</c:v>
                </c:pt>
                <c:pt idx="47">
                  <c:v>八尾市</c:v>
                </c:pt>
                <c:pt idx="48">
                  <c:v>東成区</c:v>
                </c:pt>
                <c:pt idx="49">
                  <c:v>摂津市</c:v>
                </c:pt>
                <c:pt idx="50">
                  <c:v>城東区</c:v>
                </c:pt>
                <c:pt idx="51">
                  <c:v>堺市美原区</c:v>
                </c:pt>
                <c:pt idx="52">
                  <c:v>東淀川区</c:v>
                </c:pt>
                <c:pt idx="53">
                  <c:v>西区</c:v>
                </c:pt>
                <c:pt idx="54">
                  <c:v>北区</c:v>
                </c:pt>
                <c:pt idx="55">
                  <c:v>寝屋川市</c:v>
                </c:pt>
                <c:pt idx="56">
                  <c:v>箕面市</c:v>
                </c:pt>
                <c:pt idx="57">
                  <c:v>東大阪市</c:v>
                </c:pt>
                <c:pt idx="58">
                  <c:v>四條畷市</c:v>
                </c:pt>
                <c:pt idx="59">
                  <c:v>鶴見区</c:v>
                </c:pt>
                <c:pt idx="60">
                  <c:v>柏原市</c:v>
                </c:pt>
                <c:pt idx="61">
                  <c:v>門真市</c:v>
                </c:pt>
                <c:pt idx="62">
                  <c:v>天王寺区</c:v>
                </c:pt>
                <c:pt idx="63">
                  <c:v>羽曳野市</c:v>
                </c:pt>
                <c:pt idx="64">
                  <c:v>松原市</c:v>
                </c:pt>
                <c:pt idx="65">
                  <c:v>大東市</c:v>
                </c:pt>
                <c:pt idx="66">
                  <c:v>阿倍野区</c:v>
                </c:pt>
                <c:pt idx="67">
                  <c:v>豊能町</c:v>
                </c:pt>
                <c:pt idx="68">
                  <c:v>能勢町</c:v>
                </c:pt>
                <c:pt idx="69">
                  <c:v>交野市</c:v>
                </c:pt>
                <c:pt idx="70">
                  <c:v>河内長野市</c:v>
                </c:pt>
                <c:pt idx="71">
                  <c:v>藤井寺市</c:v>
                </c:pt>
                <c:pt idx="72">
                  <c:v>河南町</c:v>
                </c:pt>
                <c:pt idx="73">
                  <c:v>千早赤阪村</c:v>
                </c:pt>
              </c:strCache>
            </c:strRef>
          </c:cat>
          <c:val>
            <c:numRef>
              <c:f>市区町村別_高齢者の疾病!$DN$5:$DN$78</c:f>
              <c:numCache>
                <c:formatCode>0.0%</c:formatCode>
                <c:ptCount val="74"/>
                <c:pt idx="0">
                  <c:v>0.23757354452197593</c:v>
                </c:pt>
                <c:pt idx="1">
                  <c:v>0.23706095890003248</c:v>
                </c:pt>
                <c:pt idx="2">
                  <c:v>0.22857253760749771</c:v>
                </c:pt>
                <c:pt idx="3">
                  <c:v>0.21781203741290245</c:v>
                </c:pt>
                <c:pt idx="4">
                  <c:v>0.21713450054042299</c:v>
                </c:pt>
                <c:pt idx="5">
                  <c:v>0.213847406200391</c:v>
                </c:pt>
                <c:pt idx="6">
                  <c:v>0.21266331916437142</c:v>
                </c:pt>
                <c:pt idx="7">
                  <c:v>0.21167818379195957</c:v>
                </c:pt>
                <c:pt idx="8">
                  <c:v>0.21064497094769577</c:v>
                </c:pt>
                <c:pt idx="9">
                  <c:v>0.20981951325283626</c:v>
                </c:pt>
                <c:pt idx="10">
                  <c:v>0.20888120628374696</c:v>
                </c:pt>
                <c:pt idx="11">
                  <c:v>0.2083171380071118</c:v>
                </c:pt>
                <c:pt idx="12">
                  <c:v>0.20828919824671371</c:v>
                </c:pt>
                <c:pt idx="13">
                  <c:v>0.20816827471467914</c:v>
                </c:pt>
                <c:pt idx="14">
                  <c:v>0.20664127104592717</c:v>
                </c:pt>
                <c:pt idx="15">
                  <c:v>0.20579260532942398</c:v>
                </c:pt>
                <c:pt idx="16">
                  <c:v>0.20509931257562444</c:v>
                </c:pt>
                <c:pt idx="17">
                  <c:v>0.20424832677273289</c:v>
                </c:pt>
                <c:pt idx="18">
                  <c:v>0.20376033200695423</c:v>
                </c:pt>
                <c:pt idx="19">
                  <c:v>0.20317326051565668</c:v>
                </c:pt>
                <c:pt idx="20">
                  <c:v>0.20289042401783822</c:v>
                </c:pt>
                <c:pt idx="21">
                  <c:v>0.2023438421619117</c:v>
                </c:pt>
                <c:pt idx="22">
                  <c:v>0.20224366163576626</c:v>
                </c:pt>
                <c:pt idx="23">
                  <c:v>0.2022337201844232</c:v>
                </c:pt>
                <c:pt idx="24">
                  <c:v>0.20212070257240797</c:v>
                </c:pt>
                <c:pt idx="25">
                  <c:v>0.20186155626325106</c:v>
                </c:pt>
                <c:pt idx="26">
                  <c:v>0.20168226545151879</c:v>
                </c:pt>
                <c:pt idx="27">
                  <c:v>0.20142919577860982</c:v>
                </c:pt>
                <c:pt idx="28">
                  <c:v>0.20110726149806218</c:v>
                </c:pt>
                <c:pt idx="29">
                  <c:v>0.20055174536724149</c:v>
                </c:pt>
                <c:pt idx="30">
                  <c:v>0.2002575900976532</c:v>
                </c:pt>
                <c:pt idx="31">
                  <c:v>0.19925966764072003</c:v>
                </c:pt>
                <c:pt idx="32">
                  <c:v>0.19885634791168827</c:v>
                </c:pt>
                <c:pt idx="33">
                  <c:v>0.19848805154251015</c:v>
                </c:pt>
                <c:pt idx="34">
                  <c:v>0.19823504828339561</c:v>
                </c:pt>
                <c:pt idx="35">
                  <c:v>0.19786442868095949</c:v>
                </c:pt>
                <c:pt idx="36">
                  <c:v>0.19749963577523957</c:v>
                </c:pt>
                <c:pt idx="37">
                  <c:v>0.19698065986105742</c:v>
                </c:pt>
                <c:pt idx="38">
                  <c:v>0.19695537340907845</c:v>
                </c:pt>
                <c:pt idx="39">
                  <c:v>0.19679683742519996</c:v>
                </c:pt>
                <c:pt idx="40">
                  <c:v>0.19622788047698339</c:v>
                </c:pt>
                <c:pt idx="41">
                  <c:v>0.1949971047771929</c:v>
                </c:pt>
                <c:pt idx="42">
                  <c:v>0.19462148643315519</c:v>
                </c:pt>
                <c:pt idx="43">
                  <c:v>0.19436766840611855</c:v>
                </c:pt>
                <c:pt idx="44">
                  <c:v>0.19432107466128187</c:v>
                </c:pt>
                <c:pt idx="45">
                  <c:v>0.19404079965882987</c:v>
                </c:pt>
                <c:pt idx="46">
                  <c:v>0.19360870302677716</c:v>
                </c:pt>
                <c:pt idx="47">
                  <c:v>0.19338636967791123</c:v>
                </c:pt>
                <c:pt idx="48">
                  <c:v>0.19318836514166915</c:v>
                </c:pt>
                <c:pt idx="49">
                  <c:v>0.19316193710421536</c:v>
                </c:pt>
                <c:pt idx="50">
                  <c:v>0.19314971279812007</c:v>
                </c:pt>
                <c:pt idx="51">
                  <c:v>0.19263024091271061</c:v>
                </c:pt>
                <c:pt idx="52">
                  <c:v>0.19245982942161058</c:v>
                </c:pt>
                <c:pt idx="53">
                  <c:v>0.19224363437027758</c:v>
                </c:pt>
                <c:pt idx="54">
                  <c:v>0.19209004163682139</c:v>
                </c:pt>
                <c:pt idx="55">
                  <c:v>0.19138700214062943</c:v>
                </c:pt>
                <c:pt idx="56">
                  <c:v>0.1913366575085001</c:v>
                </c:pt>
                <c:pt idx="57">
                  <c:v>0.18940441883098638</c:v>
                </c:pt>
                <c:pt idx="58">
                  <c:v>0.18892400952609753</c:v>
                </c:pt>
                <c:pt idx="59">
                  <c:v>0.18800041795597683</c:v>
                </c:pt>
                <c:pt idx="60">
                  <c:v>0.18516174294269303</c:v>
                </c:pt>
                <c:pt idx="61">
                  <c:v>0.18474514691147501</c:v>
                </c:pt>
                <c:pt idx="62">
                  <c:v>0.18378959052219512</c:v>
                </c:pt>
                <c:pt idx="63">
                  <c:v>0.18345150455789333</c:v>
                </c:pt>
                <c:pt idx="64">
                  <c:v>0.18344937850182033</c:v>
                </c:pt>
                <c:pt idx="65">
                  <c:v>0.18294636072695714</c:v>
                </c:pt>
                <c:pt idx="66">
                  <c:v>0.18219665048586969</c:v>
                </c:pt>
                <c:pt idx="67">
                  <c:v>0.18217919695559701</c:v>
                </c:pt>
                <c:pt idx="68">
                  <c:v>0.18079252807012522</c:v>
                </c:pt>
                <c:pt idx="69">
                  <c:v>0.17684419122848766</c:v>
                </c:pt>
                <c:pt idx="70">
                  <c:v>0.17607970996029843</c:v>
                </c:pt>
                <c:pt idx="71">
                  <c:v>0.17528311198774937</c:v>
                </c:pt>
                <c:pt idx="72">
                  <c:v>0.17309108833168432</c:v>
                </c:pt>
                <c:pt idx="73">
                  <c:v>0.17129038126889737</c:v>
                </c:pt>
              </c:numCache>
            </c:numRef>
          </c:val>
          <c:extLst>
            <c:ext xmlns:c16="http://schemas.microsoft.com/office/drawing/2014/chart" uri="{C3380CC4-5D6E-409C-BE32-E72D297353CC}">
              <c16:uniqueId val="{00000015-17D8-488E-984E-3D4726437E8E}"/>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7D8-488E-984E-3D4726437E8E}"/>
              </c:ext>
            </c:extLst>
          </c:dPt>
          <c:dLbls>
            <c:dLbl>
              <c:idx val="0"/>
              <c:layout>
                <c:manualLayout>
                  <c:x val="-0.12270534858247302"/>
                  <c:y val="-0.8990716666666667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0AD-4B2A-B1A5-1855652046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市区町村別_高齢者の疾病!$DZ$5:$DZ$78</c:f>
              <c:numCache>
                <c:formatCode>0.0%</c:formatCode>
                <c:ptCount val="74"/>
                <c:pt idx="0">
                  <c:v>0.19764652956849402</c:v>
                </c:pt>
                <c:pt idx="1">
                  <c:v>0.19764652956849402</c:v>
                </c:pt>
                <c:pt idx="2">
                  <c:v>0.19764652956849402</c:v>
                </c:pt>
                <c:pt idx="3">
                  <c:v>0.19764652956849402</c:v>
                </c:pt>
                <c:pt idx="4">
                  <c:v>0.19764652956849402</c:v>
                </c:pt>
                <c:pt idx="5">
                  <c:v>0.19764652956849402</c:v>
                </c:pt>
                <c:pt idx="6">
                  <c:v>0.19764652956849402</c:v>
                </c:pt>
                <c:pt idx="7">
                  <c:v>0.19764652956849402</c:v>
                </c:pt>
                <c:pt idx="8">
                  <c:v>0.19764652956849402</c:v>
                </c:pt>
                <c:pt idx="9">
                  <c:v>0.19764652956849402</c:v>
                </c:pt>
                <c:pt idx="10">
                  <c:v>0.19764652956849402</c:v>
                </c:pt>
                <c:pt idx="11">
                  <c:v>0.19764652956849402</c:v>
                </c:pt>
                <c:pt idx="12">
                  <c:v>0.19764652956849402</c:v>
                </c:pt>
                <c:pt idx="13">
                  <c:v>0.19764652956849402</c:v>
                </c:pt>
                <c:pt idx="14">
                  <c:v>0.19764652956849402</c:v>
                </c:pt>
                <c:pt idx="15">
                  <c:v>0.19764652956849402</c:v>
                </c:pt>
                <c:pt idx="16">
                  <c:v>0.19764652956849402</c:v>
                </c:pt>
                <c:pt idx="17">
                  <c:v>0.19764652956849402</c:v>
                </c:pt>
                <c:pt idx="18">
                  <c:v>0.19764652956849402</c:v>
                </c:pt>
                <c:pt idx="19">
                  <c:v>0.19764652956849402</c:v>
                </c:pt>
                <c:pt idx="20">
                  <c:v>0.19764652956849402</c:v>
                </c:pt>
                <c:pt idx="21">
                  <c:v>0.19764652956849402</c:v>
                </c:pt>
                <c:pt idx="22">
                  <c:v>0.19764652956849402</c:v>
                </c:pt>
                <c:pt idx="23">
                  <c:v>0.19764652956849402</c:v>
                </c:pt>
                <c:pt idx="24">
                  <c:v>0.19764652956849402</c:v>
                </c:pt>
                <c:pt idx="25">
                  <c:v>0.19764652956849402</c:v>
                </c:pt>
                <c:pt idx="26">
                  <c:v>0.19764652956849402</c:v>
                </c:pt>
                <c:pt idx="27">
                  <c:v>0.19764652956849402</c:v>
                </c:pt>
                <c:pt idx="28">
                  <c:v>0.19764652956849402</c:v>
                </c:pt>
                <c:pt idx="29">
                  <c:v>0.19764652956849402</c:v>
                </c:pt>
                <c:pt idx="30">
                  <c:v>0.19764652956849402</c:v>
                </c:pt>
                <c:pt idx="31">
                  <c:v>0.19764652956849402</c:v>
                </c:pt>
                <c:pt idx="32">
                  <c:v>0.19764652956849402</c:v>
                </c:pt>
                <c:pt idx="33">
                  <c:v>0.19764652956849402</c:v>
                </c:pt>
                <c:pt idx="34">
                  <c:v>0.19764652956849402</c:v>
                </c:pt>
                <c:pt idx="35">
                  <c:v>0.19764652956849402</c:v>
                </c:pt>
                <c:pt idx="36">
                  <c:v>0.19764652956849402</c:v>
                </c:pt>
                <c:pt idx="37">
                  <c:v>0.19764652956849402</c:v>
                </c:pt>
                <c:pt idx="38">
                  <c:v>0.19764652956849402</c:v>
                </c:pt>
                <c:pt idx="39">
                  <c:v>0.19764652956849402</c:v>
                </c:pt>
                <c:pt idx="40">
                  <c:v>0.19764652956849402</c:v>
                </c:pt>
                <c:pt idx="41">
                  <c:v>0.19764652956849402</c:v>
                </c:pt>
                <c:pt idx="42">
                  <c:v>0.19764652956849402</c:v>
                </c:pt>
                <c:pt idx="43">
                  <c:v>0.19764652956849402</c:v>
                </c:pt>
                <c:pt idx="44">
                  <c:v>0.19764652956849402</c:v>
                </c:pt>
                <c:pt idx="45">
                  <c:v>0.19764652956849402</c:v>
                </c:pt>
                <c:pt idx="46">
                  <c:v>0.19764652956849402</c:v>
                </c:pt>
                <c:pt idx="47">
                  <c:v>0.19764652956849402</c:v>
                </c:pt>
                <c:pt idx="48">
                  <c:v>0.19764652956849402</c:v>
                </c:pt>
                <c:pt idx="49">
                  <c:v>0.19764652956849402</c:v>
                </c:pt>
                <c:pt idx="50">
                  <c:v>0.19764652956849402</c:v>
                </c:pt>
                <c:pt idx="51">
                  <c:v>0.19764652956849402</c:v>
                </c:pt>
                <c:pt idx="52">
                  <c:v>0.19764652956849402</c:v>
                </c:pt>
                <c:pt idx="53">
                  <c:v>0.19764652956849402</c:v>
                </c:pt>
                <c:pt idx="54">
                  <c:v>0.19764652956849402</c:v>
                </c:pt>
                <c:pt idx="55">
                  <c:v>0.19764652956849402</c:v>
                </c:pt>
                <c:pt idx="56">
                  <c:v>0.19764652956849402</c:v>
                </c:pt>
                <c:pt idx="57">
                  <c:v>0.19764652956849402</c:v>
                </c:pt>
                <c:pt idx="58">
                  <c:v>0.19764652956849402</c:v>
                </c:pt>
                <c:pt idx="59">
                  <c:v>0.19764652956849402</c:v>
                </c:pt>
                <c:pt idx="60">
                  <c:v>0.19764652956849402</c:v>
                </c:pt>
                <c:pt idx="61">
                  <c:v>0.19764652956849402</c:v>
                </c:pt>
                <c:pt idx="62">
                  <c:v>0.19764652956849402</c:v>
                </c:pt>
                <c:pt idx="63">
                  <c:v>0.19764652956849402</c:v>
                </c:pt>
                <c:pt idx="64">
                  <c:v>0.19764652956849402</c:v>
                </c:pt>
                <c:pt idx="65">
                  <c:v>0.19764652956849402</c:v>
                </c:pt>
                <c:pt idx="66">
                  <c:v>0.19764652956849402</c:v>
                </c:pt>
                <c:pt idx="67">
                  <c:v>0.19764652956849402</c:v>
                </c:pt>
                <c:pt idx="68">
                  <c:v>0.19764652956849402</c:v>
                </c:pt>
                <c:pt idx="69">
                  <c:v>0.19764652956849402</c:v>
                </c:pt>
                <c:pt idx="70">
                  <c:v>0.19764652956849402</c:v>
                </c:pt>
                <c:pt idx="71">
                  <c:v>0.19764652956849402</c:v>
                </c:pt>
                <c:pt idx="72">
                  <c:v>0.19764652956849402</c:v>
                </c:pt>
                <c:pt idx="73">
                  <c:v>0.19764652956849402</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17D8-488E-984E-3D4726437E8E}"/>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nextTo"/>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69396135265701"/>
              <c:y val="2.9402777777777778E-2"/>
            </c:manualLayout>
          </c:layout>
          <c:overlay val="0"/>
        </c:title>
        <c:numFmt formatCode="0.0%"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0.0%"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市区町村別_高齢者の疾病!$DP$4</c:f>
              <c:strCache>
                <c:ptCount val="1"/>
                <c:pt idx="0">
                  <c:v>前年度との差分(医療費割合(総医療費に占める割合))</c:v>
                </c:pt>
              </c:strCache>
            </c:strRef>
          </c:tx>
          <c:spPr>
            <a:solidFill>
              <a:schemeClr val="accent1"/>
            </a:solidFill>
            <a:ln>
              <a:noFill/>
            </a:ln>
          </c:spPr>
          <c:invertIfNegative val="0"/>
          <c:dLbls>
            <c:dLbl>
              <c:idx val="0"/>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9E-4B3F-8687-FD5701AD1C0C}"/>
                </c:ext>
              </c:extLst>
            </c:dLbl>
            <c:dLbl>
              <c:idx val="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9E-4B3F-8687-FD5701AD1C0C}"/>
                </c:ext>
              </c:extLst>
            </c:dLbl>
            <c:dLbl>
              <c:idx val="2"/>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9E-4B3F-8687-FD5701AD1C0C}"/>
                </c:ext>
              </c:extLst>
            </c:dLbl>
            <c:dLbl>
              <c:idx val="3"/>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9E-4B3F-8687-FD5701AD1C0C}"/>
                </c:ext>
              </c:extLst>
            </c:dLbl>
            <c:dLbl>
              <c:idx val="4"/>
              <c:layout>
                <c:manualLayout>
                  <c:x val="1.2077294697238195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9E-4B3F-8687-FD5701AD1C0C}"/>
                </c:ext>
              </c:extLst>
            </c:dLbl>
            <c:dLbl>
              <c:idx val="5"/>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9E-4B3F-8687-FD5701AD1C0C}"/>
                </c:ext>
              </c:extLst>
            </c:dLbl>
            <c:dLbl>
              <c:idx val="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9E-4B3F-8687-FD5701AD1C0C}"/>
                </c:ext>
              </c:extLst>
            </c:dLbl>
            <c:dLbl>
              <c:idx val="7"/>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9E-4B3F-8687-FD5701AD1C0C}"/>
                </c:ext>
              </c:extLst>
            </c:dLbl>
            <c:dLbl>
              <c:idx val="8"/>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9E-4B3F-8687-FD5701AD1C0C}"/>
                </c:ext>
              </c:extLst>
            </c:dLbl>
            <c:dLbl>
              <c:idx val="9"/>
              <c:layout>
                <c:manualLayout>
                  <c:x val="-3.06727053140096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9E-4B3F-8687-FD5701AD1C0C}"/>
                </c:ext>
              </c:extLst>
            </c:dLbl>
            <c:dLbl>
              <c:idx val="10"/>
              <c:layout>
                <c:manualLayout>
                  <c:x val="2.60782608695652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9E-4B3F-8687-FD5701AD1C0C}"/>
                </c:ext>
              </c:extLst>
            </c:dLbl>
            <c:dLbl>
              <c:idx val="11"/>
              <c:layout>
                <c:manualLayout>
                  <c:x val="1.07376811594204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F9E-4B3F-8687-FD5701AD1C0C}"/>
                </c:ext>
              </c:extLst>
            </c:dLbl>
            <c:dLbl>
              <c:idx val="12"/>
              <c:layout>
                <c:manualLayout>
                  <c:x val="-4.600966183574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9E-4B3F-8687-FD5701AD1C0C}"/>
                </c:ext>
              </c:extLst>
            </c:dLbl>
            <c:dLbl>
              <c:idx val="13"/>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9E-4B3F-8687-FD5701AD1C0C}"/>
                </c:ext>
              </c:extLst>
            </c:dLbl>
            <c:dLbl>
              <c:idx val="14"/>
              <c:layout>
                <c:manualLayout>
                  <c:x val="2.607729468599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9E-4B3F-8687-FD5701AD1C0C}"/>
                </c:ext>
              </c:extLst>
            </c:dLbl>
            <c:dLbl>
              <c:idx val="15"/>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9E-4B3F-8687-FD5701AD1C0C}"/>
                </c:ext>
              </c:extLst>
            </c:dLbl>
            <c:dLbl>
              <c:idx val="1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9E-4B3F-8687-FD5701AD1C0C}"/>
                </c:ext>
              </c:extLst>
            </c:dLbl>
            <c:dLbl>
              <c:idx val="17"/>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9E-4B3F-8687-FD5701AD1C0C}"/>
                </c:ext>
              </c:extLst>
            </c:dLbl>
            <c:dLbl>
              <c:idx val="18"/>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9E-4B3F-8687-FD5701AD1C0C}"/>
                </c:ext>
              </c:extLst>
            </c:dLbl>
            <c:dLbl>
              <c:idx val="19"/>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9E-4B3F-8687-FD5701AD1C0C}"/>
                </c:ext>
              </c:extLst>
            </c:dLbl>
            <c:dLbl>
              <c:idx val="20"/>
              <c:layout>
                <c:manualLayout>
                  <c:x val="1.07379227053140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9E-4B3F-8687-FD5701AD1C0C}"/>
                </c:ext>
              </c:extLst>
            </c:dLbl>
            <c:dLbl>
              <c:idx val="21"/>
              <c:layout>
                <c:manualLayout>
                  <c:x val="1.38055555555556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F9E-4B3F-8687-FD5701AD1C0C}"/>
                </c:ext>
              </c:extLst>
            </c:dLbl>
            <c:dLbl>
              <c:idx val="22"/>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F9E-4B3F-8687-FD5701AD1C0C}"/>
                </c:ext>
              </c:extLst>
            </c:dLbl>
            <c:dLbl>
              <c:idx val="2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F9E-4B3F-8687-FD5701AD1C0C}"/>
                </c:ext>
              </c:extLst>
            </c:dLbl>
            <c:dLbl>
              <c:idx val="24"/>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F9E-4B3F-8687-FD5701AD1C0C}"/>
                </c:ext>
              </c:extLst>
            </c:dLbl>
            <c:dLbl>
              <c:idx val="25"/>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F9E-4B3F-8687-FD5701AD1C0C}"/>
                </c:ext>
              </c:extLst>
            </c:dLbl>
            <c:dLbl>
              <c:idx val="2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F9E-4B3F-8687-FD5701AD1C0C}"/>
                </c:ext>
              </c:extLst>
            </c:dLbl>
            <c:dLbl>
              <c:idx val="27"/>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F9E-4B3F-8687-FD5701AD1C0C}"/>
                </c:ext>
              </c:extLst>
            </c:dLbl>
            <c:dLbl>
              <c:idx val="28"/>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F9E-4B3F-8687-FD5701AD1C0C}"/>
                </c:ext>
              </c:extLst>
            </c:dLbl>
            <c:dLbl>
              <c:idx val="29"/>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F9E-4B3F-8687-FD5701AD1C0C}"/>
                </c:ext>
              </c:extLst>
            </c:dLbl>
            <c:dLbl>
              <c:idx val="30"/>
              <c:layout>
                <c:manualLayout>
                  <c:x val="1.07376811594204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F9E-4B3F-8687-FD5701AD1C0C}"/>
                </c:ext>
              </c:extLst>
            </c:dLbl>
            <c:dLbl>
              <c:idx val="3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F9E-4B3F-8687-FD5701AD1C0C}"/>
                </c:ext>
              </c:extLst>
            </c:dLbl>
            <c:dLbl>
              <c:idx val="32"/>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F9E-4B3F-8687-FD5701AD1C0C}"/>
                </c:ext>
              </c:extLst>
            </c:dLbl>
            <c:dLbl>
              <c:idx val="3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F9E-4B3F-8687-FD5701AD1C0C}"/>
                </c:ext>
              </c:extLst>
            </c:dLbl>
            <c:dLbl>
              <c:idx val="34"/>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F9E-4B3F-8687-FD5701AD1C0C}"/>
                </c:ext>
              </c:extLst>
            </c:dLbl>
            <c:dLbl>
              <c:idx val="35"/>
              <c:layout>
                <c:manualLayout>
                  <c:x val="1.38055555555556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E-4B3F-8687-FD5701AD1C0C}"/>
                </c:ext>
              </c:extLst>
            </c:dLbl>
            <c:dLbl>
              <c:idx val="36"/>
              <c:layout>
                <c:manualLayout>
                  <c:x val="2.607729468599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E-4B3F-8687-FD5701AD1C0C}"/>
                </c:ext>
              </c:extLst>
            </c:dLbl>
            <c:dLbl>
              <c:idx val="37"/>
              <c:layout>
                <c:manualLayout>
                  <c:x val="1.07376811594204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E-4B3F-8687-FD5701AD1C0C}"/>
                </c:ext>
              </c:extLst>
            </c:dLbl>
            <c:dLbl>
              <c:idx val="38"/>
              <c:layout>
                <c:manualLayout>
                  <c:x val="1.2077294697238195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E-4B3F-8687-FD5701AD1C0C}"/>
                </c:ext>
              </c:extLst>
            </c:dLbl>
            <c:dLbl>
              <c:idx val="39"/>
              <c:layout>
                <c:manualLayout>
                  <c:x val="2.607729468599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E-4B3F-8687-FD5701AD1C0C}"/>
                </c:ext>
              </c:extLst>
            </c:dLbl>
            <c:dLbl>
              <c:idx val="40"/>
              <c:layout>
                <c:manualLayout>
                  <c:x val="1.2077294697238195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E-4B3F-8687-FD5701AD1C0C}"/>
                </c:ext>
              </c:extLst>
            </c:dLbl>
            <c:dLbl>
              <c:idx val="41"/>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E-4B3F-8687-FD5701AD1C0C}"/>
                </c:ext>
              </c:extLst>
            </c:dLbl>
            <c:dLbl>
              <c:idx val="42"/>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E-4B3F-8687-FD5701AD1C0C}"/>
                </c:ext>
              </c:extLst>
            </c:dLbl>
            <c:dLbl>
              <c:idx val="4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E-4B3F-8687-FD5701AD1C0C}"/>
                </c:ext>
              </c:extLst>
            </c:dLbl>
            <c:dLbl>
              <c:idx val="44"/>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E-4B3F-8687-FD5701AD1C0C}"/>
                </c:ext>
              </c:extLst>
            </c:dLbl>
            <c:dLbl>
              <c:idx val="45"/>
              <c:layout>
                <c:manualLayout>
                  <c:x val="1.2077294697238195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E-4B3F-8687-FD5701AD1C0C}"/>
                </c:ext>
              </c:extLst>
            </c:dLbl>
            <c:dLbl>
              <c:idx val="46"/>
              <c:layout>
                <c:manualLayout>
                  <c:x val="1.5342995169083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E-4B3F-8687-FD5701AD1C0C}"/>
                </c:ext>
              </c:extLst>
            </c:dLbl>
            <c:dLbl>
              <c:idx val="47"/>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E-4B3F-8687-FD5701AD1C0C}"/>
                </c:ext>
              </c:extLst>
            </c:dLbl>
            <c:dLbl>
              <c:idx val="48"/>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E-4B3F-8687-FD5701AD1C0C}"/>
                </c:ext>
              </c:extLst>
            </c:dLbl>
            <c:dLbl>
              <c:idx val="49"/>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E-4B3F-8687-FD5701AD1C0C}"/>
                </c:ext>
              </c:extLst>
            </c:dLbl>
            <c:dLbl>
              <c:idx val="50"/>
              <c:layout>
                <c:manualLayout>
                  <c:x val="1.07376811594204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E-4B3F-8687-FD5701AD1C0C}"/>
                </c:ext>
              </c:extLst>
            </c:dLbl>
            <c:dLbl>
              <c:idx val="51"/>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E-4B3F-8687-FD5701AD1C0C}"/>
                </c:ext>
              </c:extLst>
            </c:dLbl>
            <c:dLbl>
              <c:idx val="52"/>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F9E-4B3F-8687-FD5701AD1C0C}"/>
                </c:ext>
              </c:extLst>
            </c:dLbl>
            <c:dLbl>
              <c:idx val="5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F9E-4B3F-8687-FD5701AD1C0C}"/>
                </c:ext>
              </c:extLst>
            </c:dLbl>
            <c:dLbl>
              <c:idx val="54"/>
              <c:layout>
                <c:manualLayout>
                  <c:x val="1.2077294697238195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F9E-4B3F-8687-FD5701AD1C0C}"/>
                </c:ext>
              </c:extLst>
            </c:dLbl>
            <c:dLbl>
              <c:idx val="5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DF9E-4B3F-8687-FD5701AD1C0C}"/>
                </c:ext>
              </c:extLst>
            </c:dLbl>
            <c:dLbl>
              <c:idx val="56"/>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F9E-4B3F-8687-FD5701AD1C0C}"/>
                </c:ext>
              </c:extLst>
            </c:dLbl>
            <c:dLbl>
              <c:idx val="57"/>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F9E-4B3F-8687-FD5701AD1C0C}"/>
                </c:ext>
              </c:extLst>
            </c:dLbl>
            <c:dLbl>
              <c:idx val="58"/>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DF9E-4B3F-8687-FD5701AD1C0C}"/>
                </c:ext>
              </c:extLst>
            </c:dLbl>
            <c:dLbl>
              <c:idx val="59"/>
              <c:layout>
                <c:manualLayout>
                  <c:x val="1.07379227053140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DF9E-4B3F-8687-FD5701AD1C0C}"/>
                </c:ext>
              </c:extLst>
            </c:dLbl>
            <c:dLbl>
              <c:idx val="60"/>
              <c:layout>
                <c:manualLayout>
                  <c:x val="1.38055555555556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F9E-4B3F-8687-FD5701AD1C0C}"/>
                </c:ext>
              </c:extLst>
            </c:dLbl>
            <c:dLbl>
              <c:idx val="61"/>
              <c:layout>
                <c:manualLayout>
                  <c:x val="2.607729468599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DF9E-4B3F-8687-FD5701AD1C0C}"/>
                </c:ext>
              </c:extLst>
            </c:dLbl>
            <c:dLbl>
              <c:idx val="62"/>
              <c:layout>
                <c:manualLayout>
                  <c:x val="1.2077294697238195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DF9E-4B3F-8687-FD5701AD1C0C}"/>
                </c:ext>
              </c:extLst>
            </c:dLbl>
            <c:dLbl>
              <c:idx val="6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DF9E-4B3F-8687-FD5701AD1C0C}"/>
                </c:ext>
              </c:extLst>
            </c:dLbl>
            <c:dLbl>
              <c:idx val="64"/>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DF9E-4B3F-8687-FD5701AD1C0C}"/>
                </c:ext>
              </c:extLst>
            </c:dLbl>
            <c:dLbl>
              <c:idx val="6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DF9E-4B3F-8687-FD5701AD1C0C}"/>
                </c:ext>
              </c:extLst>
            </c:dLbl>
            <c:dLbl>
              <c:idx val="6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DF9E-4B3F-8687-FD5701AD1C0C}"/>
                </c:ext>
              </c:extLst>
            </c:dLbl>
            <c:dLbl>
              <c:idx val="67"/>
              <c:layout>
                <c:manualLayout>
                  <c:x val="2.607729468599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DF9E-4B3F-8687-FD5701AD1C0C}"/>
                </c:ext>
              </c:extLst>
            </c:dLbl>
            <c:dLbl>
              <c:idx val="68"/>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DF9E-4B3F-8687-FD5701AD1C0C}"/>
                </c:ext>
              </c:extLst>
            </c:dLbl>
            <c:dLbl>
              <c:idx val="69"/>
              <c:layout>
                <c:manualLayout>
                  <c:x val="6.038647342995169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DF9E-4B3F-8687-FD5701AD1C0C}"/>
                </c:ext>
              </c:extLst>
            </c:dLbl>
            <c:dLbl>
              <c:idx val="70"/>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DF9E-4B3F-8687-FD5701AD1C0C}"/>
                </c:ext>
              </c:extLst>
            </c:dLbl>
            <c:dLbl>
              <c:idx val="71"/>
              <c:layout>
                <c:manualLayout>
                  <c:x val="1.2077294697238195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DF9E-4B3F-8687-FD5701AD1C0C}"/>
                </c:ext>
              </c:extLst>
            </c:dLbl>
            <c:dLbl>
              <c:idx val="72"/>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DF9E-4B3F-8687-FD5701AD1C0C}"/>
                </c:ext>
              </c:extLst>
            </c:dLbl>
            <c:dLbl>
              <c:idx val="73"/>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DF9E-4B3F-8687-FD5701AD1C0C}"/>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市区町村別_高齢者の疾病!$DM$5:$DM$78</c:f>
              <c:strCache>
                <c:ptCount val="74"/>
                <c:pt idx="0">
                  <c:v>貝塚市</c:v>
                </c:pt>
                <c:pt idx="1">
                  <c:v>岸和田市</c:v>
                </c:pt>
                <c:pt idx="2">
                  <c:v>岬町</c:v>
                </c:pt>
                <c:pt idx="3">
                  <c:v>此花区</c:v>
                </c:pt>
                <c:pt idx="4">
                  <c:v>忠岡町</c:v>
                </c:pt>
                <c:pt idx="5">
                  <c:v>泉南市</c:v>
                </c:pt>
                <c:pt idx="6">
                  <c:v>福島区</c:v>
                </c:pt>
                <c:pt idx="7">
                  <c:v>熊取町</c:v>
                </c:pt>
                <c:pt idx="8">
                  <c:v>大正区</c:v>
                </c:pt>
                <c:pt idx="9">
                  <c:v>泉佐野市</c:v>
                </c:pt>
                <c:pt idx="10">
                  <c:v>阪南市</c:v>
                </c:pt>
                <c:pt idx="11">
                  <c:v>住之江区</c:v>
                </c:pt>
                <c:pt idx="12">
                  <c:v>浪速区</c:v>
                </c:pt>
                <c:pt idx="13">
                  <c:v>田尻町</c:v>
                </c:pt>
                <c:pt idx="14">
                  <c:v>住吉区</c:v>
                </c:pt>
                <c:pt idx="15">
                  <c:v>堺市中区</c:v>
                </c:pt>
                <c:pt idx="16">
                  <c:v>島本町</c:v>
                </c:pt>
                <c:pt idx="17">
                  <c:v>生野区</c:v>
                </c:pt>
                <c:pt idx="18">
                  <c:v>堺市西区</c:v>
                </c:pt>
                <c:pt idx="19">
                  <c:v>東住吉区</c:v>
                </c:pt>
                <c:pt idx="20">
                  <c:v>茨木市</c:v>
                </c:pt>
                <c:pt idx="21">
                  <c:v>堺市東区</c:v>
                </c:pt>
                <c:pt idx="22">
                  <c:v>泉大津市</c:v>
                </c:pt>
                <c:pt idx="23">
                  <c:v>高石市</c:v>
                </c:pt>
                <c:pt idx="24">
                  <c:v>堺市堺区</c:v>
                </c:pt>
                <c:pt idx="25">
                  <c:v>太子町</c:v>
                </c:pt>
                <c:pt idx="26">
                  <c:v>和泉市</c:v>
                </c:pt>
                <c:pt idx="27">
                  <c:v>堺市</c:v>
                </c:pt>
                <c:pt idx="28">
                  <c:v>高槻市</c:v>
                </c:pt>
                <c:pt idx="29">
                  <c:v>堺市南区</c:v>
                </c:pt>
                <c:pt idx="30">
                  <c:v>富田林市</c:v>
                </c:pt>
                <c:pt idx="31">
                  <c:v>港区</c:v>
                </c:pt>
                <c:pt idx="32">
                  <c:v>都島区</c:v>
                </c:pt>
                <c:pt idx="33">
                  <c:v>池田市</c:v>
                </c:pt>
                <c:pt idx="34">
                  <c:v>堺市北区</c:v>
                </c:pt>
                <c:pt idx="35">
                  <c:v>大阪市</c:v>
                </c:pt>
                <c:pt idx="36">
                  <c:v>枚方市</c:v>
                </c:pt>
                <c:pt idx="37">
                  <c:v>豊中市</c:v>
                </c:pt>
                <c:pt idx="38">
                  <c:v>大阪狭山市</c:v>
                </c:pt>
                <c:pt idx="39">
                  <c:v>西成区</c:v>
                </c:pt>
                <c:pt idx="40">
                  <c:v>西淀川区</c:v>
                </c:pt>
                <c:pt idx="41">
                  <c:v>旭区</c:v>
                </c:pt>
                <c:pt idx="42">
                  <c:v>中央区</c:v>
                </c:pt>
                <c:pt idx="43">
                  <c:v>吹田市</c:v>
                </c:pt>
                <c:pt idx="44">
                  <c:v>淀川区</c:v>
                </c:pt>
                <c:pt idx="45">
                  <c:v>平野区</c:v>
                </c:pt>
                <c:pt idx="46">
                  <c:v>守口市</c:v>
                </c:pt>
                <c:pt idx="47">
                  <c:v>八尾市</c:v>
                </c:pt>
                <c:pt idx="48">
                  <c:v>東成区</c:v>
                </c:pt>
                <c:pt idx="49">
                  <c:v>摂津市</c:v>
                </c:pt>
                <c:pt idx="50">
                  <c:v>城東区</c:v>
                </c:pt>
                <c:pt idx="51">
                  <c:v>堺市美原区</c:v>
                </c:pt>
                <c:pt idx="52">
                  <c:v>東淀川区</c:v>
                </c:pt>
                <c:pt idx="53">
                  <c:v>西区</c:v>
                </c:pt>
                <c:pt idx="54">
                  <c:v>北区</c:v>
                </c:pt>
                <c:pt idx="55">
                  <c:v>寝屋川市</c:v>
                </c:pt>
                <c:pt idx="56">
                  <c:v>箕面市</c:v>
                </c:pt>
                <c:pt idx="57">
                  <c:v>東大阪市</c:v>
                </c:pt>
                <c:pt idx="58">
                  <c:v>四條畷市</c:v>
                </c:pt>
                <c:pt idx="59">
                  <c:v>鶴見区</c:v>
                </c:pt>
                <c:pt idx="60">
                  <c:v>柏原市</c:v>
                </c:pt>
                <c:pt idx="61">
                  <c:v>門真市</c:v>
                </c:pt>
                <c:pt idx="62">
                  <c:v>天王寺区</c:v>
                </c:pt>
                <c:pt idx="63">
                  <c:v>羽曳野市</c:v>
                </c:pt>
                <c:pt idx="64">
                  <c:v>松原市</c:v>
                </c:pt>
                <c:pt idx="65">
                  <c:v>大東市</c:v>
                </c:pt>
                <c:pt idx="66">
                  <c:v>阿倍野区</c:v>
                </c:pt>
                <c:pt idx="67">
                  <c:v>豊能町</c:v>
                </c:pt>
                <c:pt idx="68">
                  <c:v>能勢町</c:v>
                </c:pt>
                <c:pt idx="69">
                  <c:v>交野市</c:v>
                </c:pt>
                <c:pt idx="70">
                  <c:v>河内長野市</c:v>
                </c:pt>
                <c:pt idx="71">
                  <c:v>藤井寺市</c:v>
                </c:pt>
                <c:pt idx="72">
                  <c:v>河南町</c:v>
                </c:pt>
                <c:pt idx="73">
                  <c:v>千早赤阪村</c:v>
                </c:pt>
              </c:strCache>
            </c:strRef>
          </c:cat>
          <c:val>
            <c:numRef>
              <c:f>市区町村別_高齢者の疾病!$DP$5:$DP$78</c:f>
              <c:numCache>
                <c:formatCode>General</c:formatCode>
                <c:ptCount val="74"/>
                <c:pt idx="0">
                  <c:v>-0.10000000000000009</c:v>
                </c:pt>
                <c:pt idx="1">
                  <c:v>-2.4000000000000021</c:v>
                </c:pt>
                <c:pt idx="2">
                  <c:v>-1.4999999999999987</c:v>
                </c:pt>
                <c:pt idx="3">
                  <c:v>-1.2000000000000011</c:v>
                </c:pt>
                <c:pt idx="4">
                  <c:v>-0.30000000000000027</c:v>
                </c:pt>
                <c:pt idx="5">
                  <c:v>-2.5999999999999996</c:v>
                </c:pt>
                <c:pt idx="6">
                  <c:v>-0.40000000000000036</c:v>
                </c:pt>
                <c:pt idx="7">
                  <c:v>0</c:v>
                </c:pt>
                <c:pt idx="8">
                  <c:v>0</c:v>
                </c:pt>
                <c:pt idx="9">
                  <c:v>-1.100000000000001</c:v>
                </c:pt>
                <c:pt idx="10">
                  <c:v>-0.70000000000000062</c:v>
                </c:pt>
                <c:pt idx="11">
                  <c:v>-0.9000000000000008</c:v>
                </c:pt>
                <c:pt idx="12">
                  <c:v>-0.20000000000000018</c:v>
                </c:pt>
                <c:pt idx="13">
                  <c:v>0.79999999999999793</c:v>
                </c:pt>
                <c:pt idx="14">
                  <c:v>-0.70000000000000062</c:v>
                </c:pt>
                <c:pt idx="15">
                  <c:v>-1.7000000000000015</c:v>
                </c:pt>
                <c:pt idx="16">
                  <c:v>-3.3000000000000003</c:v>
                </c:pt>
                <c:pt idx="17">
                  <c:v>-0.10000000000000009</c:v>
                </c:pt>
                <c:pt idx="18">
                  <c:v>-1.9000000000000017</c:v>
                </c:pt>
                <c:pt idx="19">
                  <c:v>-0.49999999999999767</c:v>
                </c:pt>
                <c:pt idx="20">
                  <c:v>-0.89999999999999802</c:v>
                </c:pt>
                <c:pt idx="21">
                  <c:v>-0.79999999999999793</c:v>
                </c:pt>
                <c:pt idx="22">
                  <c:v>-0.59999999999999776</c:v>
                </c:pt>
                <c:pt idx="23">
                  <c:v>-1.4999999999999987</c:v>
                </c:pt>
                <c:pt idx="24">
                  <c:v>-1.2999999999999985</c:v>
                </c:pt>
                <c:pt idx="25">
                  <c:v>1.0000000000000009</c:v>
                </c:pt>
                <c:pt idx="26">
                  <c:v>-0.59999999999999776</c:v>
                </c:pt>
                <c:pt idx="27">
                  <c:v>-1.4999999999999987</c:v>
                </c:pt>
                <c:pt idx="28">
                  <c:v>-0.39999999999999758</c:v>
                </c:pt>
                <c:pt idx="29">
                  <c:v>-1.7999999999999989</c:v>
                </c:pt>
                <c:pt idx="30">
                  <c:v>-0.89999999999999802</c:v>
                </c:pt>
                <c:pt idx="31">
                  <c:v>-0.40000000000000036</c:v>
                </c:pt>
                <c:pt idx="32">
                  <c:v>0.10000000000000009</c:v>
                </c:pt>
                <c:pt idx="33">
                  <c:v>-1.4999999999999987</c:v>
                </c:pt>
                <c:pt idx="34">
                  <c:v>-1.2999999999999985</c:v>
                </c:pt>
                <c:pt idx="35">
                  <c:v>-0.79999999999999793</c:v>
                </c:pt>
                <c:pt idx="36">
                  <c:v>-0.69999999999999785</c:v>
                </c:pt>
                <c:pt idx="37">
                  <c:v>-0.89999999999999802</c:v>
                </c:pt>
                <c:pt idx="38">
                  <c:v>-0.30000000000000027</c:v>
                </c:pt>
                <c:pt idx="39">
                  <c:v>-0.69999999999999785</c:v>
                </c:pt>
                <c:pt idx="40">
                  <c:v>-0.20000000000000018</c:v>
                </c:pt>
                <c:pt idx="41">
                  <c:v>-1.1999999999999984</c:v>
                </c:pt>
                <c:pt idx="42">
                  <c:v>-1.6999999999999988</c:v>
                </c:pt>
                <c:pt idx="43">
                  <c:v>-1.4999999999999987</c:v>
                </c:pt>
                <c:pt idx="44">
                  <c:v>-1.5999999999999988</c:v>
                </c:pt>
                <c:pt idx="45">
                  <c:v>-0.30000000000000027</c:v>
                </c:pt>
                <c:pt idx="46">
                  <c:v>-0.99999999999999811</c:v>
                </c:pt>
                <c:pt idx="47">
                  <c:v>-0.50000000000000044</c:v>
                </c:pt>
                <c:pt idx="48">
                  <c:v>-1.1999999999999984</c:v>
                </c:pt>
                <c:pt idx="49">
                  <c:v>0.70000000000000062</c:v>
                </c:pt>
                <c:pt idx="50">
                  <c:v>-0.9000000000000008</c:v>
                </c:pt>
                <c:pt idx="51">
                  <c:v>-1.2999999999999985</c:v>
                </c:pt>
                <c:pt idx="52">
                  <c:v>-1.5999999999999988</c:v>
                </c:pt>
                <c:pt idx="53">
                  <c:v>-1.100000000000001</c:v>
                </c:pt>
                <c:pt idx="54">
                  <c:v>-0.30000000000000027</c:v>
                </c:pt>
                <c:pt idx="55">
                  <c:v>-1.100000000000001</c:v>
                </c:pt>
                <c:pt idx="56">
                  <c:v>-2.1999999999999993</c:v>
                </c:pt>
                <c:pt idx="57">
                  <c:v>-1.100000000000001</c:v>
                </c:pt>
                <c:pt idx="58">
                  <c:v>-1.100000000000001</c:v>
                </c:pt>
                <c:pt idx="59">
                  <c:v>-0.9000000000000008</c:v>
                </c:pt>
                <c:pt idx="60">
                  <c:v>-0.80000000000000071</c:v>
                </c:pt>
                <c:pt idx="61">
                  <c:v>-0.70000000000000062</c:v>
                </c:pt>
                <c:pt idx="62">
                  <c:v>-0.30000000000000027</c:v>
                </c:pt>
                <c:pt idx="63">
                  <c:v>0.30000000000000027</c:v>
                </c:pt>
                <c:pt idx="64">
                  <c:v>-1.2000000000000011</c:v>
                </c:pt>
                <c:pt idx="65">
                  <c:v>-1.100000000000001</c:v>
                </c:pt>
                <c:pt idx="66">
                  <c:v>-1.8000000000000016</c:v>
                </c:pt>
                <c:pt idx="67">
                  <c:v>-0.70000000000000062</c:v>
                </c:pt>
                <c:pt idx="68">
                  <c:v>-1.5000000000000013</c:v>
                </c:pt>
                <c:pt idx="69">
                  <c:v>-1.0000000000000009</c:v>
                </c:pt>
                <c:pt idx="70">
                  <c:v>-1.2000000000000011</c:v>
                </c:pt>
                <c:pt idx="71">
                  <c:v>-0.20000000000000018</c:v>
                </c:pt>
                <c:pt idx="72">
                  <c:v>-2.4000000000000021</c:v>
                </c:pt>
                <c:pt idx="73">
                  <c:v>-2.1999999999999993</c:v>
                </c:pt>
              </c:numCache>
            </c:numRef>
          </c:val>
          <c:extLst>
            <c:ext xmlns:c16="http://schemas.microsoft.com/office/drawing/2014/chart" uri="{C3380CC4-5D6E-409C-BE32-E72D297353CC}">
              <c16:uniqueId val="{0000004A-DF9E-4B3F-8687-FD5701AD1C0C}"/>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市区町村別_高齢者の疾病!$B$1263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DF9E-4B3F-8687-FD5701AD1C0C}"/>
              </c:ext>
            </c:extLst>
          </c:dPt>
          <c:dLbls>
            <c:dLbl>
              <c:idx val="0"/>
              <c:layout>
                <c:manualLayout>
                  <c:x val="-0.37731884057971016"/>
                  <c:y val="-0.89503992063492066"/>
                </c:manualLayout>
              </c:layout>
              <c:tx>
                <c:rich>
                  <a:bodyPr wrap="square" lIns="38100" tIns="19050" rIns="38100" bIns="19050" anchor="ctr">
                    <a:spAutoFit/>
                  </a:bodyPr>
                  <a:lstStyle/>
                  <a:p>
                    <a:pPr>
                      <a:defRPr/>
                    </a:pPr>
                    <a:fld id="{600021CB-6553-4964-8C64-E180FEC9C498}" type="SERIESNAME">
                      <a:rPr lang="ja-JP" altLang="en-US"/>
                      <a:pPr>
                        <a:defRPr/>
                      </a:pPr>
                      <a:t>[系列名]</a:t>
                    </a:fld>
                    <a:r>
                      <a:rPr lang="ja-JP" altLang="en-US" baseline="0"/>
                      <a:t>
</a:t>
                    </a:r>
                    <a:fld id="{B1329A31-8D83-46E9-87AC-731AE12BCF9C}" type="XVALUE">
                      <a:rPr lang="en-US" altLang="ja-JP" baseline="0">
                        <a:solidFill>
                          <a:srgbClr val="FF0000"/>
                        </a:solidFill>
                      </a:rPr>
                      <a:pPr>
                        <a:defRPr/>
                      </a:pPr>
                      <a:t>[X 値]</a:t>
                    </a:fld>
                    <a:endParaRPr lang="ja-JP" altLang="en-US" baseline="0"/>
                  </a:p>
                </c:rich>
              </c:tx>
              <c:numFmt formatCode="#,##0.0_ ;[Red]\-#,##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C-DF9E-4B3F-8687-FD5701AD1C0C}"/>
                </c:ext>
              </c:extLst>
            </c:dLbl>
            <c:numFmt formatCode="#,##0.0;[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市区町村別_高齢者の疾病!$EB$5:$EB$78</c:f>
              <c:numCache>
                <c:formatCode>0.0%</c:formatCode>
                <c:ptCount val="74"/>
                <c:pt idx="0">
                  <c:v>-0.89999999999999802</c:v>
                </c:pt>
                <c:pt idx="1">
                  <c:v>-0.89999999999999802</c:v>
                </c:pt>
                <c:pt idx="2">
                  <c:v>-0.89999999999999802</c:v>
                </c:pt>
                <c:pt idx="3">
                  <c:v>-0.89999999999999802</c:v>
                </c:pt>
                <c:pt idx="4">
                  <c:v>-0.89999999999999802</c:v>
                </c:pt>
                <c:pt idx="5">
                  <c:v>-0.89999999999999802</c:v>
                </c:pt>
                <c:pt idx="6">
                  <c:v>-0.89999999999999802</c:v>
                </c:pt>
                <c:pt idx="7">
                  <c:v>-0.89999999999999802</c:v>
                </c:pt>
                <c:pt idx="8">
                  <c:v>-0.89999999999999802</c:v>
                </c:pt>
                <c:pt idx="9">
                  <c:v>-0.89999999999999802</c:v>
                </c:pt>
                <c:pt idx="10">
                  <c:v>-0.89999999999999802</c:v>
                </c:pt>
                <c:pt idx="11">
                  <c:v>-0.89999999999999802</c:v>
                </c:pt>
                <c:pt idx="12">
                  <c:v>-0.89999999999999802</c:v>
                </c:pt>
                <c:pt idx="13">
                  <c:v>-0.89999999999999802</c:v>
                </c:pt>
                <c:pt idx="14">
                  <c:v>-0.89999999999999802</c:v>
                </c:pt>
                <c:pt idx="15">
                  <c:v>-0.89999999999999802</c:v>
                </c:pt>
                <c:pt idx="16">
                  <c:v>-0.89999999999999802</c:v>
                </c:pt>
                <c:pt idx="17">
                  <c:v>-0.89999999999999802</c:v>
                </c:pt>
                <c:pt idx="18">
                  <c:v>-0.89999999999999802</c:v>
                </c:pt>
                <c:pt idx="19">
                  <c:v>-0.89999999999999802</c:v>
                </c:pt>
                <c:pt idx="20">
                  <c:v>-0.89999999999999802</c:v>
                </c:pt>
                <c:pt idx="21">
                  <c:v>-0.89999999999999802</c:v>
                </c:pt>
                <c:pt idx="22">
                  <c:v>-0.89999999999999802</c:v>
                </c:pt>
                <c:pt idx="23">
                  <c:v>-0.89999999999999802</c:v>
                </c:pt>
                <c:pt idx="24">
                  <c:v>-0.89999999999999802</c:v>
                </c:pt>
                <c:pt idx="25">
                  <c:v>-0.89999999999999802</c:v>
                </c:pt>
                <c:pt idx="26">
                  <c:v>-0.89999999999999802</c:v>
                </c:pt>
                <c:pt idx="27">
                  <c:v>-0.89999999999999802</c:v>
                </c:pt>
                <c:pt idx="28">
                  <c:v>-0.89999999999999802</c:v>
                </c:pt>
                <c:pt idx="29">
                  <c:v>-0.89999999999999802</c:v>
                </c:pt>
                <c:pt idx="30">
                  <c:v>-0.89999999999999802</c:v>
                </c:pt>
                <c:pt idx="31">
                  <c:v>-0.89999999999999802</c:v>
                </c:pt>
                <c:pt idx="32">
                  <c:v>-0.89999999999999802</c:v>
                </c:pt>
                <c:pt idx="33">
                  <c:v>-0.89999999999999802</c:v>
                </c:pt>
                <c:pt idx="34">
                  <c:v>-0.89999999999999802</c:v>
                </c:pt>
                <c:pt idx="35">
                  <c:v>-0.89999999999999802</c:v>
                </c:pt>
                <c:pt idx="36">
                  <c:v>-0.89999999999999802</c:v>
                </c:pt>
                <c:pt idx="37">
                  <c:v>-0.89999999999999802</c:v>
                </c:pt>
                <c:pt idx="38">
                  <c:v>-0.89999999999999802</c:v>
                </c:pt>
                <c:pt idx="39">
                  <c:v>-0.89999999999999802</c:v>
                </c:pt>
                <c:pt idx="40">
                  <c:v>-0.89999999999999802</c:v>
                </c:pt>
                <c:pt idx="41">
                  <c:v>-0.89999999999999802</c:v>
                </c:pt>
                <c:pt idx="42">
                  <c:v>-0.89999999999999802</c:v>
                </c:pt>
                <c:pt idx="43">
                  <c:v>-0.89999999999999802</c:v>
                </c:pt>
                <c:pt idx="44">
                  <c:v>-0.89999999999999802</c:v>
                </c:pt>
                <c:pt idx="45">
                  <c:v>-0.89999999999999802</c:v>
                </c:pt>
                <c:pt idx="46">
                  <c:v>-0.89999999999999802</c:v>
                </c:pt>
                <c:pt idx="47">
                  <c:v>-0.89999999999999802</c:v>
                </c:pt>
                <c:pt idx="48">
                  <c:v>-0.89999999999999802</c:v>
                </c:pt>
                <c:pt idx="49">
                  <c:v>-0.89999999999999802</c:v>
                </c:pt>
                <c:pt idx="50">
                  <c:v>-0.89999999999999802</c:v>
                </c:pt>
                <c:pt idx="51">
                  <c:v>-0.89999999999999802</c:v>
                </c:pt>
                <c:pt idx="52">
                  <c:v>-0.89999999999999802</c:v>
                </c:pt>
                <c:pt idx="53">
                  <c:v>-0.89999999999999802</c:v>
                </c:pt>
                <c:pt idx="54">
                  <c:v>-0.89999999999999802</c:v>
                </c:pt>
                <c:pt idx="55">
                  <c:v>-0.89999999999999802</c:v>
                </c:pt>
                <c:pt idx="56">
                  <c:v>-0.89999999999999802</c:v>
                </c:pt>
                <c:pt idx="57">
                  <c:v>-0.89999999999999802</c:v>
                </c:pt>
                <c:pt idx="58">
                  <c:v>-0.89999999999999802</c:v>
                </c:pt>
                <c:pt idx="59">
                  <c:v>-0.89999999999999802</c:v>
                </c:pt>
                <c:pt idx="60">
                  <c:v>-0.89999999999999802</c:v>
                </c:pt>
                <c:pt idx="61">
                  <c:v>-0.89999999999999802</c:v>
                </c:pt>
                <c:pt idx="62">
                  <c:v>-0.89999999999999802</c:v>
                </c:pt>
                <c:pt idx="63">
                  <c:v>-0.89999999999999802</c:v>
                </c:pt>
                <c:pt idx="64">
                  <c:v>-0.89999999999999802</c:v>
                </c:pt>
                <c:pt idx="65">
                  <c:v>-0.89999999999999802</c:v>
                </c:pt>
                <c:pt idx="66">
                  <c:v>-0.89999999999999802</c:v>
                </c:pt>
                <c:pt idx="67">
                  <c:v>-0.89999999999999802</c:v>
                </c:pt>
                <c:pt idx="68">
                  <c:v>-0.89999999999999802</c:v>
                </c:pt>
                <c:pt idx="69">
                  <c:v>-0.89999999999999802</c:v>
                </c:pt>
                <c:pt idx="70">
                  <c:v>-0.89999999999999802</c:v>
                </c:pt>
                <c:pt idx="71">
                  <c:v>-0.89999999999999802</c:v>
                </c:pt>
                <c:pt idx="72">
                  <c:v>-0.89999999999999802</c:v>
                </c:pt>
                <c:pt idx="73">
                  <c:v>-0.89999999999999802</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4D-DF9E-4B3F-8687-FD5701AD1C0C}"/>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695724637681162"/>
              <c:y val="2.0331349206349207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0.0%"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9109153206069"/>
          <c:y val="7.2786609996886034E-2"/>
          <c:w val="0.80226358296622613"/>
          <c:h val="0.92166103060674787"/>
        </c:manualLayout>
      </c:layout>
      <c:barChart>
        <c:barDir val="bar"/>
        <c:grouping val="clustered"/>
        <c:varyColors val="0"/>
        <c:ser>
          <c:idx val="0"/>
          <c:order val="0"/>
          <c:tx>
            <c:strRef>
              <c:f>市区町村別_高齢者の疾病!$DQ$3</c:f>
              <c:strCache>
                <c:ptCount val="1"/>
                <c:pt idx="0">
                  <c:v>患者割合(総患者数に占める割合)</c:v>
                </c:pt>
              </c:strCache>
            </c:strRef>
          </c:tx>
          <c:spPr>
            <a:solidFill>
              <a:srgbClr val="B3A2C7"/>
            </a:solidFill>
            <a:ln>
              <a:noFill/>
            </a:ln>
          </c:spPr>
          <c:invertIfNegative val="0"/>
          <c:dLbls>
            <c:dLbl>
              <c:idx val="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54-4D97-B70C-9BDD1FD52F23}"/>
                </c:ext>
              </c:extLst>
            </c:dLbl>
            <c:dLbl>
              <c:idx val="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54-4D97-B70C-9BDD1FD52F23}"/>
                </c:ext>
              </c:extLst>
            </c:dLbl>
            <c:dLbl>
              <c:idx val="2"/>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54-4D97-B70C-9BDD1FD52F23}"/>
                </c:ext>
              </c:extLst>
            </c:dLbl>
            <c:dLbl>
              <c:idx val="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54-4D97-B70C-9BDD1FD52F23}"/>
                </c:ext>
              </c:extLst>
            </c:dLbl>
            <c:dLbl>
              <c:idx val="4"/>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54-4D97-B70C-9BDD1FD52F23}"/>
                </c:ext>
              </c:extLst>
            </c:dLbl>
            <c:dLbl>
              <c:idx val="5"/>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54-4D97-B70C-9BDD1FD52F23}"/>
                </c:ext>
              </c:extLst>
            </c:dLbl>
            <c:dLbl>
              <c:idx val="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54-4D97-B70C-9BDD1FD52F23}"/>
                </c:ext>
              </c:extLst>
            </c:dLbl>
            <c:dLbl>
              <c:idx val="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54-4D97-B70C-9BDD1FD52F23}"/>
                </c:ext>
              </c:extLst>
            </c:dLbl>
            <c:dLbl>
              <c:idx val="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54-4D97-B70C-9BDD1FD52F23}"/>
                </c:ext>
              </c:extLst>
            </c:dLbl>
            <c:dLbl>
              <c:idx val="9"/>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54-4D97-B70C-9BDD1FD52F23}"/>
                </c:ext>
              </c:extLst>
            </c:dLbl>
            <c:dLbl>
              <c:idx val="1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54-4D97-B70C-9BDD1FD52F23}"/>
                </c:ext>
              </c:extLst>
            </c:dLbl>
            <c:dLbl>
              <c:idx val="1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54-4D97-B70C-9BDD1FD52F23}"/>
                </c:ext>
              </c:extLst>
            </c:dLbl>
            <c:dLbl>
              <c:idx val="12"/>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54-4D97-B70C-9BDD1FD52F23}"/>
                </c:ext>
              </c:extLst>
            </c:dLbl>
            <c:dLbl>
              <c:idx val="1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54-4D97-B70C-9BDD1FD52F23}"/>
                </c:ext>
              </c:extLst>
            </c:dLbl>
            <c:dLbl>
              <c:idx val="1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54-4D97-B70C-9BDD1FD52F23}"/>
                </c:ext>
              </c:extLst>
            </c:dLbl>
            <c:dLbl>
              <c:idx val="15"/>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54-4D97-B70C-9BDD1FD52F23}"/>
                </c:ext>
              </c:extLst>
            </c:dLbl>
            <c:dLbl>
              <c:idx val="1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A54-4D97-B70C-9BDD1FD52F23}"/>
                </c:ext>
              </c:extLst>
            </c:dLbl>
            <c:dLbl>
              <c:idx val="17"/>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54-4D97-B70C-9BDD1FD52F23}"/>
                </c:ext>
              </c:extLst>
            </c:dLbl>
            <c:dLbl>
              <c:idx val="1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A54-4D97-B70C-9BDD1FD52F23}"/>
                </c:ext>
              </c:extLst>
            </c:dLbl>
            <c:dLbl>
              <c:idx val="1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A54-4D97-B70C-9BDD1FD52F23}"/>
                </c:ext>
              </c:extLst>
            </c:dLbl>
            <c:dLbl>
              <c:idx val="2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A54-4D97-B70C-9BDD1FD52F23}"/>
                </c:ext>
              </c:extLst>
            </c:dLbl>
            <c:dLbl>
              <c:idx val="2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A54-4D97-B70C-9BDD1FD52F23}"/>
                </c:ext>
              </c:extLst>
            </c:dLbl>
            <c:dLbl>
              <c:idx val="2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A54-4D97-B70C-9BDD1FD52F23}"/>
                </c:ext>
              </c:extLst>
            </c:dLbl>
            <c:dLbl>
              <c:idx val="2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A54-4D97-B70C-9BDD1FD52F23}"/>
                </c:ext>
              </c:extLst>
            </c:dLbl>
            <c:dLbl>
              <c:idx val="2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A54-4D97-B70C-9BDD1FD52F23}"/>
                </c:ext>
              </c:extLst>
            </c:dLbl>
            <c:dLbl>
              <c:idx val="2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A54-4D97-B70C-9BDD1FD52F23}"/>
                </c:ext>
              </c:extLst>
            </c:dLbl>
            <c:dLbl>
              <c:idx val="2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A54-4D97-B70C-9BDD1FD52F23}"/>
                </c:ext>
              </c:extLst>
            </c:dLbl>
            <c:dLbl>
              <c:idx val="2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A54-4D97-B70C-9BDD1FD52F23}"/>
                </c:ext>
              </c:extLst>
            </c:dLbl>
            <c:dLbl>
              <c:idx val="2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A54-4D97-B70C-9BDD1FD52F23}"/>
                </c:ext>
              </c:extLst>
            </c:dLbl>
            <c:dLbl>
              <c:idx val="2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A54-4D97-B70C-9BDD1FD52F23}"/>
                </c:ext>
              </c:extLst>
            </c:dLbl>
            <c:dLbl>
              <c:idx val="3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A54-4D97-B70C-9BDD1FD52F23}"/>
                </c:ext>
              </c:extLst>
            </c:dLbl>
            <c:dLbl>
              <c:idx val="3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A54-4D97-B70C-9BDD1FD52F23}"/>
                </c:ext>
              </c:extLst>
            </c:dLbl>
            <c:dLbl>
              <c:idx val="3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A54-4D97-B70C-9BDD1FD52F23}"/>
                </c:ext>
              </c:extLst>
            </c:dLbl>
            <c:dLbl>
              <c:idx val="3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A54-4D97-B70C-9BDD1FD52F23}"/>
                </c:ext>
              </c:extLst>
            </c:dLbl>
            <c:dLbl>
              <c:idx val="34"/>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A54-4D97-B70C-9BDD1FD52F23}"/>
                </c:ext>
              </c:extLst>
            </c:dLbl>
            <c:dLbl>
              <c:idx val="3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A54-4D97-B70C-9BDD1FD52F23}"/>
                </c:ext>
              </c:extLst>
            </c:dLbl>
            <c:dLbl>
              <c:idx val="36"/>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A54-4D97-B70C-9BDD1FD52F23}"/>
                </c:ext>
              </c:extLst>
            </c:dLbl>
            <c:dLbl>
              <c:idx val="37"/>
              <c:layout>
                <c:manualLayout>
                  <c:x val="-3.0661835748792272E-3"/>
                  <c:y val="7.966828667363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B9-4E0E-B4D8-5E3D7499AF37}"/>
                </c:ext>
              </c:extLst>
            </c:dLbl>
            <c:dLbl>
              <c:idx val="38"/>
              <c:layout>
                <c:manualLayout>
                  <c:x val="-1.5323671497585666E-3"/>
                  <c:y val="7.419687392919676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B9-4E0E-B4D8-5E3D7499AF37}"/>
                </c:ext>
              </c:extLst>
            </c:dLbl>
            <c:dLbl>
              <c:idx val="39"/>
              <c:layout>
                <c:manualLayout>
                  <c:x val="-1.53236714975845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B9-4E0E-B4D8-5E3D7499AF37}"/>
                </c:ext>
              </c:extLst>
            </c:dLbl>
            <c:dLbl>
              <c:idx val="40"/>
              <c:layout>
                <c:manualLayout>
                  <c:x val="2.8985507245252024E-6"/>
                  <c:y val="1.593365735698644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B9-4E0E-B4D8-5E3D7499AF37}"/>
                </c:ext>
              </c:extLst>
            </c:dLbl>
            <c:dLbl>
              <c:idx val="41"/>
              <c:layout>
                <c:manualLayout>
                  <c:x val="2.8985507246376812E-6"/>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B9-4E0E-B4D8-5E3D7499AF37}"/>
                </c:ext>
              </c:extLst>
            </c:dLbl>
            <c:dLbl>
              <c:idx val="42"/>
              <c:layout>
                <c:manualLayout>
                  <c:x val="1.5361111111111111E-3"/>
                  <c:y val="-1.0077311939112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42-46F3-A532-A5701213A09A}"/>
                </c:ext>
              </c:extLst>
            </c:dLbl>
            <c:dLbl>
              <c:idx val="43"/>
              <c:layout>
                <c:manualLayout>
                  <c:x val="1.5367149758454106E-3"/>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42-46F3-A532-A5701213A09A}"/>
                </c:ext>
              </c:extLst>
            </c:dLbl>
            <c:dLbl>
              <c:idx val="44"/>
              <c:layout>
                <c:manualLayout>
                  <c:x val="3.0719806763285025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42-46F3-A532-A5701213A09A}"/>
                </c:ext>
              </c:extLst>
            </c:dLbl>
            <c:dLbl>
              <c:idx val="45"/>
              <c:layout>
                <c:manualLayout>
                  <c:x val="6.1352657004829789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3E-484D-B722-9FBDDBF4BBD7}"/>
                </c:ext>
              </c:extLst>
            </c:dLbl>
            <c:dLbl>
              <c:idx val="46"/>
              <c:layout>
                <c:manualLayout>
                  <c:x val="7.66231884057959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3E-484D-B722-9FBDDBF4BBD7}"/>
                </c:ext>
              </c:extLst>
            </c:dLbl>
            <c:dLbl>
              <c:idx val="47"/>
              <c:layout>
                <c:manualLayout>
                  <c:x val="7.6580917874395013E-3"/>
                  <c:y val="8.073596979855669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3E-484D-B722-9FBDDBF4BBD7}"/>
                </c:ext>
              </c:extLst>
            </c:dLbl>
            <c:dLbl>
              <c:idx val="48"/>
              <c:layout>
                <c:manualLayout>
                  <c:x val="7.6531400966183575E-3"/>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3E-484D-B722-9FBDDBF4BBD7}"/>
                </c:ext>
              </c:extLst>
            </c:dLbl>
            <c:dLbl>
              <c:idx val="49"/>
              <c:layout>
                <c:manualLayout>
                  <c:x val="7.6531400966183575E-3"/>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3E-484D-B722-9FBDDBF4BBD7}"/>
                </c:ext>
              </c:extLst>
            </c:dLbl>
            <c:dLbl>
              <c:idx val="50"/>
              <c:layout>
                <c:manualLayout>
                  <c:x val="7.6537439613525446E-3"/>
                  <c:y val="1.50382462373684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3E-484D-B722-9FBDDBF4BBD7}"/>
                </c:ext>
              </c:extLst>
            </c:dLbl>
            <c:dLbl>
              <c:idx val="51"/>
              <c:layout>
                <c:manualLayout>
                  <c:x val="9.1875603864734305E-3"/>
                  <c:y val="1.02542755145661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3E-484D-B722-9FBDDBF4BBD7}"/>
                </c:ext>
              </c:extLst>
            </c:dLbl>
            <c:dLbl>
              <c:idx val="52"/>
              <c:layout>
                <c:manualLayout>
                  <c:x val="9.1875603864734305E-3"/>
                  <c:y val="1.50382462373684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3E-484D-B722-9FBDDBF4BBD7}"/>
                </c:ext>
              </c:extLst>
            </c:dLbl>
            <c:dLbl>
              <c:idx val="53"/>
              <c:layout>
                <c:manualLayout>
                  <c:x val="9.1882850241545889E-3"/>
                  <c:y val="7.88213684621237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3E-484D-B722-9FBDDBF4BBD7}"/>
                </c:ext>
              </c:extLst>
            </c:dLbl>
            <c:dLbl>
              <c:idx val="54"/>
              <c:layout>
                <c:manualLayout>
                  <c:x val="1.0722101449275363E-2"/>
                  <c:y val="1.576427367774313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3E-484D-B722-9FBDDBF4BBD7}"/>
                </c:ext>
              </c:extLst>
            </c:dLbl>
            <c:dLbl>
              <c:idx val="55"/>
              <c:layout>
                <c:manualLayout>
                  <c:x val="1.071207729468599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3E-484D-B722-9FBDDBF4BBD7}"/>
                </c:ext>
              </c:extLst>
            </c:dLbl>
            <c:dLbl>
              <c:idx val="56"/>
              <c:layout>
                <c:manualLayout>
                  <c:x val="1.071207729468599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3E-484D-B722-9FBDDBF4BBD7}"/>
                </c:ext>
              </c:extLst>
            </c:dLbl>
            <c:dLbl>
              <c:idx val="57"/>
              <c:layout>
                <c:manualLayout>
                  <c:x val="1.071207729468599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3E-484D-B722-9FBDDBF4BBD7}"/>
                </c:ext>
              </c:extLst>
            </c:dLbl>
            <c:dLbl>
              <c:idx val="58"/>
              <c:layout>
                <c:manualLayout>
                  <c:x val="1.2240942028985508E-2"/>
                  <c:y val="3.152854732612301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3E-484D-B722-9FBDDBF4BBD7}"/>
                </c:ext>
              </c:extLst>
            </c:dLbl>
            <c:dLbl>
              <c:idx val="59"/>
              <c:layout>
                <c:manualLayout>
                  <c:x val="1.3920410628019323E-2"/>
                  <c:y val="3.94106841576537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3E-484D-B722-9FBDDBF4BBD7}"/>
                </c:ext>
              </c:extLst>
            </c:dLbl>
            <c:dLbl>
              <c:idx val="60"/>
              <c:layout>
                <c:manualLayout>
                  <c:x val="1.5304106280193124E-2"/>
                  <c:y val="-1.00777777777777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3E-484D-B722-9FBDDBF4BBD7}"/>
                </c:ext>
              </c:extLst>
            </c:dLbl>
            <c:dLbl>
              <c:idx val="61"/>
              <c:layout>
                <c:manualLayout>
                  <c:x val="1.5304830917874396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43E-484D-B722-9FBDDBF4BBD7}"/>
                </c:ext>
              </c:extLst>
            </c:dLbl>
            <c:dLbl>
              <c:idx val="62"/>
              <c:layout>
                <c:manualLayout>
                  <c:x val="1.5295531400966183E-2"/>
                  <c:y val="3.94106841723353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43E-484D-B722-9FBDDBF4BBD7}"/>
                </c:ext>
              </c:extLst>
            </c:dLbl>
            <c:dLbl>
              <c:idx val="63"/>
              <c:layout>
                <c:manualLayout>
                  <c:x val="1.83582125603863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3E-484D-B722-9FBDDBF4BBD7}"/>
                </c:ext>
              </c:extLst>
            </c:dLbl>
            <c:dLbl>
              <c:idx val="64"/>
              <c:layout>
                <c:manualLayout>
                  <c:x val="1.9892632850241544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3E-484D-B722-9FBDDBF4BBD7}"/>
                </c:ext>
              </c:extLst>
            </c:dLbl>
            <c:dLbl>
              <c:idx val="65"/>
              <c:layout>
                <c:manualLayout>
                  <c:x val="2.1422826086956521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3E-484D-B722-9FBDDBF4BBD7}"/>
                </c:ext>
              </c:extLst>
            </c:dLbl>
            <c:dLbl>
              <c:idx val="66"/>
              <c:layout>
                <c:manualLayout>
                  <c:x val="2.1270289855072465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3E-484D-B722-9FBDDBF4BBD7}"/>
                </c:ext>
              </c:extLst>
            </c:dLbl>
            <c:dLbl>
              <c:idx val="67"/>
              <c:layout>
                <c:manualLayout>
                  <c:x val="2.601256038647343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43E-484D-B722-9FBDDBF4BBD7}"/>
                </c:ext>
              </c:extLst>
            </c:dLbl>
            <c:dLbl>
              <c:idx val="68"/>
              <c:layout>
                <c:manualLayout>
                  <c:x val="2.7546376811594091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43E-484D-B722-9FBDDBF4BBD7}"/>
                </c:ext>
              </c:extLst>
            </c:dLbl>
            <c:dLbl>
              <c:idx val="69"/>
              <c:layout>
                <c:manualLayout>
                  <c:x val="3.0609661835748793E-2"/>
                  <c:y val="4.72928210038661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43E-484D-B722-9FBDDBF4BBD7}"/>
                </c:ext>
              </c:extLst>
            </c:dLbl>
            <c:dLbl>
              <c:idx val="70"/>
              <c:layout>
                <c:manualLayout>
                  <c:x val="3.5211111111110999E-2"/>
                  <c:y val="5.517495783539690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43E-484D-B722-9FBDDBF4BBD7}"/>
                </c:ext>
              </c:extLst>
            </c:dLbl>
            <c:dLbl>
              <c:idx val="71"/>
              <c:layout>
                <c:manualLayout>
                  <c:x val="3.5304710144927538E-2"/>
                  <c:y val="2.36464105092738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43E-484D-B722-9FBDDBF4BBD7}"/>
                </c:ext>
              </c:extLst>
            </c:dLbl>
            <c:dLbl>
              <c:idx val="7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A54-4D97-B70C-9BDD1FD52F23}"/>
                </c:ext>
              </c:extLst>
            </c:dLbl>
            <c:dLbl>
              <c:idx val="7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A54-4D97-B70C-9BDD1FD52F23}"/>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市区町村別_高齢者の疾病!$DQ$5:$DQ$78</c:f>
              <c:strCache>
                <c:ptCount val="74"/>
                <c:pt idx="0">
                  <c:v>此花区</c:v>
                </c:pt>
                <c:pt idx="1">
                  <c:v>平野区</c:v>
                </c:pt>
                <c:pt idx="2">
                  <c:v>住吉区</c:v>
                </c:pt>
                <c:pt idx="3">
                  <c:v>忠岡町</c:v>
                </c:pt>
                <c:pt idx="4">
                  <c:v>生野区</c:v>
                </c:pt>
                <c:pt idx="5">
                  <c:v>東成区</c:v>
                </c:pt>
                <c:pt idx="6">
                  <c:v>大正区</c:v>
                </c:pt>
                <c:pt idx="7">
                  <c:v>東住吉区</c:v>
                </c:pt>
                <c:pt idx="8">
                  <c:v>西成区</c:v>
                </c:pt>
                <c:pt idx="9">
                  <c:v>阿倍野区</c:v>
                </c:pt>
                <c:pt idx="10">
                  <c:v>鶴見区</c:v>
                </c:pt>
                <c:pt idx="11">
                  <c:v>田尻町</c:v>
                </c:pt>
                <c:pt idx="12">
                  <c:v>東淀川区</c:v>
                </c:pt>
                <c:pt idx="13">
                  <c:v>福島区</c:v>
                </c:pt>
                <c:pt idx="14">
                  <c:v>大阪市</c:v>
                </c:pt>
                <c:pt idx="15">
                  <c:v>浪速区</c:v>
                </c:pt>
                <c:pt idx="16">
                  <c:v>港区</c:v>
                </c:pt>
                <c:pt idx="17">
                  <c:v>淀川区</c:v>
                </c:pt>
                <c:pt idx="18">
                  <c:v>旭区</c:v>
                </c:pt>
                <c:pt idx="19">
                  <c:v>西淀川区</c:v>
                </c:pt>
                <c:pt idx="20">
                  <c:v>天王寺区</c:v>
                </c:pt>
                <c:pt idx="21">
                  <c:v>中央区</c:v>
                </c:pt>
                <c:pt idx="22">
                  <c:v>住之江区</c:v>
                </c:pt>
                <c:pt idx="23">
                  <c:v>岬町</c:v>
                </c:pt>
                <c:pt idx="24">
                  <c:v>泉大津市</c:v>
                </c:pt>
                <c:pt idx="25">
                  <c:v>西区</c:v>
                </c:pt>
                <c:pt idx="26">
                  <c:v>守口市</c:v>
                </c:pt>
                <c:pt idx="27">
                  <c:v>城東区</c:v>
                </c:pt>
                <c:pt idx="28">
                  <c:v>堺市西区</c:v>
                </c:pt>
                <c:pt idx="29">
                  <c:v>堺市堺区</c:v>
                </c:pt>
                <c:pt idx="30">
                  <c:v>岸和田市</c:v>
                </c:pt>
                <c:pt idx="31">
                  <c:v>門真市</c:v>
                </c:pt>
                <c:pt idx="32">
                  <c:v>泉佐野市</c:v>
                </c:pt>
                <c:pt idx="33">
                  <c:v>高石市</c:v>
                </c:pt>
                <c:pt idx="34">
                  <c:v>北区</c:v>
                </c:pt>
                <c:pt idx="35">
                  <c:v>池田市</c:v>
                </c:pt>
                <c:pt idx="36">
                  <c:v>松原市</c:v>
                </c:pt>
                <c:pt idx="37">
                  <c:v>都島区</c:v>
                </c:pt>
                <c:pt idx="38">
                  <c:v>東大阪市</c:v>
                </c:pt>
                <c:pt idx="39">
                  <c:v>堺市東区</c:v>
                </c:pt>
                <c:pt idx="40">
                  <c:v>吹田市</c:v>
                </c:pt>
                <c:pt idx="41">
                  <c:v>豊中市</c:v>
                </c:pt>
                <c:pt idx="42">
                  <c:v>堺市中区</c:v>
                </c:pt>
                <c:pt idx="43">
                  <c:v>堺市</c:v>
                </c:pt>
                <c:pt idx="44">
                  <c:v>高槻市</c:v>
                </c:pt>
                <c:pt idx="45">
                  <c:v>大東市</c:v>
                </c:pt>
                <c:pt idx="46">
                  <c:v>堺市北区</c:v>
                </c:pt>
                <c:pt idx="47">
                  <c:v>堺市美原区</c:v>
                </c:pt>
                <c:pt idx="48">
                  <c:v>茨木市</c:v>
                </c:pt>
                <c:pt idx="49">
                  <c:v>八尾市</c:v>
                </c:pt>
                <c:pt idx="50">
                  <c:v>摂津市</c:v>
                </c:pt>
                <c:pt idx="51">
                  <c:v>四條畷市</c:v>
                </c:pt>
                <c:pt idx="52">
                  <c:v>寝屋川市</c:v>
                </c:pt>
                <c:pt idx="53">
                  <c:v>貝塚市</c:v>
                </c:pt>
                <c:pt idx="54">
                  <c:v>柏原市</c:v>
                </c:pt>
                <c:pt idx="55">
                  <c:v>羽曳野市</c:v>
                </c:pt>
                <c:pt idx="56">
                  <c:v>堺市南区</c:v>
                </c:pt>
                <c:pt idx="57">
                  <c:v>阪南市</c:v>
                </c:pt>
                <c:pt idx="58">
                  <c:v>大阪狭山市</c:v>
                </c:pt>
                <c:pt idx="59">
                  <c:v>能勢町</c:v>
                </c:pt>
                <c:pt idx="60">
                  <c:v>河内長野市</c:v>
                </c:pt>
                <c:pt idx="61">
                  <c:v>藤井寺市</c:v>
                </c:pt>
                <c:pt idx="62">
                  <c:v>枚方市</c:v>
                </c:pt>
                <c:pt idx="63">
                  <c:v>熊取町</c:v>
                </c:pt>
                <c:pt idx="64">
                  <c:v>島本町</c:v>
                </c:pt>
                <c:pt idx="65">
                  <c:v>箕面市</c:v>
                </c:pt>
                <c:pt idx="66">
                  <c:v>千早赤阪村</c:v>
                </c:pt>
                <c:pt idx="67">
                  <c:v>富田林市</c:v>
                </c:pt>
                <c:pt idx="68">
                  <c:v>交野市</c:v>
                </c:pt>
                <c:pt idx="69">
                  <c:v>和泉市</c:v>
                </c:pt>
                <c:pt idx="70">
                  <c:v>河南町</c:v>
                </c:pt>
                <c:pt idx="71">
                  <c:v>泉南市</c:v>
                </c:pt>
                <c:pt idx="72">
                  <c:v>豊能町</c:v>
                </c:pt>
                <c:pt idx="73">
                  <c:v>太子町</c:v>
                </c:pt>
              </c:strCache>
            </c:strRef>
          </c:cat>
          <c:val>
            <c:numRef>
              <c:f>市区町村別_高齢者の疾病!$DR$5:$DR$78</c:f>
              <c:numCache>
                <c:formatCode>0.0%</c:formatCode>
                <c:ptCount val="74"/>
                <c:pt idx="0">
                  <c:v>0.83089113209595133</c:v>
                </c:pt>
                <c:pt idx="1">
                  <c:v>0.83034590660181629</c:v>
                </c:pt>
                <c:pt idx="2">
                  <c:v>0.82916839247089147</c:v>
                </c:pt>
                <c:pt idx="3">
                  <c:v>0.82479098509632864</c:v>
                </c:pt>
                <c:pt idx="4">
                  <c:v>0.82447234838364947</c:v>
                </c:pt>
                <c:pt idx="5">
                  <c:v>0.82442748091603058</c:v>
                </c:pt>
                <c:pt idx="6">
                  <c:v>0.82219838096166975</c:v>
                </c:pt>
                <c:pt idx="7">
                  <c:v>0.82167547783651895</c:v>
                </c:pt>
                <c:pt idx="8">
                  <c:v>0.82001843601167612</c:v>
                </c:pt>
                <c:pt idx="9">
                  <c:v>0.81940021231422511</c:v>
                </c:pt>
                <c:pt idx="10">
                  <c:v>0.81909511934449586</c:v>
                </c:pt>
                <c:pt idx="11">
                  <c:v>0.81833910034602075</c:v>
                </c:pt>
                <c:pt idx="12">
                  <c:v>0.81580059146599071</c:v>
                </c:pt>
                <c:pt idx="13">
                  <c:v>0.81438372947806914</c:v>
                </c:pt>
                <c:pt idx="14">
                  <c:v>0.81397166782529939</c:v>
                </c:pt>
                <c:pt idx="15">
                  <c:v>0.81138504710362802</c:v>
                </c:pt>
                <c:pt idx="16">
                  <c:v>0.80987785448751992</c:v>
                </c:pt>
                <c:pt idx="17">
                  <c:v>0.80905949732569693</c:v>
                </c:pt>
                <c:pt idx="18">
                  <c:v>0.8084777879149414</c:v>
                </c:pt>
                <c:pt idx="19">
                  <c:v>0.80800569575191838</c:v>
                </c:pt>
                <c:pt idx="20">
                  <c:v>0.80592686002522063</c:v>
                </c:pt>
                <c:pt idx="21">
                  <c:v>0.80396553758999179</c:v>
                </c:pt>
                <c:pt idx="22">
                  <c:v>0.8011711908931699</c:v>
                </c:pt>
                <c:pt idx="23">
                  <c:v>0.80034722222222221</c:v>
                </c:pt>
                <c:pt idx="24">
                  <c:v>0.79945982444294394</c:v>
                </c:pt>
                <c:pt idx="25">
                  <c:v>0.79926545086119549</c:v>
                </c:pt>
                <c:pt idx="26">
                  <c:v>0.79912208266330564</c:v>
                </c:pt>
                <c:pt idx="27">
                  <c:v>0.79891887253850447</c:v>
                </c:pt>
                <c:pt idx="28">
                  <c:v>0.79538321352637442</c:v>
                </c:pt>
                <c:pt idx="29">
                  <c:v>0.79423449612403096</c:v>
                </c:pt>
                <c:pt idx="30">
                  <c:v>0.79414746704891093</c:v>
                </c:pt>
                <c:pt idx="31">
                  <c:v>0.79264003359756419</c:v>
                </c:pt>
                <c:pt idx="32">
                  <c:v>0.7917991978979394</c:v>
                </c:pt>
                <c:pt idx="33">
                  <c:v>0.79105150456440887</c:v>
                </c:pt>
                <c:pt idx="34">
                  <c:v>0.79063165365507448</c:v>
                </c:pt>
                <c:pt idx="35">
                  <c:v>0.79053181678450657</c:v>
                </c:pt>
                <c:pt idx="36">
                  <c:v>0.78737278925007415</c:v>
                </c:pt>
                <c:pt idx="37">
                  <c:v>0.78732236947149925</c:v>
                </c:pt>
                <c:pt idx="38">
                  <c:v>0.78671352210149315</c:v>
                </c:pt>
                <c:pt idx="39">
                  <c:v>0.78653430578065908</c:v>
                </c:pt>
                <c:pt idx="40">
                  <c:v>0.78479019236519487</c:v>
                </c:pt>
                <c:pt idx="41">
                  <c:v>0.7843295360966237</c:v>
                </c:pt>
                <c:pt idx="42">
                  <c:v>0.7829059829059829</c:v>
                </c:pt>
                <c:pt idx="43">
                  <c:v>0.78277566599402448</c:v>
                </c:pt>
                <c:pt idx="44">
                  <c:v>0.77978357605177995</c:v>
                </c:pt>
                <c:pt idx="45">
                  <c:v>0.77662681139456724</c:v>
                </c:pt>
                <c:pt idx="46">
                  <c:v>0.77507169845677604</c:v>
                </c:pt>
                <c:pt idx="47">
                  <c:v>0.7747886241352806</c:v>
                </c:pt>
                <c:pt idx="48">
                  <c:v>0.7746020070404035</c:v>
                </c:pt>
                <c:pt idx="49">
                  <c:v>0.77439654137144232</c:v>
                </c:pt>
                <c:pt idx="50">
                  <c:v>0.77436440677966101</c:v>
                </c:pt>
                <c:pt idx="51">
                  <c:v>0.77338634237605242</c:v>
                </c:pt>
                <c:pt idx="52">
                  <c:v>0.77333760444195299</c:v>
                </c:pt>
                <c:pt idx="53">
                  <c:v>0.7725826972010178</c:v>
                </c:pt>
                <c:pt idx="54">
                  <c:v>0.77161882479978405</c:v>
                </c:pt>
                <c:pt idx="55">
                  <c:v>0.77082546023862231</c:v>
                </c:pt>
                <c:pt idx="56">
                  <c:v>0.77048380437638408</c:v>
                </c:pt>
                <c:pt idx="57">
                  <c:v>0.77021012317565474</c:v>
                </c:pt>
                <c:pt idx="58">
                  <c:v>0.76866479117074227</c:v>
                </c:pt>
                <c:pt idx="59">
                  <c:v>0.7657442748091603</c:v>
                </c:pt>
                <c:pt idx="60">
                  <c:v>0.76507703595011001</c:v>
                </c:pt>
                <c:pt idx="61">
                  <c:v>0.76441176470588235</c:v>
                </c:pt>
                <c:pt idx="62">
                  <c:v>0.76429350616016423</c:v>
                </c:pt>
                <c:pt idx="63">
                  <c:v>0.76189776733254999</c:v>
                </c:pt>
                <c:pt idx="64">
                  <c:v>0.76015592942141974</c:v>
                </c:pt>
                <c:pt idx="65">
                  <c:v>0.75679456434852121</c:v>
                </c:pt>
                <c:pt idx="66">
                  <c:v>0.75657400450788881</c:v>
                </c:pt>
                <c:pt idx="67">
                  <c:v>0.75177228204989444</c:v>
                </c:pt>
                <c:pt idx="68">
                  <c:v>0.75050996391024638</c:v>
                </c:pt>
                <c:pt idx="69">
                  <c:v>0.74640528170440279</c:v>
                </c:pt>
                <c:pt idx="70">
                  <c:v>0.74097007223942213</c:v>
                </c:pt>
                <c:pt idx="71">
                  <c:v>0.73987141545055612</c:v>
                </c:pt>
                <c:pt idx="72">
                  <c:v>0.73184802068828325</c:v>
                </c:pt>
                <c:pt idx="73">
                  <c:v>0.72819566220581444</c:v>
                </c:pt>
              </c:numCache>
            </c:numRef>
          </c:val>
          <c:extLst>
            <c:ext xmlns:c16="http://schemas.microsoft.com/office/drawing/2014/chart" uri="{C3380CC4-5D6E-409C-BE32-E72D297353CC}">
              <c16:uniqueId val="{00000015-0A45-4A79-AB9F-A47DE02AC2C2}"/>
            </c:ext>
          </c:extLst>
        </c:ser>
        <c:dLbls>
          <c:showLegendKey val="0"/>
          <c:showVal val="0"/>
          <c:showCatName val="0"/>
          <c:showSerName val="0"/>
          <c:showPercent val="0"/>
          <c:showBubbleSize val="0"/>
        </c:dLbls>
        <c:gapWidth val="150"/>
        <c:axId val="445659136"/>
        <c:axId val="4454592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A45-4A79-AB9F-A47DE02AC2C2}"/>
              </c:ext>
            </c:extLst>
          </c:dPt>
          <c:dLbls>
            <c:dLbl>
              <c:idx val="0"/>
              <c:layout>
                <c:manualLayout>
                  <c:x val="-0.13355658296125061"/>
                  <c:y val="-0.8970809625487040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491-4909-81CE-84BCD6EE04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市区町村別_高齢者の疾病!$EC$5:$EC$78</c:f>
              <c:numCache>
                <c:formatCode>0.0%</c:formatCode>
                <c:ptCount val="74"/>
                <c:pt idx="0">
                  <c:v>0.78702321953616916</c:v>
                </c:pt>
                <c:pt idx="1">
                  <c:v>0.78702321953616916</c:v>
                </c:pt>
                <c:pt idx="2">
                  <c:v>0.78702321953616916</c:v>
                </c:pt>
                <c:pt idx="3">
                  <c:v>0.78702321953616916</c:v>
                </c:pt>
                <c:pt idx="4">
                  <c:v>0.78702321953616916</c:v>
                </c:pt>
                <c:pt idx="5">
                  <c:v>0.78702321953616916</c:v>
                </c:pt>
                <c:pt idx="6">
                  <c:v>0.78702321953616916</c:v>
                </c:pt>
                <c:pt idx="7">
                  <c:v>0.78702321953616916</c:v>
                </c:pt>
                <c:pt idx="8">
                  <c:v>0.78702321953616916</c:v>
                </c:pt>
                <c:pt idx="9">
                  <c:v>0.78702321953616916</c:v>
                </c:pt>
                <c:pt idx="10">
                  <c:v>0.78702321953616916</c:v>
                </c:pt>
                <c:pt idx="11">
                  <c:v>0.78702321953616916</c:v>
                </c:pt>
                <c:pt idx="12">
                  <c:v>0.78702321953616916</c:v>
                </c:pt>
                <c:pt idx="13">
                  <c:v>0.78702321953616916</c:v>
                </c:pt>
                <c:pt idx="14">
                  <c:v>0.78702321953616916</c:v>
                </c:pt>
                <c:pt idx="15">
                  <c:v>0.78702321953616916</c:v>
                </c:pt>
                <c:pt idx="16">
                  <c:v>0.78702321953616916</c:v>
                </c:pt>
                <c:pt idx="17">
                  <c:v>0.78702321953616916</c:v>
                </c:pt>
                <c:pt idx="18">
                  <c:v>0.78702321953616916</c:v>
                </c:pt>
                <c:pt idx="19">
                  <c:v>0.78702321953616916</c:v>
                </c:pt>
                <c:pt idx="20">
                  <c:v>0.78702321953616916</c:v>
                </c:pt>
                <c:pt idx="21">
                  <c:v>0.78702321953616916</c:v>
                </c:pt>
                <c:pt idx="22">
                  <c:v>0.78702321953616916</c:v>
                </c:pt>
                <c:pt idx="23">
                  <c:v>0.78702321953616916</c:v>
                </c:pt>
                <c:pt idx="24">
                  <c:v>0.78702321953616916</c:v>
                </c:pt>
                <c:pt idx="25">
                  <c:v>0.78702321953616916</c:v>
                </c:pt>
                <c:pt idx="26">
                  <c:v>0.78702321953616916</c:v>
                </c:pt>
                <c:pt idx="27">
                  <c:v>0.78702321953616916</c:v>
                </c:pt>
                <c:pt idx="28">
                  <c:v>0.78702321953616916</c:v>
                </c:pt>
                <c:pt idx="29">
                  <c:v>0.78702321953616916</c:v>
                </c:pt>
                <c:pt idx="30">
                  <c:v>0.78702321953616916</c:v>
                </c:pt>
                <c:pt idx="31">
                  <c:v>0.78702321953616916</c:v>
                </c:pt>
                <c:pt idx="32">
                  <c:v>0.78702321953616916</c:v>
                </c:pt>
                <c:pt idx="33">
                  <c:v>0.78702321953616916</c:v>
                </c:pt>
                <c:pt idx="34">
                  <c:v>0.78702321953616916</c:v>
                </c:pt>
                <c:pt idx="35">
                  <c:v>0.78702321953616916</c:v>
                </c:pt>
                <c:pt idx="36">
                  <c:v>0.78702321953616916</c:v>
                </c:pt>
                <c:pt idx="37">
                  <c:v>0.78702321953616916</c:v>
                </c:pt>
                <c:pt idx="38">
                  <c:v>0.78702321953616916</c:v>
                </c:pt>
                <c:pt idx="39">
                  <c:v>0.78702321953616916</c:v>
                </c:pt>
                <c:pt idx="40">
                  <c:v>0.78702321953616916</c:v>
                </c:pt>
                <c:pt idx="41">
                  <c:v>0.78702321953616916</c:v>
                </c:pt>
                <c:pt idx="42">
                  <c:v>0.78702321953616916</c:v>
                </c:pt>
                <c:pt idx="43">
                  <c:v>0.78702321953616916</c:v>
                </c:pt>
                <c:pt idx="44">
                  <c:v>0.78702321953616916</c:v>
                </c:pt>
                <c:pt idx="45">
                  <c:v>0.78702321953616916</c:v>
                </c:pt>
                <c:pt idx="46">
                  <c:v>0.78702321953616916</c:v>
                </c:pt>
                <c:pt idx="47">
                  <c:v>0.78702321953616916</c:v>
                </c:pt>
                <c:pt idx="48">
                  <c:v>0.78702321953616916</c:v>
                </c:pt>
                <c:pt idx="49">
                  <c:v>0.78702321953616916</c:v>
                </c:pt>
                <c:pt idx="50">
                  <c:v>0.78702321953616916</c:v>
                </c:pt>
                <c:pt idx="51">
                  <c:v>0.78702321953616916</c:v>
                </c:pt>
                <c:pt idx="52">
                  <c:v>0.78702321953616916</c:v>
                </c:pt>
                <c:pt idx="53">
                  <c:v>0.78702321953616916</c:v>
                </c:pt>
                <c:pt idx="54">
                  <c:v>0.78702321953616916</c:v>
                </c:pt>
                <c:pt idx="55">
                  <c:v>0.78702321953616916</c:v>
                </c:pt>
                <c:pt idx="56">
                  <c:v>0.78702321953616916</c:v>
                </c:pt>
                <c:pt idx="57">
                  <c:v>0.78702321953616916</c:v>
                </c:pt>
                <c:pt idx="58">
                  <c:v>0.78702321953616916</c:v>
                </c:pt>
                <c:pt idx="59">
                  <c:v>0.78702321953616916</c:v>
                </c:pt>
                <c:pt idx="60">
                  <c:v>0.78702321953616916</c:v>
                </c:pt>
                <c:pt idx="61">
                  <c:v>0.78702321953616916</c:v>
                </c:pt>
                <c:pt idx="62">
                  <c:v>0.78702321953616916</c:v>
                </c:pt>
                <c:pt idx="63">
                  <c:v>0.78702321953616916</c:v>
                </c:pt>
                <c:pt idx="64">
                  <c:v>0.78702321953616916</c:v>
                </c:pt>
                <c:pt idx="65">
                  <c:v>0.78702321953616916</c:v>
                </c:pt>
                <c:pt idx="66">
                  <c:v>0.78702321953616916</c:v>
                </c:pt>
                <c:pt idx="67">
                  <c:v>0.78702321953616916</c:v>
                </c:pt>
                <c:pt idx="68">
                  <c:v>0.78702321953616916</c:v>
                </c:pt>
                <c:pt idx="69">
                  <c:v>0.78702321953616916</c:v>
                </c:pt>
                <c:pt idx="70">
                  <c:v>0.78702321953616916</c:v>
                </c:pt>
                <c:pt idx="71">
                  <c:v>0.78702321953616916</c:v>
                </c:pt>
                <c:pt idx="72">
                  <c:v>0.78702321953616916</c:v>
                </c:pt>
                <c:pt idx="73">
                  <c:v>0.78702321953616916</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0A45-4A79-AB9F-A47DE02AC2C2}"/>
            </c:ext>
          </c:extLst>
        </c:ser>
        <c:dLbls>
          <c:showLegendKey val="0"/>
          <c:showVal val="0"/>
          <c:showCatName val="0"/>
          <c:showSerName val="0"/>
          <c:showPercent val="0"/>
          <c:showBubbleSize val="0"/>
        </c:dLbls>
        <c:axId val="445460416"/>
        <c:axId val="445459840"/>
      </c:scatterChart>
      <c:catAx>
        <c:axId val="445659136"/>
        <c:scaling>
          <c:orientation val="maxMin"/>
        </c:scaling>
        <c:delete val="0"/>
        <c:axPos val="l"/>
        <c:numFmt formatCode="General" sourceLinked="0"/>
        <c:majorTickMark val="none"/>
        <c:minorTickMark val="none"/>
        <c:tickLblPos val="nextTo"/>
        <c:spPr>
          <a:ln>
            <a:solidFill>
              <a:srgbClr val="7F7F7F"/>
            </a:solidFill>
          </a:ln>
        </c:spPr>
        <c:crossAx val="445459264"/>
        <c:crossesAt val="0"/>
        <c:auto val="1"/>
        <c:lblAlgn val="ctr"/>
        <c:lblOffset val="100"/>
        <c:noMultiLvlLbl val="0"/>
      </c:catAx>
      <c:valAx>
        <c:axId val="445459264"/>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25719180105147"/>
              <c:y val="2.3534834747942386E-2"/>
            </c:manualLayout>
          </c:layout>
          <c:overlay val="0"/>
        </c:title>
        <c:numFmt formatCode="0.0%" sourceLinked="0"/>
        <c:majorTickMark val="out"/>
        <c:minorTickMark val="none"/>
        <c:tickLblPos val="nextTo"/>
        <c:spPr>
          <a:ln>
            <a:solidFill>
              <a:srgbClr val="7F7F7F"/>
            </a:solidFill>
          </a:ln>
        </c:spPr>
        <c:crossAx val="445659136"/>
        <c:crosses val="autoZero"/>
        <c:crossBetween val="between"/>
      </c:valAx>
      <c:valAx>
        <c:axId val="445459840"/>
        <c:scaling>
          <c:orientation val="minMax"/>
          <c:max val="50"/>
          <c:min val="0"/>
        </c:scaling>
        <c:delete val="1"/>
        <c:axPos val="r"/>
        <c:numFmt formatCode="General" sourceLinked="1"/>
        <c:majorTickMark val="out"/>
        <c:minorTickMark val="none"/>
        <c:tickLblPos val="nextTo"/>
        <c:crossAx val="445460416"/>
        <c:crosses val="max"/>
        <c:crossBetween val="midCat"/>
      </c:valAx>
      <c:valAx>
        <c:axId val="445460416"/>
        <c:scaling>
          <c:orientation val="minMax"/>
        </c:scaling>
        <c:delete val="1"/>
        <c:axPos val="b"/>
        <c:numFmt formatCode="0.0%" sourceLinked="1"/>
        <c:majorTickMark val="out"/>
        <c:minorTickMark val="none"/>
        <c:tickLblPos val="nextTo"/>
        <c:crossAx val="4454598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市区町村別_高齢者の疾病!$DT$4</c:f>
              <c:strCache>
                <c:ptCount val="1"/>
                <c:pt idx="0">
                  <c:v>前年度との差分(患者割合(総患者数に占める割合))</c:v>
                </c:pt>
              </c:strCache>
            </c:strRef>
          </c:tx>
          <c:spPr>
            <a:solidFill>
              <a:schemeClr val="accent1"/>
            </a:solidFill>
            <a:ln>
              <a:noFill/>
            </a:ln>
          </c:spPr>
          <c:invertIfNegative val="0"/>
          <c:dLbls>
            <c:dLbl>
              <c:idx val="15"/>
              <c:layout>
                <c:manualLayout>
                  <c:x val="2.14752415458937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9-4614-B05B-3720C0118BE3}"/>
                </c:ext>
              </c:extLst>
            </c:dLbl>
            <c:dLbl>
              <c:idx val="1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99-4614-B05B-3720C0118BE3}"/>
                </c:ext>
              </c:extLst>
            </c:dLbl>
            <c:dLbl>
              <c:idx val="18"/>
              <c:layout>
                <c:manualLayout>
                  <c:x val="2.14754830917874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99-4614-B05B-3720C0118BE3}"/>
                </c:ext>
              </c:extLst>
            </c:dLbl>
            <c:dLbl>
              <c:idx val="25"/>
              <c:layout>
                <c:manualLayout>
                  <c:x val="2.14754830917874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99-4614-B05B-3720C0118BE3}"/>
                </c:ext>
              </c:extLst>
            </c:dLbl>
            <c:dLbl>
              <c:idx val="26"/>
              <c:layout>
                <c:manualLayout>
                  <c:x val="2.14752415458937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99-4614-B05B-3720C0118BE3}"/>
                </c:ext>
              </c:extLst>
            </c:dLbl>
            <c:dLbl>
              <c:idx val="35"/>
              <c:layout>
                <c:manualLayout>
                  <c:x val="2.14752415458937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99-4614-B05B-3720C0118BE3}"/>
                </c:ext>
              </c:extLst>
            </c:dLbl>
            <c:dLbl>
              <c:idx val="41"/>
              <c:layout>
                <c:manualLayout>
                  <c:x val="2.14752415458937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99-4614-B05B-3720C0118BE3}"/>
                </c:ext>
              </c:extLst>
            </c:dLbl>
            <c:dLbl>
              <c:idx val="54"/>
              <c:layout>
                <c:manualLayout>
                  <c:x val="2.14752415458937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99-4614-B05B-3720C0118BE3}"/>
                </c:ext>
              </c:extLst>
            </c:dLbl>
            <c:dLbl>
              <c:idx val="65"/>
              <c:layout>
                <c:manualLayout>
                  <c:x val="2.14752415458937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99-4614-B05B-3720C0118BE3}"/>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市区町村別_高齢者の疾病!$DQ$5:$DQ$78</c:f>
              <c:strCache>
                <c:ptCount val="74"/>
                <c:pt idx="0">
                  <c:v>此花区</c:v>
                </c:pt>
                <c:pt idx="1">
                  <c:v>平野区</c:v>
                </c:pt>
                <c:pt idx="2">
                  <c:v>住吉区</c:v>
                </c:pt>
                <c:pt idx="3">
                  <c:v>忠岡町</c:v>
                </c:pt>
                <c:pt idx="4">
                  <c:v>生野区</c:v>
                </c:pt>
                <c:pt idx="5">
                  <c:v>東成区</c:v>
                </c:pt>
                <c:pt idx="6">
                  <c:v>大正区</c:v>
                </c:pt>
                <c:pt idx="7">
                  <c:v>東住吉区</c:v>
                </c:pt>
                <c:pt idx="8">
                  <c:v>西成区</c:v>
                </c:pt>
                <c:pt idx="9">
                  <c:v>阿倍野区</c:v>
                </c:pt>
                <c:pt idx="10">
                  <c:v>鶴見区</c:v>
                </c:pt>
                <c:pt idx="11">
                  <c:v>田尻町</c:v>
                </c:pt>
                <c:pt idx="12">
                  <c:v>東淀川区</c:v>
                </c:pt>
                <c:pt idx="13">
                  <c:v>福島区</c:v>
                </c:pt>
                <c:pt idx="14">
                  <c:v>大阪市</c:v>
                </c:pt>
                <c:pt idx="15">
                  <c:v>浪速区</c:v>
                </c:pt>
                <c:pt idx="16">
                  <c:v>港区</c:v>
                </c:pt>
                <c:pt idx="17">
                  <c:v>淀川区</c:v>
                </c:pt>
                <c:pt idx="18">
                  <c:v>旭区</c:v>
                </c:pt>
                <c:pt idx="19">
                  <c:v>西淀川区</c:v>
                </c:pt>
                <c:pt idx="20">
                  <c:v>天王寺区</c:v>
                </c:pt>
                <c:pt idx="21">
                  <c:v>中央区</c:v>
                </c:pt>
                <c:pt idx="22">
                  <c:v>住之江区</c:v>
                </c:pt>
                <c:pt idx="23">
                  <c:v>岬町</c:v>
                </c:pt>
                <c:pt idx="24">
                  <c:v>泉大津市</c:v>
                </c:pt>
                <c:pt idx="25">
                  <c:v>西区</c:v>
                </c:pt>
                <c:pt idx="26">
                  <c:v>守口市</c:v>
                </c:pt>
                <c:pt idx="27">
                  <c:v>城東区</c:v>
                </c:pt>
                <c:pt idx="28">
                  <c:v>堺市西区</c:v>
                </c:pt>
                <c:pt idx="29">
                  <c:v>堺市堺区</c:v>
                </c:pt>
                <c:pt idx="30">
                  <c:v>岸和田市</c:v>
                </c:pt>
                <c:pt idx="31">
                  <c:v>門真市</c:v>
                </c:pt>
                <c:pt idx="32">
                  <c:v>泉佐野市</c:v>
                </c:pt>
                <c:pt idx="33">
                  <c:v>高石市</c:v>
                </c:pt>
                <c:pt idx="34">
                  <c:v>北区</c:v>
                </c:pt>
                <c:pt idx="35">
                  <c:v>池田市</c:v>
                </c:pt>
                <c:pt idx="36">
                  <c:v>松原市</c:v>
                </c:pt>
                <c:pt idx="37">
                  <c:v>都島区</c:v>
                </c:pt>
                <c:pt idx="38">
                  <c:v>東大阪市</c:v>
                </c:pt>
                <c:pt idx="39">
                  <c:v>堺市東区</c:v>
                </c:pt>
                <c:pt idx="40">
                  <c:v>吹田市</c:v>
                </c:pt>
                <c:pt idx="41">
                  <c:v>豊中市</c:v>
                </c:pt>
                <c:pt idx="42">
                  <c:v>堺市中区</c:v>
                </c:pt>
                <c:pt idx="43">
                  <c:v>堺市</c:v>
                </c:pt>
                <c:pt idx="44">
                  <c:v>高槻市</c:v>
                </c:pt>
                <c:pt idx="45">
                  <c:v>大東市</c:v>
                </c:pt>
                <c:pt idx="46">
                  <c:v>堺市北区</c:v>
                </c:pt>
                <c:pt idx="47">
                  <c:v>堺市美原区</c:v>
                </c:pt>
                <c:pt idx="48">
                  <c:v>茨木市</c:v>
                </c:pt>
                <c:pt idx="49">
                  <c:v>八尾市</c:v>
                </c:pt>
                <c:pt idx="50">
                  <c:v>摂津市</c:v>
                </c:pt>
                <c:pt idx="51">
                  <c:v>四條畷市</c:v>
                </c:pt>
                <c:pt idx="52">
                  <c:v>寝屋川市</c:v>
                </c:pt>
                <c:pt idx="53">
                  <c:v>貝塚市</c:v>
                </c:pt>
                <c:pt idx="54">
                  <c:v>柏原市</c:v>
                </c:pt>
                <c:pt idx="55">
                  <c:v>羽曳野市</c:v>
                </c:pt>
                <c:pt idx="56">
                  <c:v>堺市南区</c:v>
                </c:pt>
                <c:pt idx="57">
                  <c:v>阪南市</c:v>
                </c:pt>
                <c:pt idx="58">
                  <c:v>大阪狭山市</c:v>
                </c:pt>
                <c:pt idx="59">
                  <c:v>能勢町</c:v>
                </c:pt>
                <c:pt idx="60">
                  <c:v>河内長野市</c:v>
                </c:pt>
                <c:pt idx="61">
                  <c:v>藤井寺市</c:v>
                </c:pt>
                <c:pt idx="62">
                  <c:v>枚方市</c:v>
                </c:pt>
                <c:pt idx="63">
                  <c:v>熊取町</c:v>
                </c:pt>
                <c:pt idx="64">
                  <c:v>島本町</c:v>
                </c:pt>
                <c:pt idx="65">
                  <c:v>箕面市</c:v>
                </c:pt>
                <c:pt idx="66">
                  <c:v>千早赤阪村</c:v>
                </c:pt>
                <c:pt idx="67">
                  <c:v>富田林市</c:v>
                </c:pt>
                <c:pt idx="68">
                  <c:v>交野市</c:v>
                </c:pt>
                <c:pt idx="69">
                  <c:v>和泉市</c:v>
                </c:pt>
                <c:pt idx="70">
                  <c:v>河南町</c:v>
                </c:pt>
                <c:pt idx="71">
                  <c:v>泉南市</c:v>
                </c:pt>
                <c:pt idx="72">
                  <c:v>豊能町</c:v>
                </c:pt>
                <c:pt idx="73">
                  <c:v>太子町</c:v>
                </c:pt>
              </c:strCache>
            </c:strRef>
          </c:cat>
          <c:val>
            <c:numRef>
              <c:f>市区町村別_高齢者の疾病!$DT$5:$DT$78</c:f>
              <c:numCache>
                <c:formatCode>General</c:formatCode>
                <c:ptCount val="74"/>
                <c:pt idx="0">
                  <c:v>-0.50000000000000044</c:v>
                </c:pt>
                <c:pt idx="1">
                  <c:v>-0.40000000000000036</c:v>
                </c:pt>
                <c:pt idx="2">
                  <c:v>-0.40000000000000036</c:v>
                </c:pt>
                <c:pt idx="3">
                  <c:v>0.60000000000000053</c:v>
                </c:pt>
                <c:pt idx="4">
                  <c:v>0</c:v>
                </c:pt>
                <c:pt idx="5">
                  <c:v>-0.40000000000000036</c:v>
                </c:pt>
                <c:pt idx="6">
                  <c:v>0.40000000000000036</c:v>
                </c:pt>
                <c:pt idx="7">
                  <c:v>-0.20000000000000018</c:v>
                </c:pt>
                <c:pt idx="8">
                  <c:v>0</c:v>
                </c:pt>
                <c:pt idx="9">
                  <c:v>-0.40000000000000036</c:v>
                </c:pt>
                <c:pt idx="10">
                  <c:v>0</c:v>
                </c:pt>
                <c:pt idx="11">
                  <c:v>0</c:v>
                </c:pt>
                <c:pt idx="12">
                  <c:v>-0.30000000000000027</c:v>
                </c:pt>
                <c:pt idx="13">
                  <c:v>0.19999999999998908</c:v>
                </c:pt>
                <c:pt idx="14">
                  <c:v>-0.30000000000000027</c:v>
                </c:pt>
                <c:pt idx="15">
                  <c:v>-0.10000000000000009</c:v>
                </c:pt>
                <c:pt idx="16">
                  <c:v>-0.20000000000000018</c:v>
                </c:pt>
                <c:pt idx="17">
                  <c:v>-0.39999999999998925</c:v>
                </c:pt>
                <c:pt idx="18">
                  <c:v>-0.10000000000000009</c:v>
                </c:pt>
                <c:pt idx="19">
                  <c:v>-0.59999999999998943</c:v>
                </c:pt>
                <c:pt idx="20">
                  <c:v>-0.99999999999998979</c:v>
                </c:pt>
                <c:pt idx="21">
                  <c:v>0</c:v>
                </c:pt>
                <c:pt idx="22">
                  <c:v>-0.50000000000000044</c:v>
                </c:pt>
                <c:pt idx="23">
                  <c:v>-0.80000000000000071</c:v>
                </c:pt>
                <c:pt idx="24">
                  <c:v>-0.30000000000000027</c:v>
                </c:pt>
                <c:pt idx="25">
                  <c:v>-0.10000000000000009</c:v>
                </c:pt>
                <c:pt idx="26">
                  <c:v>-0.10000000000000009</c:v>
                </c:pt>
                <c:pt idx="27">
                  <c:v>-0.40000000000000036</c:v>
                </c:pt>
                <c:pt idx="28">
                  <c:v>-0.80000000000000071</c:v>
                </c:pt>
                <c:pt idx="29">
                  <c:v>0.20000000000000018</c:v>
                </c:pt>
                <c:pt idx="30">
                  <c:v>-0.20000000000000018</c:v>
                </c:pt>
                <c:pt idx="31">
                  <c:v>0.80000000000000071</c:v>
                </c:pt>
                <c:pt idx="32">
                  <c:v>0.80000000000000071</c:v>
                </c:pt>
                <c:pt idx="33">
                  <c:v>-0.30000000000000027</c:v>
                </c:pt>
                <c:pt idx="34">
                  <c:v>-1.0000000000000009</c:v>
                </c:pt>
                <c:pt idx="35">
                  <c:v>-0.10000000000000009</c:v>
                </c:pt>
                <c:pt idx="36">
                  <c:v>-1.0000000000000009</c:v>
                </c:pt>
                <c:pt idx="37">
                  <c:v>-0.20000000000000018</c:v>
                </c:pt>
                <c:pt idx="38">
                  <c:v>0</c:v>
                </c:pt>
                <c:pt idx="39">
                  <c:v>-1.0000000000000009</c:v>
                </c:pt>
                <c:pt idx="40">
                  <c:v>0.20000000000000018</c:v>
                </c:pt>
                <c:pt idx="41">
                  <c:v>-0.10000000000000009</c:v>
                </c:pt>
                <c:pt idx="42">
                  <c:v>-0.80000000000000071</c:v>
                </c:pt>
                <c:pt idx="43">
                  <c:v>-0.50000000000000044</c:v>
                </c:pt>
                <c:pt idx="44">
                  <c:v>-0.20000000000000018</c:v>
                </c:pt>
                <c:pt idx="45">
                  <c:v>0.40000000000000036</c:v>
                </c:pt>
                <c:pt idx="46">
                  <c:v>-0.20000000000000018</c:v>
                </c:pt>
                <c:pt idx="47">
                  <c:v>-0.70000000000000062</c:v>
                </c:pt>
                <c:pt idx="48">
                  <c:v>0</c:v>
                </c:pt>
                <c:pt idx="49">
                  <c:v>0</c:v>
                </c:pt>
                <c:pt idx="50">
                  <c:v>-0.30000000000000027</c:v>
                </c:pt>
                <c:pt idx="51">
                  <c:v>-0.40000000000000036</c:v>
                </c:pt>
                <c:pt idx="52">
                  <c:v>-0.50000000000000044</c:v>
                </c:pt>
                <c:pt idx="53">
                  <c:v>-0.40000000000000036</c:v>
                </c:pt>
                <c:pt idx="54">
                  <c:v>-0.10000000000000009</c:v>
                </c:pt>
                <c:pt idx="55">
                  <c:v>-0.40000000000000036</c:v>
                </c:pt>
                <c:pt idx="56">
                  <c:v>-0.40000000000000036</c:v>
                </c:pt>
                <c:pt idx="57">
                  <c:v>-0.40000000000000036</c:v>
                </c:pt>
                <c:pt idx="58">
                  <c:v>-1.100000000000001</c:v>
                </c:pt>
                <c:pt idx="59">
                  <c:v>1.4000000000000012</c:v>
                </c:pt>
                <c:pt idx="60">
                  <c:v>0.20000000000000018</c:v>
                </c:pt>
                <c:pt idx="61">
                  <c:v>-1.100000000000001</c:v>
                </c:pt>
                <c:pt idx="62">
                  <c:v>-0.30000000000000027</c:v>
                </c:pt>
                <c:pt idx="63">
                  <c:v>0.10000000000000009</c:v>
                </c:pt>
                <c:pt idx="64">
                  <c:v>-1.0000000000000009</c:v>
                </c:pt>
                <c:pt idx="65">
                  <c:v>-0.10000000000000009</c:v>
                </c:pt>
                <c:pt idx="66">
                  <c:v>0.10000000000000009</c:v>
                </c:pt>
                <c:pt idx="67">
                  <c:v>-0.9000000000000008</c:v>
                </c:pt>
                <c:pt idx="68">
                  <c:v>-0.40000000000000036</c:v>
                </c:pt>
                <c:pt idx="69">
                  <c:v>-0.20000000000000018</c:v>
                </c:pt>
                <c:pt idx="70">
                  <c:v>0</c:v>
                </c:pt>
                <c:pt idx="71">
                  <c:v>-0.70000000000000062</c:v>
                </c:pt>
                <c:pt idx="72">
                  <c:v>1.7000000000000015</c:v>
                </c:pt>
                <c:pt idx="73">
                  <c:v>-1.2000000000000011</c:v>
                </c:pt>
              </c:numCache>
            </c:numRef>
          </c:val>
          <c:extLst>
            <c:ext xmlns:c16="http://schemas.microsoft.com/office/drawing/2014/chart" uri="{C3380CC4-5D6E-409C-BE32-E72D297353CC}">
              <c16:uniqueId val="{00000009-3699-4614-B05B-3720C0118BE3}"/>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市区町村別_高齢者の疾病!$B$1263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A-3699-4614-B05B-3720C0118BE3}"/>
              </c:ext>
            </c:extLst>
          </c:dPt>
          <c:dLbls>
            <c:dLbl>
              <c:idx val="0"/>
              <c:layout>
                <c:manualLayout>
                  <c:x val="-0.22700483091787443"/>
                  <c:y val="-0.89503992063492066"/>
                </c:manualLayout>
              </c:layout>
              <c:tx>
                <c:rich>
                  <a:bodyPr/>
                  <a:lstStyle/>
                  <a:p>
                    <a:fld id="{D5689BB6-0CB7-48D4-A45A-925F40D78DF3}" type="SERIESNAME">
                      <a:rPr lang="ja-JP" altLang="en-US"/>
                      <a:pPr/>
                      <a:t>[系列名]</a:t>
                    </a:fld>
                    <a:r>
                      <a:rPr lang="ja-JP" altLang="en-US" baseline="0"/>
                      <a:t>
</a:t>
                    </a:r>
                    <a:fld id="{2E34B581-AE6F-41C0-AA53-BA3857BFA99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3699-4614-B05B-3720C0118BE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市区町村別_高齢者の疾病!$EE$5:$EE$78</c:f>
              <c:numCache>
                <c:formatCode>0.0%</c:formatCode>
                <c:ptCount val="74"/>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pt idx="43">
                  <c:v>-0.20000000000000018</c:v>
                </c:pt>
                <c:pt idx="44">
                  <c:v>-0.20000000000000018</c:v>
                </c:pt>
                <c:pt idx="45">
                  <c:v>-0.20000000000000018</c:v>
                </c:pt>
                <c:pt idx="46">
                  <c:v>-0.20000000000000018</c:v>
                </c:pt>
                <c:pt idx="47">
                  <c:v>-0.20000000000000018</c:v>
                </c:pt>
                <c:pt idx="48">
                  <c:v>-0.20000000000000018</c:v>
                </c:pt>
                <c:pt idx="49">
                  <c:v>-0.20000000000000018</c:v>
                </c:pt>
                <c:pt idx="50">
                  <c:v>-0.20000000000000018</c:v>
                </c:pt>
                <c:pt idx="51">
                  <c:v>-0.20000000000000018</c:v>
                </c:pt>
                <c:pt idx="52">
                  <c:v>-0.20000000000000018</c:v>
                </c:pt>
                <c:pt idx="53">
                  <c:v>-0.20000000000000018</c:v>
                </c:pt>
                <c:pt idx="54">
                  <c:v>-0.20000000000000018</c:v>
                </c:pt>
                <c:pt idx="55">
                  <c:v>-0.20000000000000018</c:v>
                </c:pt>
                <c:pt idx="56">
                  <c:v>-0.20000000000000018</c:v>
                </c:pt>
                <c:pt idx="57">
                  <c:v>-0.20000000000000018</c:v>
                </c:pt>
                <c:pt idx="58">
                  <c:v>-0.20000000000000018</c:v>
                </c:pt>
                <c:pt idx="59">
                  <c:v>-0.20000000000000018</c:v>
                </c:pt>
                <c:pt idx="60">
                  <c:v>-0.20000000000000018</c:v>
                </c:pt>
                <c:pt idx="61">
                  <c:v>-0.20000000000000018</c:v>
                </c:pt>
                <c:pt idx="62">
                  <c:v>-0.20000000000000018</c:v>
                </c:pt>
                <c:pt idx="63">
                  <c:v>-0.20000000000000018</c:v>
                </c:pt>
                <c:pt idx="64">
                  <c:v>-0.20000000000000018</c:v>
                </c:pt>
                <c:pt idx="65">
                  <c:v>-0.20000000000000018</c:v>
                </c:pt>
                <c:pt idx="66">
                  <c:v>-0.20000000000000018</c:v>
                </c:pt>
                <c:pt idx="67">
                  <c:v>-0.20000000000000018</c:v>
                </c:pt>
                <c:pt idx="68">
                  <c:v>-0.20000000000000018</c:v>
                </c:pt>
                <c:pt idx="69">
                  <c:v>-0.20000000000000018</c:v>
                </c:pt>
                <c:pt idx="70">
                  <c:v>-0.20000000000000018</c:v>
                </c:pt>
                <c:pt idx="71">
                  <c:v>-0.20000000000000018</c:v>
                </c:pt>
                <c:pt idx="72">
                  <c:v>-0.20000000000000018</c:v>
                </c:pt>
                <c:pt idx="73">
                  <c:v>-0.20000000000000018</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0C-3699-4614-B05B-3720C0118BE3}"/>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388961352657004"/>
              <c:y val="2.1339285714285713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0.0%"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2378854625548"/>
          <c:y val="7.2786609996886034E-2"/>
          <c:w val="0.78983088595203133"/>
          <c:h val="0.92166103060674787"/>
        </c:manualLayout>
      </c:layout>
      <c:barChart>
        <c:barDir val="bar"/>
        <c:grouping val="clustered"/>
        <c:varyColors val="0"/>
        <c:ser>
          <c:idx val="0"/>
          <c:order val="0"/>
          <c:tx>
            <c:strRef>
              <c:f>市区町村別_高齢者の疾病!$DU$3</c:f>
              <c:strCache>
                <c:ptCount val="1"/>
                <c:pt idx="0">
                  <c:v>患者一人当たりの高齢者の疾病医療費</c:v>
                </c:pt>
              </c:strCache>
            </c:strRef>
          </c:tx>
          <c:spPr>
            <a:solidFill>
              <a:srgbClr val="B3A2C7"/>
            </a:solidFill>
            <a:ln>
              <a:noFill/>
            </a:ln>
          </c:spPr>
          <c:invertIfNegative val="0"/>
          <c:dLbls>
            <c:dLbl>
              <c:idx val="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1E-4FF5-AC36-A7F9C571B6EC}"/>
                </c:ext>
              </c:extLst>
            </c:dLbl>
            <c:dLbl>
              <c:idx val="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1E-4FF5-AC36-A7F9C571B6EC}"/>
                </c:ext>
              </c:extLst>
            </c:dLbl>
            <c:dLbl>
              <c:idx val="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1E-4FF5-AC36-A7F9C571B6EC}"/>
                </c:ext>
              </c:extLst>
            </c:dLbl>
            <c:dLbl>
              <c:idx val="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1E-4FF5-AC36-A7F9C571B6EC}"/>
                </c:ext>
              </c:extLst>
            </c:dLbl>
            <c:dLbl>
              <c:idx val="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1E-4FF5-AC36-A7F9C571B6EC}"/>
                </c:ext>
              </c:extLst>
            </c:dLbl>
            <c:dLbl>
              <c:idx val="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1E-4FF5-AC36-A7F9C571B6EC}"/>
                </c:ext>
              </c:extLst>
            </c:dLbl>
            <c:dLbl>
              <c:idx val="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1E-4FF5-AC36-A7F9C571B6EC}"/>
                </c:ext>
              </c:extLst>
            </c:dLbl>
            <c:dLbl>
              <c:idx val="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1E-4FF5-AC36-A7F9C571B6EC}"/>
                </c:ext>
              </c:extLst>
            </c:dLbl>
            <c:dLbl>
              <c:idx val="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1E-4FF5-AC36-A7F9C571B6EC}"/>
                </c:ext>
              </c:extLst>
            </c:dLbl>
            <c:dLbl>
              <c:idx val="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1E-4FF5-AC36-A7F9C571B6EC}"/>
                </c:ext>
              </c:extLst>
            </c:dLbl>
            <c:dLbl>
              <c:idx val="1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1E-4FF5-AC36-A7F9C571B6EC}"/>
                </c:ext>
              </c:extLst>
            </c:dLbl>
            <c:dLbl>
              <c:idx val="1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1E-4FF5-AC36-A7F9C571B6EC}"/>
                </c:ext>
              </c:extLst>
            </c:dLbl>
            <c:dLbl>
              <c:idx val="12"/>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1E-4FF5-AC36-A7F9C571B6EC}"/>
                </c:ext>
              </c:extLst>
            </c:dLbl>
            <c:dLbl>
              <c:idx val="1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A1E-4FF5-AC36-A7F9C571B6EC}"/>
                </c:ext>
              </c:extLst>
            </c:dLbl>
            <c:dLbl>
              <c:idx val="1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1E-4FF5-AC36-A7F9C571B6EC}"/>
                </c:ext>
              </c:extLst>
            </c:dLbl>
            <c:dLbl>
              <c:idx val="1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A1E-4FF5-AC36-A7F9C571B6EC}"/>
                </c:ext>
              </c:extLst>
            </c:dLbl>
            <c:dLbl>
              <c:idx val="1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A1E-4FF5-AC36-A7F9C571B6EC}"/>
                </c:ext>
              </c:extLst>
            </c:dLbl>
            <c:dLbl>
              <c:idx val="1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A1E-4FF5-AC36-A7F9C571B6EC}"/>
                </c:ext>
              </c:extLst>
            </c:dLbl>
            <c:dLbl>
              <c:idx val="1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A1E-4FF5-AC36-A7F9C571B6EC}"/>
                </c:ext>
              </c:extLst>
            </c:dLbl>
            <c:dLbl>
              <c:idx val="19"/>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A1E-4FF5-AC36-A7F9C571B6EC}"/>
                </c:ext>
              </c:extLst>
            </c:dLbl>
            <c:dLbl>
              <c:idx val="2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A1E-4FF5-AC36-A7F9C571B6EC}"/>
                </c:ext>
              </c:extLst>
            </c:dLbl>
            <c:dLbl>
              <c:idx val="21"/>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A1E-4FF5-AC36-A7F9C571B6EC}"/>
                </c:ext>
              </c:extLst>
            </c:dLbl>
            <c:dLbl>
              <c:idx val="2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A1E-4FF5-AC36-A7F9C571B6EC}"/>
                </c:ext>
              </c:extLst>
            </c:dLbl>
            <c:dLbl>
              <c:idx val="2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A1E-4FF5-AC36-A7F9C571B6EC}"/>
                </c:ext>
              </c:extLst>
            </c:dLbl>
            <c:dLbl>
              <c:idx val="2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A1E-4FF5-AC36-A7F9C571B6EC}"/>
                </c:ext>
              </c:extLst>
            </c:dLbl>
            <c:dLbl>
              <c:idx val="2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A1E-4FF5-AC36-A7F9C571B6EC}"/>
                </c:ext>
              </c:extLst>
            </c:dLbl>
            <c:dLbl>
              <c:idx val="26"/>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A1E-4FF5-AC36-A7F9C571B6EC}"/>
                </c:ext>
              </c:extLst>
            </c:dLbl>
            <c:dLbl>
              <c:idx val="2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A1E-4FF5-AC36-A7F9C571B6EC}"/>
                </c:ext>
              </c:extLst>
            </c:dLbl>
            <c:dLbl>
              <c:idx val="2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A1E-4FF5-AC36-A7F9C571B6EC}"/>
                </c:ext>
              </c:extLst>
            </c:dLbl>
            <c:dLbl>
              <c:idx val="29"/>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A1E-4FF5-AC36-A7F9C571B6EC}"/>
                </c:ext>
              </c:extLst>
            </c:dLbl>
            <c:dLbl>
              <c:idx val="3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A1E-4FF5-AC36-A7F9C571B6EC}"/>
                </c:ext>
              </c:extLst>
            </c:dLbl>
            <c:dLbl>
              <c:idx val="31"/>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A1E-4FF5-AC36-A7F9C571B6EC}"/>
                </c:ext>
              </c:extLst>
            </c:dLbl>
            <c:dLbl>
              <c:idx val="3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A1E-4FF5-AC36-A7F9C571B6EC}"/>
                </c:ext>
              </c:extLst>
            </c:dLbl>
            <c:dLbl>
              <c:idx val="3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A1E-4FF5-AC36-A7F9C571B6EC}"/>
                </c:ext>
              </c:extLst>
            </c:dLbl>
            <c:dLbl>
              <c:idx val="3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A1E-4FF5-AC36-A7F9C571B6EC}"/>
                </c:ext>
              </c:extLst>
            </c:dLbl>
            <c:dLbl>
              <c:idx val="35"/>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A1E-4FF5-AC36-A7F9C571B6EC}"/>
                </c:ext>
              </c:extLst>
            </c:dLbl>
            <c:dLbl>
              <c:idx val="3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A1E-4FF5-AC36-A7F9C571B6EC}"/>
                </c:ext>
              </c:extLst>
            </c:dLbl>
            <c:dLbl>
              <c:idx val="37"/>
              <c:layout>
                <c:manualLayout>
                  <c:x val="1.53816425120761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FD-4A07-A263-E4CFBA3D09D9}"/>
                </c:ext>
              </c:extLst>
            </c:dLbl>
            <c:dLbl>
              <c:idx val="38"/>
              <c:layout>
                <c:manualLayout>
                  <c:x val="1.54263285024154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FD-4A07-A263-E4CFBA3D09D9}"/>
                </c:ext>
              </c:extLst>
            </c:dLbl>
            <c:dLbl>
              <c:idx val="39"/>
              <c:layout>
                <c:manualLayout>
                  <c:x val="4.61026570048297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FD-4A07-A263-E4CFBA3D09D9}"/>
                </c:ext>
              </c:extLst>
            </c:dLbl>
            <c:dLbl>
              <c:idx val="40"/>
              <c:layout>
                <c:manualLayout>
                  <c:x val="4.750966183574879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EC-48CB-AE65-24A2B09AD3AC}"/>
                </c:ext>
              </c:extLst>
            </c:dLbl>
            <c:dLbl>
              <c:idx val="41"/>
              <c:layout>
                <c:manualLayout>
                  <c:x val="4.6102657004830922E-3"/>
                  <c:y val="-2.2561510549865293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D-41C9-B72A-6251304847E7}"/>
                </c:ext>
              </c:extLst>
            </c:dLbl>
            <c:dLbl>
              <c:idx val="42"/>
              <c:layout>
                <c:manualLayout>
                  <c:x val="6.1324879227053139E-3"/>
                  <c:y val="2.39004860317698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54-431E-A49B-604C1C427229}"/>
                </c:ext>
              </c:extLst>
            </c:dLbl>
            <c:dLbl>
              <c:idx val="43"/>
              <c:layout>
                <c:manualLayout>
                  <c:x val="7.6619565217391303E-3"/>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54-431E-A49B-604C1C427229}"/>
                </c:ext>
              </c:extLst>
            </c:dLbl>
            <c:dLbl>
              <c:idx val="44"/>
              <c:layout>
                <c:manualLayout>
                  <c:x val="7.6619565217391303E-3"/>
                  <c:y val="7.966828682203065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54-431E-A49B-604C1C427229}"/>
                </c:ext>
              </c:extLst>
            </c:dLbl>
            <c:dLbl>
              <c:idx val="45"/>
              <c:layout>
                <c:manualLayout>
                  <c:x val="9.1856280193235596E-3"/>
                  <c:y val="7.51912311868420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54-431E-A49B-604C1C427229}"/>
                </c:ext>
              </c:extLst>
            </c:dLbl>
            <c:dLbl>
              <c:idx val="46"/>
              <c:layout>
                <c:manualLayout>
                  <c:x val="1.0715217391304347E-2"/>
                  <c:y val="2.39004860243501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54-431E-A49B-604C1C427229}"/>
                </c:ext>
              </c:extLst>
            </c:dLbl>
            <c:dLbl>
              <c:idx val="47"/>
              <c:layout>
                <c:manualLayout>
                  <c:x val="1.0710869565217279E-2"/>
                  <c:y val="3.983414337391688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54-431E-A49B-604C1C427229}"/>
                </c:ext>
              </c:extLst>
            </c:dLbl>
            <c:dLbl>
              <c:idx val="48"/>
              <c:layout>
                <c:manualLayout>
                  <c:x val="1.2238768115941916E-2"/>
                  <c:y val="2.39004860317698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54-431E-A49B-604C1C427229}"/>
                </c:ext>
              </c:extLst>
            </c:dLbl>
            <c:dLbl>
              <c:idx val="49"/>
              <c:layout>
                <c:manualLayout>
                  <c:x val="1.5310748792270418E-2"/>
                  <c:y val="3.186731469913351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554-431E-A49B-604C1C427229}"/>
                </c:ext>
              </c:extLst>
            </c:dLbl>
            <c:dLbl>
              <c:idx val="50"/>
              <c:layout>
                <c:manualLayout>
                  <c:x val="1.6821497584541063E-2"/>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54-431E-A49B-604C1C427229}"/>
                </c:ext>
              </c:extLst>
            </c:dLbl>
            <c:dLbl>
              <c:idx val="51"/>
              <c:layout>
                <c:manualLayout>
                  <c:x val="1.8355314009661835E-2"/>
                  <c:y val="1.02556985530486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54-431E-A49B-604C1C427229}"/>
                </c:ext>
              </c:extLst>
            </c:dLbl>
            <c:dLbl>
              <c:idx val="52"/>
              <c:layout>
                <c:manualLayout>
                  <c:x val="1.9884782608695653E-2"/>
                  <c:y val="1.02556985530501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554-431E-A49B-604C1C427229}"/>
                </c:ext>
              </c:extLst>
            </c:dLbl>
            <c:dLbl>
              <c:idx val="53"/>
              <c:layout>
                <c:manualLayout>
                  <c:x val="2.1414251207729357E-2"/>
                  <c:y val="1.02541051873136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554-431E-A49B-604C1C427229}"/>
                </c:ext>
              </c:extLst>
            </c:dLbl>
            <c:dLbl>
              <c:idx val="54"/>
              <c:layout>
                <c:manualLayout>
                  <c:x val="2.1415821256038536E-2"/>
                  <c:y val="-5.1784386386091954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554-431E-A49B-604C1C427229}"/>
                </c:ext>
              </c:extLst>
            </c:dLbl>
            <c:dLbl>
              <c:idx val="55"/>
              <c:layout>
                <c:manualLayout>
                  <c:x val="2.4464492753623189E-2"/>
                  <c:y val="3.186731469913351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554-431E-A49B-604C1C427229}"/>
                </c:ext>
              </c:extLst>
            </c:dLbl>
            <c:dLbl>
              <c:idx val="56"/>
              <c:layout>
                <c:manualLayout>
                  <c:x val="2.599830917874385E-2"/>
                  <c:y val="5.5767800723483646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554-431E-A49B-604C1C427229}"/>
                </c:ext>
              </c:extLst>
            </c:dLbl>
            <c:dLbl>
              <c:idx val="57"/>
              <c:layout>
                <c:manualLayout>
                  <c:x val="2.7665338164251208E-2"/>
                  <c:y val="1.61272946721224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554-431E-A49B-604C1C427229}"/>
                </c:ext>
              </c:extLst>
            </c:dLbl>
            <c:dLbl>
              <c:idx val="58"/>
              <c:layout>
                <c:manualLayout>
                  <c:x val="2.9055917874396136E-2"/>
                  <c:y val="1.3708200471304059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554-431E-A49B-604C1C427229}"/>
                </c:ext>
              </c:extLst>
            </c:dLbl>
            <c:dLbl>
              <c:idx val="59"/>
              <c:layout>
                <c:manualLayout>
                  <c:x val="3.0576690821255924E-2"/>
                  <c:y val="1.3708200471304059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554-431E-A49B-604C1C427229}"/>
                </c:ext>
              </c:extLst>
            </c:dLbl>
            <c:dLbl>
              <c:idx val="60"/>
              <c:layout>
                <c:manualLayout>
                  <c:x val="3.0576690821255924E-2"/>
                  <c:y val="2.3809523824306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554-431E-A49B-604C1C427229}"/>
                </c:ext>
              </c:extLst>
            </c:dLbl>
            <c:dLbl>
              <c:idx val="61"/>
              <c:layout>
                <c:manualLayout>
                  <c:x val="3.2104830917874395E-2"/>
                  <c:y val="7.966828689622752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54-431E-A49B-604C1C427229}"/>
                </c:ext>
              </c:extLst>
            </c:dLbl>
            <c:dLbl>
              <c:idx val="62"/>
              <c:layout>
                <c:manualLayout>
                  <c:x val="4.4376811594202897E-2"/>
                  <c:y val="1.02556985530486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4-431E-A49B-604C1C427229}"/>
                </c:ext>
              </c:extLst>
            </c:dLbl>
            <c:dLbl>
              <c:idx val="63"/>
              <c:layout>
                <c:manualLayout>
                  <c:x val="4.5246739130434782E-2"/>
                  <c:y val="3.9834143388756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54-431E-A49B-604C1C427229}"/>
                </c:ext>
              </c:extLst>
            </c:dLbl>
            <c:dLbl>
              <c:idx val="64"/>
              <c:layout>
                <c:manualLayout>
                  <c:x val="4.8320169082125601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54-431E-A49B-604C1C427229}"/>
                </c:ext>
              </c:extLst>
            </c:dLbl>
            <c:dLbl>
              <c:idx val="65"/>
              <c:layout>
                <c:manualLayout>
                  <c:x val="-4.74214975845421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EC-48CB-AE65-24A2B09AD3AC}"/>
                </c:ext>
              </c:extLst>
            </c:dLbl>
            <c:dLbl>
              <c:idx val="66"/>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A1E-4FF5-AC36-A7F9C571B6EC}"/>
                </c:ext>
              </c:extLst>
            </c:dLbl>
            <c:dLbl>
              <c:idx val="6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A1E-4FF5-AC36-A7F9C571B6EC}"/>
                </c:ext>
              </c:extLst>
            </c:dLbl>
            <c:dLbl>
              <c:idx val="6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A1E-4FF5-AC36-A7F9C571B6EC}"/>
                </c:ext>
              </c:extLst>
            </c:dLbl>
            <c:dLbl>
              <c:idx val="6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A1E-4FF5-AC36-A7F9C571B6EC}"/>
                </c:ext>
              </c:extLst>
            </c:dLbl>
            <c:dLbl>
              <c:idx val="70"/>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A1E-4FF5-AC36-A7F9C571B6EC}"/>
                </c:ext>
              </c:extLst>
            </c:dLbl>
            <c:dLbl>
              <c:idx val="7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A1E-4FF5-AC36-A7F9C571B6EC}"/>
                </c:ext>
              </c:extLst>
            </c:dLbl>
            <c:dLbl>
              <c:idx val="7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A1E-4FF5-AC36-A7F9C571B6EC}"/>
                </c:ext>
              </c:extLst>
            </c:dLbl>
            <c:dLbl>
              <c:idx val="7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A1E-4FF5-AC36-A7F9C571B6EC}"/>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市区町村別_高齢者の疾病!$DU$5:$DU$78</c:f>
              <c:strCache>
                <c:ptCount val="74"/>
                <c:pt idx="0">
                  <c:v>貝塚市</c:v>
                </c:pt>
                <c:pt idx="1">
                  <c:v>岸和田市</c:v>
                </c:pt>
                <c:pt idx="2">
                  <c:v>岬町</c:v>
                </c:pt>
                <c:pt idx="3">
                  <c:v>忠岡町</c:v>
                </c:pt>
                <c:pt idx="4">
                  <c:v>此花区</c:v>
                </c:pt>
                <c:pt idx="5">
                  <c:v>福島区</c:v>
                </c:pt>
                <c:pt idx="6">
                  <c:v>大正区</c:v>
                </c:pt>
                <c:pt idx="7">
                  <c:v>泉南市</c:v>
                </c:pt>
                <c:pt idx="8">
                  <c:v>泉佐野市</c:v>
                </c:pt>
                <c:pt idx="9">
                  <c:v>浪速区</c:v>
                </c:pt>
                <c:pt idx="10">
                  <c:v>阪南市</c:v>
                </c:pt>
                <c:pt idx="11">
                  <c:v>和泉市</c:v>
                </c:pt>
                <c:pt idx="12">
                  <c:v>高石市</c:v>
                </c:pt>
                <c:pt idx="13">
                  <c:v>泉大津市</c:v>
                </c:pt>
                <c:pt idx="14">
                  <c:v>堺市中区</c:v>
                </c:pt>
                <c:pt idx="15">
                  <c:v>生野区</c:v>
                </c:pt>
                <c:pt idx="16">
                  <c:v>住吉区</c:v>
                </c:pt>
                <c:pt idx="17">
                  <c:v>熊取町</c:v>
                </c:pt>
                <c:pt idx="18">
                  <c:v>住之江区</c:v>
                </c:pt>
                <c:pt idx="19">
                  <c:v>堺市北区</c:v>
                </c:pt>
                <c:pt idx="20">
                  <c:v>堺市西区</c:v>
                </c:pt>
                <c:pt idx="21">
                  <c:v>堺市東区</c:v>
                </c:pt>
                <c:pt idx="22">
                  <c:v>堺市</c:v>
                </c:pt>
                <c:pt idx="23">
                  <c:v>堺市堺区</c:v>
                </c:pt>
                <c:pt idx="24">
                  <c:v>茨木市</c:v>
                </c:pt>
                <c:pt idx="25">
                  <c:v>西成区</c:v>
                </c:pt>
                <c:pt idx="26">
                  <c:v>港区</c:v>
                </c:pt>
                <c:pt idx="27">
                  <c:v>田尻町</c:v>
                </c:pt>
                <c:pt idx="28">
                  <c:v>都島区</c:v>
                </c:pt>
                <c:pt idx="29">
                  <c:v>島本町</c:v>
                </c:pt>
                <c:pt idx="30">
                  <c:v>富田林市</c:v>
                </c:pt>
                <c:pt idx="31">
                  <c:v>東住吉区</c:v>
                </c:pt>
                <c:pt idx="32">
                  <c:v>堺市美原区</c:v>
                </c:pt>
                <c:pt idx="33">
                  <c:v>大阪市</c:v>
                </c:pt>
                <c:pt idx="34">
                  <c:v>淀川区</c:v>
                </c:pt>
                <c:pt idx="35">
                  <c:v>東淀川区</c:v>
                </c:pt>
                <c:pt idx="36">
                  <c:v>堺市南区</c:v>
                </c:pt>
                <c:pt idx="37">
                  <c:v>北区</c:v>
                </c:pt>
                <c:pt idx="38">
                  <c:v>東成区</c:v>
                </c:pt>
                <c:pt idx="39">
                  <c:v>旭区</c:v>
                </c:pt>
                <c:pt idx="40">
                  <c:v>中央区</c:v>
                </c:pt>
                <c:pt idx="41">
                  <c:v>高槻市</c:v>
                </c:pt>
                <c:pt idx="42">
                  <c:v>太子町</c:v>
                </c:pt>
                <c:pt idx="43">
                  <c:v>箕面市</c:v>
                </c:pt>
                <c:pt idx="44">
                  <c:v>摂津市</c:v>
                </c:pt>
                <c:pt idx="45">
                  <c:v>豊中市</c:v>
                </c:pt>
                <c:pt idx="46">
                  <c:v>吹田市</c:v>
                </c:pt>
                <c:pt idx="47">
                  <c:v>城東区</c:v>
                </c:pt>
                <c:pt idx="48">
                  <c:v>池田市</c:v>
                </c:pt>
                <c:pt idx="49">
                  <c:v>平野区</c:v>
                </c:pt>
                <c:pt idx="50">
                  <c:v>守口市</c:v>
                </c:pt>
                <c:pt idx="51">
                  <c:v>鶴見区</c:v>
                </c:pt>
                <c:pt idx="52">
                  <c:v>四條畷市</c:v>
                </c:pt>
                <c:pt idx="53">
                  <c:v>大阪狭山市</c:v>
                </c:pt>
                <c:pt idx="54">
                  <c:v>西淀川区</c:v>
                </c:pt>
                <c:pt idx="55">
                  <c:v>枚方市</c:v>
                </c:pt>
                <c:pt idx="56">
                  <c:v>寝屋川市</c:v>
                </c:pt>
                <c:pt idx="57">
                  <c:v>天王寺区</c:v>
                </c:pt>
                <c:pt idx="58">
                  <c:v>八尾市</c:v>
                </c:pt>
                <c:pt idx="59">
                  <c:v>東大阪市</c:v>
                </c:pt>
                <c:pt idx="60">
                  <c:v>能勢町</c:v>
                </c:pt>
                <c:pt idx="61">
                  <c:v>西区</c:v>
                </c:pt>
                <c:pt idx="62">
                  <c:v>阿倍野区</c:v>
                </c:pt>
                <c:pt idx="63">
                  <c:v>大東市</c:v>
                </c:pt>
                <c:pt idx="64">
                  <c:v>羽曳野市</c:v>
                </c:pt>
                <c:pt idx="65">
                  <c:v>豊能町</c:v>
                </c:pt>
                <c:pt idx="66">
                  <c:v>門真市</c:v>
                </c:pt>
                <c:pt idx="67">
                  <c:v>藤井寺市</c:v>
                </c:pt>
                <c:pt idx="68">
                  <c:v>千早赤阪村</c:v>
                </c:pt>
                <c:pt idx="69">
                  <c:v>柏原市</c:v>
                </c:pt>
                <c:pt idx="70">
                  <c:v>河内長野市</c:v>
                </c:pt>
                <c:pt idx="71">
                  <c:v>松原市</c:v>
                </c:pt>
                <c:pt idx="72">
                  <c:v>河南町</c:v>
                </c:pt>
                <c:pt idx="73">
                  <c:v>交野市</c:v>
                </c:pt>
              </c:strCache>
            </c:strRef>
          </c:cat>
          <c:val>
            <c:numRef>
              <c:f>市区町村別_高齢者の疾病!$DV$5:$DV$78</c:f>
              <c:numCache>
                <c:formatCode>General</c:formatCode>
                <c:ptCount val="74"/>
                <c:pt idx="0">
                  <c:v>303630.9641827913</c:v>
                </c:pt>
                <c:pt idx="1">
                  <c:v>294036.39942769095</c:v>
                </c:pt>
                <c:pt idx="2">
                  <c:v>280420.57845263917</c:v>
                </c:pt>
                <c:pt idx="3">
                  <c:v>277236.01542529749</c:v>
                </c:pt>
                <c:pt idx="4">
                  <c:v>265505.38889614632</c:v>
                </c:pt>
                <c:pt idx="5">
                  <c:v>261738.1433729502</c:v>
                </c:pt>
                <c:pt idx="6">
                  <c:v>260829.32692763937</c:v>
                </c:pt>
                <c:pt idx="7">
                  <c:v>259100.30179310346</c:v>
                </c:pt>
                <c:pt idx="8">
                  <c:v>255666.90079469042</c:v>
                </c:pt>
                <c:pt idx="9">
                  <c:v>252963.17045454544</c:v>
                </c:pt>
                <c:pt idx="10">
                  <c:v>252951.76266630829</c:v>
                </c:pt>
                <c:pt idx="11">
                  <c:v>250892.8556544389</c:v>
                </c:pt>
                <c:pt idx="12">
                  <c:v>249635.14816925488</c:v>
                </c:pt>
                <c:pt idx="13">
                  <c:v>249234.61160714287</c:v>
                </c:pt>
                <c:pt idx="14">
                  <c:v>244434.99876273653</c:v>
                </c:pt>
                <c:pt idx="15">
                  <c:v>244182.25236552171</c:v>
                </c:pt>
                <c:pt idx="16">
                  <c:v>243977.77743242492</c:v>
                </c:pt>
                <c:pt idx="17">
                  <c:v>243701.11490264122</c:v>
                </c:pt>
                <c:pt idx="18">
                  <c:v>243546.55625384249</c:v>
                </c:pt>
                <c:pt idx="19">
                  <c:v>241756.48220368847</c:v>
                </c:pt>
                <c:pt idx="20">
                  <c:v>240267.7440173116</c:v>
                </c:pt>
                <c:pt idx="21">
                  <c:v>238282.96187859535</c:v>
                </c:pt>
                <c:pt idx="22">
                  <c:v>237476.56661104504</c:v>
                </c:pt>
                <c:pt idx="23">
                  <c:v>236985.68016836455</c:v>
                </c:pt>
                <c:pt idx="24">
                  <c:v>236841.60313369057</c:v>
                </c:pt>
                <c:pt idx="25">
                  <c:v>236597.97021077282</c:v>
                </c:pt>
                <c:pt idx="26">
                  <c:v>236082.00469945357</c:v>
                </c:pt>
                <c:pt idx="27">
                  <c:v>236045.12262156449</c:v>
                </c:pt>
                <c:pt idx="28">
                  <c:v>236018.06205637802</c:v>
                </c:pt>
                <c:pt idx="29">
                  <c:v>235837.19946018895</c:v>
                </c:pt>
                <c:pt idx="30">
                  <c:v>235279.39238410597</c:v>
                </c:pt>
                <c:pt idx="31">
                  <c:v>234827.41128433557</c:v>
                </c:pt>
                <c:pt idx="32">
                  <c:v>231968.66547619048</c:v>
                </c:pt>
                <c:pt idx="33">
                  <c:v>231855.96439177552</c:v>
                </c:pt>
                <c:pt idx="34">
                  <c:v>230630.43754753406</c:v>
                </c:pt>
                <c:pt idx="35">
                  <c:v>228490.11249208814</c:v>
                </c:pt>
                <c:pt idx="36">
                  <c:v>228361.88298908807</c:v>
                </c:pt>
                <c:pt idx="37">
                  <c:v>226948.96080191503</c:v>
                </c:pt>
                <c:pt idx="38">
                  <c:v>226626.88617886178</c:v>
                </c:pt>
                <c:pt idx="39">
                  <c:v>225270.02630208334</c:v>
                </c:pt>
                <c:pt idx="40">
                  <c:v>225074.29154433354</c:v>
                </c:pt>
                <c:pt idx="41">
                  <c:v>224998.61163348681</c:v>
                </c:pt>
                <c:pt idx="42">
                  <c:v>224545.79214195182</c:v>
                </c:pt>
                <c:pt idx="43">
                  <c:v>223857.47392395037</c:v>
                </c:pt>
                <c:pt idx="44">
                  <c:v>223668.34189203411</c:v>
                </c:pt>
                <c:pt idx="45">
                  <c:v>223451.06406807096</c:v>
                </c:pt>
                <c:pt idx="46">
                  <c:v>222837.52099367522</c:v>
                </c:pt>
                <c:pt idx="47">
                  <c:v>222804.93351949306</c:v>
                </c:pt>
                <c:pt idx="48">
                  <c:v>221795.68836522009</c:v>
                </c:pt>
                <c:pt idx="49">
                  <c:v>220825.08540531684</c:v>
                </c:pt>
                <c:pt idx="50">
                  <c:v>220123.61570674935</c:v>
                </c:pt>
                <c:pt idx="51">
                  <c:v>219007.28044537231</c:v>
                </c:pt>
                <c:pt idx="52">
                  <c:v>218779.11460538252</c:v>
                </c:pt>
                <c:pt idx="53">
                  <c:v>218075.85515202704</c:v>
                </c:pt>
                <c:pt idx="54">
                  <c:v>218054.07362443703</c:v>
                </c:pt>
                <c:pt idx="55">
                  <c:v>216279.48651428332</c:v>
                </c:pt>
                <c:pt idx="56">
                  <c:v>215959.99364860202</c:v>
                </c:pt>
                <c:pt idx="57">
                  <c:v>215285.6790799562</c:v>
                </c:pt>
                <c:pt idx="58">
                  <c:v>214160.43247937472</c:v>
                </c:pt>
                <c:pt idx="59">
                  <c:v>213889.25736779053</c:v>
                </c:pt>
                <c:pt idx="60">
                  <c:v>213703.62928348911</c:v>
                </c:pt>
                <c:pt idx="61">
                  <c:v>212877.99413722072</c:v>
                </c:pt>
                <c:pt idx="62">
                  <c:v>207648.7408097166</c:v>
                </c:pt>
                <c:pt idx="63">
                  <c:v>207040.1755232352</c:v>
                </c:pt>
                <c:pt idx="64">
                  <c:v>205869.05652052109</c:v>
                </c:pt>
                <c:pt idx="65">
                  <c:v>204527.59690133188</c:v>
                </c:pt>
                <c:pt idx="66">
                  <c:v>203896.8183323399</c:v>
                </c:pt>
                <c:pt idx="67">
                  <c:v>202223.45030139797</c:v>
                </c:pt>
                <c:pt idx="68">
                  <c:v>201594.96325719959</c:v>
                </c:pt>
                <c:pt idx="69">
                  <c:v>201589.39836734693</c:v>
                </c:pt>
                <c:pt idx="70">
                  <c:v>200366.27662702979</c:v>
                </c:pt>
                <c:pt idx="71">
                  <c:v>197111.01198393776</c:v>
                </c:pt>
                <c:pt idx="72">
                  <c:v>190545.94243268337</c:v>
                </c:pt>
                <c:pt idx="73">
                  <c:v>188089.25580179805</c:v>
                </c:pt>
              </c:numCache>
            </c:numRef>
          </c:val>
          <c:extLst>
            <c:ext xmlns:c16="http://schemas.microsoft.com/office/drawing/2014/chart" uri="{C3380CC4-5D6E-409C-BE32-E72D297353CC}">
              <c16:uniqueId val="{00000015-D3DB-425A-BB0C-D28DE79475E7}"/>
            </c:ext>
          </c:extLst>
        </c:ser>
        <c:dLbls>
          <c:showLegendKey val="0"/>
          <c:showVal val="0"/>
          <c:showCatName val="0"/>
          <c:showSerName val="0"/>
          <c:showPercent val="0"/>
          <c:showBubbleSize val="0"/>
        </c:dLbls>
        <c:gapWidth val="150"/>
        <c:axId val="445625856"/>
        <c:axId val="4454627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D3DB-425A-BB0C-D28DE79475E7}"/>
              </c:ext>
            </c:extLst>
          </c:dPt>
          <c:dLbls>
            <c:dLbl>
              <c:idx val="0"/>
              <c:layout>
                <c:manualLayout>
                  <c:x val="-0.1301929288451186"/>
                  <c:y val="-0.89802452380952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4C-46B5-827A-924ACB352D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市区町村別_高齢者の疾病!$EF$5:$EF$78</c:f>
              <c:numCache>
                <c:formatCode>General</c:formatCode>
                <c:ptCount val="74"/>
                <c:pt idx="0">
                  <c:v>228365.77266623653</c:v>
                </c:pt>
                <c:pt idx="1">
                  <c:v>228365.77266623653</c:v>
                </c:pt>
                <c:pt idx="2">
                  <c:v>228365.77266623653</c:v>
                </c:pt>
                <c:pt idx="3">
                  <c:v>228365.77266623653</c:v>
                </c:pt>
                <c:pt idx="4">
                  <c:v>228365.77266623653</c:v>
                </c:pt>
                <c:pt idx="5">
                  <c:v>228365.77266623653</c:v>
                </c:pt>
                <c:pt idx="6">
                  <c:v>228365.77266623653</c:v>
                </c:pt>
                <c:pt idx="7">
                  <c:v>228365.77266623653</c:v>
                </c:pt>
                <c:pt idx="8">
                  <c:v>228365.77266623653</c:v>
                </c:pt>
                <c:pt idx="9">
                  <c:v>228365.77266623653</c:v>
                </c:pt>
                <c:pt idx="10">
                  <c:v>228365.77266623653</c:v>
                </c:pt>
                <c:pt idx="11">
                  <c:v>228365.77266623653</c:v>
                </c:pt>
                <c:pt idx="12">
                  <c:v>228365.77266623653</c:v>
                </c:pt>
                <c:pt idx="13">
                  <c:v>228365.77266623653</c:v>
                </c:pt>
                <c:pt idx="14">
                  <c:v>228365.77266623653</c:v>
                </c:pt>
                <c:pt idx="15">
                  <c:v>228365.77266623653</c:v>
                </c:pt>
                <c:pt idx="16">
                  <c:v>228365.77266623653</c:v>
                </c:pt>
                <c:pt idx="17">
                  <c:v>228365.77266623653</c:v>
                </c:pt>
                <c:pt idx="18">
                  <c:v>228365.77266623653</c:v>
                </c:pt>
                <c:pt idx="19">
                  <c:v>228365.77266623653</c:v>
                </c:pt>
                <c:pt idx="20">
                  <c:v>228365.77266623653</c:v>
                </c:pt>
                <c:pt idx="21">
                  <c:v>228365.77266623653</c:v>
                </c:pt>
                <c:pt idx="22">
                  <c:v>228365.77266623653</c:v>
                </c:pt>
                <c:pt idx="23">
                  <c:v>228365.77266623653</c:v>
                </c:pt>
                <c:pt idx="24">
                  <c:v>228365.77266623653</c:v>
                </c:pt>
                <c:pt idx="25">
                  <c:v>228365.77266623653</c:v>
                </c:pt>
                <c:pt idx="26">
                  <c:v>228365.77266623653</c:v>
                </c:pt>
                <c:pt idx="27">
                  <c:v>228365.77266623653</c:v>
                </c:pt>
                <c:pt idx="28">
                  <c:v>228365.77266623653</c:v>
                </c:pt>
                <c:pt idx="29">
                  <c:v>228365.77266623653</c:v>
                </c:pt>
                <c:pt idx="30">
                  <c:v>228365.77266623653</c:v>
                </c:pt>
                <c:pt idx="31">
                  <c:v>228365.77266623653</c:v>
                </c:pt>
                <c:pt idx="32">
                  <c:v>228365.77266623653</c:v>
                </c:pt>
                <c:pt idx="33">
                  <c:v>228365.77266623653</c:v>
                </c:pt>
                <c:pt idx="34">
                  <c:v>228365.77266623653</c:v>
                </c:pt>
                <c:pt idx="35">
                  <c:v>228365.77266623653</c:v>
                </c:pt>
                <c:pt idx="36">
                  <c:v>228365.77266623653</c:v>
                </c:pt>
                <c:pt idx="37">
                  <c:v>228365.77266623653</c:v>
                </c:pt>
                <c:pt idx="38">
                  <c:v>228365.77266623653</c:v>
                </c:pt>
                <c:pt idx="39">
                  <c:v>228365.77266623653</c:v>
                </c:pt>
                <c:pt idx="40">
                  <c:v>228365.77266623653</c:v>
                </c:pt>
                <c:pt idx="41">
                  <c:v>228365.77266623653</c:v>
                </c:pt>
                <c:pt idx="42">
                  <c:v>228365.77266623653</c:v>
                </c:pt>
                <c:pt idx="43">
                  <c:v>228365.77266623653</c:v>
                </c:pt>
                <c:pt idx="44">
                  <c:v>228365.77266623653</c:v>
                </c:pt>
                <c:pt idx="45">
                  <c:v>228365.77266623653</c:v>
                </c:pt>
                <c:pt idx="46">
                  <c:v>228365.77266623653</c:v>
                </c:pt>
                <c:pt idx="47">
                  <c:v>228365.77266623653</c:v>
                </c:pt>
                <c:pt idx="48">
                  <c:v>228365.77266623653</c:v>
                </c:pt>
                <c:pt idx="49">
                  <c:v>228365.77266623653</c:v>
                </c:pt>
                <c:pt idx="50">
                  <c:v>228365.77266623653</c:v>
                </c:pt>
                <c:pt idx="51">
                  <c:v>228365.77266623653</c:v>
                </c:pt>
                <c:pt idx="52">
                  <c:v>228365.77266623653</c:v>
                </c:pt>
                <c:pt idx="53">
                  <c:v>228365.77266623653</c:v>
                </c:pt>
                <c:pt idx="54">
                  <c:v>228365.77266623653</c:v>
                </c:pt>
                <c:pt idx="55">
                  <c:v>228365.77266623653</c:v>
                </c:pt>
                <c:pt idx="56">
                  <c:v>228365.77266623653</c:v>
                </c:pt>
                <c:pt idx="57">
                  <c:v>228365.77266623653</c:v>
                </c:pt>
                <c:pt idx="58">
                  <c:v>228365.77266623653</c:v>
                </c:pt>
                <c:pt idx="59">
                  <c:v>228365.77266623653</c:v>
                </c:pt>
                <c:pt idx="60">
                  <c:v>228365.77266623653</c:v>
                </c:pt>
                <c:pt idx="61">
                  <c:v>228365.77266623653</c:v>
                </c:pt>
                <c:pt idx="62">
                  <c:v>228365.77266623653</c:v>
                </c:pt>
                <c:pt idx="63">
                  <c:v>228365.77266623653</c:v>
                </c:pt>
                <c:pt idx="64">
                  <c:v>228365.77266623653</c:v>
                </c:pt>
                <c:pt idx="65">
                  <c:v>228365.77266623653</c:v>
                </c:pt>
                <c:pt idx="66">
                  <c:v>228365.77266623653</c:v>
                </c:pt>
                <c:pt idx="67">
                  <c:v>228365.77266623653</c:v>
                </c:pt>
                <c:pt idx="68">
                  <c:v>228365.77266623653</c:v>
                </c:pt>
                <c:pt idx="69">
                  <c:v>228365.77266623653</c:v>
                </c:pt>
                <c:pt idx="70">
                  <c:v>228365.77266623653</c:v>
                </c:pt>
                <c:pt idx="71">
                  <c:v>228365.77266623653</c:v>
                </c:pt>
                <c:pt idx="72">
                  <c:v>228365.77266623653</c:v>
                </c:pt>
                <c:pt idx="73">
                  <c:v>228365.77266623653</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D3DB-425A-BB0C-D28DE79475E7}"/>
            </c:ext>
          </c:extLst>
        </c:ser>
        <c:dLbls>
          <c:showLegendKey val="0"/>
          <c:showVal val="0"/>
          <c:showCatName val="0"/>
          <c:showSerName val="0"/>
          <c:showPercent val="0"/>
          <c:showBubbleSize val="0"/>
        </c:dLbls>
        <c:axId val="445463872"/>
        <c:axId val="445463296"/>
      </c:scatterChart>
      <c:catAx>
        <c:axId val="445625856"/>
        <c:scaling>
          <c:orientation val="maxMin"/>
        </c:scaling>
        <c:delete val="0"/>
        <c:axPos val="l"/>
        <c:numFmt formatCode="#,##0_);[Red]\(#,##0\)" sourceLinked="0"/>
        <c:majorTickMark val="none"/>
        <c:minorTickMark val="none"/>
        <c:tickLblPos val="nextTo"/>
        <c:spPr>
          <a:ln>
            <a:solidFill>
              <a:srgbClr val="7F7F7F"/>
            </a:solidFill>
          </a:ln>
        </c:spPr>
        <c:crossAx val="445462720"/>
        <c:crossesAt val="0"/>
        <c:auto val="1"/>
        <c:lblAlgn val="ctr"/>
        <c:lblOffset val="100"/>
        <c:noMultiLvlLbl val="0"/>
      </c:catAx>
      <c:valAx>
        <c:axId val="445462720"/>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881399902104753"/>
              <c:y val="1.9451758616255144E-2"/>
            </c:manualLayout>
          </c:layout>
          <c:overlay val="0"/>
        </c:title>
        <c:numFmt formatCode="#,##0_);[Red]\(#,##0\)" sourceLinked="0"/>
        <c:majorTickMark val="out"/>
        <c:minorTickMark val="none"/>
        <c:tickLblPos val="nextTo"/>
        <c:spPr>
          <a:ln>
            <a:solidFill>
              <a:srgbClr val="7F7F7F"/>
            </a:solidFill>
          </a:ln>
        </c:spPr>
        <c:crossAx val="445625856"/>
        <c:crosses val="autoZero"/>
        <c:crossBetween val="between"/>
      </c:valAx>
      <c:valAx>
        <c:axId val="445463296"/>
        <c:scaling>
          <c:orientation val="minMax"/>
          <c:max val="50"/>
          <c:min val="0"/>
        </c:scaling>
        <c:delete val="1"/>
        <c:axPos val="r"/>
        <c:numFmt formatCode="General" sourceLinked="1"/>
        <c:majorTickMark val="out"/>
        <c:minorTickMark val="none"/>
        <c:tickLblPos val="nextTo"/>
        <c:crossAx val="445463872"/>
        <c:crosses val="max"/>
        <c:crossBetween val="midCat"/>
      </c:valAx>
      <c:valAx>
        <c:axId val="445463872"/>
        <c:scaling>
          <c:orientation val="minMax"/>
        </c:scaling>
        <c:delete val="1"/>
        <c:axPos val="b"/>
        <c:numFmt formatCode="General" sourceLinked="1"/>
        <c:majorTickMark val="out"/>
        <c:minorTickMark val="none"/>
        <c:tickLblPos val="nextTo"/>
        <c:crossAx val="4454632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市区町村別_高齢者の疾病!$DX$4</c:f>
              <c:strCache>
                <c:ptCount val="1"/>
                <c:pt idx="0">
                  <c:v>前年度との差分(患者一人当たりの高齢者の疾病医療費)</c:v>
                </c:pt>
              </c:strCache>
            </c:strRef>
          </c:tx>
          <c:spPr>
            <a:solidFill>
              <a:schemeClr val="accent1"/>
            </a:solidFill>
            <a:ln>
              <a:noFill/>
            </a:ln>
          </c:spPr>
          <c:invertIfNegative val="0"/>
          <c:dLbls>
            <c:dLbl>
              <c:idx val="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5BB-A4D1-442E6DC0E24B}"/>
                </c:ext>
              </c:extLst>
            </c:dLbl>
            <c:dLbl>
              <c:idx val="11"/>
              <c:layout>
                <c:manualLayout>
                  <c:x val="2.76095410628019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3C-45BB-A4D1-442E6DC0E24B}"/>
                </c:ext>
              </c:extLst>
            </c:dLbl>
            <c:dLbl>
              <c:idx val="16"/>
              <c:layout>
                <c:manualLayout>
                  <c:x val="9.2030193236714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3C-45BB-A4D1-442E6DC0E24B}"/>
                </c:ext>
              </c:extLst>
            </c:dLbl>
            <c:dLbl>
              <c:idx val="25"/>
              <c:layout>
                <c:manualLayout>
                  <c:x val="2.30079710144927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3C-45BB-A4D1-442E6DC0E24B}"/>
                </c:ext>
              </c:extLst>
            </c:dLbl>
            <c:dLbl>
              <c:idx val="30"/>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3C-45BB-A4D1-442E6DC0E24B}"/>
                </c:ext>
              </c:extLst>
            </c:dLbl>
            <c:dLbl>
              <c:idx val="31"/>
              <c:layout>
                <c:manualLayout>
                  <c:x val="2.60758454106280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3C-45BB-A4D1-442E6DC0E24B}"/>
                </c:ext>
              </c:extLst>
            </c:dLbl>
            <c:dLbl>
              <c:idx val="33"/>
              <c:layout>
                <c:manualLayout>
                  <c:x val="1.99408212560386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3C-45BB-A4D1-442E6DC0E24B}"/>
                </c:ext>
              </c:extLst>
            </c:dLbl>
            <c:dLbl>
              <c:idx val="35"/>
              <c:layout>
                <c:manualLayout>
                  <c:x val="1.99400966183575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3C-45BB-A4D1-442E6DC0E24B}"/>
                </c:ext>
              </c:extLst>
            </c:dLbl>
            <c:dLbl>
              <c:idx val="3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3C-45BB-A4D1-442E6DC0E24B}"/>
                </c:ext>
              </c:extLst>
            </c:dLbl>
            <c:dLbl>
              <c:idx val="41"/>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3C-45BB-A4D1-442E6DC0E24B}"/>
                </c:ext>
              </c:extLst>
            </c:dLbl>
            <c:dLbl>
              <c:idx val="42"/>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3C-45BB-A4D1-442E6DC0E24B}"/>
                </c:ext>
              </c:extLst>
            </c:dLbl>
            <c:dLbl>
              <c:idx val="45"/>
              <c:layout>
                <c:manualLayout>
                  <c:x val="2.76095410628019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3C-45BB-A4D1-442E6DC0E24B}"/>
                </c:ext>
              </c:extLst>
            </c:dLbl>
            <c:dLbl>
              <c:idx val="48"/>
              <c:layout>
                <c:manualLayout>
                  <c:x val="1.22711352657005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3C-45BB-A4D1-442E6DC0E24B}"/>
                </c:ext>
              </c:extLst>
            </c:dLbl>
            <c:dLbl>
              <c:idx val="50"/>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3C-45BB-A4D1-442E6DC0E24B}"/>
                </c:ext>
              </c:extLst>
            </c:dLbl>
            <c:dLbl>
              <c:idx val="51"/>
              <c:layout>
                <c:manualLayout>
                  <c:x val="1.38053140096617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3C-45BB-A4D1-442E6DC0E24B}"/>
                </c:ext>
              </c:extLst>
            </c:dLbl>
            <c:dLbl>
              <c:idx val="52"/>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3C-45BB-A4D1-442E6DC0E24B}"/>
                </c:ext>
              </c:extLst>
            </c:dLbl>
            <c:dLbl>
              <c:idx val="53"/>
              <c:layout>
                <c:manualLayout>
                  <c:x val="3.22115942028986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83C-45BB-A4D1-442E6DC0E24B}"/>
                </c:ext>
              </c:extLst>
            </c:dLbl>
            <c:dLbl>
              <c:idx val="55"/>
              <c:layout>
                <c:manualLayout>
                  <c:x val="9.2032608695652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83C-45BB-A4D1-442E6DC0E24B}"/>
                </c:ext>
              </c:extLst>
            </c:dLbl>
            <c:dLbl>
              <c:idx val="5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83C-45BB-A4D1-442E6DC0E24B}"/>
                </c:ext>
              </c:extLst>
            </c:dLbl>
            <c:dLbl>
              <c:idx val="60"/>
              <c:layout>
                <c:manualLayout>
                  <c:x val="-1.9939371980676301E-2"/>
                  <c:y val="-9.0712698412696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83C-45BB-A4D1-442E6DC0E24B}"/>
                </c:ext>
              </c:extLst>
            </c:dLbl>
            <c:dLbl>
              <c:idx val="66"/>
              <c:layout>
                <c:manualLayout>
                  <c:x val="1.53405797101454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83C-45BB-A4D1-442E6DC0E24B}"/>
                </c:ext>
              </c:extLst>
            </c:dLbl>
            <c:dLbl>
              <c:idx val="69"/>
              <c:layout>
                <c:manualLayout>
                  <c:x val="2.91434782608695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83C-45BB-A4D1-442E6DC0E24B}"/>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市区町村別_高齢者の疾病!$DU$5:$DU$78</c:f>
              <c:strCache>
                <c:ptCount val="74"/>
                <c:pt idx="0">
                  <c:v>貝塚市</c:v>
                </c:pt>
                <c:pt idx="1">
                  <c:v>岸和田市</c:v>
                </c:pt>
                <c:pt idx="2">
                  <c:v>岬町</c:v>
                </c:pt>
                <c:pt idx="3">
                  <c:v>忠岡町</c:v>
                </c:pt>
                <c:pt idx="4">
                  <c:v>此花区</c:v>
                </c:pt>
                <c:pt idx="5">
                  <c:v>福島区</c:v>
                </c:pt>
                <c:pt idx="6">
                  <c:v>大正区</c:v>
                </c:pt>
                <c:pt idx="7">
                  <c:v>泉南市</c:v>
                </c:pt>
                <c:pt idx="8">
                  <c:v>泉佐野市</c:v>
                </c:pt>
                <c:pt idx="9">
                  <c:v>浪速区</c:v>
                </c:pt>
                <c:pt idx="10">
                  <c:v>阪南市</c:v>
                </c:pt>
                <c:pt idx="11">
                  <c:v>和泉市</c:v>
                </c:pt>
                <c:pt idx="12">
                  <c:v>高石市</c:v>
                </c:pt>
                <c:pt idx="13">
                  <c:v>泉大津市</c:v>
                </c:pt>
                <c:pt idx="14">
                  <c:v>堺市中区</c:v>
                </c:pt>
                <c:pt idx="15">
                  <c:v>生野区</c:v>
                </c:pt>
                <c:pt idx="16">
                  <c:v>住吉区</c:v>
                </c:pt>
                <c:pt idx="17">
                  <c:v>熊取町</c:v>
                </c:pt>
                <c:pt idx="18">
                  <c:v>住之江区</c:v>
                </c:pt>
                <c:pt idx="19">
                  <c:v>堺市北区</c:v>
                </c:pt>
                <c:pt idx="20">
                  <c:v>堺市西区</c:v>
                </c:pt>
                <c:pt idx="21">
                  <c:v>堺市東区</c:v>
                </c:pt>
                <c:pt idx="22">
                  <c:v>堺市</c:v>
                </c:pt>
                <c:pt idx="23">
                  <c:v>堺市堺区</c:v>
                </c:pt>
                <c:pt idx="24">
                  <c:v>茨木市</c:v>
                </c:pt>
                <c:pt idx="25">
                  <c:v>西成区</c:v>
                </c:pt>
                <c:pt idx="26">
                  <c:v>港区</c:v>
                </c:pt>
                <c:pt idx="27">
                  <c:v>田尻町</c:v>
                </c:pt>
                <c:pt idx="28">
                  <c:v>都島区</c:v>
                </c:pt>
                <c:pt idx="29">
                  <c:v>島本町</c:v>
                </c:pt>
                <c:pt idx="30">
                  <c:v>富田林市</c:v>
                </c:pt>
                <c:pt idx="31">
                  <c:v>東住吉区</c:v>
                </c:pt>
                <c:pt idx="32">
                  <c:v>堺市美原区</c:v>
                </c:pt>
                <c:pt idx="33">
                  <c:v>大阪市</c:v>
                </c:pt>
                <c:pt idx="34">
                  <c:v>淀川区</c:v>
                </c:pt>
                <c:pt idx="35">
                  <c:v>東淀川区</c:v>
                </c:pt>
                <c:pt idx="36">
                  <c:v>堺市南区</c:v>
                </c:pt>
                <c:pt idx="37">
                  <c:v>北区</c:v>
                </c:pt>
                <c:pt idx="38">
                  <c:v>東成区</c:v>
                </c:pt>
                <c:pt idx="39">
                  <c:v>旭区</c:v>
                </c:pt>
                <c:pt idx="40">
                  <c:v>中央区</c:v>
                </c:pt>
                <c:pt idx="41">
                  <c:v>高槻市</c:v>
                </c:pt>
                <c:pt idx="42">
                  <c:v>太子町</c:v>
                </c:pt>
                <c:pt idx="43">
                  <c:v>箕面市</c:v>
                </c:pt>
                <c:pt idx="44">
                  <c:v>摂津市</c:v>
                </c:pt>
                <c:pt idx="45">
                  <c:v>豊中市</c:v>
                </c:pt>
                <c:pt idx="46">
                  <c:v>吹田市</c:v>
                </c:pt>
                <c:pt idx="47">
                  <c:v>城東区</c:v>
                </c:pt>
                <c:pt idx="48">
                  <c:v>池田市</c:v>
                </c:pt>
                <c:pt idx="49">
                  <c:v>平野区</c:v>
                </c:pt>
                <c:pt idx="50">
                  <c:v>守口市</c:v>
                </c:pt>
                <c:pt idx="51">
                  <c:v>鶴見区</c:v>
                </c:pt>
                <c:pt idx="52">
                  <c:v>四條畷市</c:v>
                </c:pt>
                <c:pt idx="53">
                  <c:v>大阪狭山市</c:v>
                </c:pt>
                <c:pt idx="54">
                  <c:v>西淀川区</c:v>
                </c:pt>
                <c:pt idx="55">
                  <c:v>枚方市</c:v>
                </c:pt>
                <c:pt idx="56">
                  <c:v>寝屋川市</c:v>
                </c:pt>
                <c:pt idx="57">
                  <c:v>天王寺区</c:v>
                </c:pt>
                <c:pt idx="58">
                  <c:v>八尾市</c:v>
                </c:pt>
                <c:pt idx="59">
                  <c:v>東大阪市</c:v>
                </c:pt>
                <c:pt idx="60">
                  <c:v>能勢町</c:v>
                </c:pt>
                <c:pt idx="61">
                  <c:v>西区</c:v>
                </c:pt>
                <c:pt idx="62">
                  <c:v>阿倍野区</c:v>
                </c:pt>
                <c:pt idx="63">
                  <c:v>大東市</c:v>
                </c:pt>
                <c:pt idx="64">
                  <c:v>羽曳野市</c:v>
                </c:pt>
                <c:pt idx="65">
                  <c:v>豊能町</c:v>
                </c:pt>
                <c:pt idx="66">
                  <c:v>門真市</c:v>
                </c:pt>
                <c:pt idx="67">
                  <c:v>藤井寺市</c:v>
                </c:pt>
                <c:pt idx="68">
                  <c:v>千早赤阪村</c:v>
                </c:pt>
                <c:pt idx="69">
                  <c:v>柏原市</c:v>
                </c:pt>
                <c:pt idx="70">
                  <c:v>河内長野市</c:v>
                </c:pt>
                <c:pt idx="71">
                  <c:v>松原市</c:v>
                </c:pt>
                <c:pt idx="72">
                  <c:v>河南町</c:v>
                </c:pt>
                <c:pt idx="73">
                  <c:v>交野市</c:v>
                </c:pt>
              </c:strCache>
            </c:strRef>
          </c:cat>
          <c:val>
            <c:numRef>
              <c:f>市区町村別_高齢者の疾病!$DX$5:$DX$78</c:f>
              <c:numCache>
                <c:formatCode>General</c:formatCode>
                <c:ptCount val="74"/>
                <c:pt idx="0">
                  <c:v>1898</c:v>
                </c:pt>
                <c:pt idx="1">
                  <c:v>-28551</c:v>
                </c:pt>
                <c:pt idx="2">
                  <c:v>-19545</c:v>
                </c:pt>
                <c:pt idx="3">
                  <c:v>20968</c:v>
                </c:pt>
                <c:pt idx="4">
                  <c:v>-13795</c:v>
                </c:pt>
                <c:pt idx="5">
                  <c:v>3341</c:v>
                </c:pt>
                <c:pt idx="6">
                  <c:v>-2157</c:v>
                </c:pt>
                <c:pt idx="7">
                  <c:v>-35179</c:v>
                </c:pt>
                <c:pt idx="8">
                  <c:v>-10138</c:v>
                </c:pt>
                <c:pt idx="9">
                  <c:v>7465</c:v>
                </c:pt>
                <c:pt idx="10">
                  <c:v>-9927</c:v>
                </c:pt>
                <c:pt idx="11">
                  <c:v>-5069</c:v>
                </c:pt>
                <c:pt idx="12">
                  <c:v>-15630</c:v>
                </c:pt>
                <c:pt idx="13">
                  <c:v>10696</c:v>
                </c:pt>
                <c:pt idx="14">
                  <c:v>-16267</c:v>
                </c:pt>
                <c:pt idx="15">
                  <c:v>6267</c:v>
                </c:pt>
                <c:pt idx="16">
                  <c:v>-7263</c:v>
                </c:pt>
                <c:pt idx="17">
                  <c:v>-1154</c:v>
                </c:pt>
                <c:pt idx="18">
                  <c:v>-10430</c:v>
                </c:pt>
                <c:pt idx="19">
                  <c:v>-14287</c:v>
                </c:pt>
                <c:pt idx="20">
                  <c:v>-12164</c:v>
                </c:pt>
                <c:pt idx="21">
                  <c:v>433</c:v>
                </c:pt>
                <c:pt idx="22">
                  <c:v>-13953</c:v>
                </c:pt>
                <c:pt idx="23">
                  <c:v>-18301</c:v>
                </c:pt>
                <c:pt idx="24">
                  <c:v>-13240</c:v>
                </c:pt>
                <c:pt idx="25">
                  <c:v>-4988</c:v>
                </c:pt>
                <c:pt idx="26">
                  <c:v>-792</c:v>
                </c:pt>
                <c:pt idx="27">
                  <c:v>15634</c:v>
                </c:pt>
                <c:pt idx="28">
                  <c:v>4258</c:v>
                </c:pt>
                <c:pt idx="29">
                  <c:v>-30538</c:v>
                </c:pt>
                <c:pt idx="30">
                  <c:v>-3294</c:v>
                </c:pt>
                <c:pt idx="31">
                  <c:v>-5038</c:v>
                </c:pt>
                <c:pt idx="32">
                  <c:v>-12179</c:v>
                </c:pt>
                <c:pt idx="33">
                  <c:v>-5937</c:v>
                </c:pt>
                <c:pt idx="34">
                  <c:v>-11186</c:v>
                </c:pt>
                <c:pt idx="35">
                  <c:v>-6177</c:v>
                </c:pt>
                <c:pt idx="36">
                  <c:v>-18633</c:v>
                </c:pt>
                <c:pt idx="37">
                  <c:v>-459</c:v>
                </c:pt>
                <c:pt idx="38">
                  <c:v>-7871</c:v>
                </c:pt>
                <c:pt idx="39">
                  <c:v>-12560</c:v>
                </c:pt>
                <c:pt idx="40">
                  <c:v>-18525</c:v>
                </c:pt>
                <c:pt idx="41">
                  <c:v>-2784</c:v>
                </c:pt>
                <c:pt idx="42">
                  <c:v>26145</c:v>
                </c:pt>
                <c:pt idx="43">
                  <c:v>-16724</c:v>
                </c:pt>
                <c:pt idx="44">
                  <c:v>16837</c:v>
                </c:pt>
                <c:pt idx="45">
                  <c:v>-4756</c:v>
                </c:pt>
                <c:pt idx="46">
                  <c:v>-11067</c:v>
                </c:pt>
                <c:pt idx="47">
                  <c:v>-10729</c:v>
                </c:pt>
                <c:pt idx="48">
                  <c:v>-6582</c:v>
                </c:pt>
                <c:pt idx="49">
                  <c:v>-2097</c:v>
                </c:pt>
                <c:pt idx="50">
                  <c:v>-7545</c:v>
                </c:pt>
                <c:pt idx="51">
                  <c:v>-6146</c:v>
                </c:pt>
                <c:pt idx="52">
                  <c:v>-7909</c:v>
                </c:pt>
                <c:pt idx="53">
                  <c:v>-4275</c:v>
                </c:pt>
                <c:pt idx="54">
                  <c:v>-459</c:v>
                </c:pt>
                <c:pt idx="55">
                  <c:v>-6756</c:v>
                </c:pt>
                <c:pt idx="56">
                  <c:v>-10167</c:v>
                </c:pt>
                <c:pt idx="57">
                  <c:v>40</c:v>
                </c:pt>
                <c:pt idx="58">
                  <c:v>2246</c:v>
                </c:pt>
                <c:pt idx="59">
                  <c:v>-8088</c:v>
                </c:pt>
                <c:pt idx="60">
                  <c:v>-35926</c:v>
                </c:pt>
                <c:pt idx="61">
                  <c:v>-16931</c:v>
                </c:pt>
                <c:pt idx="62">
                  <c:v>-20039</c:v>
                </c:pt>
                <c:pt idx="63">
                  <c:v>-7939</c:v>
                </c:pt>
                <c:pt idx="64">
                  <c:v>6465</c:v>
                </c:pt>
                <c:pt idx="65">
                  <c:v>3540</c:v>
                </c:pt>
                <c:pt idx="66">
                  <c:v>-8044</c:v>
                </c:pt>
                <c:pt idx="67">
                  <c:v>5241</c:v>
                </c:pt>
                <c:pt idx="68">
                  <c:v>-28273</c:v>
                </c:pt>
                <c:pt idx="69">
                  <c:v>-4616</c:v>
                </c:pt>
                <c:pt idx="70">
                  <c:v>-13798</c:v>
                </c:pt>
                <c:pt idx="71">
                  <c:v>-8446</c:v>
                </c:pt>
                <c:pt idx="72">
                  <c:v>-21605</c:v>
                </c:pt>
                <c:pt idx="73">
                  <c:v>-8692</c:v>
                </c:pt>
              </c:numCache>
            </c:numRef>
          </c:val>
          <c:extLst>
            <c:ext xmlns:c16="http://schemas.microsoft.com/office/drawing/2014/chart" uri="{C3380CC4-5D6E-409C-BE32-E72D297353CC}">
              <c16:uniqueId val="{00000016-483C-45BB-A4D1-442E6DC0E24B}"/>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市区町村別_高齢者の疾病!$B$1263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7-483C-45BB-A4D1-442E6DC0E24B}"/>
              </c:ext>
            </c:extLst>
          </c:dPt>
          <c:dLbls>
            <c:dLbl>
              <c:idx val="0"/>
              <c:layout>
                <c:manualLayout>
                  <c:x val="-0.34050724637681157"/>
                  <c:y val="-0.87387325396825399"/>
                </c:manualLayout>
              </c:layout>
              <c:tx>
                <c:rich>
                  <a:bodyPr wrap="square" lIns="38100" tIns="19050" rIns="38100" bIns="19050" anchor="ctr">
                    <a:spAutoFit/>
                  </a:bodyPr>
                  <a:lstStyle/>
                  <a:p>
                    <a:pPr>
                      <a:defRPr/>
                    </a:pPr>
                    <a:fld id="{9C7FA897-2C28-4A66-92D2-96C28F2CCD3A}" type="SERIESNAME">
                      <a:rPr lang="ja-JP" altLang="en-US"/>
                      <a:pPr>
                        <a:defRPr/>
                      </a:pPr>
                      <a:t>[系列名]</a:t>
                    </a:fld>
                    <a:r>
                      <a:rPr lang="ja-JP" altLang="en-US" baseline="0"/>
                      <a:t>
</a:t>
                    </a:r>
                    <a:fld id="{22937621-A15D-43AB-B361-29A6082B43F5}" type="XVALUE">
                      <a:rPr lang="en-US" altLang="ja-JP" baseline="0">
                        <a:solidFill>
                          <a:srgbClr val="FF0000"/>
                        </a:solidFill>
                      </a:rPr>
                      <a:pPr>
                        <a:defRPr/>
                      </a:pPr>
                      <a:t>[X 値]</a:t>
                    </a:fld>
                    <a:endParaRPr lang="ja-JP" altLang="en-US" baseline="0"/>
                  </a:p>
                </c:rich>
              </c:tx>
              <c:numFmt formatCode="#,##0_ ;[Red]\-#,##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8-483C-45BB-A4D1-442E6DC0E24B}"/>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市区町村別_高齢者の疾病!$EH$5:$EH$78</c:f>
              <c:numCache>
                <c:formatCode>0.0%</c:formatCode>
                <c:ptCount val="74"/>
                <c:pt idx="0">
                  <c:v>-7575</c:v>
                </c:pt>
                <c:pt idx="1">
                  <c:v>-7575</c:v>
                </c:pt>
                <c:pt idx="2">
                  <c:v>-7575</c:v>
                </c:pt>
                <c:pt idx="3">
                  <c:v>-7575</c:v>
                </c:pt>
                <c:pt idx="4">
                  <c:v>-7575</c:v>
                </c:pt>
                <c:pt idx="5">
                  <c:v>-7575</c:v>
                </c:pt>
                <c:pt idx="6">
                  <c:v>-7575</c:v>
                </c:pt>
                <c:pt idx="7">
                  <c:v>-7575</c:v>
                </c:pt>
                <c:pt idx="8">
                  <c:v>-7575</c:v>
                </c:pt>
                <c:pt idx="9">
                  <c:v>-7575</c:v>
                </c:pt>
                <c:pt idx="10">
                  <c:v>-7575</c:v>
                </c:pt>
                <c:pt idx="11">
                  <c:v>-7575</c:v>
                </c:pt>
                <c:pt idx="12">
                  <c:v>-7575</c:v>
                </c:pt>
                <c:pt idx="13">
                  <c:v>-7575</c:v>
                </c:pt>
                <c:pt idx="14">
                  <c:v>-7575</c:v>
                </c:pt>
                <c:pt idx="15">
                  <c:v>-7575</c:v>
                </c:pt>
                <c:pt idx="16">
                  <c:v>-7575</c:v>
                </c:pt>
                <c:pt idx="17">
                  <c:v>-7575</c:v>
                </c:pt>
                <c:pt idx="18">
                  <c:v>-7575</c:v>
                </c:pt>
                <c:pt idx="19">
                  <c:v>-7575</c:v>
                </c:pt>
                <c:pt idx="20">
                  <c:v>-7575</c:v>
                </c:pt>
                <c:pt idx="21">
                  <c:v>-7575</c:v>
                </c:pt>
                <c:pt idx="22">
                  <c:v>-7575</c:v>
                </c:pt>
                <c:pt idx="23">
                  <c:v>-7575</c:v>
                </c:pt>
                <c:pt idx="24">
                  <c:v>-7575</c:v>
                </c:pt>
                <c:pt idx="25">
                  <c:v>-7575</c:v>
                </c:pt>
                <c:pt idx="26">
                  <c:v>-7575</c:v>
                </c:pt>
                <c:pt idx="27">
                  <c:v>-7575</c:v>
                </c:pt>
                <c:pt idx="28">
                  <c:v>-7575</c:v>
                </c:pt>
                <c:pt idx="29">
                  <c:v>-7575</c:v>
                </c:pt>
                <c:pt idx="30">
                  <c:v>-7575</c:v>
                </c:pt>
                <c:pt idx="31">
                  <c:v>-7575</c:v>
                </c:pt>
                <c:pt idx="32">
                  <c:v>-7575</c:v>
                </c:pt>
                <c:pt idx="33">
                  <c:v>-7575</c:v>
                </c:pt>
                <c:pt idx="34">
                  <c:v>-7575</c:v>
                </c:pt>
                <c:pt idx="35">
                  <c:v>-7575</c:v>
                </c:pt>
                <c:pt idx="36">
                  <c:v>-7575</c:v>
                </c:pt>
                <c:pt idx="37">
                  <c:v>-7575</c:v>
                </c:pt>
                <c:pt idx="38">
                  <c:v>-7575</c:v>
                </c:pt>
                <c:pt idx="39">
                  <c:v>-7575</c:v>
                </c:pt>
                <c:pt idx="40">
                  <c:v>-7575</c:v>
                </c:pt>
                <c:pt idx="41">
                  <c:v>-7575</c:v>
                </c:pt>
                <c:pt idx="42">
                  <c:v>-7575</c:v>
                </c:pt>
                <c:pt idx="43">
                  <c:v>-7575</c:v>
                </c:pt>
                <c:pt idx="44">
                  <c:v>-7575</c:v>
                </c:pt>
                <c:pt idx="45">
                  <c:v>-7575</c:v>
                </c:pt>
                <c:pt idx="46">
                  <c:v>-7575</c:v>
                </c:pt>
                <c:pt idx="47">
                  <c:v>-7575</c:v>
                </c:pt>
                <c:pt idx="48">
                  <c:v>-7575</c:v>
                </c:pt>
                <c:pt idx="49">
                  <c:v>-7575</c:v>
                </c:pt>
                <c:pt idx="50">
                  <c:v>-7575</c:v>
                </c:pt>
                <c:pt idx="51">
                  <c:v>-7575</c:v>
                </c:pt>
                <c:pt idx="52">
                  <c:v>-7575</c:v>
                </c:pt>
                <c:pt idx="53">
                  <c:v>-7575</c:v>
                </c:pt>
                <c:pt idx="54">
                  <c:v>-7575</c:v>
                </c:pt>
                <c:pt idx="55">
                  <c:v>-7575</c:v>
                </c:pt>
                <c:pt idx="56">
                  <c:v>-7575</c:v>
                </c:pt>
                <c:pt idx="57">
                  <c:v>-7575</c:v>
                </c:pt>
                <c:pt idx="58">
                  <c:v>-7575</c:v>
                </c:pt>
                <c:pt idx="59">
                  <c:v>-7575</c:v>
                </c:pt>
                <c:pt idx="60">
                  <c:v>-7575</c:v>
                </c:pt>
                <c:pt idx="61">
                  <c:v>-7575</c:v>
                </c:pt>
                <c:pt idx="62">
                  <c:v>-7575</c:v>
                </c:pt>
                <c:pt idx="63">
                  <c:v>-7575</c:v>
                </c:pt>
                <c:pt idx="64">
                  <c:v>-7575</c:v>
                </c:pt>
                <c:pt idx="65">
                  <c:v>-7575</c:v>
                </c:pt>
                <c:pt idx="66">
                  <c:v>-7575</c:v>
                </c:pt>
                <c:pt idx="67">
                  <c:v>-7575</c:v>
                </c:pt>
                <c:pt idx="68">
                  <c:v>-7575</c:v>
                </c:pt>
                <c:pt idx="69">
                  <c:v>-7575</c:v>
                </c:pt>
                <c:pt idx="70">
                  <c:v>-7575</c:v>
                </c:pt>
                <c:pt idx="71">
                  <c:v>-7575</c:v>
                </c:pt>
                <c:pt idx="72">
                  <c:v>-7575</c:v>
                </c:pt>
                <c:pt idx="73">
                  <c:v>-7575</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9-483C-45BB-A4D1-442E6DC0E24B}"/>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8928816425120771"/>
              <c:y val="1.8315476190476191E-2"/>
            </c:manualLayout>
          </c:layout>
          <c:overlay val="0"/>
        </c:title>
        <c:numFmt formatCode="#,##0_ ;[Red]\-#,##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0.0%"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8</xdr:col>
      <xdr:colOff>771525</xdr:colOff>
      <xdr:row>51</xdr:row>
      <xdr:rowOff>161475</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390525" y="5867400"/>
          <a:ext cx="7105650" cy="3590475"/>
        </a:xfrm>
        <a:prstGeom prst="rect">
          <a:avLst/>
        </a:prstGeom>
        <a:solidFill>
          <a:schemeClr val="bg1"/>
        </a:solid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latin typeface="ＭＳ 明朝" panose="02020609040205080304" pitchFamily="17" charset="-128"/>
            <a:ea typeface="ＭＳ 明朝" panose="02020609040205080304" pitchFamily="17" charset="-128"/>
          </a:endParaRPr>
        </a:p>
      </xdr:txBody>
    </xdr:sp>
    <xdr:clientData/>
  </xdr:twoCellAnchor>
  <xdr:twoCellAnchor editAs="oneCell">
    <xdr:from>
      <xdr:col>1</xdr:col>
      <xdr:colOff>28576</xdr:colOff>
      <xdr:row>34</xdr:row>
      <xdr:rowOff>190499</xdr:rowOff>
    </xdr:from>
    <xdr:to>
      <xdr:col>6</xdr:col>
      <xdr:colOff>85725</xdr:colOff>
      <xdr:row>50</xdr:row>
      <xdr:rowOff>9525</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28576</xdr:colOff>
      <xdr:row>40</xdr:row>
      <xdr:rowOff>163740</xdr:rowOff>
    </xdr:from>
    <xdr:to>
      <xdr:col>3</xdr:col>
      <xdr:colOff>534240</xdr:colOff>
      <xdr:row>44</xdr:row>
      <xdr:rowOff>95250</xdr:rowOff>
    </xdr:to>
    <xdr:sp macro="" textlink="">
      <xdr:nvSpPr>
        <xdr:cNvPr id="6" name="右矢印 5">
          <a:extLst>
            <a:ext uri="{FF2B5EF4-FFF2-40B4-BE49-F238E27FC236}">
              <a16:creationId xmlns:a16="http://schemas.microsoft.com/office/drawing/2014/main" id="{00000000-0008-0000-0300-000006000000}"/>
            </a:ext>
          </a:extLst>
        </xdr:cNvPr>
        <xdr:cNvSpPr/>
      </xdr:nvSpPr>
      <xdr:spPr>
        <a:xfrm>
          <a:off x="2085976" y="7221765"/>
          <a:ext cx="505664" cy="693510"/>
        </a:xfrm>
        <a:prstGeom prst="rightArrow">
          <a:avLst/>
        </a:prstGeom>
        <a:solidFill>
          <a:srgbClr val="BFBFBF"/>
        </a:solidFill>
        <a:ln>
          <a:solidFill>
            <a:srgbClr val="BFBFB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542925</xdr:colOff>
      <xdr:row>33</xdr:row>
      <xdr:rowOff>19049</xdr:rowOff>
    </xdr:from>
    <xdr:to>
      <xdr:col>9</xdr:col>
      <xdr:colOff>811530</xdr:colOff>
      <xdr:row>50</xdr:row>
      <xdr:rowOff>0</xdr:rowOff>
    </xdr:to>
    <xdr:graphicFrame macro="">
      <xdr:nvGraphicFramePr>
        <xdr:cNvPr id="7" name="グラフ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885825</xdr:colOff>
      <xdr:row>33</xdr:row>
      <xdr:rowOff>57150</xdr:rowOff>
    </xdr:from>
    <xdr:to>
      <xdr:col>8</xdr:col>
      <xdr:colOff>666750</xdr:colOff>
      <xdr:row>34</xdr:row>
      <xdr:rowOff>95250</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705600" y="5848350"/>
          <a:ext cx="6858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ＭＳ 明朝" panose="02020609040205080304" pitchFamily="17" charset="-128"/>
              <a:ea typeface="ＭＳ 明朝" panose="02020609040205080304" pitchFamily="17" charset="-128"/>
            </a:rPr>
            <a:t>単位</a:t>
          </a:r>
          <a:r>
            <a:rPr kumimoji="1" lang="en-US" altLang="ja-JP" sz="800">
              <a:latin typeface="ＭＳ 明朝" panose="02020609040205080304" pitchFamily="17" charset="-128"/>
              <a:ea typeface="ＭＳ 明朝" panose="02020609040205080304" pitchFamily="17" charset="-128"/>
            </a:rPr>
            <a:t>:</a:t>
          </a:r>
          <a:r>
            <a:rPr kumimoji="1" lang="ja-JP" altLang="en-US" sz="800">
              <a:latin typeface="ＭＳ 明朝" panose="02020609040205080304" pitchFamily="17" charset="-128"/>
              <a:ea typeface="ＭＳ 明朝" panose="02020609040205080304" pitchFamily="17" charset="-128"/>
            </a:rPr>
            <a:t>円</a:t>
          </a:r>
        </a:p>
      </xdr:txBody>
    </xdr:sp>
    <xdr:clientData/>
  </xdr:twoCellAnchor>
  <xdr:twoCellAnchor editAs="oneCell">
    <xdr:from>
      <xdr:col>1</xdr:col>
      <xdr:colOff>0</xdr:colOff>
      <xdr:row>58</xdr:row>
      <xdr:rowOff>0</xdr:rowOff>
    </xdr:from>
    <xdr:to>
      <xdr:col>8</xdr:col>
      <xdr:colOff>486525</xdr:colOff>
      <xdr:row>75</xdr:row>
      <xdr:rowOff>133350</xdr:rowOff>
    </xdr:to>
    <xdr:graphicFrame macro="">
      <xdr:nvGraphicFramePr>
        <xdr:cNvPr id="13" name="グラフ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AD138D83-1ACE-4052-B4CC-33C2E3D16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D6AE3723-6AF7-41E4-BED8-6D64F6687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388F31D3-360F-4CD4-9FDF-7833579E5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O78"/>
  <sheetViews>
    <sheetView showGridLines="0" tabSelected="1" zoomScaleNormal="100" zoomScaleSheetLayoutView="100" workbookViewId="0"/>
  </sheetViews>
  <sheetFormatPr defaultColWidth="9" defaultRowHeight="15" customHeight="1"/>
  <cols>
    <col min="1" max="1" width="4.625" style="1" customWidth="1"/>
    <col min="2" max="3" width="11.875" style="1" customWidth="1"/>
    <col min="4" max="4" width="15.625" style="1" customWidth="1"/>
    <col min="5" max="10" width="11.875" style="1" customWidth="1"/>
    <col min="11" max="13" width="17.75" style="1" customWidth="1"/>
    <col min="14" max="14" width="15.5" style="1" bestFit="1" customWidth="1"/>
    <col min="15" max="15" width="7.5" style="1" bestFit="1" customWidth="1"/>
    <col min="16" max="16384" width="9" style="1"/>
  </cols>
  <sheetData>
    <row r="1" spans="1:15" ht="16.5" customHeight="1">
      <c r="A1" s="91"/>
      <c r="B1" s="92" t="s">
        <v>169</v>
      </c>
      <c r="C1" s="91"/>
      <c r="D1" s="91"/>
      <c r="E1" s="91"/>
      <c r="F1" s="91"/>
      <c r="G1" s="91"/>
      <c r="H1" s="91"/>
      <c r="I1" s="91"/>
      <c r="J1" s="91"/>
      <c r="K1" s="91"/>
      <c r="L1" s="93"/>
      <c r="M1" s="91"/>
      <c r="N1" s="91"/>
      <c r="O1" s="91"/>
    </row>
    <row r="2" spans="1:15" ht="16.5" customHeight="1">
      <c r="A2" s="91"/>
      <c r="B2" s="92" t="s">
        <v>102</v>
      </c>
      <c r="C2" s="91"/>
      <c r="D2" s="91"/>
      <c r="E2" s="91"/>
      <c r="F2" s="91"/>
      <c r="G2" s="91"/>
      <c r="H2" s="91"/>
      <c r="I2" s="91"/>
      <c r="J2" s="91"/>
      <c r="K2" s="91"/>
      <c r="L2" s="93"/>
      <c r="M2" s="91"/>
      <c r="N2" s="91"/>
      <c r="O2" s="91"/>
    </row>
    <row r="3" spans="1:15" ht="15" customHeight="1">
      <c r="A3" s="92"/>
      <c r="B3" s="153" t="s">
        <v>150</v>
      </c>
      <c r="C3" s="153"/>
      <c r="D3" s="161">
        <v>1366377</v>
      </c>
      <c r="E3" s="161"/>
      <c r="F3" s="91"/>
      <c r="G3" s="91"/>
      <c r="H3" s="91"/>
      <c r="I3" s="91"/>
      <c r="J3" s="91"/>
      <c r="K3" s="91"/>
      <c r="L3" s="93"/>
      <c r="M3" s="91"/>
      <c r="N3" s="91"/>
      <c r="O3" s="91"/>
    </row>
    <row r="4" spans="1:15" ht="15" customHeight="1">
      <c r="A4" s="91"/>
      <c r="B4" s="153" t="s">
        <v>103</v>
      </c>
      <c r="C4" s="153"/>
      <c r="D4" s="163">
        <v>1169367673440</v>
      </c>
      <c r="E4" s="164"/>
      <c r="F4" s="91"/>
      <c r="G4" s="91"/>
      <c r="H4" s="91"/>
      <c r="I4" s="91"/>
      <c r="J4" s="91"/>
      <c r="K4" s="91"/>
      <c r="L4" s="94"/>
      <c r="M4" s="91"/>
      <c r="N4" s="91"/>
      <c r="O4" s="91"/>
    </row>
    <row r="5" spans="1:15" ht="15" customHeight="1">
      <c r="A5" s="91"/>
      <c r="B5" s="162" t="s">
        <v>104</v>
      </c>
      <c r="C5" s="162"/>
      <c r="D5" s="163">
        <v>1285943</v>
      </c>
      <c r="E5" s="164"/>
      <c r="F5" s="91"/>
      <c r="G5" s="91"/>
      <c r="H5" s="91"/>
      <c r="I5" s="91"/>
      <c r="J5" s="91"/>
      <c r="K5" s="91"/>
      <c r="L5" s="91"/>
      <c r="M5" s="91"/>
      <c r="N5" s="91"/>
      <c r="O5" s="91"/>
    </row>
    <row r="6" spans="1:15" ht="10.15" customHeight="1">
      <c r="A6" s="91"/>
      <c r="B6" s="95"/>
      <c r="C6" s="91"/>
      <c r="D6" s="91"/>
      <c r="E6" s="91"/>
      <c r="F6" s="91"/>
      <c r="G6" s="91"/>
      <c r="H6" s="91"/>
      <c r="I6" s="91"/>
      <c r="J6" s="91"/>
      <c r="K6" s="91"/>
      <c r="L6" s="95" t="s">
        <v>136</v>
      </c>
      <c r="M6" s="91"/>
      <c r="N6" s="91"/>
      <c r="O6" s="91"/>
    </row>
    <row r="7" spans="1:15" ht="39.75" customHeight="1">
      <c r="A7" s="91"/>
      <c r="B7" s="153" t="s">
        <v>157</v>
      </c>
      <c r="C7" s="153"/>
      <c r="D7" s="6" t="s">
        <v>88</v>
      </c>
      <c r="E7" s="14" t="s">
        <v>153</v>
      </c>
      <c r="F7" s="6" t="s">
        <v>184</v>
      </c>
      <c r="G7" s="14" t="s">
        <v>154</v>
      </c>
      <c r="H7" s="6" t="s">
        <v>128</v>
      </c>
      <c r="I7" s="73" t="s">
        <v>189</v>
      </c>
      <c r="J7" s="4"/>
      <c r="K7" s="91"/>
      <c r="L7" s="96" t="s">
        <v>105</v>
      </c>
      <c r="M7" s="97"/>
      <c r="N7" s="98">
        <f>SUM(N8:N23)</f>
        <v>231121462445</v>
      </c>
      <c r="O7" s="99">
        <f>IFERROR(N7/$N$25,"-")</f>
        <v>0.19764652956849402</v>
      </c>
    </row>
    <row r="8" spans="1:15" ht="14.25" customHeight="1">
      <c r="A8" s="91"/>
      <c r="B8" s="154" t="s">
        <v>58</v>
      </c>
      <c r="C8" s="155"/>
      <c r="D8" s="60">
        <v>35275371570</v>
      </c>
      <c r="E8" s="145">
        <v>3.0166193551621187E-2</v>
      </c>
      <c r="F8" s="60">
        <v>257204</v>
      </c>
      <c r="G8" s="24">
        <v>0.20001197564744316</v>
      </c>
      <c r="H8" s="60">
        <v>137149.38947294754</v>
      </c>
      <c r="I8" s="24">
        <f t="shared" ref="I8:I24" si="0">IFERROR(F8/$D$3,"-")</f>
        <v>0.18823794604271002</v>
      </c>
      <c r="J8" s="100"/>
      <c r="K8" s="91"/>
      <c r="L8" s="101"/>
      <c r="M8" s="102" t="s">
        <v>57</v>
      </c>
      <c r="N8" s="60">
        <f t="shared" ref="N8:N23" si="1">D8</f>
        <v>35275371570</v>
      </c>
      <c r="O8" s="103">
        <f t="shared" ref="O8:O23" si="2">IFERROR(N8/$N$7,"-")</f>
        <v>0.152626983218378</v>
      </c>
    </row>
    <row r="9" spans="1:15" ht="14.25" customHeight="1">
      <c r="A9" s="91"/>
      <c r="B9" s="151" t="s">
        <v>60</v>
      </c>
      <c r="C9" s="152"/>
      <c r="D9" s="61">
        <v>21624180895</v>
      </c>
      <c r="E9" s="146">
        <v>1.8492200003602657E-2</v>
      </c>
      <c r="F9" s="61">
        <v>332024</v>
      </c>
      <c r="G9" s="25">
        <v>0.25819495887453797</v>
      </c>
      <c r="H9" s="61">
        <v>65128.366910223354</v>
      </c>
      <c r="I9" s="25">
        <f t="shared" si="0"/>
        <v>0.24299589351987044</v>
      </c>
      <c r="J9" s="100"/>
      <c r="K9" s="91"/>
      <c r="L9" s="101"/>
      <c r="M9" s="104" t="s">
        <v>59</v>
      </c>
      <c r="N9" s="61">
        <f t="shared" si="1"/>
        <v>21624180895</v>
      </c>
      <c r="O9" s="105">
        <f t="shared" si="2"/>
        <v>9.3561976746949271E-2</v>
      </c>
    </row>
    <row r="10" spans="1:15" ht="14.25" customHeight="1">
      <c r="A10" s="91"/>
      <c r="B10" s="151" t="s">
        <v>62</v>
      </c>
      <c r="C10" s="152"/>
      <c r="D10" s="61">
        <v>14905836051</v>
      </c>
      <c r="E10" s="146">
        <v>1.2746919886326766E-2</v>
      </c>
      <c r="F10" s="61">
        <v>307439</v>
      </c>
      <c r="G10" s="25">
        <v>0.23907669313492122</v>
      </c>
      <c r="H10" s="61">
        <v>48483.881521212337</v>
      </c>
      <c r="I10" s="25">
        <f t="shared" si="0"/>
        <v>0.22500305552567118</v>
      </c>
      <c r="J10" s="100"/>
      <c r="K10" s="91"/>
      <c r="L10" s="101"/>
      <c r="M10" s="104" t="s">
        <v>61</v>
      </c>
      <c r="N10" s="61">
        <f t="shared" si="1"/>
        <v>14905836051</v>
      </c>
      <c r="O10" s="105">
        <f t="shared" si="2"/>
        <v>6.4493517362313957E-2</v>
      </c>
    </row>
    <row r="11" spans="1:15" ht="14.25" customHeight="1">
      <c r="A11" s="91"/>
      <c r="B11" s="151" t="s">
        <v>64</v>
      </c>
      <c r="C11" s="152"/>
      <c r="D11" s="61">
        <v>2382891492</v>
      </c>
      <c r="E11" s="146">
        <v>2.0377607027480958E-3</v>
      </c>
      <c r="F11" s="61">
        <v>51413</v>
      </c>
      <c r="G11" s="25">
        <v>3.9980776752935397E-2</v>
      </c>
      <c r="H11" s="61">
        <v>46348.034388189757</v>
      </c>
      <c r="I11" s="25">
        <f t="shared" si="0"/>
        <v>3.7627243432815392E-2</v>
      </c>
      <c r="J11" s="100"/>
      <c r="K11" s="91"/>
      <c r="L11" s="101"/>
      <c r="M11" s="104" t="s">
        <v>63</v>
      </c>
      <c r="N11" s="61">
        <f t="shared" si="1"/>
        <v>2382891492</v>
      </c>
      <c r="O11" s="105">
        <f t="shared" si="2"/>
        <v>1.0310126401900287E-2</v>
      </c>
    </row>
    <row r="12" spans="1:15" ht="14.25" customHeight="1">
      <c r="A12" s="91"/>
      <c r="B12" s="151" t="s">
        <v>66</v>
      </c>
      <c r="C12" s="152"/>
      <c r="D12" s="61">
        <v>20415893310</v>
      </c>
      <c r="E12" s="146">
        <v>1.7458917134198969E-2</v>
      </c>
      <c r="F12" s="61">
        <v>366526</v>
      </c>
      <c r="G12" s="25">
        <v>0.28502507498388341</v>
      </c>
      <c r="H12" s="61">
        <v>55701.077986282013</v>
      </c>
      <c r="I12" s="25">
        <f t="shared" si="0"/>
        <v>0.26824661129395472</v>
      </c>
      <c r="J12" s="100"/>
      <c r="K12" s="91"/>
      <c r="L12" s="101"/>
      <c r="M12" s="104" t="s">
        <v>65</v>
      </c>
      <c r="N12" s="61">
        <f t="shared" si="1"/>
        <v>20415893310</v>
      </c>
      <c r="O12" s="105">
        <f t="shared" si="2"/>
        <v>8.8334043467981141E-2</v>
      </c>
    </row>
    <row r="13" spans="1:15" ht="14.25" customHeight="1">
      <c r="A13" s="91"/>
      <c r="B13" s="151" t="s">
        <v>68</v>
      </c>
      <c r="C13" s="152"/>
      <c r="D13" s="61">
        <v>27981081031</v>
      </c>
      <c r="E13" s="146">
        <v>2.3928385970074195E-2</v>
      </c>
      <c r="F13" s="61">
        <v>431894</v>
      </c>
      <c r="G13" s="25">
        <v>0.33585781018287747</v>
      </c>
      <c r="H13" s="61">
        <v>64786.917695082593</v>
      </c>
      <c r="I13" s="25">
        <f t="shared" si="0"/>
        <v>0.31608699502406729</v>
      </c>
      <c r="J13" s="100"/>
      <c r="K13" s="91"/>
      <c r="L13" s="101"/>
      <c r="M13" s="104" t="s">
        <v>67</v>
      </c>
      <c r="N13" s="61">
        <f t="shared" si="1"/>
        <v>27981081031</v>
      </c>
      <c r="O13" s="105">
        <f t="shared" si="2"/>
        <v>0.12106656272849892</v>
      </c>
    </row>
    <row r="14" spans="1:15" ht="14.25" customHeight="1">
      <c r="A14" s="91"/>
      <c r="B14" s="151" t="s">
        <v>69</v>
      </c>
      <c r="C14" s="152"/>
      <c r="D14" s="61">
        <v>39617644764</v>
      </c>
      <c r="E14" s="146">
        <v>3.387954504288148E-2</v>
      </c>
      <c r="F14" s="61">
        <v>164066</v>
      </c>
      <c r="G14" s="25">
        <v>0.12758419307854235</v>
      </c>
      <c r="H14" s="61">
        <v>241473.82616751795</v>
      </c>
      <c r="I14" s="25">
        <f t="shared" si="0"/>
        <v>0.12007374245907242</v>
      </c>
      <c r="J14" s="100"/>
      <c r="K14" s="91"/>
      <c r="L14" s="101"/>
      <c r="M14" s="104" t="s">
        <v>56</v>
      </c>
      <c r="N14" s="61">
        <f t="shared" si="1"/>
        <v>39617644764</v>
      </c>
      <c r="O14" s="105">
        <f t="shared" si="2"/>
        <v>0.17141482381121492</v>
      </c>
    </row>
    <row r="15" spans="1:15" ht="14.25" customHeight="1">
      <c r="A15" s="91"/>
      <c r="B15" s="151" t="s">
        <v>94</v>
      </c>
      <c r="C15" s="152"/>
      <c r="D15" s="61">
        <v>14954454</v>
      </c>
      <c r="E15" s="146">
        <v>1.2788496158789454E-5</v>
      </c>
      <c r="F15" s="61">
        <v>856</v>
      </c>
      <c r="G15" s="25">
        <v>6.6565936437307097E-4</v>
      </c>
      <c r="H15" s="61">
        <v>17470.156542056076</v>
      </c>
      <c r="I15" s="25">
        <f t="shared" si="0"/>
        <v>6.2647424539493855E-4</v>
      </c>
      <c r="J15" s="100"/>
      <c r="K15" s="91"/>
      <c r="L15" s="101"/>
      <c r="M15" s="104" t="s">
        <v>70</v>
      </c>
      <c r="N15" s="61">
        <f t="shared" si="1"/>
        <v>14954454</v>
      </c>
      <c r="O15" s="105">
        <f>IFERROR(N15/$N$7,"-")</f>
        <v>6.470387406603882E-5</v>
      </c>
    </row>
    <row r="16" spans="1:15" ht="14.25" customHeight="1">
      <c r="A16" s="91"/>
      <c r="B16" s="151" t="s">
        <v>73</v>
      </c>
      <c r="C16" s="152"/>
      <c r="D16" s="61">
        <v>235620042</v>
      </c>
      <c r="E16" s="146">
        <v>2.0149354848066065E-4</v>
      </c>
      <c r="F16" s="61">
        <v>10538</v>
      </c>
      <c r="G16" s="25">
        <v>8.1947644646768944E-3</v>
      </c>
      <c r="H16" s="61">
        <v>22359.085405200229</v>
      </c>
      <c r="I16" s="25">
        <f t="shared" si="0"/>
        <v>7.7123663527708681E-3</v>
      </c>
      <c r="J16" s="100"/>
      <c r="K16" s="91"/>
      <c r="L16" s="101"/>
      <c r="M16" s="104" t="s">
        <v>72</v>
      </c>
      <c r="N16" s="61">
        <f t="shared" si="1"/>
        <v>235620042</v>
      </c>
      <c r="O16" s="105">
        <f t="shared" si="2"/>
        <v>1.0194641359024393E-3</v>
      </c>
    </row>
    <row r="17" spans="1:15" ht="14.25" customHeight="1">
      <c r="A17" s="91"/>
      <c r="B17" s="151" t="s">
        <v>75</v>
      </c>
      <c r="C17" s="152"/>
      <c r="D17" s="61">
        <v>2021525587</v>
      </c>
      <c r="E17" s="146">
        <v>1.7287339413558057E-3</v>
      </c>
      <c r="F17" s="61">
        <v>62238</v>
      </c>
      <c r="G17" s="25">
        <v>4.8398723738143912E-2</v>
      </c>
      <c r="H17" s="61">
        <v>32480.567932774189</v>
      </c>
      <c r="I17" s="25">
        <f t="shared" si="0"/>
        <v>4.554965430477826E-2</v>
      </c>
      <c r="J17" s="100"/>
      <c r="K17" s="91"/>
      <c r="L17" s="101"/>
      <c r="M17" s="104" t="s">
        <v>74</v>
      </c>
      <c r="N17" s="61">
        <f t="shared" si="1"/>
        <v>2021525587</v>
      </c>
      <c r="O17" s="105">
        <f t="shared" si="2"/>
        <v>8.7465939580624735E-3</v>
      </c>
    </row>
    <row r="18" spans="1:15" ht="14.25" customHeight="1">
      <c r="A18" s="91"/>
      <c r="B18" s="151" t="s">
        <v>77</v>
      </c>
      <c r="C18" s="152"/>
      <c r="D18" s="61">
        <v>2442361127</v>
      </c>
      <c r="E18" s="146">
        <v>2.0886169358651395E-3</v>
      </c>
      <c r="F18" s="61">
        <v>21746</v>
      </c>
      <c r="G18" s="25">
        <v>1.6910547357075704E-2</v>
      </c>
      <c r="H18" s="61">
        <v>112313.12089579692</v>
      </c>
      <c r="I18" s="25">
        <f t="shared" si="0"/>
        <v>1.5915080537801794E-2</v>
      </c>
      <c r="J18" s="100"/>
      <c r="K18" s="91"/>
      <c r="L18" s="101"/>
      <c r="M18" s="104" t="s">
        <v>76</v>
      </c>
      <c r="N18" s="61">
        <f t="shared" si="1"/>
        <v>2442361127</v>
      </c>
      <c r="O18" s="105">
        <f t="shared" si="2"/>
        <v>1.0567435413235189E-2</v>
      </c>
    </row>
    <row r="19" spans="1:15" ht="14.25" customHeight="1">
      <c r="A19" s="91"/>
      <c r="B19" s="151" t="s">
        <v>79</v>
      </c>
      <c r="C19" s="152"/>
      <c r="D19" s="61">
        <v>16025871091</v>
      </c>
      <c r="E19" s="146">
        <v>1.3704732442154588E-2</v>
      </c>
      <c r="F19" s="61">
        <v>39435</v>
      </c>
      <c r="G19" s="25">
        <v>3.0666211488378569E-2</v>
      </c>
      <c r="H19" s="61">
        <v>406386.99355902115</v>
      </c>
      <c r="I19" s="25">
        <f t="shared" si="0"/>
        <v>2.8860995171903509E-2</v>
      </c>
      <c r="J19" s="100"/>
      <c r="K19" s="91"/>
      <c r="L19" s="101"/>
      <c r="M19" s="104" t="s">
        <v>78</v>
      </c>
      <c r="N19" s="61">
        <f t="shared" si="1"/>
        <v>16025871091</v>
      </c>
      <c r="O19" s="105">
        <f t="shared" si="2"/>
        <v>6.9339605770336793E-2</v>
      </c>
    </row>
    <row r="20" spans="1:15" ht="14.25" customHeight="1">
      <c r="A20" s="91"/>
      <c r="B20" s="151" t="s">
        <v>81</v>
      </c>
      <c r="C20" s="152"/>
      <c r="D20" s="61">
        <v>10696345867</v>
      </c>
      <c r="E20" s="146">
        <v>9.1471195159123133E-3</v>
      </c>
      <c r="F20" s="61">
        <v>152916</v>
      </c>
      <c r="G20" s="25">
        <v>0.1189135132739165</v>
      </c>
      <c r="H20" s="61">
        <v>69949.160761463805</v>
      </c>
      <c r="I20" s="25">
        <f t="shared" si="0"/>
        <v>0.11191347629534162</v>
      </c>
      <c r="J20" s="100"/>
      <c r="K20" s="91"/>
      <c r="L20" s="101"/>
      <c r="M20" s="104" t="s">
        <v>80</v>
      </c>
      <c r="N20" s="61">
        <f t="shared" si="1"/>
        <v>10696345867</v>
      </c>
      <c r="O20" s="105">
        <f t="shared" si="2"/>
        <v>4.6280192907421615E-2</v>
      </c>
    </row>
    <row r="21" spans="1:15" ht="14.25" customHeight="1">
      <c r="A21" s="91"/>
      <c r="B21" s="151" t="s">
        <v>83</v>
      </c>
      <c r="C21" s="152"/>
      <c r="D21" s="61">
        <v>28094330711</v>
      </c>
      <c r="E21" s="146">
        <v>2.4025232909298064E-2</v>
      </c>
      <c r="F21" s="61">
        <v>193730</v>
      </c>
      <c r="G21" s="25">
        <v>0.15065208955606896</v>
      </c>
      <c r="H21" s="61">
        <v>145017.96681463893</v>
      </c>
      <c r="I21" s="25">
        <f t="shared" si="0"/>
        <v>0.1417837097667774</v>
      </c>
      <c r="J21" s="100"/>
      <c r="K21" s="91"/>
      <c r="L21" s="101"/>
      <c r="M21" s="104" t="s">
        <v>82</v>
      </c>
      <c r="N21" s="61">
        <f t="shared" si="1"/>
        <v>28094330711</v>
      </c>
      <c r="O21" s="105">
        <f t="shared" si="2"/>
        <v>0.12155656343549492</v>
      </c>
    </row>
    <row r="22" spans="1:15" ht="14.25" customHeight="1">
      <c r="A22" s="91"/>
      <c r="B22" s="151" t="s">
        <v>87</v>
      </c>
      <c r="C22" s="152"/>
      <c r="D22" s="61">
        <v>5889057365</v>
      </c>
      <c r="E22" s="146">
        <v>5.0361041259810117E-3</v>
      </c>
      <c r="F22" s="61">
        <v>89593</v>
      </c>
      <c r="G22" s="25">
        <v>6.9671050738640827E-2</v>
      </c>
      <c r="H22" s="61">
        <v>65731.221914658512</v>
      </c>
      <c r="I22" s="25">
        <f t="shared" si="0"/>
        <v>6.5569751247276556E-2</v>
      </c>
      <c r="J22" s="100"/>
      <c r="K22" s="91"/>
      <c r="L22" s="101"/>
      <c r="M22" s="104" t="s">
        <v>86</v>
      </c>
      <c r="N22" s="61">
        <f t="shared" si="1"/>
        <v>5889057365</v>
      </c>
      <c r="O22" s="105">
        <f t="shared" si="2"/>
        <v>2.5480356963392872E-2</v>
      </c>
    </row>
    <row r="23" spans="1:15" ht="14.25" customHeight="1" thickBot="1">
      <c r="A23" s="91"/>
      <c r="B23" s="156" t="s">
        <v>85</v>
      </c>
      <c r="C23" s="157"/>
      <c r="D23" s="147">
        <v>3498497088</v>
      </c>
      <c r="E23" s="148">
        <v>2.9917853618342794E-3</v>
      </c>
      <c r="F23" s="147">
        <v>159177</v>
      </c>
      <c r="G23" s="26">
        <v>0.12378231383506112</v>
      </c>
      <c r="H23" s="147">
        <v>21978.659529957218</v>
      </c>
      <c r="I23" s="26">
        <f t="shared" si="0"/>
        <v>0.11649566700844642</v>
      </c>
      <c r="J23" s="100"/>
      <c r="K23" s="91"/>
      <c r="L23" s="106"/>
      <c r="M23" s="107" t="s">
        <v>84</v>
      </c>
      <c r="N23" s="108">
        <f t="shared" si="1"/>
        <v>3498497088</v>
      </c>
      <c r="O23" s="109">
        <f t="shared" si="2"/>
        <v>1.5137049804851152E-2</v>
      </c>
    </row>
    <row r="24" spans="1:15" ht="14.25" customHeight="1" thickTop="1" thickBot="1">
      <c r="A24" s="91"/>
      <c r="B24" s="158" t="s">
        <v>141</v>
      </c>
      <c r="C24" s="158"/>
      <c r="D24" s="149">
        <v>231121462445</v>
      </c>
      <c r="E24" s="150">
        <v>0.19764652956849402</v>
      </c>
      <c r="F24" s="149">
        <v>1012067</v>
      </c>
      <c r="G24" s="27">
        <v>0.78702321953616916</v>
      </c>
      <c r="H24" s="149">
        <v>228365.77266623653</v>
      </c>
      <c r="I24" s="27">
        <f t="shared" si="0"/>
        <v>0.74069382022677488</v>
      </c>
      <c r="J24" s="100"/>
      <c r="K24" s="91"/>
      <c r="L24" s="110" t="s">
        <v>89</v>
      </c>
      <c r="M24" s="111"/>
      <c r="N24" s="112">
        <f>N25-N7</f>
        <v>938246210995</v>
      </c>
      <c r="O24" s="113">
        <f>IFERROR(N24/$N$25,"-")</f>
        <v>0.80235347043150596</v>
      </c>
    </row>
    <row r="25" spans="1:15" ht="13.5" customHeight="1" thickTop="1">
      <c r="A25" s="91"/>
      <c r="B25" s="15" t="s">
        <v>188</v>
      </c>
      <c r="C25" s="114"/>
      <c r="D25" s="84"/>
      <c r="E25" s="84"/>
      <c r="F25" s="84"/>
      <c r="G25" s="84"/>
      <c r="H25" s="91"/>
      <c r="I25" s="91"/>
      <c r="J25" s="91"/>
      <c r="K25" s="91"/>
      <c r="L25" s="159" t="s">
        <v>90</v>
      </c>
      <c r="M25" s="160"/>
      <c r="N25" s="48">
        <f>D4</f>
        <v>1169367673440</v>
      </c>
      <c r="O25" s="115">
        <f>IFERROR(N25/$N$25,"-")</f>
        <v>1</v>
      </c>
    </row>
    <row r="26" spans="1:15" s="5" customFormat="1" ht="13.5" customHeight="1">
      <c r="A26" s="16"/>
      <c r="B26" s="15" t="s">
        <v>139</v>
      </c>
      <c r="C26" s="16"/>
      <c r="D26" s="16"/>
      <c r="E26" s="16"/>
      <c r="F26" s="16"/>
      <c r="G26" s="16"/>
      <c r="H26" s="16"/>
      <c r="I26" s="16"/>
      <c r="J26" s="16"/>
      <c r="K26" s="16"/>
      <c r="L26" s="16"/>
      <c r="M26" s="16"/>
      <c r="N26" s="16"/>
      <c r="O26" s="16"/>
    </row>
    <row r="27" spans="1:15" ht="13.5" customHeight="1">
      <c r="A27" s="91"/>
      <c r="B27" s="91" t="s">
        <v>127</v>
      </c>
      <c r="C27" s="114"/>
      <c r="D27" s="84"/>
      <c r="E27" s="84"/>
      <c r="F27" s="84"/>
      <c r="G27" s="84"/>
      <c r="H27" s="91"/>
      <c r="I27" s="91"/>
      <c r="J27" s="91"/>
      <c r="K27" s="91"/>
      <c r="L27" s="114"/>
      <c r="M27" s="114"/>
      <c r="N27" s="2"/>
      <c r="O27" s="116"/>
    </row>
    <row r="28" spans="1:15" ht="13.5" customHeight="1">
      <c r="A28" s="91"/>
      <c r="B28" s="91" t="s">
        <v>126</v>
      </c>
      <c r="C28" s="114"/>
      <c r="D28" s="84"/>
      <c r="E28" s="84"/>
      <c r="F28" s="84"/>
      <c r="G28" s="84"/>
      <c r="H28" s="91"/>
      <c r="I28" s="91"/>
      <c r="J28" s="91"/>
      <c r="K28" s="91"/>
      <c r="L28" s="114"/>
      <c r="M28" s="114"/>
      <c r="N28" s="2"/>
      <c r="O28" s="116"/>
    </row>
    <row r="29" spans="1:15" ht="13.5" customHeight="1">
      <c r="A29" s="91"/>
      <c r="B29" s="117" t="s">
        <v>158</v>
      </c>
      <c r="C29" s="114"/>
      <c r="D29" s="84"/>
      <c r="E29" s="84"/>
      <c r="F29" s="84"/>
      <c r="G29" s="84"/>
      <c r="H29" s="91"/>
      <c r="I29" s="91"/>
      <c r="J29" s="91"/>
      <c r="K29" s="91"/>
      <c r="L29" s="114"/>
      <c r="M29" s="114"/>
      <c r="N29" s="2"/>
      <c r="O29" s="116"/>
    </row>
    <row r="30" spans="1:15" ht="13.5" customHeight="1">
      <c r="A30" s="91"/>
      <c r="B30" s="117"/>
      <c r="C30" s="114"/>
      <c r="D30" s="84"/>
      <c r="E30" s="84"/>
      <c r="F30" s="84"/>
      <c r="G30" s="84"/>
      <c r="H30" s="91"/>
      <c r="I30" s="91"/>
      <c r="J30" s="91"/>
      <c r="K30" s="91"/>
      <c r="L30" s="114"/>
      <c r="M30" s="114"/>
      <c r="N30" s="2"/>
      <c r="O30" s="116"/>
    </row>
    <row r="31" spans="1:15" s="5" customFormat="1" ht="13.5" customHeight="1">
      <c r="A31" s="16"/>
      <c r="B31" s="91"/>
      <c r="C31" s="16"/>
      <c r="D31" s="16"/>
      <c r="E31" s="16"/>
      <c r="F31" s="16"/>
      <c r="G31" s="16"/>
      <c r="H31" s="16"/>
      <c r="I31" s="16"/>
      <c r="J31" s="16"/>
      <c r="K31" s="16"/>
      <c r="L31" s="16"/>
      <c r="M31" s="16"/>
      <c r="N31" s="16"/>
      <c r="O31" s="16"/>
    </row>
    <row r="32" spans="1:15" s="5" customFormat="1" ht="16.5" customHeight="1">
      <c r="A32" s="16"/>
      <c r="B32" s="92" t="s">
        <v>170</v>
      </c>
      <c r="C32" s="16"/>
      <c r="D32" s="16"/>
      <c r="E32" s="16"/>
      <c r="F32" s="16"/>
      <c r="G32" s="16"/>
      <c r="H32" s="16"/>
      <c r="I32" s="16"/>
      <c r="J32" s="16"/>
      <c r="K32" s="16"/>
      <c r="L32" s="16"/>
      <c r="M32" s="16"/>
      <c r="N32" s="16"/>
      <c r="O32" s="16"/>
    </row>
    <row r="33" spans="1:15" s="5" customFormat="1" ht="16.5" customHeight="1">
      <c r="A33" s="16"/>
      <c r="B33" s="92" t="s">
        <v>102</v>
      </c>
      <c r="C33" s="16"/>
      <c r="D33" s="16"/>
      <c r="E33" s="16"/>
      <c r="F33" s="16"/>
      <c r="G33" s="16"/>
      <c r="H33" s="16"/>
      <c r="I33" s="16"/>
      <c r="J33" s="16"/>
      <c r="K33" s="16"/>
      <c r="L33" s="16"/>
      <c r="M33" s="16"/>
      <c r="N33" s="16"/>
      <c r="O33" s="16"/>
    </row>
    <row r="34" spans="1:15" ht="15" customHeight="1">
      <c r="A34" s="91"/>
      <c r="B34" s="91"/>
      <c r="C34" s="114"/>
      <c r="D34" s="84"/>
      <c r="E34" s="84"/>
      <c r="F34" s="84"/>
      <c r="G34" s="91"/>
      <c r="H34" s="91"/>
      <c r="I34" s="91"/>
      <c r="J34" s="91"/>
      <c r="K34" s="114"/>
      <c r="L34" s="114"/>
      <c r="M34" s="2"/>
      <c r="N34" s="116"/>
      <c r="O34" s="91"/>
    </row>
    <row r="35" spans="1:15" ht="15" customHeight="1">
      <c r="A35" s="91"/>
      <c r="B35" s="91"/>
      <c r="C35" s="114"/>
      <c r="D35" s="84"/>
      <c r="E35" s="84"/>
      <c r="F35" s="84"/>
      <c r="G35" s="91"/>
      <c r="H35" s="91"/>
      <c r="I35" s="91"/>
      <c r="J35" s="91"/>
      <c r="K35" s="114"/>
      <c r="L35" s="114"/>
      <c r="M35" s="2"/>
      <c r="N35" s="116"/>
      <c r="O35" s="91"/>
    </row>
    <row r="36" spans="1:15" ht="15" customHeight="1">
      <c r="A36" s="91"/>
      <c r="B36" s="91"/>
      <c r="C36" s="114"/>
      <c r="D36" s="84"/>
      <c r="E36" s="84"/>
      <c r="F36" s="84"/>
      <c r="G36" s="91"/>
      <c r="H36" s="91"/>
      <c r="I36" s="91"/>
      <c r="J36" s="91"/>
      <c r="K36" s="114"/>
      <c r="L36" s="114"/>
      <c r="M36" s="2"/>
      <c r="N36" s="116"/>
      <c r="O36" s="91"/>
    </row>
    <row r="37" spans="1:15" ht="15" customHeight="1">
      <c r="A37" s="91"/>
      <c r="B37" s="91"/>
      <c r="C37" s="114"/>
      <c r="D37" s="84"/>
      <c r="E37" s="84"/>
      <c r="F37" s="84"/>
      <c r="G37" s="91"/>
      <c r="H37" s="91"/>
      <c r="I37" s="91"/>
      <c r="J37" s="91"/>
      <c r="K37" s="114"/>
      <c r="L37" s="114"/>
      <c r="M37" s="2"/>
      <c r="N37" s="116"/>
      <c r="O37" s="91"/>
    </row>
    <row r="38" spans="1:15" ht="15" customHeight="1">
      <c r="A38" s="91"/>
      <c r="B38" s="91"/>
      <c r="C38" s="114"/>
      <c r="D38" s="84"/>
      <c r="E38" s="84"/>
      <c r="F38" s="84"/>
      <c r="G38" s="91"/>
      <c r="H38" s="91"/>
      <c r="I38" s="91"/>
      <c r="J38" s="91"/>
      <c r="K38" s="114"/>
      <c r="L38" s="114"/>
      <c r="M38" s="2"/>
      <c r="N38" s="116"/>
      <c r="O38" s="91"/>
    </row>
    <row r="39" spans="1:15" ht="15" customHeight="1">
      <c r="A39" s="91"/>
      <c r="B39" s="91"/>
      <c r="C39" s="114"/>
      <c r="D39" s="84"/>
      <c r="E39" s="84"/>
      <c r="F39" s="84"/>
      <c r="G39" s="91"/>
      <c r="H39" s="91"/>
      <c r="I39" s="91"/>
      <c r="J39" s="91"/>
      <c r="K39" s="114"/>
      <c r="L39" s="114"/>
      <c r="M39" s="2"/>
      <c r="N39" s="116"/>
      <c r="O39" s="91"/>
    </row>
    <row r="40" spans="1:15" ht="15" customHeight="1">
      <c r="A40" s="91"/>
      <c r="B40" s="91"/>
      <c r="C40" s="114"/>
      <c r="D40" s="84"/>
      <c r="E40" s="84"/>
      <c r="F40" s="84"/>
      <c r="G40" s="91"/>
      <c r="H40" s="91"/>
      <c r="I40" s="91"/>
      <c r="J40" s="91"/>
      <c r="K40" s="114"/>
      <c r="L40" s="114"/>
      <c r="M40" s="2"/>
      <c r="N40" s="116"/>
      <c r="O40" s="91"/>
    </row>
    <row r="41" spans="1:15" ht="15" customHeight="1">
      <c r="A41" s="91"/>
      <c r="B41" s="91"/>
      <c r="C41" s="114"/>
      <c r="D41" s="84"/>
      <c r="E41" s="84"/>
      <c r="F41" s="84"/>
      <c r="G41" s="91"/>
      <c r="H41" s="91"/>
      <c r="I41" s="91"/>
      <c r="J41" s="91"/>
      <c r="K41" s="114"/>
      <c r="L41" s="114"/>
      <c r="M41" s="2"/>
      <c r="N41" s="116"/>
      <c r="O41" s="91"/>
    </row>
    <row r="42" spans="1:15" ht="15" customHeight="1">
      <c r="A42" s="91"/>
      <c r="B42" s="91"/>
      <c r="C42" s="114"/>
      <c r="D42" s="84"/>
      <c r="E42" s="84"/>
      <c r="F42" s="84"/>
      <c r="G42" s="91"/>
      <c r="H42" s="91"/>
      <c r="I42" s="91"/>
      <c r="J42" s="91"/>
      <c r="K42" s="114"/>
      <c r="L42" s="114"/>
      <c r="M42" s="2"/>
      <c r="N42" s="116"/>
      <c r="O42" s="91"/>
    </row>
    <row r="43" spans="1:15" ht="15" customHeight="1">
      <c r="A43" s="91"/>
      <c r="B43" s="91"/>
      <c r="C43" s="114"/>
      <c r="D43" s="84"/>
      <c r="E43" s="84"/>
      <c r="F43" s="84"/>
      <c r="G43" s="91"/>
      <c r="H43" s="91"/>
      <c r="I43" s="91"/>
      <c r="J43" s="91"/>
      <c r="K43" s="114"/>
      <c r="L43" s="114"/>
      <c r="M43" s="2"/>
      <c r="N43" s="116"/>
      <c r="O43" s="91"/>
    </row>
    <row r="44" spans="1:15" ht="15" customHeight="1">
      <c r="A44" s="91"/>
      <c r="B44" s="91"/>
      <c r="C44" s="114"/>
      <c r="D44" s="84"/>
      <c r="E44" s="84"/>
      <c r="F44" s="84"/>
      <c r="G44" s="91"/>
      <c r="H44" s="91"/>
      <c r="I44" s="91"/>
      <c r="J44" s="91"/>
      <c r="K44" s="114"/>
      <c r="L44" s="114"/>
      <c r="M44" s="2"/>
      <c r="N44" s="116"/>
      <c r="O44" s="91"/>
    </row>
    <row r="45" spans="1:15" ht="15" customHeight="1">
      <c r="A45" s="91"/>
      <c r="B45" s="91"/>
      <c r="C45" s="114"/>
      <c r="D45" s="84"/>
      <c r="E45" s="84"/>
      <c r="F45" s="84"/>
      <c r="G45" s="91"/>
      <c r="H45" s="91"/>
      <c r="I45" s="91"/>
      <c r="J45" s="91"/>
      <c r="K45" s="114"/>
      <c r="L45" s="114"/>
      <c r="M45" s="2"/>
      <c r="N45" s="116"/>
      <c r="O45" s="91"/>
    </row>
    <row r="46" spans="1:15" ht="15" customHeight="1">
      <c r="A46" s="91"/>
      <c r="B46" s="91"/>
      <c r="C46" s="114"/>
      <c r="D46" s="84"/>
      <c r="E46" s="84"/>
      <c r="F46" s="84"/>
      <c r="G46" s="91"/>
      <c r="H46" s="91"/>
      <c r="I46" s="91"/>
      <c r="J46" s="91"/>
      <c r="K46" s="114"/>
      <c r="L46" s="114"/>
      <c r="M46" s="2"/>
      <c r="N46" s="116"/>
      <c r="O46" s="91"/>
    </row>
    <row r="47" spans="1:15" ht="15" customHeight="1">
      <c r="A47" s="91"/>
      <c r="B47" s="91"/>
      <c r="C47" s="114"/>
      <c r="D47" s="84"/>
      <c r="E47" s="84"/>
      <c r="F47" s="84"/>
      <c r="G47" s="91"/>
      <c r="H47" s="91"/>
      <c r="I47" s="91"/>
      <c r="J47" s="91"/>
      <c r="K47" s="114"/>
      <c r="L47" s="114"/>
      <c r="M47" s="2"/>
      <c r="N47" s="116"/>
      <c r="O47" s="91"/>
    </row>
    <row r="48" spans="1:15" ht="15" customHeight="1">
      <c r="A48" s="91"/>
      <c r="B48" s="91"/>
      <c r="C48" s="114"/>
      <c r="D48" s="84"/>
      <c r="E48" s="84"/>
      <c r="F48" s="84"/>
      <c r="G48" s="91"/>
      <c r="H48" s="91"/>
      <c r="I48" s="91"/>
      <c r="J48" s="91"/>
      <c r="K48" s="114"/>
      <c r="L48" s="114"/>
      <c r="M48" s="2"/>
      <c r="N48" s="116"/>
      <c r="O48" s="91"/>
    </row>
    <row r="49" spans="1:15" ht="15" customHeight="1">
      <c r="A49" s="91"/>
      <c r="B49" s="91"/>
      <c r="C49" s="114"/>
      <c r="D49" s="84"/>
      <c r="E49" s="84"/>
      <c r="F49" s="84"/>
      <c r="G49" s="91"/>
      <c r="H49" s="91"/>
      <c r="I49" s="91"/>
      <c r="J49" s="91"/>
      <c r="K49" s="114"/>
      <c r="L49" s="114"/>
      <c r="M49" s="2"/>
      <c r="N49" s="116"/>
      <c r="O49" s="91"/>
    </row>
    <row r="50" spans="1:15" ht="15" customHeight="1">
      <c r="A50" s="91"/>
      <c r="B50" s="91"/>
      <c r="C50" s="114"/>
      <c r="D50" s="84"/>
      <c r="E50" s="84"/>
      <c r="F50" s="84"/>
      <c r="G50" s="91"/>
      <c r="H50" s="91"/>
      <c r="I50" s="91"/>
      <c r="J50" s="91"/>
      <c r="K50" s="114"/>
      <c r="L50" s="114"/>
      <c r="M50" s="2"/>
      <c r="N50" s="116"/>
      <c r="O50" s="91"/>
    </row>
    <row r="51" spans="1:15" ht="15" customHeight="1">
      <c r="A51" s="91"/>
      <c r="B51" s="3"/>
      <c r="C51" s="114"/>
      <c r="D51" s="84"/>
      <c r="E51" s="84"/>
      <c r="F51" s="84"/>
      <c r="G51" s="91"/>
      <c r="H51" s="91"/>
      <c r="I51" s="91"/>
      <c r="J51" s="91"/>
      <c r="K51" s="91"/>
      <c r="L51" s="91"/>
      <c r="M51" s="91"/>
      <c r="N51" s="91"/>
      <c r="O51" s="91"/>
    </row>
    <row r="52" spans="1:15" ht="15" customHeight="1">
      <c r="A52" s="91"/>
      <c r="B52" s="3"/>
      <c r="C52" s="114"/>
      <c r="D52" s="84"/>
      <c r="E52" s="84"/>
      <c r="F52" s="84"/>
      <c r="G52" s="91"/>
      <c r="H52" s="91"/>
      <c r="I52" s="91"/>
      <c r="J52" s="91"/>
      <c r="K52" s="91"/>
      <c r="L52" s="91"/>
      <c r="M52" s="91"/>
      <c r="N52" s="91"/>
      <c r="O52" s="91"/>
    </row>
    <row r="53" spans="1:15" ht="13.5" customHeight="1">
      <c r="A53" s="91"/>
      <c r="B53" s="15" t="s">
        <v>188</v>
      </c>
      <c r="C53" s="114"/>
      <c r="D53" s="84"/>
      <c r="E53" s="84"/>
      <c r="F53" s="84"/>
      <c r="G53" s="91"/>
      <c r="H53" s="91"/>
      <c r="I53" s="91"/>
      <c r="J53" s="91"/>
      <c r="K53" s="91"/>
      <c r="L53" s="91"/>
      <c r="M53" s="91"/>
      <c r="N53" s="91"/>
      <c r="O53" s="91"/>
    </row>
    <row r="54" spans="1:15" ht="13.5" customHeight="1">
      <c r="A54" s="91"/>
      <c r="B54" s="15" t="s">
        <v>138</v>
      </c>
      <c r="C54" s="91"/>
      <c r="D54" s="91"/>
      <c r="E54" s="91"/>
      <c r="F54" s="91"/>
      <c r="G54" s="91"/>
      <c r="H54" s="91"/>
      <c r="I54" s="91"/>
      <c r="J54" s="91"/>
      <c r="K54" s="91"/>
      <c r="L54" s="91"/>
      <c r="M54" s="91"/>
      <c r="N54" s="91"/>
      <c r="O54" s="91"/>
    </row>
    <row r="55" spans="1:15" ht="13.5" customHeight="1">
      <c r="A55" s="91"/>
      <c r="B55" s="15"/>
      <c r="C55" s="91"/>
      <c r="D55" s="91"/>
      <c r="E55" s="91"/>
      <c r="F55" s="91"/>
      <c r="G55" s="91"/>
      <c r="H55" s="91"/>
      <c r="I55" s="91"/>
      <c r="J55" s="91"/>
      <c r="K55" s="91"/>
      <c r="L55" s="91"/>
      <c r="M55" s="91"/>
      <c r="N55" s="91"/>
      <c r="O55" s="91"/>
    </row>
    <row r="56" spans="1:15" ht="13.5" customHeight="1">
      <c r="A56" s="91"/>
      <c r="B56" s="91"/>
      <c r="C56" s="91"/>
      <c r="D56" s="91"/>
      <c r="E56" s="91"/>
      <c r="F56" s="91"/>
      <c r="G56" s="91"/>
      <c r="H56" s="91"/>
      <c r="I56" s="91"/>
      <c r="J56" s="91"/>
      <c r="K56" s="91"/>
      <c r="L56" s="91"/>
      <c r="M56" s="91"/>
      <c r="N56" s="91"/>
      <c r="O56" s="91"/>
    </row>
    <row r="57" spans="1:15" ht="16.5" customHeight="1">
      <c r="A57" s="91"/>
      <c r="B57" s="92" t="s">
        <v>171</v>
      </c>
      <c r="C57" s="91"/>
      <c r="D57" s="91"/>
      <c r="E57" s="91"/>
      <c r="F57" s="91"/>
      <c r="G57" s="91"/>
      <c r="H57" s="91"/>
      <c r="I57" s="91"/>
      <c r="J57" s="91"/>
      <c r="K57" s="91"/>
      <c r="L57" s="91"/>
      <c r="M57" s="91"/>
      <c r="N57" s="91"/>
      <c r="O57" s="91"/>
    </row>
    <row r="58" spans="1:15" ht="16.5" customHeight="1">
      <c r="A58" s="91"/>
      <c r="B58" s="92" t="s">
        <v>102</v>
      </c>
      <c r="C58" s="91"/>
      <c r="D58" s="91"/>
      <c r="E58" s="91"/>
      <c r="F58" s="91"/>
      <c r="G58" s="91"/>
      <c r="H58" s="91"/>
      <c r="I58" s="91"/>
      <c r="J58" s="91"/>
      <c r="K58" s="91"/>
      <c r="L58" s="91"/>
      <c r="M58" s="91"/>
      <c r="N58" s="91"/>
      <c r="O58" s="91"/>
    </row>
    <row r="59" spans="1:15" ht="15" customHeight="1">
      <c r="A59" s="91"/>
      <c r="B59" s="91"/>
      <c r="C59" s="91"/>
      <c r="D59" s="91"/>
      <c r="E59" s="91"/>
      <c r="F59" s="91"/>
      <c r="G59" s="91"/>
      <c r="H59" s="91"/>
      <c r="I59" s="91"/>
      <c r="J59" s="91"/>
      <c r="K59" s="91"/>
      <c r="L59" s="91"/>
      <c r="M59" s="91"/>
      <c r="N59" s="91"/>
      <c r="O59" s="91"/>
    </row>
    <row r="60" spans="1:15" ht="15" customHeight="1">
      <c r="A60" s="91"/>
      <c r="B60" s="91"/>
      <c r="C60" s="91"/>
      <c r="D60" s="91"/>
      <c r="E60" s="91"/>
      <c r="F60" s="91"/>
      <c r="G60" s="91"/>
      <c r="H60" s="91"/>
      <c r="I60" s="91"/>
      <c r="J60" s="91"/>
      <c r="K60" s="91"/>
      <c r="L60" s="91"/>
      <c r="M60" s="91"/>
      <c r="N60" s="91"/>
      <c r="O60" s="91"/>
    </row>
    <row r="61" spans="1:15" ht="15" customHeight="1">
      <c r="A61" s="91"/>
      <c r="B61" s="91"/>
      <c r="C61" s="91"/>
      <c r="D61" s="91"/>
      <c r="E61" s="91"/>
      <c r="F61" s="91"/>
      <c r="G61" s="91"/>
      <c r="H61" s="91"/>
      <c r="I61" s="91"/>
      <c r="J61" s="91"/>
      <c r="K61" s="91"/>
      <c r="L61" s="91"/>
      <c r="M61" s="91"/>
      <c r="N61" s="91"/>
      <c r="O61" s="91"/>
    </row>
    <row r="62" spans="1:15" ht="15" customHeight="1">
      <c r="A62" s="91"/>
      <c r="B62" s="91"/>
      <c r="C62" s="91"/>
      <c r="D62" s="91"/>
      <c r="E62" s="91"/>
      <c r="F62" s="91"/>
      <c r="G62" s="91"/>
      <c r="H62" s="91"/>
      <c r="I62" s="91"/>
      <c r="J62" s="91"/>
      <c r="K62" s="91"/>
      <c r="L62" s="91"/>
      <c r="M62" s="91"/>
      <c r="N62" s="91"/>
      <c r="O62" s="91"/>
    </row>
    <row r="63" spans="1:15" ht="15" customHeight="1">
      <c r="A63" s="91"/>
      <c r="B63" s="91"/>
      <c r="C63" s="91"/>
      <c r="D63" s="91"/>
      <c r="E63" s="91"/>
      <c r="F63" s="91"/>
      <c r="G63" s="91"/>
      <c r="H63" s="91"/>
      <c r="I63" s="91"/>
      <c r="J63" s="91"/>
      <c r="K63" s="91"/>
      <c r="L63" s="91"/>
      <c r="M63" s="91"/>
      <c r="N63" s="91"/>
      <c r="O63" s="91"/>
    </row>
    <row r="64" spans="1:15" ht="15" customHeight="1">
      <c r="A64" s="91"/>
      <c r="B64" s="91"/>
      <c r="C64" s="91"/>
      <c r="D64" s="91"/>
      <c r="E64" s="91"/>
      <c r="F64" s="91"/>
      <c r="G64" s="91"/>
      <c r="H64" s="91"/>
      <c r="I64" s="91"/>
      <c r="J64" s="91"/>
      <c r="K64" s="91"/>
      <c r="L64" s="91"/>
      <c r="M64" s="91"/>
      <c r="N64" s="91"/>
      <c r="O64" s="91"/>
    </row>
    <row r="65" spans="1:15" ht="15" customHeight="1">
      <c r="A65" s="91"/>
      <c r="B65" s="91"/>
      <c r="C65" s="91"/>
      <c r="D65" s="91"/>
      <c r="E65" s="91"/>
      <c r="F65" s="91"/>
      <c r="G65" s="91"/>
      <c r="H65" s="91"/>
      <c r="I65" s="91"/>
      <c r="J65" s="91"/>
      <c r="K65" s="91"/>
      <c r="L65" s="91"/>
      <c r="M65" s="91"/>
      <c r="N65" s="91"/>
      <c r="O65" s="91"/>
    </row>
    <row r="66" spans="1:15" ht="15" customHeight="1">
      <c r="A66" s="91"/>
      <c r="B66" s="91"/>
      <c r="C66" s="91"/>
      <c r="D66" s="91"/>
      <c r="E66" s="91"/>
      <c r="F66" s="91"/>
      <c r="G66" s="91"/>
      <c r="H66" s="91"/>
      <c r="I66" s="91"/>
      <c r="J66" s="91"/>
      <c r="K66" s="91"/>
      <c r="L66" s="91"/>
      <c r="M66" s="91"/>
      <c r="N66" s="91"/>
      <c r="O66" s="91"/>
    </row>
    <row r="67" spans="1:15" ht="15" customHeight="1">
      <c r="A67" s="91"/>
      <c r="B67" s="91"/>
      <c r="C67" s="91"/>
      <c r="D67" s="91"/>
      <c r="E67" s="91"/>
      <c r="F67" s="91"/>
      <c r="G67" s="91"/>
      <c r="H67" s="91"/>
      <c r="I67" s="91"/>
      <c r="J67" s="91"/>
      <c r="K67" s="91"/>
      <c r="L67" s="91"/>
      <c r="M67" s="91"/>
      <c r="N67" s="91"/>
      <c r="O67" s="91"/>
    </row>
    <row r="68" spans="1:15" ht="15" customHeight="1">
      <c r="A68" s="91"/>
      <c r="B68" s="91"/>
      <c r="C68" s="91"/>
      <c r="D68" s="91"/>
      <c r="E68" s="91"/>
      <c r="F68" s="91"/>
      <c r="G68" s="91"/>
      <c r="H68" s="91"/>
      <c r="I68" s="91"/>
      <c r="J68" s="91"/>
      <c r="K68" s="91"/>
      <c r="L68" s="91"/>
      <c r="M68" s="91"/>
      <c r="N68" s="91"/>
      <c r="O68" s="91"/>
    </row>
    <row r="69" spans="1:15" ht="15" customHeight="1">
      <c r="A69" s="91"/>
      <c r="B69" s="91"/>
      <c r="C69" s="91"/>
      <c r="D69" s="91"/>
      <c r="E69" s="91"/>
      <c r="F69" s="91"/>
      <c r="G69" s="91"/>
      <c r="H69" s="91"/>
      <c r="I69" s="91"/>
      <c r="J69" s="91"/>
      <c r="K69" s="91"/>
      <c r="L69" s="91"/>
      <c r="M69" s="91"/>
      <c r="N69" s="91"/>
      <c r="O69" s="91"/>
    </row>
    <row r="70" spans="1:15" ht="15" customHeight="1">
      <c r="A70" s="91"/>
      <c r="B70" s="91"/>
      <c r="C70" s="91"/>
      <c r="D70" s="91"/>
      <c r="E70" s="91"/>
      <c r="F70" s="91"/>
      <c r="G70" s="91"/>
      <c r="H70" s="91"/>
      <c r="I70" s="91"/>
      <c r="J70" s="91"/>
      <c r="K70" s="91"/>
      <c r="L70" s="91"/>
      <c r="M70" s="91"/>
      <c r="N70" s="91"/>
      <c r="O70" s="91"/>
    </row>
    <row r="71" spans="1:15" ht="15" customHeight="1">
      <c r="A71" s="91"/>
      <c r="B71" s="91"/>
      <c r="C71" s="91"/>
      <c r="D71" s="91"/>
      <c r="E71" s="91"/>
      <c r="F71" s="91"/>
      <c r="G71" s="91"/>
      <c r="H71" s="91"/>
      <c r="I71" s="91"/>
      <c r="J71" s="91"/>
      <c r="K71" s="91"/>
      <c r="L71" s="91"/>
      <c r="M71" s="91"/>
      <c r="N71" s="91"/>
      <c r="O71" s="91"/>
    </row>
    <row r="72" spans="1:15" ht="15" customHeight="1">
      <c r="A72" s="91"/>
      <c r="B72" s="91"/>
      <c r="C72" s="91"/>
      <c r="D72" s="91"/>
      <c r="E72" s="91"/>
      <c r="F72" s="91"/>
      <c r="G72" s="91"/>
      <c r="H72" s="91"/>
      <c r="I72" s="91"/>
      <c r="J72" s="91"/>
      <c r="K72" s="91"/>
      <c r="L72" s="91"/>
      <c r="M72" s="91"/>
      <c r="N72" s="91"/>
      <c r="O72" s="91"/>
    </row>
    <row r="73" spans="1:15" ht="15" customHeight="1">
      <c r="A73" s="91"/>
      <c r="B73" s="91"/>
      <c r="C73" s="91"/>
      <c r="D73" s="91"/>
      <c r="E73" s="91"/>
      <c r="F73" s="91"/>
      <c r="G73" s="91"/>
      <c r="H73" s="91"/>
      <c r="I73" s="91"/>
      <c r="J73" s="91"/>
      <c r="K73" s="91"/>
      <c r="L73" s="91"/>
      <c r="M73" s="91"/>
      <c r="N73" s="91"/>
      <c r="O73" s="91"/>
    </row>
    <row r="74" spans="1:15" ht="15" customHeight="1">
      <c r="A74" s="91"/>
      <c r="B74" s="91"/>
      <c r="C74" s="91"/>
      <c r="D74" s="91"/>
      <c r="E74" s="91"/>
      <c r="F74" s="91"/>
      <c r="G74" s="91"/>
      <c r="H74" s="91"/>
      <c r="I74" s="91"/>
      <c r="J74" s="91"/>
      <c r="K74" s="91"/>
      <c r="L74" s="91"/>
      <c r="M74" s="91"/>
      <c r="N74" s="91"/>
      <c r="O74" s="91"/>
    </row>
    <row r="75" spans="1:15" ht="13.5" customHeight="1">
      <c r="A75" s="91"/>
      <c r="B75" s="91"/>
      <c r="C75" s="91"/>
      <c r="D75" s="91"/>
      <c r="E75" s="91"/>
      <c r="F75" s="91"/>
      <c r="G75" s="91"/>
      <c r="H75" s="91"/>
      <c r="I75" s="91"/>
      <c r="J75" s="91"/>
      <c r="K75" s="91"/>
      <c r="L75" s="91"/>
      <c r="M75" s="91"/>
      <c r="N75" s="91"/>
      <c r="O75" s="91"/>
    </row>
    <row r="76" spans="1:15" ht="13.5" customHeight="1">
      <c r="A76" s="91"/>
      <c r="B76" s="91"/>
      <c r="C76" s="91"/>
      <c r="D76" s="91"/>
      <c r="E76" s="91"/>
      <c r="F76" s="91"/>
      <c r="G76" s="91"/>
      <c r="H76" s="91"/>
      <c r="I76" s="91"/>
      <c r="J76" s="91"/>
      <c r="K76" s="91"/>
      <c r="L76" s="91"/>
      <c r="M76" s="91"/>
      <c r="N76" s="91"/>
      <c r="O76" s="91"/>
    </row>
    <row r="77" spans="1:15" ht="13.5" customHeight="1">
      <c r="A77" s="91"/>
      <c r="B77" s="15" t="s">
        <v>188</v>
      </c>
      <c r="C77" s="91"/>
      <c r="D77" s="91"/>
      <c r="E77" s="91"/>
      <c r="F77" s="91"/>
      <c r="G77" s="91"/>
      <c r="H77" s="91"/>
      <c r="I77" s="91"/>
      <c r="J77" s="91"/>
      <c r="K77" s="91"/>
      <c r="L77" s="91"/>
      <c r="M77" s="91"/>
      <c r="N77" s="91"/>
      <c r="O77" s="91"/>
    </row>
    <row r="78" spans="1:15" ht="13.5" customHeight="1">
      <c r="A78" s="91"/>
      <c r="B78" s="15" t="s">
        <v>137</v>
      </c>
      <c r="C78" s="91"/>
      <c r="D78" s="91"/>
      <c r="E78" s="91"/>
      <c r="F78" s="91"/>
      <c r="G78" s="91"/>
      <c r="H78" s="91"/>
      <c r="I78" s="91"/>
      <c r="J78" s="91"/>
      <c r="K78" s="91"/>
      <c r="L78" s="91"/>
      <c r="M78" s="91"/>
      <c r="N78" s="91"/>
      <c r="O78" s="91"/>
    </row>
  </sheetData>
  <mergeCells count="25">
    <mergeCell ref="B4:C4"/>
    <mergeCell ref="B3:C3"/>
    <mergeCell ref="D3:E3"/>
    <mergeCell ref="B5:C5"/>
    <mergeCell ref="D4:E4"/>
    <mergeCell ref="D5:E5"/>
    <mergeCell ref="B21:C21"/>
    <mergeCell ref="B22:C22"/>
    <mergeCell ref="B23:C23"/>
    <mergeCell ref="B24:C24"/>
    <mergeCell ref="L25:M25"/>
    <mergeCell ref="B17:C17"/>
    <mergeCell ref="B18:C18"/>
    <mergeCell ref="B19:C19"/>
    <mergeCell ref="B20:C20"/>
    <mergeCell ref="B7:C7"/>
    <mergeCell ref="B8:C8"/>
    <mergeCell ref="B9:C9"/>
    <mergeCell ref="B10:C10"/>
    <mergeCell ref="B11:C11"/>
    <mergeCell ref="B12:C12"/>
    <mergeCell ref="B15:C15"/>
    <mergeCell ref="B16:C16"/>
    <mergeCell ref="B13:C13"/>
    <mergeCell ref="B14:C14"/>
  </mergeCells>
  <phoneticPr fontId="3"/>
  <pageMargins left="0.43307086614173229" right="0.43307086614173229" top="0.55118110236220474" bottom="0.55118110236220474" header="0.31496062992125984" footer="0.31496062992125984"/>
  <pageSetup paperSize="8" scale="71" orientation="landscape" r:id="rId1"/>
  <headerFooter>
    <oddHeader>&amp;R&amp;"ＭＳ 明朝,標準"&amp;12 2-11.高齢者の疾病傾向</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B6C3-BFAE-4950-8D6D-4B5D49F64634}">
  <sheetPr codeName="Sheet4"/>
  <dimension ref="B1:M55"/>
  <sheetViews>
    <sheetView showGridLines="0" zoomScaleNormal="100" zoomScaleSheetLayoutView="100" workbookViewId="0"/>
  </sheetViews>
  <sheetFormatPr defaultColWidth="9" defaultRowHeight="13.5"/>
  <cols>
    <col min="1" max="1" width="4.625" style="5" customWidth="1"/>
    <col min="2" max="2" width="12.25" style="5" bestFit="1" customWidth="1"/>
    <col min="3" max="3" width="16.125" style="5" bestFit="1" customWidth="1"/>
    <col min="4" max="4" width="9.375" style="8" customWidth="1"/>
    <col min="5" max="5" width="7.75" style="9" customWidth="1"/>
    <col min="6" max="6" width="15.75" style="5" customWidth="1"/>
    <col min="7" max="7" width="11.625" style="5" customWidth="1"/>
    <col min="8" max="8" width="8.625" style="5" customWidth="1"/>
    <col min="9" max="9" width="7.625" style="5" customWidth="1"/>
    <col min="10" max="12" width="8.625" style="5" customWidth="1"/>
    <col min="13" max="14" width="9" style="5" customWidth="1"/>
    <col min="15" max="16384" width="9" style="5"/>
  </cols>
  <sheetData>
    <row r="1" spans="2:13" ht="16.5" customHeight="1">
      <c r="B1" s="16" t="s">
        <v>169</v>
      </c>
      <c r="C1" s="16"/>
      <c r="D1" s="62"/>
      <c r="E1" s="17"/>
      <c r="F1" s="16"/>
      <c r="G1" s="16"/>
      <c r="H1" s="16"/>
      <c r="I1" s="16"/>
      <c r="J1" s="16"/>
      <c r="K1" s="16"/>
      <c r="L1" s="16"/>
      <c r="M1" s="16"/>
    </row>
    <row r="2" spans="2:13" ht="16.5" customHeight="1">
      <c r="B2" s="16" t="s">
        <v>172</v>
      </c>
      <c r="C2" s="16"/>
      <c r="D2" s="118"/>
      <c r="E2" s="17"/>
      <c r="F2" s="16"/>
      <c r="G2" s="16"/>
      <c r="H2" s="16"/>
      <c r="I2" s="16"/>
      <c r="J2" s="16"/>
      <c r="K2" s="16"/>
      <c r="L2" s="16"/>
      <c r="M2" s="16"/>
    </row>
    <row r="3" spans="2:13" ht="52.5">
      <c r="B3" s="77" t="s">
        <v>164</v>
      </c>
      <c r="C3" s="78" t="s">
        <v>151</v>
      </c>
      <c r="D3" s="20" t="s">
        <v>142</v>
      </c>
      <c r="E3" s="67" t="s">
        <v>104</v>
      </c>
      <c r="F3" s="13" t="s">
        <v>93</v>
      </c>
      <c r="G3" s="10" t="s">
        <v>107</v>
      </c>
      <c r="H3" s="65" t="s">
        <v>190</v>
      </c>
      <c r="I3" s="7" t="s">
        <v>91</v>
      </c>
      <c r="J3" s="65" t="s">
        <v>191</v>
      </c>
      <c r="K3" s="66" t="s">
        <v>128</v>
      </c>
      <c r="L3" s="21" t="s">
        <v>192</v>
      </c>
      <c r="M3" s="119"/>
    </row>
    <row r="4" spans="2:13">
      <c r="B4" s="165" t="s">
        <v>165</v>
      </c>
      <c r="C4" s="168">
        <v>547693</v>
      </c>
      <c r="D4" s="171">
        <v>507414012500</v>
      </c>
      <c r="E4" s="171">
        <v>512973</v>
      </c>
      <c r="F4" s="68" t="s">
        <v>58</v>
      </c>
      <c r="G4" s="56">
        <v>15432549619</v>
      </c>
      <c r="H4" s="28">
        <v>3.0414117936879009E-2</v>
      </c>
      <c r="I4" s="56">
        <v>114736</v>
      </c>
      <c r="J4" s="28">
        <v>0.22366869211439977</v>
      </c>
      <c r="K4" s="52">
        <v>134504.86001777995</v>
      </c>
      <c r="L4" s="29">
        <v>0.20948962283615091</v>
      </c>
      <c r="M4" s="16"/>
    </row>
    <row r="5" spans="2:13" s="16" customFormat="1" ht="13.15" customHeight="1">
      <c r="B5" s="166"/>
      <c r="C5" s="169"/>
      <c r="D5" s="172"/>
      <c r="E5" s="172"/>
      <c r="F5" s="69" t="s">
        <v>60</v>
      </c>
      <c r="G5" s="50">
        <v>12725167132</v>
      </c>
      <c r="H5" s="30">
        <v>2.5078470082652675E-2</v>
      </c>
      <c r="I5" s="50">
        <v>151160</v>
      </c>
      <c r="J5" s="30">
        <v>0.29467437857353118</v>
      </c>
      <c r="K5" s="53">
        <v>84183.429028843602</v>
      </c>
      <c r="L5" s="31">
        <v>0.27599403315360976</v>
      </c>
    </row>
    <row r="6" spans="2:13" s="16" customFormat="1" ht="13.15" customHeight="1">
      <c r="B6" s="166"/>
      <c r="C6" s="169"/>
      <c r="D6" s="172"/>
      <c r="E6" s="172"/>
      <c r="F6" s="70" t="s">
        <v>62</v>
      </c>
      <c r="G6" s="50">
        <v>3378454660</v>
      </c>
      <c r="H6" s="30">
        <v>6.6581816362432438E-3</v>
      </c>
      <c r="I6" s="50">
        <v>78170</v>
      </c>
      <c r="J6" s="30">
        <v>0.15238618796700801</v>
      </c>
      <c r="K6" s="53">
        <v>43219.325316617629</v>
      </c>
      <c r="L6" s="31">
        <v>0.14272594318349879</v>
      </c>
    </row>
    <row r="7" spans="2:13" s="16" customFormat="1" ht="13.15" customHeight="1">
      <c r="B7" s="166"/>
      <c r="C7" s="169"/>
      <c r="D7" s="172"/>
      <c r="E7" s="172"/>
      <c r="F7" s="70" t="s">
        <v>64</v>
      </c>
      <c r="G7" s="50">
        <v>382035102</v>
      </c>
      <c r="H7" s="30">
        <v>7.5290609362113354E-4</v>
      </c>
      <c r="I7" s="50">
        <v>10700</v>
      </c>
      <c r="J7" s="30">
        <v>2.0858797636522781E-2</v>
      </c>
      <c r="K7" s="53">
        <v>35704.215140186912</v>
      </c>
      <c r="L7" s="31">
        <v>1.9536492158928449E-2</v>
      </c>
    </row>
    <row r="8" spans="2:13" s="16" customFormat="1" ht="13.15" customHeight="1">
      <c r="B8" s="166"/>
      <c r="C8" s="169"/>
      <c r="D8" s="172"/>
      <c r="E8" s="172"/>
      <c r="F8" s="70" t="s">
        <v>66</v>
      </c>
      <c r="G8" s="50">
        <v>8214585396</v>
      </c>
      <c r="H8" s="30">
        <v>1.6189118143441102E-2</v>
      </c>
      <c r="I8" s="50">
        <v>126840</v>
      </c>
      <c r="J8" s="30">
        <v>0.24726447590808873</v>
      </c>
      <c r="K8" s="53">
        <v>64763.366414380325</v>
      </c>
      <c r="L8" s="31">
        <v>0.23158959490079295</v>
      </c>
    </row>
    <row r="9" spans="2:13" s="16" customFormat="1" ht="13.15" customHeight="1">
      <c r="B9" s="166"/>
      <c r="C9" s="169"/>
      <c r="D9" s="172"/>
      <c r="E9" s="172"/>
      <c r="F9" s="70" t="s">
        <v>68</v>
      </c>
      <c r="G9" s="50">
        <v>3226971984</v>
      </c>
      <c r="H9" s="30">
        <v>6.359643022274636E-3</v>
      </c>
      <c r="I9" s="50">
        <v>65837</v>
      </c>
      <c r="J9" s="30">
        <v>0.12834398691549068</v>
      </c>
      <c r="K9" s="53">
        <v>49014.566034296826</v>
      </c>
      <c r="L9" s="31">
        <v>0.12020785366984789</v>
      </c>
    </row>
    <row r="10" spans="2:13" s="16" customFormat="1" ht="13.15" customHeight="1">
      <c r="B10" s="166"/>
      <c r="C10" s="169"/>
      <c r="D10" s="172"/>
      <c r="E10" s="172"/>
      <c r="F10" s="70" t="s">
        <v>69</v>
      </c>
      <c r="G10" s="50">
        <v>9031441885</v>
      </c>
      <c r="H10" s="30">
        <v>1.7798960341088334E-2</v>
      </c>
      <c r="I10" s="50">
        <v>38120</v>
      </c>
      <c r="J10" s="30">
        <v>7.4311903355537237E-2</v>
      </c>
      <c r="K10" s="53">
        <v>236921.35060335783</v>
      </c>
      <c r="L10" s="31">
        <v>6.9601035616668458E-2</v>
      </c>
    </row>
    <row r="11" spans="2:13" s="16" customFormat="1" ht="13.15" customHeight="1">
      <c r="B11" s="166"/>
      <c r="C11" s="169"/>
      <c r="D11" s="172"/>
      <c r="E11" s="172"/>
      <c r="F11" s="70" t="s">
        <v>71</v>
      </c>
      <c r="G11" s="50">
        <v>6576523</v>
      </c>
      <c r="H11" s="30">
        <v>1.2960862014034348E-5</v>
      </c>
      <c r="I11" s="50">
        <v>400</v>
      </c>
      <c r="J11" s="30">
        <v>7.7976813594477683E-4</v>
      </c>
      <c r="K11" s="53">
        <v>16441.307499999999</v>
      </c>
      <c r="L11" s="31">
        <v>7.3033615547396079E-4</v>
      </c>
    </row>
    <row r="12" spans="2:13" s="16" customFormat="1" ht="13.15" customHeight="1">
      <c r="B12" s="166"/>
      <c r="C12" s="169"/>
      <c r="D12" s="172"/>
      <c r="E12" s="172"/>
      <c r="F12" s="70" t="s">
        <v>73</v>
      </c>
      <c r="G12" s="50">
        <v>106952732</v>
      </c>
      <c r="H12" s="30">
        <v>2.1078001270215217E-4</v>
      </c>
      <c r="I12" s="50">
        <v>4565</v>
      </c>
      <c r="J12" s="30">
        <v>8.8991038514697647E-3</v>
      </c>
      <c r="K12" s="53">
        <v>23428.856955093099</v>
      </c>
      <c r="L12" s="31">
        <v>8.3349613743465781E-3</v>
      </c>
    </row>
    <row r="13" spans="2:13" s="16" customFormat="1" ht="13.15" customHeight="1">
      <c r="B13" s="166"/>
      <c r="C13" s="169"/>
      <c r="D13" s="172"/>
      <c r="E13" s="172"/>
      <c r="F13" s="70" t="s">
        <v>75</v>
      </c>
      <c r="G13" s="50">
        <v>655191284</v>
      </c>
      <c r="H13" s="30">
        <v>1.2912360870207542E-3</v>
      </c>
      <c r="I13" s="50">
        <v>22356</v>
      </c>
      <c r="J13" s="30">
        <v>4.3581241117953577E-2</v>
      </c>
      <c r="K13" s="53">
        <v>29307.17856503847</v>
      </c>
      <c r="L13" s="31">
        <v>4.0818487729439669E-2</v>
      </c>
    </row>
    <row r="14" spans="2:13" s="16" customFormat="1" ht="13.15" customHeight="1">
      <c r="B14" s="166"/>
      <c r="C14" s="169"/>
      <c r="D14" s="172"/>
      <c r="E14" s="172"/>
      <c r="F14" s="70" t="s">
        <v>77</v>
      </c>
      <c r="G14" s="50">
        <v>950578091</v>
      </c>
      <c r="H14" s="30">
        <v>1.8733776907668667E-3</v>
      </c>
      <c r="I14" s="50">
        <v>10704</v>
      </c>
      <c r="J14" s="30">
        <v>2.0866595317882229E-2</v>
      </c>
      <c r="K14" s="53">
        <v>88805.875467115096</v>
      </c>
      <c r="L14" s="31">
        <v>1.954379552048319E-2</v>
      </c>
    </row>
    <row r="15" spans="2:13" s="16" customFormat="1" ht="13.15" customHeight="1">
      <c r="B15" s="166"/>
      <c r="C15" s="169"/>
      <c r="D15" s="172"/>
      <c r="E15" s="172"/>
      <c r="F15" s="70" t="s">
        <v>79</v>
      </c>
      <c r="G15" s="50">
        <v>8751635852</v>
      </c>
      <c r="H15" s="30">
        <v>1.724752497251936E-2</v>
      </c>
      <c r="I15" s="50">
        <v>20118</v>
      </c>
      <c r="J15" s="30">
        <v>3.9218438397342549E-2</v>
      </c>
      <c r="K15" s="53">
        <v>435015.20290287305</v>
      </c>
      <c r="L15" s="31">
        <v>3.6732256939562856E-2</v>
      </c>
    </row>
    <row r="16" spans="2:13" s="16" customFormat="1" ht="13.15" customHeight="1">
      <c r="B16" s="166"/>
      <c r="C16" s="169"/>
      <c r="D16" s="172"/>
      <c r="E16" s="172"/>
      <c r="F16" s="70" t="s">
        <v>81</v>
      </c>
      <c r="G16" s="50">
        <v>6726686344</v>
      </c>
      <c r="H16" s="30">
        <v>1.325680051849179E-2</v>
      </c>
      <c r="I16" s="50">
        <v>81425</v>
      </c>
      <c r="J16" s="30">
        <v>0.15873155117325863</v>
      </c>
      <c r="K16" s="53">
        <v>82612.052121584275</v>
      </c>
      <c r="L16" s="31">
        <v>0.14866905364866814</v>
      </c>
    </row>
    <row r="17" spans="2:12" s="16" customFormat="1" ht="13.15" customHeight="1">
      <c r="B17" s="166"/>
      <c r="C17" s="169"/>
      <c r="D17" s="172"/>
      <c r="E17" s="172"/>
      <c r="F17" s="70" t="s">
        <v>83</v>
      </c>
      <c r="G17" s="50">
        <v>9032673726</v>
      </c>
      <c r="H17" s="30">
        <v>1.7801388025325771E-2</v>
      </c>
      <c r="I17" s="50">
        <v>63378</v>
      </c>
      <c r="J17" s="30">
        <v>0.12355036229977016</v>
      </c>
      <c r="K17" s="53">
        <v>142520.64953138313</v>
      </c>
      <c r="L17" s="31">
        <v>0.11571811215407171</v>
      </c>
    </row>
    <row r="18" spans="2:12" s="16" customFormat="1" ht="13.15" customHeight="1">
      <c r="B18" s="166"/>
      <c r="C18" s="169"/>
      <c r="D18" s="172"/>
      <c r="E18" s="172"/>
      <c r="F18" s="70" t="s">
        <v>87</v>
      </c>
      <c r="G18" s="50">
        <v>1504891436</v>
      </c>
      <c r="H18" s="30">
        <v>2.9658058290221142E-3</v>
      </c>
      <c r="I18" s="50">
        <v>25922</v>
      </c>
      <c r="J18" s="30">
        <v>5.0532874049901262E-2</v>
      </c>
      <c r="K18" s="53">
        <v>58054.603657125219</v>
      </c>
      <c r="L18" s="31">
        <v>4.7329434555490026E-2</v>
      </c>
    </row>
    <row r="19" spans="2:12" s="16" customFormat="1" ht="13.15" customHeight="1">
      <c r="B19" s="166"/>
      <c r="C19" s="169"/>
      <c r="D19" s="172"/>
      <c r="E19" s="172"/>
      <c r="F19" s="71" t="s">
        <v>85</v>
      </c>
      <c r="G19" s="51">
        <v>1399464423</v>
      </c>
      <c r="H19" s="32">
        <v>2.7580326686386099E-3</v>
      </c>
      <c r="I19" s="51">
        <v>66219</v>
      </c>
      <c r="J19" s="32">
        <v>0.12908866548531794</v>
      </c>
      <c r="K19" s="54">
        <v>21133.880351560729</v>
      </c>
      <c r="L19" s="139">
        <v>0.12090532469832552</v>
      </c>
    </row>
    <row r="20" spans="2:12" s="16" customFormat="1" ht="13.15" customHeight="1">
      <c r="B20" s="167"/>
      <c r="C20" s="170"/>
      <c r="D20" s="173"/>
      <c r="E20" s="173"/>
      <c r="F20" s="18" t="s">
        <v>92</v>
      </c>
      <c r="G20" s="49">
        <v>81525856189</v>
      </c>
      <c r="H20" s="32">
        <v>0.1606693039227016</v>
      </c>
      <c r="I20" s="51">
        <v>376031</v>
      </c>
      <c r="J20" s="32">
        <v>0.73304247981862591</v>
      </c>
      <c r="K20" s="54">
        <v>216806.21062891092</v>
      </c>
      <c r="L20" s="140">
        <v>0.68657258719757241</v>
      </c>
    </row>
    <row r="21" spans="2:12" s="16" customFormat="1" ht="13.15" customHeight="1">
      <c r="B21" s="165" t="s">
        <v>166</v>
      </c>
      <c r="C21" s="168">
        <v>818684</v>
      </c>
      <c r="D21" s="171">
        <v>661953660940</v>
      </c>
      <c r="E21" s="171">
        <v>772970</v>
      </c>
      <c r="F21" s="68" t="s">
        <v>58</v>
      </c>
      <c r="G21" s="56">
        <v>19842821951</v>
      </c>
      <c r="H21" s="28">
        <v>2.9976149573404307E-2</v>
      </c>
      <c r="I21" s="56">
        <v>142468</v>
      </c>
      <c r="J21" s="28">
        <v>0.18431245714581421</v>
      </c>
      <c r="K21" s="52">
        <v>139279.15006176825</v>
      </c>
      <c r="L21" s="140">
        <v>0.17402074548910201</v>
      </c>
    </row>
    <row r="22" spans="2:12" s="16" customFormat="1" ht="13.15" customHeight="1">
      <c r="B22" s="166"/>
      <c r="C22" s="169"/>
      <c r="D22" s="172"/>
      <c r="E22" s="172"/>
      <c r="F22" s="69" t="s">
        <v>60</v>
      </c>
      <c r="G22" s="50">
        <v>8899013763</v>
      </c>
      <c r="H22" s="30">
        <v>1.3443560007452868E-2</v>
      </c>
      <c r="I22" s="50">
        <v>180864</v>
      </c>
      <c r="J22" s="30">
        <v>0.23398579505026068</v>
      </c>
      <c r="K22" s="53">
        <v>49202.791948646496</v>
      </c>
      <c r="L22" s="31">
        <v>0.22092040396538837</v>
      </c>
    </row>
    <row r="23" spans="2:12" s="16" customFormat="1" ht="13.15" customHeight="1">
      <c r="B23" s="166"/>
      <c r="C23" s="169"/>
      <c r="D23" s="172"/>
      <c r="E23" s="172"/>
      <c r="F23" s="70" t="s">
        <v>62</v>
      </c>
      <c r="G23" s="50">
        <v>11527381391</v>
      </c>
      <c r="H23" s="30">
        <v>1.7414181794282502E-2</v>
      </c>
      <c r="I23" s="50">
        <v>229269</v>
      </c>
      <c r="J23" s="30">
        <v>0.29660788905132152</v>
      </c>
      <c r="K23" s="53">
        <v>50278.848823870649</v>
      </c>
      <c r="L23" s="31">
        <v>0.28004578078965753</v>
      </c>
    </row>
    <row r="24" spans="2:12" s="16" customFormat="1" ht="13.15" customHeight="1">
      <c r="B24" s="166"/>
      <c r="C24" s="169"/>
      <c r="D24" s="172"/>
      <c r="E24" s="172"/>
      <c r="F24" s="70" t="s">
        <v>64</v>
      </c>
      <c r="G24" s="50">
        <v>2000856390</v>
      </c>
      <c r="H24" s="30">
        <v>3.0226532581732472E-3</v>
      </c>
      <c r="I24" s="50">
        <v>40713</v>
      </c>
      <c r="J24" s="30">
        <v>5.2670866915921703E-2</v>
      </c>
      <c r="K24" s="53">
        <v>49145.393117677399</v>
      </c>
      <c r="L24" s="31">
        <v>4.9729810280889818E-2</v>
      </c>
    </row>
    <row r="25" spans="2:12" s="16" customFormat="1" ht="13.15" customHeight="1">
      <c r="B25" s="166"/>
      <c r="C25" s="169"/>
      <c r="D25" s="172"/>
      <c r="E25" s="172"/>
      <c r="F25" s="70" t="s">
        <v>66</v>
      </c>
      <c r="G25" s="50">
        <v>12201307914</v>
      </c>
      <c r="H25" s="30">
        <v>1.8432268954708501E-2</v>
      </c>
      <c r="I25" s="50">
        <v>239686</v>
      </c>
      <c r="J25" s="30">
        <v>0.31008447934589956</v>
      </c>
      <c r="K25" s="53">
        <v>50905.384185976654</v>
      </c>
      <c r="L25" s="31">
        <v>0.29276985992153259</v>
      </c>
    </row>
    <row r="26" spans="2:12" s="16" customFormat="1" ht="13.15" customHeight="1">
      <c r="B26" s="166"/>
      <c r="C26" s="169"/>
      <c r="D26" s="172"/>
      <c r="E26" s="172"/>
      <c r="F26" s="70" t="s">
        <v>68</v>
      </c>
      <c r="G26" s="50">
        <v>24754109047</v>
      </c>
      <c r="H26" s="30">
        <v>3.7395531602390716E-2</v>
      </c>
      <c r="I26" s="50">
        <v>366057</v>
      </c>
      <c r="J26" s="30">
        <v>0.47357206618626857</v>
      </c>
      <c r="K26" s="53">
        <v>67623.646172590612</v>
      </c>
      <c r="L26" s="31">
        <v>0.44712856242457405</v>
      </c>
    </row>
    <row r="27" spans="2:12" s="16" customFormat="1" ht="13.15" customHeight="1">
      <c r="B27" s="166"/>
      <c r="C27" s="169"/>
      <c r="D27" s="172"/>
      <c r="E27" s="172"/>
      <c r="F27" s="70" t="s">
        <v>69</v>
      </c>
      <c r="G27" s="50">
        <v>30586202879</v>
      </c>
      <c r="H27" s="30">
        <v>4.620595773360691E-2</v>
      </c>
      <c r="I27" s="50">
        <v>125946</v>
      </c>
      <c r="J27" s="30">
        <v>0.16293775955082346</v>
      </c>
      <c r="K27" s="53">
        <v>242851.72120591364</v>
      </c>
      <c r="L27" s="31">
        <v>0.1538395766864871</v>
      </c>
    </row>
    <row r="28" spans="2:12" s="16" customFormat="1" ht="13.15" customHeight="1">
      <c r="B28" s="166"/>
      <c r="C28" s="169"/>
      <c r="D28" s="172"/>
      <c r="E28" s="172"/>
      <c r="F28" s="70" t="s">
        <v>71</v>
      </c>
      <c r="G28" s="50">
        <v>8377931</v>
      </c>
      <c r="H28" s="30">
        <v>1.2656370822246094E-5</v>
      </c>
      <c r="I28" s="50">
        <v>456</v>
      </c>
      <c r="J28" s="30">
        <v>5.8993233890060413E-4</v>
      </c>
      <c r="K28" s="53">
        <v>18372.655701754386</v>
      </c>
      <c r="L28" s="31">
        <v>5.5699146435010335E-4</v>
      </c>
    </row>
    <row r="29" spans="2:12" s="16" customFormat="1" ht="13.15" customHeight="1">
      <c r="B29" s="166"/>
      <c r="C29" s="169"/>
      <c r="D29" s="172"/>
      <c r="E29" s="172"/>
      <c r="F29" s="70" t="s">
        <v>73</v>
      </c>
      <c r="G29" s="50">
        <v>128667310</v>
      </c>
      <c r="H29" s="30">
        <v>1.9437510144937852E-4</v>
      </c>
      <c r="I29" s="50">
        <v>5973</v>
      </c>
      <c r="J29" s="30">
        <v>7.7273374128362035E-3</v>
      </c>
      <c r="K29" s="53">
        <v>21541.488364306042</v>
      </c>
      <c r="L29" s="31">
        <v>7.2958552994806299E-3</v>
      </c>
    </row>
    <row r="30" spans="2:12" s="16" customFormat="1" ht="13.15" customHeight="1">
      <c r="B30" s="166"/>
      <c r="C30" s="169"/>
      <c r="D30" s="172"/>
      <c r="E30" s="172"/>
      <c r="F30" s="70" t="s">
        <v>75</v>
      </c>
      <c r="G30" s="50">
        <v>1366334303</v>
      </c>
      <c r="H30" s="30">
        <v>2.0640935818071497E-3</v>
      </c>
      <c r="I30" s="50">
        <v>39882</v>
      </c>
      <c r="J30" s="30">
        <v>5.1595792850951526E-2</v>
      </c>
      <c r="K30" s="53">
        <v>34259.422872473799</v>
      </c>
      <c r="L30" s="31">
        <v>4.8714766625462327E-2</v>
      </c>
    </row>
    <row r="31" spans="2:12" s="16" customFormat="1" ht="13.15" customHeight="1">
      <c r="B31" s="166"/>
      <c r="C31" s="169"/>
      <c r="D31" s="172"/>
      <c r="E31" s="172"/>
      <c r="F31" s="70" t="s">
        <v>77</v>
      </c>
      <c r="G31" s="50">
        <v>1491783036</v>
      </c>
      <c r="H31" s="30">
        <v>2.2536064441151514E-3</v>
      </c>
      <c r="I31" s="50">
        <v>11042</v>
      </c>
      <c r="J31" s="30">
        <v>1.4285159838027349E-2</v>
      </c>
      <c r="K31" s="53">
        <v>135100.80021735193</v>
      </c>
      <c r="L31" s="31">
        <v>1.348749945033737E-2</v>
      </c>
    </row>
    <row r="32" spans="2:12" s="16" customFormat="1" ht="13.15" customHeight="1">
      <c r="B32" s="166"/>
      <c r="C32" s="169"/>
      <c r="D32" s="172"/>
      <c r="E32" s="172"/>
      <c r="F32" s="70" t="s">
        <v>79</v>
      </c>
      <c r="G32" s="50">
        <v>7274235239</v>
      </c>
      <c r="H32" s="30">
        <v>1.0989039970970631E-2</v>
      </c>
      <c r="I32" s="50">
        <v>19317</v>
      </c>
      <c r="J32" s="30">
        <v>2.4990620593295987E-2</v>
      </c>
      <c r="K32" s="53">
        <v>376571.68499249365</v>
      </c>
      <c r="L32" s="31">
        <v>2.3595184466778392E-2</v>
      </c>
    </row>
    <row r="33" spans="2:12" s="16" customFormat="1" ht="13.15" customHeight="1">
      <c r="B33" s="166"/>
      <c r="C33" s="169"/>
      <c r="D33" s="172"/>
      <c r="E33" s="172"/>
      <c r="F33" s="70" t="s">
        <v>81</v>
      </c>
      <c r="G33" s="50">
        <v>3969659523</v>
      </c>
      <c r="H33" s="30">
        <v>5.996884309640238E-3</v>
      </c>
      <c r="I33" s="50">
        <v>71491</v>
      </c>
      <c r="J33" s="30">
        <v>9.2488712369173443E-2</v>
      </c>
      <c r="K33" s="53">
        <v>55526.702983592339</v>
      </c>
      <c r="L33" s="31">
        <v>8.7324291179502717E-2</v>
      </c>
    </row>
    <row r="34" spans="2:12" s="16" customFormat="1" ht="13.15" customHeight="1">
      <c r="B34" s="166"/>
      <c r="C34" s="169"/>
      <c r="D34" s="172"/>
      <c r="E34" s="172"/>
      <c r="F34" s="70" t="s">
        <v>83</v>
      </c>
      <c r="G34" s="50">
        <v>19061656985</v>
      </c>
      <c r="H34" s="30">
        <v>2.8796059467261961E-2</v>
      </c>
      <c r="I34" s="50">
        <v>130352</v>
      </c>
      <c r="J34" s="30">
        <v>0.16863785140432358</v>
      </c>
      <c r="K34" s="53">
        <v>146232.17890788021</v>
      </c>
      <c r="L34" s="31">
        <v>0.159221384563519</v>
      </c>
    </row>
    <row r="35" spans="2:12" s="16" customFormat="1" ht="13.15" customHeight="1">
      <c r="B35" s="166"/>
      <c r="C35" s="169"/>
      <c r="D35" s="172"/>
      <c r="E35" s="172"/>
      <c r="F35" s="70" t="s">
        <v>87</v>
      </c>
      <c r="G35" s="50">
        <v>4384165929</v>
      </c>
      <c r="H35" s="30">
        <v>6.6230707490526055E-3</v>
      </c>
      <c r="I35" s="50">
        <v>63671</v>
      </c>
      <c r="J35" s="30">
        <v>8.2371890241535892E-2</v>
      </c>
      <c r="K35" s="53">
        <v>68856.558386078439</v>
      </c>
      <c r="L35" s="31">
        <v>7.7772376154902262E-2</v>
      </c>
    </row>
    <row r="36" spans="2:12" s="16" customFormat="1" ht="13.15" customHeight="1">
      <c r="B36" s="166"/>
      <c r="C36" s="169"/>
      <c r="D36" s="172"/>
      <c r="E36" s="172"/>
      <c r="F36" s="71" t="s">
        <v>85</v>
      </c>
      <c r="G36" s="51">
        <v>2099032665</v>
      </c>
      <c r="H36" s="32">
        <v>3.1709661700779655E-3</v>
      </c>
      <c r="I36" s="51">
        <v>92958</v>
      </c>
      <c r="J36" s="32">
        <v>0.120260812191935</v>
      </c>
      <c r="K36" s="54">
        <v>22580.441328341833</v>
      </c>
      <c r="L36" s="33">
        <v>0.11354564154179146</v>
      </c>
    </row>
    <row r="37" spans="2:12" s="16" customFormat="1" ht="13.15" customHeight="1" thickBot="1">
      <c r="B37" s="167"/>
      <c r="C37" s="170"/>
      <c r="D37" s="173"/>
      <c r="E37" s="173"/>
      <c r="F37" s="18" t="s">
        <v>92</v>
      </c>
      <c r="G37" s="141">
        <v>149595606256</v>
      </c>
      <c r="H37" s="42">
        <v>0.22599105508921638</v>
      </c>
      <c r="I37" s="86">
        <v>636036</v>
      </c>
      <c r="J37" s="42">
        <v>0.82284694101970324</v>
      </c>
      <c r="K37" s="59">
        <v>235199.90418152433</v>
      </c>
      <c r="L37" s="35">
        <v>0.77690048907759279</v>
      </c>
    </row>
    <row r="38" spans="2:12" s="16" customFormat="1" ht="13.15" customHeight="1" thickTop="1" thickBot="1">
      <c r="B38" s="174" t="s">
        <v>167</v>
      </c>
      <c r="C38" s="176">
        <v>1366377</v>
      </c>
      <c r="D38" s="177">
        <v>1169367673440</v>
      </c>
      <c r="E38" s="177">
        <v>1285943</v>
      </c>
      <c r="F38" s="72" t="s">
        <v>58</v>
      </c>
      <c r="G38" s="142">
        <v>35275371570</v>
      </c>
      <c r="H38" s="143">
        <v>3.0166193551621187E-2</v>
      </c>
      <c r="I38" s="142">
        <v>257204</v>
      </c>
      <c r="J38" s="143">
        <v>0.20001197564744316</v>
      </c>
      <c r="K38" s="144">
        <v>137149.38947294754</v>
      </c>
      <c r="L38" s="139">
        <v>0.18823794604271002</v>
      </c>
    </row>
    <row r="39" spans="2:12" s="16" customFormat="1" ht="13.15" customHeight="1" thickTop="1" thickBot="1">
      <c r="B39" s="174"/>
      <c r="C39" s="169"/>
      <c r="D39" s="172"/>
      <c r="E39" s="172"/>
      <c r="F39" s="69" t="s">
        <v>60</v>
      </c>
      <c r="G39" s="50">
        <v>21624180895</v>
      </c>
      <c r="H39" s="30">
        <v>1.8492200003602657E-2</v>
      </c>
      <c r="I39" s="50">
        <v>332024</v>
      </c>
      <c r="J39" s="30">
        <v>0.25819495887453797</v>
      </c>
      <c r="K39" s="53">
        <v>65128.366910223354</v>
      </c>
      <c r="L39" s="31">
        <v>0.24299589351987044</v>
      </c>
    </row>
    <row r="40" spans="2:12" s="16" customFormat="1" ht="13.15" customHeight="1" thickTop="1" thickBot="1">
      <c r="B40" s="174"/>
      <c r="C40" s="169"/>
      <c r="D40" s="172"/>
      <c r="E40" s="172"/>
      <c r="F40" s="70" t="s">
        <v>62</v>
      </c>
      <c r="G40" s="50">
        <v>14905836051</v>
      </c>
      <c r="H40" s="30">
        <v>1.2746919886326766E-2</v>
      </c>
      <c r="I40" s="50">
        <v>307439</v>
      </c>
      <c r="J40" s="30">
        <v>0.23907669313492122</v>
      </c>
      <c r="K40" s="53">
        <v>48483.881521212337</v>
      </c>
      <c r="L40" s="31">
        <v>0.22500305552567118</v>
      </c>
    </row>
    <row r="41" spans="2:12" s="16" customFormat="1" ht="13.15" customHeight="1" thickTop="1" thickBot="1">
      <c r="B41" s="174"/>
      <c r="C41" s="169"/>
      <c r="D41" s="172"/>
      <c r="E41" s="172"/>
      <c r="F41" s="70" t="s">
        <v>64</v>
      </c>
      <c r="G41" s="50">
        <v>2382891492</v>
      </c>
      <c r="H41" s="30">
        <v>2.0377607027480958E-3</v>
      </c>
      <c r="I41" s="50">
        <v>51413</v>
      </c>
      <c r="J41" s="30">
        <v>3.9980776752935397E-2</v>
      </c>
      <c r="K41" s="53">
        <v>46348.034388189757</v>
      </c>
      <c r="L41" s="31">
        <v>3.7627243432815392E-2</v>
      </c>
    </row>
    <row r="42" spans="2:12" s="16" customFormat="1" ht="13.15" customHeight="1" thickTop="1" thickBot="1">
      <c r="B42" s="174"/>
      <c r="C42" s="169"/>
      <c r="D42" s="172"/>
      <c r="E42" s="172"/>
      <c r="F42" s="70" t="s">
        <v>66</v>
      </c>
      <c r="G42" s="50">
        <v>20415893310</v>
      </c>
      <c r="H42" s="30">
        <v>1.7458917134198969E-2</v>
      </c>
      <c r="I42" s="50">
        <v>366526</v>
      </c>
      <c r="J42" s="30">
        <v>0.28502507498388341</v>
      </c>
      <c r="K42" s="53">
        <v>55701.077986282013</v>
      </c>
      <c r="L42" s="31">
        <v>0.26824661129395472</v>
      </c>
    </row>
    <row r="43" spans="2:12" s="16" customFormat="1" ht="13.15" customHeight="1" thickTop="1" thickBot="1">
      <c r="B43" s="174"/>
      <c r="C43" s="169"/>
      <c r="D43" s="172"/>
      <c r="E43" s="172"/>
      <c r="F43" s="70" t="s">
        <v>68</v>
      </c>
      <c r="G43" s="50">
        <v>27981081031</v>
      </c>
      <c r="H43" s="30">
        <v>2.3928385970074195E-2</v>
      </c>
      <c r="I43" s="50">
        <v>431894</v>
      </c>
      <c r="J43" s="30">
        <v>0.33585781018287747</v>
      </c>
      <c r="K43" s="53">
        <v>64786.917695082593</v>
      </c>
      <c r="L43" s="31">
        <v>0.31608699502406729</v>
      </c>
    </row>
    <row r="44" spans="2:12" s="16" customFormat="1" ht="13.15" customHeight="1" thickTop="1" thickBot="1">
      <c r="B44" s="174"/>
      <c r="C44" s="169"/>
      <c r="D44" s="172"/>
      <c r="E44" s="172"/>
      <c r="F44" s="70" t="s">
        <v>69</v>
      </c>
      <c r="G44" s="50">
        <v>39617644764</v>
      </c>
      <c r="H44" s="30">
        <v>3.387954504288148E-2</v>
      </c>
      <c r="I44" s="50">
        <v>164066</v>
      </c>
      <c r="J44" s="30">
        <v>0.12758419307854235</v>
      </c>
      <c r="K44" s="53">
        <v>241473.82616751795</v>
      </c>
      <c r="L44" s="31">
        <v>0.12007374245907242</v>
      </c>
    </row>
    <row r="45" spans="2:12" s="16" customFormat="1" ht="13.15" customHeight="1" thickTop="1" thickBot="1">
      <c r="B45" s="174"/>
      <c r="C45" s="169"/>
      <c r="D45" s="172"/>
      <c r="E45" s="172"/>
      <c r="F45" s="70" t="s">
        <v>71</v>
      </c>
      <c r="G45" s="50">
        <v>14954454</v>
      </c>
      <c r="H45" s="30">
        <v>1.2788496158789454E-5</v>
      </c>
      <c r="I45" s="50">
        <v>856</v>
      </c>
      <c r="J45" s="30">
        <v>6.6565936437307097E-4</v>
      </c>
      <c r="K45" s="53">
        <v>17470.156542056076</v>
      </c>
      <c r="L45" s="31">
        <v>6.2647424539493855E-4</v>
      </c>
    </row>
    <row r="46" spans="2:12" s="16" customFormat="1" ht="13.15" customHeight="1" thickTop="1" thickBot="1">
      <c r="B46" s="174"/>
      <c r="C46" s="169"/>
      <c r="D46" s="172"/>
      <c r="E46" s="172"/>
      <c r="F46" s="70" t="s">
        <v>73</v>
      </c>
      <c r="G46" s="50">
        <v>235620042</v>
      </c>
      <c r="H46" s="30">
        <v>2.0149354848066065E-4</v>
      </c>
      <c r="I46" s="50">
        <v>10538</v>
      </c>
      <c r="J46" s="30">
        <v>8.1947644646768944E-3</v>
      </c>
      <c r="K46" s="53">
        <v>22359.085405200229</v>
      </c>
      <c r="L46" s="31">
        <v>7.7123663527708681E-3</v>
      </c>
    </row>
    <row r="47" spans="2:12" s="16" customFormat="1" ht="13.15" customHeight="1" thickTop="1" thickBot="1">
      <c r="B47" s="174"/>
      <c r="C47" s="169"/>
      <c r="D47" s="172"/>
      <c r="E47" s="172"/>
      <c r="F47" s="70" t="s">
        <v>75</v>
      </c>
      <c r="G47" s="50">
        <v>2021525587</v>
      </c>
      <c r="H47" s="30">
        <v>1.7287339413558057E-3</v>
      </c>
      <c r="I47" s="50">
        <v>62238</v>
      </c>
      <c r="J47" s="30">
        <v>4.8398723738143912E-2</v>
      </c>
      <c r="K47" s="53">
        <v>32480.567932774189</v>
      </c>
      <c r="L47" s="31">
        <v>4.554965430477826E-2</v>
      </c>
    </row>
    <row r="48" spans="2:12" s="16" customFormat="1" ht="13.15" customHeight="1" thickTop="1" thickBot="1">
      <c r="B48" s="174"/>
      <c r="C48" s="169"/>
      <c r="D48" s="172"/>
      <c r="E48" s="172"/>
      <c r="F48" s="70" t="s">
        <v>77</v>
      </c>
      <c r="G48" s="50">
        <v>2442361127</v>
      </c>
      <c r="H48" s="30">
        <v>2.0886169358651395E-3</v>
      </c>
      <c r="I48" s="50">
        <v>21746</v>
      </c>
      <c r="J48" s="30">
        <v>1.6910547357075704E-2</v>
      </c>
      <c r="K48" s="53">
        <v>112313.12089579692</v>
      </c>
      <c r="L48" s="31">
        <v>1.5915080537801794E-2</v>
      </c>
    </row>
    <row r="49" spans="2:12" s="16" customFormat="1" ht="13.15" customHeight="1" thickTop="1" thickBot="1">
      <c r="B49" s="174"/>
      <c r="C49" s="169"/>
      <c r="D49" s="172"/>
      <c r="E49" s="172"/>
      <c r="F49" s="70" t="s">
        <v>79</v>
      </c>
      <c r="G49" s="50">
        <v>16025871091</v>
      </c>
      <c r="H49" s="30">
        <v>1.3704732442154588E-2</v>
      </c>
      <c r="I49" s="50">
        <v>39435</v>
      </c>
      <c r="J49" s="30">
        <v>3.0666211488378569E-2</v>
      </c>
      <c r="K49" s="53">
        <v>406386.99355902115</v>
      </c>
      <c r="L49" s="31">
        <v>2.8860995171903509E-2</v>
      </c>
    </row>
    <row r="50" spans="2:12" s="16" customFormat="1" ht="13.15" customHeight="1" thickTop="1" thickBot="1">
      <c r="B50" s="174"/>
      <c r="C50" s="169"/>
      <c r="D50" s="172"/>
      <c r="E50" s="172"/>
      <c r="F50" s="70" t="s">
        <v>81</v>
      </c>
      <c r="G50" s="50">
        <v>10696345867</v>
      </c>
      <c r="H50" s="30">
        <v>9.1471195159123133E-3</v>
      </c>
      <c r="I50" s="50">
        <v>152916</v>
      </c>
      <c r="J50" s="30">
        <v>0.1189135132739165</v>
      </c>
      <c r="K50" s="53">
        <v>69949.160761463805</v>
      </c>
      <c r="L50" s="31">
        <v>0.11191347629534162</v>
      </c>
    </row>
    <row r="51" spans="2:12" s="16" customFormat="1" ht="13.15" customHeight="1" thickTop="1" thickBot="1">
      <c r="B51" s="174"/>
      <c r="C51" s="169"/>
      <c r="D51" s="172"/>
      <c r="E51" s="172"/>
      <c r="F51" s="70" t="s">
        <v>83</v>
      </c>
      <c r="G51" s="50">
        <v>28094330711</v>
      </c>
      <c r="H51" s="30">
        <v>2.4025232909298064E-2</v>
      </c>
      <c r="I51" s="50">
        <v>193730</v>
      </c>
      <c r="J51" s="30">
        <v>0.15065208955606896</v>
      </c>
      <c r="K51" s="53">
        <v>145017.96681463893</v>
      </c>
      <c r="L51" s="31">
        <v>0.1417837097667774</v>
      </c>
    </row>
    <row r="52" spans="2:12" s="16" customFormat="1" ht="13.15" customHeight="1" thickTop="1" thickBot="1">
      <c r="B52" s="174"/>
      <c r="C52" s="169"/>
      <c r="D52" s="172"/>
      <c r="E52" s="172"/>
      <c r="F52" s="70" t="s">
        <v>87</v>
      </c>
      <c r="G52" s="50">
        <v>5889057365</v>
      </c>
      <c r="H52" s="30">
        <v>5.0361041259810117E-3</v>
      </c>
      <c r="I52" s="50">
        <v>89593</v>
      </c>
      <c r="J52" s="30">
        <v>6.9671050738640827E-2</v>
      </c>
      <c r="K52" s="53">
        <v>65731.221914658512</v>
      </c>
      <c r="L52" s="31">
        <v>6.5569751247276556E-2</v>
      </c>
    </row>
    <row r="53" spans="2:12" s="16" customFormat="1" ht="13.15" customHeight="1" thickTop="1" thickBot="1">
      <c r="B53" s="174"/>
      <c r="C53" s="169"/>
      <c r="D53" s="172"/>
      <c r="E53" s="172"/>
      <c r="F53" s="71" t="s">
        <v>85</v>
      </c>
      <c r="G53" s="51">
        <v>3498497088</v>
      </c>
      <c r="H53" s="32">
        <v>2.9917853618342794E-3</v>
      </c>
      <c r="I53" s="51">
        <v>159177</v>
      </c>
      <c r="J53" s="32">
        <v>0.12378231383506112</v>
      </c>
      <c r="K53" s="54">
        <v>21978.659529957218</v>
      </c>
      <c r="L53" s="33">
        <v>0.11649566700844642</v>
      </c>
    </row>
    <row r="54" spans="2:12" s="16" customFormat="1" ht="13.15" customHeight="1" thickTop="1">
      <c r="B54" s="175"/>
      <c r="C54" s="170"/>
      <c r="D54" s="173"/>
      <c r="E54" s="173"/>
      <c r="F54" s="18" t="s">
        <v>92</v>
      </c>
      <c r="G54" s="49">
        <v>231121462445</v>
      </c>
      <c r="H54" s="32">
        <v>0.19764652956849402</v>
      </c>
      <c r="I54" s="51">
        <v>1012067</v>
      </c>
      <c r="J54" s="32">
        <v>0.78702321953616916</v>
      </c>
      <c r="K54" s="54">
        <v>228365.77266623653</v>
      </c>
      <c r="L54" s="34">
        <v>0.74069382022677488</v>
      </c>
    </row>
    <row r="55" spans="2:12" s="16" customFormat="1" ht="13.15" customHeight="1">
      <c r="D55" s="62"/>
      <c r="E55" s="17"/>
    </row>
  </sheetData>
  <mergeCells count="12">
    <mergeCell ref="B4:B20"/>
    <mergeCell ref="C4:C20"/>
    <mergeCell ref="D4:D20"/>
    <mergeCell ref="E4:E20"/>
    <mergeCell ref="B38:B54"/>
    <mergeCell ref="C38:C54"/>
    <mergeCell ref="D38:D54"/>
    <mergeCell ref="E38:E54"/>
    <mergeCell ref="B21:B37"/>
    <mergeCell ref="C21:C37"/>
    <mergeCell ref="D21:D37"/>
    <mergeCell ref="E21:E37"/>
  </mergeCells>
  <phoneticPr fontId="3"/>
  <pageMargins left="0.43307086614173229" right="0.43307086614173229" top="0.55118110236220474" bottom="0.55118110236220474" header="0.31496062992125984" footer="0.31496062992125984"/>
  <pageSetup paperSize="8" scale="71" pageOrder="overThenDown" orientation="landscape" r:id="rId1"/>
  <headerFooter>
    <oddHeader>&amp;R&amp;"ＭＳ 明朝,標準"&amp;12 2-11.高齢者の疾病傾向</oddHeader>
  </headerFooter>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B1:EI1280"/>
  <sheetViews>
    <sheetView showGridLines="0" zoomScaleNormal="100" zoomScaleSheetLayoutView="100" workbookViewId="0"/>
  </sheetViews>
  <sheetFormatPr defaultColWidth="9" defaultRowHeight="13.5"/>
  <cols>
    <col min="1" max="1" width="4.625" style="5" customWidth="1"/>
    <col min="2" max="2" width="3.25" style="5" customWidth="1"/>
    <col min="3" max="3" width="10.625" style="5" customWidth="1"/>
    <col min="4" max="4" width="9.375" style="5" customWidth="1"/>
    <col min="5" max="5" width="9.375" style="9" customWidth="1"/>
    <col min="6" max="6" width="7.75" style="9" customWidth="1"/>
    <col min="7" max="7" width="15.75" style="5" customWidth="1"/>
    <col min="8" max="8" width="12.125" style="5" customWidth="1"/>
    <col min="9" max="9" width="8.625" style="5" customWidth="1"/>
    <col min="10" max="10" width="7.625" style="5" customWidth="1"/>
    <col min="11" max="13" width="8.625" style="5" customWidth="1"/>
    <col min="14" max="14" width="9.375" style="5" customWidth="1"/>
    <col min="15" max="15" width="9.375" style="9" customWidth="1"/>
    <col min="16" max="16" width="7.75" style="9" customWidth="1"/>
    <col min="17" max="17" width="15.75" style="5" customWidth="1"/>
    <col min="18" max="18" width="12.125" style="5" customWidth="1"/>
    <col min="19" max="19" width="8.625" style="5" customWidth="1"/>
    <col min="20" max="20" width="7.625" style="5" customWidth="1"/>
    <col min="21" max="23" width="8.625" style="5" customWidth="1"/>
    <col min="24" max="24" width="9.375" style="5" customWidth="1"/>
    <col min="25" max="25" width="9.375" style="9" customWidth="1"/>
    <col min="26" max="26" width="7.75" style="9" customWidth="1"/>
    <col min="27" max="27" width="15.75" style="5" customWidth="1"/>
    <col min="28" max="28" width="12.125" style="5" customWidth="1"/>
    <col min="29" max="33" width="8.625" style="5" customWidth="1"/>
    <col min="34" max="34" width="9.375" style="5" customWidth="1"/>
    <col min="35" max="35" width="9.375" style="9" customWidth="1"/>
    <col min="36" max="36" width="7.75" style="9" customWidth="1"/>
    <col min="37" max="37" width="15.75" style="5" customWidth="1"/>
    <col min="38" max="38" width="12.125" style="5" customWidth="1"/>
    <col min="39" max="43" width="8.625" style="5" customWidth="1"/>
    <col min="44" max="44" width="9.375" style="5" customWidth="1"/>
    <col min="45" max="45" width="9.375" style="9" customWidth="1"/>
    <col min="46" max="46" width="7.75" style="9" customWidth="1"/>
    <col min="47" max="47" width="15.75" style="5" customWidth="1"/>
    <col min="48" max="48" width="12.125" style="5" customWidth="1"/>
    <col min="49" max="53" width="8.625" style="5" customWidth="1"/>
    <col min="54" max="54" width="9.375" style="5" customWidth="1"/>
    <col min="55" max="55" width="9.375" style="9" customWidth="1"/>
    <col min="56" max="56" width="7.75" style="9" customWidth="1"/>
    <col min="57" max="57" width="15.75" style="5" customWidth="1"/>
    <col min="58" max="58" width="12.125" style="5" customWidth="1"/>
    <col min="59" max="63" width="8.625" style="5" customWidth="1"/>
    <col min="64" max="64" width="9.375" style="5" customWidth="1"/>
    <col min="65" max="65" width="9.375" style="9" customWidth="1"/>
    <col min="66" max="66" width="7.75" style="9" customWidth="1"/>
    <col min="67" max="67" width="15.75" style="5" customWidth="1"/>
    <col min="68" max="68" width="12.125" style="5" customWidth="1"/>
    <col min="69" max="73" width="8.625" style="5" customWidth="1"/>
    <col min="74" max="74" width="9.375" style="5" customWidth="1"/>
    <col min="75" max="75" width="9.375" style="9" customWidth="1"/>
    <col min="76" max="76" width="7.75" style="9" customWidth="1"/>
    <col min="77" max="77" width="15.75" style="5" customWidth="1"/>
    <col min="78" max="78" width="15.625" style="5" customWidth="1"/>
    <col min="79" max="83" width="8.625" style="5" customWidth="1"/>
    <col min="84" max="85" width="9" style="5"/>
    <col min="86" max="86" width="13.5" style="5" customWidth="1"/>
    <col min="87" max="88" width="9.125" style="5" bestFit="1" customWidth="1"/>
    <col min="89" max="91" width="9.5" style="5" bestFit="1" customWidth="1"/>
    <col min="92" max="93" width="9.125" style="5" bestFit="1" customWidth="1"/>
    <col min="94" max="94" width="11.625" style="5" bestFit="1" customWidth="1"/>
    <col min="95" max="95" width="11.625" style="5" customWidth="1"/>
    <col min="96" max="96" width="3.25" style="5" customWidth="1"/>
    <col min="97" max="97" width="8.625" style="5" customWidth="1"/>
    <col min="98" max="98" width="9.375" style="5" customWidth="1"/>
    <col min="99" max="99" width="9.375" style="9" customWidth="1"/>
    <col min="100" max="100" width="7.75" style="9" customWidth="1"/>
    <col min="101" max="101" width="15.75" style="5" customWidth="1"/>
    <col min="102" max="102" width="15.625" style="5" customWidth="1"/>
    <col min="103" max="107" width="8.625" style="5" customWidth="1"/>
    <col min="108" max="109" width="9" style="5"/>
    <col min="110" max="110" width="9.125" style="5" bestFit="1" customWidth="1"/>
    <col min="111" max="111" width="9.125" style="5" customWidth="1"/>
    <col min="112" max="112" width="9.125" style="5" bestFit="1" customWidth="1"/>
    <col min="113" max="113" width="9.125" style="5" customWidth="1"/>
    <col min="114" max="114" width="9.5" style="5" bestFit="1" customWidth="1"/>
    <col min="115" max="115" width="9.5" style="5" customWidth="1"/>
    <col min="116" max="116" width="9" style="5"/>
    <col min="117" max="139" width="12.625" style="5" customWidth="1"/>
    <col min="140" max="16384" width="9" style="5"/>
  </cols>
  <sheetData>
    <row r="1" spans="2:139" ht="16.5" customHeight="1">
      <c r="B1" s="5" t="s">
        <v>169</v>
      </c>
      <c r="CF1" s="16"/>
      <c r="CG1" s="16"/>
      <c r="CH1" s="16"/>
      <c r="CI1" s="16"/>
      <c r="CJ1" s="16"/>
      <c r="CK1" s="16"/>
      <c r="CL1" s="16"/>
      <c r="CM1" s="16"/>
      <c r="CN1" s="16"/>
      <c r="CO1" s="16"/>
      <c r="CP1" s="16"/>
      <c r="CQ1" s="16"/>
      <c r="CR1" s="16"/>
      <c r="CS1" s="16"/>
      <c r="CT1" s="16"/>
      <c r="CU1" s="17"/>
      <c r="CV1" s="17"/>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row>
    <row r="2" spans="2:139" ht="16.5" customHeight="1">
      <c r="B2" s="5" t="s">
        <v>175</v>
      </c>
      <c r="E2" s="124"/>
      <c r="CF2" s="16"/>
      <c r="CG2" s="16"/>
      <c r="CH2" s="16"/>
      <c r="CI2" s="16"/>
      <c r="CJ2" s="16"/>
      <c r="CK2" s="16"/>
      <c r="CL2" s="16"/>
      <c r="CM2" s="16"/>
      <c r="CN2" s="16"/>
      <c r="CO2" s="16"/>
      <c r="CP2" s="16"/>
      <c r="CQ2" s="16"/>
      <c r="CR2" s="87" t="s">
        <v>185</v>
      </c>
      <c r="CS2" s="16"/>
      <c r="CT2" s="16"/>
      <c r="CU2" s="17"/>
      <c r="CV2" s="17"/>
      <c r="CW2" s="16"/>
      <c r="CX2" s="16"/>
      <c r="CY2" s="16"/>
      <c r="CZ2" s="16"/>
      <c r="DA2" s="16"/>
      <c r="DB2" s="16"/>
      <c r="DC2" s="16"/>
      <c r="DD2" s="16"/>
      <c r="DE2" s="87" t="s">
        <v>135</v>
      </c>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row>
    <row r="3" spans="2:139" ht="13.5" customHeight="1">
      <c r="B3" s="217"/>
      <c r="C3" s="215" t="s">
        <v>106</v>
      </c>
      <c r="D3" s="206" t="s">
        <v>95</v>
      </c>
      <c r="E3" s="207"/>
      <c r="F3" s="207"/>
      <c r="G3" s="207"/>
      <c r="H3" s="207"/>
      <c r="I3" s="207"/>
      <c r="J3" s="207"/>
      <c r="K3" s="207"/>
      <c r="L3" s="207"/>
      <c r="M3" s="208"/>
      <c r="N3" s="206" t="s">
        <v>96</v>
      </c>
      <c r="O3" s="207"/>
      <c r="P3" s="207"/>
      <c r="Q3" s="207"/>
      <c r="R3" s="207"/>
      <c r="S3" s="207"/>
      <c r="T3" s="207"/>
      <c r="U3" s="207"/>
      <c r="V3" s="207"/>
      <c r="W3" s="208"/>
      <c r="X3" s="206" t="s">
        <v>97</v>
      </c>
      <c r="Y3" s="207"/>
      <c r="Z3" s="207"/>
      <c r="AA3" s="207"/>
      <c r="AB3" s="207"/>
      <c r="AC3" s="207"/>
      <c r="AD3" s="207"/>
      <c r="AE3" s="207"/>
      <c r="AF3" s="207"/>
      <c r="AG3" s="208"/>
      <c r="AH3" s="206" t="s">
        <v>98</v>
      </c>
      <c r="AI3" s="207"/>
      <c r="AJ3" s="207"/>
      <c r="AK3" s="207"/>
      <c r="AL3" s="207"/>
      <c r="AM3" s="207"/>
      <c r="AN3" s="207"/>
      <c r="AO3" s="207"/>
      <c r="AP3" s="207"/>
      <c r="AQ3" s="208"/>
      <c r="AR3" s="206" t="s">
        <v>99</v>
      </c>
      <c r="AS3" s="207"/>
      <c r="AT3" s="207"/>
      <c r="AU3" s="207"/>
      <c r="AV3" s="207"/>
      <c r="AW3" s="207"/>
      <c r="AX3" s="207"/>
      <c r="AY3" s="207"/>
      <c r="AZ3" s="207"/>
      <c r="BA3" s="208"/>
      <c r="BB3" s="206" t="s">
        <v>100</v>
      </c>
      <c r="BC3" s="207"/>
      <c r="BD3" s="207"/>
      <c r="BE3" s="207"/>
      <c r="BF3" s="207"/>
      <c r="BG3" s="207"/>
      <c r="BH3" s="207"/>
      <c r="BI3" s="207"/>
      <c r="BJ3" s="207"/>
      <c r="BK3" s="208"/>
      <c r="BL3" s="206" t="s">
        <v>101</v>
      </c>
      <c r="BM3" s="207"/>
      <c r="BN3" s="207"/>
      <c r="BO3" s="207"/>
      <c r="BP3" s="207"/>
      <c r="BQ3" s="207"/>
      <c r="BR3" s="207"/>
      <c r="BS3" s="207"/>
      <c r="BT3" s="207"/>
      <c r="BU3" s="208"/>
      <c r="BV3" s="209" t="s">
        <v>92</v>
      </c>
      <c r="BW3" s="210"/>
      <c r="BX3" s="210"/>
      <c r="BY3" s="210"/>
      <c r="BZ3" s="210"/>
      <c r="CA3" s="210"/>
      <c r="CB3" s="210"/>
      <c r="CC3" s="210"/>
      <c r="CD3" s="210"/>
      <c r="CE3" s="211"/>
      <c r="CF3" s="16"/>
      <c r="CG3" s="16"/>
      <c r="CH3" s="16" t="s">
        <v>152</v>
      </c>
      <c r="CI3" s="16"/>
      <c r="CJ3" s="16"/>
      <c r="CK3" s="16"/>
      <c r="CL3" s="16"/>
      <c r="CM3" s="16"/>
      <c r="CN3" s="16"/>
      <c r="CO3" s="16"/>
      <c r="CP3" s="16"/>
      <c r="CQ3" s="16"/>
      <c r="CR3" s="202"/>
      <c r="CS3" s="203" t="s">
        <v>106</v>
      </c>
      <c r="CT3" s="205" t="s">
        <v>92</v>
      </c>
      <c r="CU3" s="205"/>
      <c r="CV3" s="205"/>
      <c r="CW3" s="205"/>
      <c r="CX3" s="205"/>
      <c r="CY3" s="205"/>
      <c r="CZ3" s="205"/>
      <c r="DA3" s="205"/>
      <c r="DB3" s="205"/>
      <c r="DC3" s="205"/>
      <c r="DD3" s="16"/>
      <c r="DE3" s="203" t="s">
        <v>168</v>
      </c>
      <c r="DF3" s="190" t="s">
        <v>131</v>
      </c>
      <c r="DG3" s="191"/>
      <c r="DH3" s="190" t="s">
        <v>132</v>
      </c>
      <c r="DI3" s="191"/>
      <c r="DJ3" s="192" t="s">
        <v>130</v>
      </c>
      <c r="DK3" s="193"/>
      <c r="DL3" s="12"/>
      <c r="DM3" s="190" t="s">
        <v>133</v>
      </c>
      <c r="DN3" s="194"/>
      <c r="DO3" s="194"/>
      <c r="DP3" s="191"/>
      <c r="DQ3" s="190" t="s">
        <v>134</v>
      </c>
      <c r="DR3" s="194"/>
      <c r="DS3" s="194"/>
      <c r="DT3" s="191"/>
      <c r="DU3" s="190" t="s">
        <v>140</v>
      </c>
      <c r="DV3" s="194"/>
      <c r="DW3" s="194"/>
      <c r="DX3" s="191"/>
      <c r="DY3" s="12"/>
      <c r="DZ3" s="190" t="s">
        <v>179</v>
      </c>
      <c r="EA3" s="194"/>
      <c r="EB3" s="191"/>
      <c r="EC3" s="190" t="s">
        <v>134</v>
      </c>
      <c r="ED3" s="194"/>
      <c r="EE3" s="191"/>
      <c r="EF3" s="192" t="s">
        <v>180</v>
      </c>
      <c r="EG3" s="195"/>
      <c r="EH3" s="193"/>
      <c r="EI3" s="203"/>
    </row>
    <row r="4" spans="2:139" ht="54.95" customHeight="1">
      <c r="B4" s="217"/>
      <c r="C4" s="216"/>
      <c r="D4" s="67" t="s">
        <v>151</v>
      </c>
      <c r="E4" s="20" t="s">
        <v>142</v>
      </c>
      <c r="F4" s="67" t="s">
        <v>104</v>
      </c>
      <c r="G4" s="123" t="s">
        <v>93</v>
      </c>
      <c r="H4" s="10" t="s">
        <v>107</v>
      </c>
      <c r="I4" s="65" t="s">
        <v>155</v>
      </c>
      <c r="J4" s="7" t="s">
        <v>91</v>
      </c>
      <c r="K4" s="65" t="s">
        <v>156</v>
      </c>
      <c r="L4" s="66" t="s">
        <v>128</v>
      </c>
      <c r="M4" s="21" t="s">
        <v>183</v>
      </c>
      <c r="N4" s="67" t="s">
        <v>151</v>
      </c>
      <c r="O4" s="20" t="s">
        <v>142</v>
      </c>
      <c r="P4" s="67" t="s">
        <v>104</v>
      </c>
      <c r="Q4" s="123" t="s">
        <v>93</v>
      </c>
      <c r="R4" s="10" t="s">
        <v>107</v>
      </c>
      <c r="S4" s="65" t="s">
        <v>155</v>
      </c>
      <c r="T4" s="7" t="s">
        <v>91</v>
      </c>
      <c r="U4" s="65" t="s">
        <v>156</v>
      </c>
      <c r="V4" s="66" t="s">
        <v>128</v>
      </c>
      <c r="W4" s="21" t="s">
        <v>183</v>
      </c>
      <c r="X4" s="67" t="s">
        <v>151</v>
      </c>
      <c r="Y4" s="20" t="s">
        <v>142</v>
      </c>
      <c r="Z4" s="67" t="s">
        <v>104</v>
      </c>
      <c r="AA4" s="123" t="s">
        <v>93</v>
      </c>
      <c r="AB4" s="10" t="s">
        <v>107</v>
      </c>
      <c r="AC4" s="65" t="s">
        <v>155</v>
      </c>
      <c r="AD4" s="7" t="s">
        <v>91</v>
      </c>
      <c r="AE4" s="65" t="s">
        <v>156</v>
      </c>
      <c r="AF4" s="66" t="s">
        <v>128</v>
      </c>
      <c r="AG4" s="21" t="s">
        <v>183</v>
      </c>
      <c r="AH4" s="67" t="s">
        <v>151</v>
      </c>
      <c r="AI4" s="20" t="s">
        <v>142</v>
      </c>
      <c r="AJ4" s="67" t="s">
        <v>104</v>
      </c>
      <c r="AK4" s="123" t="s">
        <v>93</v>
      </c>
      <c r="AL4" s="10" t="s">
        <v>107</v>
      </c>
      <c r="AM4" s="65" t="s">
        <v>155</v>
      </c>
      <c r="AN4" s="7" t="s">
        <v>91</v>
      </c>
      <c r="AO4" s="65" t="s">
        <v>156</v>
      </c>
      <c r="AP4" s="66" t="s">
        <v>128</v>
      </c>
      <c r="AQ4" s="21" t="s">
        <v>183</v>
      </c>
      <c r="AR4" s="67" t="s">
        <v>151</v>
      </c>
      <c r="AS4" s="20" t="s">
        <v>142</v>
      </c>
      <c r="AT4" s="67" t="s">
        <v>104</v>
      </c>
      <c r="AU4" s="123" t="s">
        <v>93</v>
      </c>
      <c r="AV4" s="10" t="s">
        <v>107</v>
      </c>
      <c r="AW4" s="65" t="s">
        <v>155</v>
      </c>
      <c r="AX4" s="7" t="s">
        <v>91</v>
      </c>
      <c r="AY4" s="65" t="s">
        <v>156</v>
      </c>
      <c r="AZ4" s="66" t="s">
        <v>128</v>
      </c>
      <c r="BA4" s="21" t="s">
        <v>183</v>
      </c>
      <c r="BB4" s="67" t="s">
        <v>151</v>
      </c>
      <c r="BC4" s="20" t="s">
        <v>142</v>
      </c>
      <c r="BD4" s="67" t="s">
        <v>104</v>
      </c>
      <c r="BE4" s="123" t="s">
        <v>93</v>
      </c>
      <c r="BF4" s="10" t="s">
        <v>107</v>
      </c>
      <c r="BG4" s="65" t="s">
        <v>155</v>
      </c>
      <c r="BH4" s="7" t="s">
        <v>91</v>
      </c>
      <c r="BI4" s="65" t="s">
        <v>156</v>
      </c>
      <c r="BJ4" s="66" t="s">
        <v>128</v>
      </c>
      <c r="BK4" s="21" t="s">
        <v>183</v>
      </c>
      <c r="BL4" s="67" t="s">
        <v>151</v>
      </c>
      <c r="BM4" s="20" t="s">
        <v>142</v>
      </c>
      <c r="BN4" s="67" t="s">
        <v>104</v>
      </c>
      <c r="BO4" s="123" t="s">
        <v>93</v>
      </c>
      <c r="BP4" s="10" t="s">
        <v>107</v>
      </c>
      <c r="BQ4" s="65" t="s">
        <v>155</v>
      </c>
      <c r="BR4" s="7" t="s">
        <v>91</v>
      </c>
      <c r="BS4" s="65" t="s">
        <v>156</v>
      </c>
      <c r="BT4" s="66" t="s">
        <v>128</v>
      </c>
      <c r="BU4" s="21" t="s">
        <v>183</v>
      </c>
      <c r="BV4" s="67" t="s">
        <v>151</v>
      </c>
      <c r="BW4" s="20" t="s">
        <v>142</v>
      </c>
      <c r="BX4" s="67" t="s">
        <v>104</v>
      </c>
      <c r="BY4" s="123" t="s">
        <v>93</v>
      </c>
      <c r="BZ4" s="10" t="s">
        <v>107</v>
      </c>
      <c r="CA4" s="65" t="s">
        <v>155</v>
      </c>
      <c r="CB4" s="7" t="s">
        <v>91</v>
      </c>
      <c r="CC4" s="65" t="s">
        <v>156</v>
      </c>
      <c r="CD4" s="66" t="s">
        <v>128</v>
      </c>
      <c r="CE4" s="21" t="s">
        <v>183</v>
      </c>
      <c r="CF4" s="16"/>
      <c r="CG4" s="16"/>
      <c r="CH4" s="121" t="s">
        <v>168</v>
      </c>
      <c r="CI4" s="120" t="s">
        <v>143</v>
      </c>
      <c r="CJ4" s="120" t="s">
        <v>144</v>
      </c>
      <c r="CK4" s="120" t="s">
        <v>145</v>
      </c>
      <c r="CL4" s="120" t="s">
        <v>146</v>
      </c>
      <c r="CM4" s="120" t="s">
        <v>147</v>
      </c>
      <c r="CN4" s="120" t="s">
        <v>148</v>
      </c>
      <c r="CO4" s="120" t="s">
        <v>149</v>
      </c>
      <c r="CP4" s="89" t="s">
        <v>92</v>
      </c>
      <c r="CQ4" s="122"/>
      <c r="CR4" s="202"/>
      <c r="CS4" s="204"/>
      <c r="CT4" s="82" t="s">
        <v>151</v>
      </c>
      <c r="CU4" s="85" t="s">
        <v>142</v>
      </c>
      <c r="CV4" s="82" t="s">
        <v>104</v>
      </c>
      <c r="CW4" s="89" t="s">
        <v>93</v>
      </c>
      <c r="CX4" s="89" t="s">
        <v>107</v>
      </c>
      <c r="CY4" s="82" t="s">
        <v>155</v>
      </c>
      <c r="CZ4" s="23" t="s">
        <v>91</v>
      </c>
      <c r="DA4" s="82" t="s">
        <v>156</v>
      </c>
      <c r="DB4" s="83" t="s">
        <v>128</v>
      </c>
      <c r="DC4" s="82" t="s">
        <v>183</v>
      </c>
      <c r="DD4" s="16"/>
      <c r="DE4" s="204"/>
      <c r="DF4" s="120" t="s">
        <v>186</v>
      </c>
      <c r="DG4" s="120" t="s">
        <v>187</v>
      </c>
      <c r="DH4" s="120" t="s">
        <v>186</v>
      </c>
      <c r="DI4" s="120" t="s">
        <v>187</v>
      </c>
      <c r="DJ4" s="120" t="s">
        <v>186</v>
      </c>
      <c r="DK4" s="120" t="s">
        <v>187</v>
      </c>
      <c r="DL4" s="12"/>
      <c r="DM4" s="120" t="s">
        <v>168</v>
      </c>
      <c r="DN4" s="120" t="s">
        <v>186</v>
      </c>
      <c r="DO4" s="120" t="s">
        <v>187</v>
      </c>
      <c r="DP4" s="120" t="s">
        <v>161</v>
      </c>
      <c r="DQ4" s="120" t="s">
        <v>168</v>
      </c>
      <c r="DR4" s="120" t="s">
        <v>186</v>
      </c>
      <c r="DS4" s="120" t="s">
        <v>187</v>
      </c>
      <c r="DT4" s="120" t="s">
        <v>162</v>
      </c>
      <c r="DU4" s="120" t="s">
        <v>168</v>
      </c>
      <c r="DV4" s="120" t="s">
        <v>186</v>
      </c>
      <c r="DW4" s="120" t="s">
        <v>187</v>
      </c>
      <c r="DX4" s="120" t="s">
        <v>163</v>
      </c>
      <c r="DY4" s="12"/>
      <c r="DZ4" s="120" t="s">
        <v>186</v>
      </c>
      <c r="EA4" s="120" t="s">
        <v>187</v>
      </c>
      <c r="EB4" s="120" t="s">
        <v>160</v>
      </c>
      <c r="EC4" s="120" t="s">
        <v>186</v>
      </c>
      <c r="ED4" s="120" t="s">
        <v>187</v>
      </c>
      <c r="EE4" s="120" t="s">
        <v>160</v>
      </c>
      <c r="EF4" s="120" t="s">
        <v>186</v>
      </c>
      <c r="EG4" s="120" t="s">
        <v>187</v>
      </c>
      <c r="EH4" s="120" t="s">
        <v>160</v>
      </c>
      <c r="EI4" s="204"/>
    </row>
    <row r="5" spans="2:139" s="16" customFormat="1" ht="13.15" customHeight="1">
      <c r="B5" s="196">
        <v>1</v>
      </c>
      <c r="C5" s="197" t="s">
        <v>49</v>
      </c>
      <c r="D5" s="171">
        <f>CI5</f>
        <v>651</v>
      </c>
      <c r="E5" s="178">
        <v>1091196020</v>
      </c>
      <c r="F5" s="178">
        <v>619</v>
      </c>
      <c r="G5" s="68" t="s">
        <v>58</v>
      </c>
      <c r="H5" s="56">
        <v>15253986</v>
      </c>
      <c r="I5" s="28">
        <f>IFERROR(H5/E5,"-")</f>
        <v>1.3979143728914994E-2</v>
      </c>
      <c r="J5" s="56">
        <v>120</v>
      </c>
      <c r="K5" s="28">
        <f>IFERROR(J5/F5,"-")</f>
        <v>0.1938610662358643</v>
      </c>
      <c r="L5" s="52">
        <f>IFERROR(H5/J5,"-")</f>
        <v>127116.55</v>
      </c>
      <c r="M5" s="29">
        <f>IFERROR(J5/$CI$5,"-")</f>
        <v>0.18433179723502305</v>
      </c>
      <c r="N5" s="171">
        <f>CJ5</f>
        <v>2710</v>
      </c>
      <c r="O5" s="178">
        <v>5106044970</v>
      </c>
      <c r="P5" s="178">
        <v>2524</v>
      </c>
      <c r="Q5" s="68" t="s">
        <v>58</v>
      </c>
      <c r="R5" s="56">
        <v>74338370</v>
      </c>
      <c r="S5" s="28">
        <f>IFERROR(R5/O5,"-")</f>
        <v>1.4558894494029495E-2</v>
      </c>
      <c r="T5" s="56">
        <v>614</v>
      </c>
      <c r="U5" s="28">
        <f>IFERROR(T5/P5,"-")</f>
        <v>0.24326465927099841</v>
      </c>
      <c r="V5" s="52">
        <f>IFERROR(R5/T5,"-")</f>
        <v>121072.26384364821</v>
      </c>
      <c r="W5" s="29">
        <f t="shared" ref="W5:W21" si="0">IFERROR(T5/$CJ$5,"-")</f>
        <v>0.22656826568265684</v>
      </c>
      <c r="X5" s="171">
        <f>CK5</f>
        <v>127336</v>
      </c>
      <c r="Y5" s="178">
        <v>84979104130</v>
      </c>
      <c r="Z5" s="178">
        <v>117196</v>
      </c>
      <c r="AA5" s="68" t="s">
        <v>58</v>
      </c>
      <c r="AB5" s="56">
        <v>1953985089</v>
      </c>
      <c r="AC5" s="28">
        <f>IFERROR(AB5/Y5,"-")</f>
        <v>2.2993712501497041E-2</v>
      </c>
      <c r="AD5" s="56">
        <v>18858</v>
      </c>
      <c r="AE5" s="28">
        <f>IFERROR(AD5/Z5,"-")</f>
        <v>0.16090992866650738</v>
      </c>
      <c r="AF5" s="52">
        <f>IFERROR(AB5/AD5,"-")</f>
        <v>103615.71158129176</v>
      </c>
      <c r="AG5" s="29">
        <f t="shared" ref="AG5:AG21" si="1">IFERROR(AD5/$CK$5,"-")</f>
        <v>0.14809637494502734</v>
      </c>
      <c r="AH5" s="171">
        <f>CL5</f>
        <v>111367</v>
      </c>
      <c r="AI5" s="178">
        <v>98889354620</v>
      </c>
      <c r="AJ5" s="178">
        <v>102880</v>
      </c>
      <c r="AK5" s="68" t="s">
        <v>58</v>
      </c>
      <c r="AL5" s="56">
        <v>2854025678</v>
      </c>
      <c r="AM5" s="28">
        <f>IFERROR(AL5/AI5,"-")</f>
        <v>2.8860797898490723E-2</v>
      </c>
      <c r="AN5" s="56">
        <v>23100</v>
      </c>
      <c r="AO5" s="28">
        <f>IFERROR(AN5/AJ5,"-")</f>
        <v>0.22453343701399689</v>
      </c>
      <c r="AP5" s="52">
        <f>IFERROR(AL5/AN5,"-")</f>
        <v>123550.89515151516</v>
      </c>
      <c r="AQ5" s="29">
        <f t="shared" ref="AQ5:AQ21" si="2">IFERROR(AN5/$CL$5,"-")</f>
        <v>0.20742230642829562</v>
      </c>
      <c r="AR5" s="171">
        <f>CM5</f>
        <v>81507</v>
      </c>
      <c r="AS5" s="178">
        <v>81871592900</v>
      </c>
      <c r="AT5" s="178">
        <v>74122</v>
      </c>
      <c r="AU5" s="68" t="s">
        <v>58</v>
      </c>
      <c r="AV5" s="56">
        <v>2768249792</v>
      </c>
      <c r="AW5" s="28">
        <f>IFERROR(AV5/AS5,"-")</f>
        <v>3.3812091519719291E-2</v>
      </c>
      <c r="AX5" s="56">
        <v>19067</v>
      </c>
      <c r="AY5" s="28">
        <f>IFERROR(AX5/AT5,"-")</f>
        <v>0.25723806697066998</v>
      </c>
      <c r="AZ5" s="52">
        <f>IFERROR(AV5/AX5,"-")</f>
        <v>145185.38794776314</v>
      </c>
      <c r="BA5" s="29">
        <f t="shared" ref="BA5:BA21" si="3">IFERROR(AX5/$CM$5,"-")</f>
        <v>0.23393082802704063</v>
      </c>
      <c r="BB5" s="171">
        <f>CN5</f>
        <v>42243</v>
      </c>
      <c r="BC5" s="178">
        <v>43680988300</v>
      </c>
      <c r="BD5" s="178">
        <v>36590</v>
      </c>
      <c r="BE5" s="68" t="s">
        <v>58</v>
      </c>
      <c r="BF5" s="56">
        <v>1707496001</v>
      </c>
      <c r="BG5" s="28">
        <f>IFERROR(BF5/BC5,"-")</f>
        <v>3.9090141213677619E-2</v>
      </c>
      <c r="BH5" s="56">
        <v>9782</v>
      </c>
      <c r="BI5" s="28">
        <f>IFERROR(BH5/BD5,"-")</f>
        <v>0.26734080349822353</v>
      </c>
      <c r="BJ5" s="52">
        <f>IFERROR(BF5/BH5,"-")</f>
        <v>174554.89685135963</v>
      </c>
      <c r="BK5" s="29">
        <f t="shared" ref="BK5:BK21" si="4">IFERROR(BH5/$CN$5,"-")</f>
        <v>0.23156499301659447</v>
      </c>
      <c r="BL5" s="171">
        <f>CO5</f>
        <v>16667</v>
      </c>
      <c r="BM5" s="178">
        <v>15040343150</v>
      </c>
      <c r="BN5" s="178">
        <v>12742</v>
      </c>
      <c r="BO5" s="68" t="s">
        <v>58</v>
      </c>
      <c r="BP5" s="56">
        <v>700654020</v>
      </c>
      <c r="BQ5" s="28">
        <f>IFERROR(BP5/BM5,"-")</f>
        <v>4.6584975689201613E-2</v>
      </c>
      <c r="BR5" s="56">
        <v>3154</v>
      </c>
      <c r="BS5" s="28">
        <f>IFERROR(BR5/BN5,"-")</f>
        <v>0.24752786061842724</v>
      </c>
      <c r="BT5" s="52">
        <f>IFERROR(BP5/BR5,"-")</f>
        <v>222147.75523145212</v>
      </c>
      <c r="BU5" s="29">
        <f t="shared" ref="BU5:BU21" si="5">IFERROR(BR5/$CO$5,"-")</f>
        <v>0.18923621527569448</v>
      </c>
      <c r="BV5" s="171">
        <f>CP5</f>
        <v>382481</v>
      </c>
      <c r="BW5" s="178">
        <f>SUM(E5,O5,Y5,AI5,AS5,BC5,BM5)</f>
        <v>330658624090</v>
      </c>
      <c r="BX5" s="178">
        <f>SUM(F5,P5,Z5,AJ5,AT5,BD5,BN5)</f>
        <v>346673</v>
      </c>
      <c r="BY5" s="68" t="s">
        <v>58</v>
      </c>
      <c r="BZ5" s="56">
        <f t="shared" ref="BZ5:BZ21" si="6">SUM(H5,R5,AB5,AL5,AV5,BF5,BP5)</f>
        <v>10074002936</v>
      </c>
      <c r="CA5" s="28">
        <f>IFERROR(BZ5/BW5,"-")</f>
        <v>3.0466475700503783E-2</v>
      </c>
      <c r="CB5" s="56">
        <f t="shared" ref="CB5:CB20" si="7">SUM(J5,T5,AD5,AN5,AX5,BH5,BR5)</f>
        <v>74695</v>
      </c>
      <c r="CC5" s="28">
        <f>IFERROR(CB5/BX5,"-")</f>
        <v>0.21546240982135903</v>
      </c>
      <c r="CD5" s="52">
        <f>IFERROR(BZ5/CB5,"-")</f>
        <v>134868.50439788474</v>
      </c>
      <c r="CE5" s="29">
        <f t="shared" ref="CE5:CE21" si="8">IFERROR(CB5/$CP$5,"-")</f>
        <v>0.19529074646845201</v>
      </c>
      <c r="CH5" s="45" t="s">
        <v>49</v>
      </c>
      <c r="CI5" s="37">
        <v>651</v>
      </c>
      <c r="CJ5" s="37">
        <v>2710</v>
      </c>
      <c r="CK5" s="37">
        <v>127336</v>
      </c>
      <c r="CL5" s="37">
        <v>111367</v>
      </c>
      <c r="CM5" s="37">
        <v>81507</v>
      </c>
      <c r="CN5" s="37">
        <v>42243</v>
      </c>
      <c r="CO5" s="37">
        <v>16667</v>
      </c>
      <c r="CP5" s="37">
        <f>SUM(CI5:CO5)</f>
        <v>382481</v>
      </c>
      <c r="CQ5" s="74"/>
      <c r="CR5" s="196">
        <v>1</v>
      </c>
      <c r="CS5" s="197" t="s">
        <v>49</v>
      </c>
      <c r="CT5" s="200">
        <v>367590</v>
      </c>
      <c r="CU5" s="201">
        <v>316597897100</v>
      </c>
      <c r="CV5" s="201">
        <v>335102</v>
      </c>
      <c r="CW5" s="79" t="s">
        <v>58</v>
      </c>
      <c r="CX5" s="90">
        <v>10296274744</v>
      </c>
      <c r="CY5" s="80">
        <v>3.2521614446314025E-2</v>
      </c>
      <c r="CZ5" s="90">
        <v>74474</v>
      </c>
      <c r="DA5" s="80">
        <v>0.22224277981032642</v>
      </c>
      <c r="DB5" s="90">
        <v>138253.27958750704</v>
      </c>
      <c r="DC5" s="81">
        <v>0.20260072363230774</v>
      </c>
      <c r="DE5" s="43" t="s">
        <v>49</v>
      </c>
      <c r="DF5" s="38">
        <f>INDEX($CA$5:$CA$1262,(MATCH(DE5,$C$5:$C$1262,0)+16))</f>
        <v>0.19786442868095949</v>
      </c>
      <c r="DG5" s="38">
        <f>INDEX($CY$5:$CY$1262,(MATCH(DE5,$CS$5:$CS$1262,0)+16))</f>
        <v>0.20556803158563999</v>
      </c>
      <c r="DH5" s="38">
        <f>INDEX($CC$5:$CC$1262,(MATCH(DE5,$C$5:$C$1262,0)+16))</f>
        <v>0.81397166782529939</v>
      </c>
      <c r="DI5" s="38">
        <f>INDEX($DA$5:$DA$1262,(MATCH(DE5,$CS$5:$CS$1262,0)+16))</f>
        <v>0.81674833334328056</v>
      </c>
      <c r="DJ5" s="39">
        <f>INDEX($CD$5:$CD$1262,(MATCH(DE5,$C$5:$C$1262,0)+16))</f>
        <v>231855.96439177552</v>
      </c>
      <c r="DK5" s="39">
        <f>INDEX($DB$5:$DB$1262,(MATCH(DE5,$CS$5:$CS$1262,0)+16))</f>
        <v>237792.59505506148</v>
      </c>
      <c r="DL5" s="11"/>
      <c r="DM5" s="47" t="str">
        <f>INDEX($DE$5:$DE$78,MATCH(DN5,DF$5:DF$78,0))</f>
        <v>貝塚市</v>
      </c>
      <c r="DN5" s="40">
        <f>LARGE(DF$5:DF$78,ROW(A1))</f>
        <v>0.23757354452197593</v>
      </c>
      <c r="DO5" s="40">
        <f>VLOOKUP(DM5,$DE$5:$DK$78,3,FALSE)</f>
        <v>0.23870386622280224</v>
      </c>
      <c r="DP5" s="75">
        <f>(ROUND(DN5,3)-ROUND(DO5,3))*100</f>
        <v>-0.10000000000000009</v>
      </c>
      <c r="DQ5" s="19" t="str">
        <f t="shared" ref="DQ5:DQ36" si="9">INDEX($DE$5:$DE$78,MATCH(DR5,DH$5:DH$78,0))</f>
        <v>此花区</v>
      </c>
      <c r="DR5" s="40">
        <f>LARGE(DH$5:DH$78,ROW(A1))</f>
        <v>0.83089113209595133</v>
      </c>
      <c r="DS5" s="40">
        <f>VLOOKUP(DQ5,$DE$5:$DK$78,5,FALSE)</f>
        <v>0.8356670774056234</v>
      </c>
      <c r="DT5" s="75">
        <f>(ROUND(DR5,3)-ROUND(DS5,3))*100</f>
        <v>-0.50000000000000044</v>
      </c>
      <c r="DU5" s="19" t="str">
        <f t="shared" ref="DU5:DU36" si="10">INDEX($DE$5:$DE$78,MATCH(DV5,DJ$5:DJ$78,0))</f>
        <v>貝塚市</v>
      </c>
      <c r="DV5" s="37">
        <f>LARGE(DJ$5:DJ$78,ROW(A1))</f>
        <v>303630.9641827913</v>
      </c>
      <c r="DW5" s="37">
        <f>VLOOKUP(DU5,$DE$5:$DK$78,7,FALSE)</f>
        <v>301732.64364640886</v>
      </c>
      <c r="DX5" s="75">
        <f>(ROUND(DV5,0)-ROUND(DW5,0))</f>
        <v>1898</v>
      </c>
      <c r="DY5" s="11"/>
      <c r="DZ5" s="40">
        <f>$CA$1279</f>
        <v>0.19764652956849402</v>
      </c>
      <c r="EA5" s="40">
        <f>$CY$1279</f>
        <v>0.20717282068242585</v>
      </c>
      <c r="EB5" s="40">
        <f>(ROUND(DZ5,3)-ROUND(EA5,3))*100</f>
        <v>-0.89999999999999802</v>
      </c>
      <c r="EC5" s="40">
        <f>$CC$1279</f>
        <v>0.78702321953616916</v>
      </c>
      <c r="ED5" s="40">
        <f>$DA$1279</f>
        <v>0.78931582096930508</v>
      </c>
      <c r="EE5" s="40">
        <f>(ROUND(EC5,3)-ROUND(ED5,3))*100</f>
        <v>-0.20000000000000018</v>
      </c>
      <c r="EF5" s="88">
        <f>$CD$1279</f>
        <v>228365.77266623653</v>
      </c>
      <c r="EG5" s="76">
        <f>$DB$1279</f>
        <v>235941.47397426216</v>
      </c>
      <c r="EH5" s="40">
        <f>(ROUND(EF5,0)-ROUND(EG5,0))</f>
        <v>-7575</v>
      </c>
      <c r="EI5" s="37">
        <v>0</v>
      </c>
    </row>
    <row r="6" spans="2:139" s="16" customFormat="1" ht="13.15" customHeight="1">
      <c r="B6" s="196"/>
      <c r="C6" s="198"/>
      <c r="D6" s="172"/>
      <c r="E6" s="179"/>
      <c r="F6" s="179"/>
      <c r="G6" s="69" t="s">
        <v>60</v>
      </c>
      <c r="H6" s="50">
        <v>8780627</v>
      </c>
      <c r="I6" s="30">
        <f>IFERROR(H6/E5,"-")</f>
        <v>8.0467916296102331E-3</v>
      </c>
      <c r="J6" s="50">
        <v>159</v>
      </c>
      <c r="K6" s="30">
        <f>IFERROR(J6/F5,"-")</f>
        <v>0.25686591276252019</v>
      </c>
      <c r="L6" s="53">
        <f t="shared" ref="L6:L69" si="11">IFERROR(H6/J6,"-")</f>
        <v>55224.06918238994</v>
      </c>
      <c r="M6" s="31">
        <f t="shared" ref="M6:M21" si="12">IFERROR(J6/$CI$5,"-")</f>
        <v>0.24423963133640553</v>
      </c>
      <c r="N6" s="172"/>
      <c r="O6" s="179"/>
      <c r="P6" s="179"/>
      <c r="Q6" s="69" t="s">
        <v>60</v>
      </c>
      <c r="R6" s="50">
        <v>97217763</v>
      </c>
      <c r="S6" s="30">
        <f>IFERROR(R6/O5,"-")</f>
        <v>1.9039738892076385E-2</v>
      </c>
      <c r="T6" s="50">
        <v>847</v>
      </c>
      <c r="U6" s="30">
        <f>IFERROR(T6/P5,"-")</f>
        <v>0.33557844690966721</v>
      </c>
      <c r="V6" s="53">
        <f t="shared" ref="V6:V69" si="13">IFERROR(R6/T6,"-")</f>
        <v>114778.94096812278</v>
      </c>
      <c r="W6" s="31">
        <f t="shared" si="0"/>
        <v>0.3125461254612546</v>
      </c>
      <c r="X6" s="172"/>
      <c r="Y6" s="179"/>
      <c r="Z6" s="179"/>
      <c r="AA6" s="69" t="s">
        <v>60</v>
      </c>
      <c r="AB6" s="50">
        <v>1760975162</v>
      </c>
      <c r="AC6" s="30">
        <f>IFERROR(AB6/Y5,"-")</f>
        <v>2.0722449124741086E-2</v>
      </c>
      <c r="AD6" s="50">
        <v>26246</v>
      </c>
      <c r="AE6" s="30">
        <f>IFERROR(AD6/Z5,"-")</f>
        <v>0.22394962285402231</v>
      </c>
      <c r="AF6" s="53">
        <f t="shared" ref="AF6:AF69" si="14">IFERROR(AB6/AD6,"-")</f>
        <v>67094.99207498286</v>
      </c>
      <c r="AG6" s="31">
        <f t="shared" si="1"/>
        <v>0.2061161022805805</v>
      </c>
      <c r="AH6" s="172"/>
      <c r="AI6" s="179"/>
      <c r="AJ6" s="179"/>
      <c r="AK6" s="69" t="s">
        <v>60</v>
      </c>
      <c r="AL6" s="50">
        <v>1910555704</v>
      </c>
      <c r="AM6" s="30">
        <f>IFERROR(AL6/AI5,"-")</f>
        <v>1.9320135229334356E-2</v>
      </c>
      <c r="AN6" s="50">
        <v>29408</v>
      </c>
      <c r="AO6" s="30">
        <f>IFERROR(AN6/AJ5,"-")</f>
        <v>0.28584758942457233</v>
      </c>
      <c r="AP6" s="53">
        <f t="shared" ref="AP6:AP69" si="15">IFERROR(AL6/AN6,"-")</f>
        <v>64967.20973884657</v>
      </c>
      <c r="AQ6" s="31">
        <f t="shared" si="2"/>
        <v>0.26406386092828216</v>
      </c>
      <c r="AR6" s="172"/>
      <c r="AS6" s="179"/>
      <c r="AT6" s="179"/>
      <c r="AU6" s="69" t="s">
        <v>60</v>
      </c>
      <c r="AV6" s="50">
        <v>1367601590</v>
      </c>
      <c r="AW6" s="30">
        <f>IFERROR(AV6/AS5,"-")</f>
        <v>1.6704225990453399E-2</v>
      </c>
      <c r="AX6" s="50">
        <v>23650</v>
      </c>
      <c r="AY6" s="30">
        <f>IFERROR(AX6/AT5,"-")</f>
        <v>0.31906856263997196</v>
      </c>
      <c r="AZ6" s="53">
        <f t="shared" ref="AZ6:AZ69" si="16">IFERROR(AV6/AX6,"-")</f>
        <v>57826.705708245245</v>
      </c>
      <c r="BA6" s="31">
        <f t="shared" si="3"/>
        <v>0.29015912743690725</v>
      </c>
      <c r="BB6" s="172"/>
      <c r="BC6" s="179"/>
      <c r="BD6" s="179"/>
      <c r="BE6" s="69" t="s">
        <v>60</v>
      </c>
      <c r="BF6" s="50">
        <v>579494302</v>
      </c>
      <c r="BG6" s="30">
        <f>IFERROR(BF6/BC5,"-")</f>
        <v>1.3266510776268311E-2</v>
      </c>
      <c r="BH6" s="50">
        <v>11999</v>
      </c>
      <c r="BI6" s="30">
        <f>IFERROR(BH6/BD5,"-")</f>
        <v>0.32793112872369501</v>
      </c>
      <c r="BJ6" s="53">
        <f t="shared" ref="BJ6:BJ69" si="17">IFERROR(BF6/BH6,"-")</f>
        <v>48295.216434702888</v>
      </c>
      <c r="BK6" s="31">
        <f t="shared" si="4"/>
        <v>0.28404706105153515</v>
      </c>
      <c r="BL6" s="172"/>
      <c r="BM6" s="179"/>
      <c r="BN6" s="179"/>
      <c r="BO6" s="69" t="s">
        <v>60</v>
      </c>
      <c r="BP6" s="50">
        <v>184893864</v>
      </c>
      <c r="BQ6" s="30">
        <f>IFERROR(BP6/BM5,"-")</f>
        <v>1.2293194520631665E-2</v>
      </c>
      <c r="BR6" s="50">
        <v>4023</v>
      </c>
      <c r="BS6" s="30">
        <f>IFERROR(BR6/BN5,"-")</f>
        <v>0.31572751530372001</v>
      </c>
      <c r="BT6" s="53">
        <f t="shared" ref="BT6:BT69" si="18">IFERROR(BP6/BR6,"-")</f>
        <v>45959.200596569724</v>
      </c>
      <c r="BU6" s="31">
        <f t="shared" si="5"/>
        <v>0.24137517249655008</v>
      </c>
      <c r="BV6" s="172"/>
      <c r="BW6" s="179"/>
      <c r="BX6" s="179"/>
      <c r="BY6" s="69" t="s">
        <v>60</v>
      </c>
      <c r="BZ6" s="50">
        <f t="shared" si="6"/>
        <v>5909519012</v>
      </c>
      <c r="CA6" s="30">
        <f>IFERROR(BZ6/BW5,"-")</f>
        <v>1.7871963957581592E-2</v>
      </c>
      <c r="CB6" s="50">
        <f t="shared" si="7"/>
        <v>96332</v>
      </c>
      <c r="CC6" s="30">
        <f>IFERROR(CB6/BX5,"-")</f>
        <v>0.27787569265561496</v>
      </c>
      <c r="CD6" s="53">
        <f t="shared" ref="CD6:CD69" si="19">IFERROR(BZ6/CB6,"-")</f>
        <v>61345.337084250299</v>
      </c>
      <c r="CE6" s="31">
        <f t="shared" si="8"/>
        <v>0.2518608767494333</v>
      </c>
      <c r="CH6" s="45" t="s">
        <v>108</v>
      </c>
      <c r="CI6" s="37">
        <v>16</v>
      </c>
      <c r="CJ6" s="37">
        <v>102</v>
      </c>
      <c r="CK6" s="37">
        <v>4841</v>
      </c>
      <c r="CL6" s="37">
        <v>4173</v>
      </c>
      <c r="CM6" s="37">
        <v>3076</v>
      </c>
      <c r="CN6" s="37">
        <v>1745</v>
      </c>
      <c r="CO6" s="37">
        <v>703</v>
      </c>
      <c r="CP6" s="37">
        <f t="shared" ref="CP6:CP69" si="20">SUM(CI6:CO6)</f>
        <v>14656</v>
      </c>
      <c r="CQ6" s="74"/>
      <c r="CR6" s="196"/>
      <c r="CS6" s="198"/>
      <c r="CT6" s="200"/>
      <c r="CU6" s="201"/>
      <c r="CV6" s="201"/>
      <c r="CW6" s="79" t="s">
        <v>60</v>
      </c>
      <c r="CX6" s="90">
        <v>5878733368</v>
      </c>
      <c r="CY6" s="80">
        <v>1.8568453618449509E-2</v>
      </c>
      <c r="CZ6" s="90">
        <v>94435</v>
      </c>
      <c r="DA6" s="80">
        <v>0.28180971763821167</v>
      </c>
      <c r="DB6" s="90">
        <v>62251.637295494256</v>
      </c>
      <c r="DC6" s="81">
        <v>0.25690307135667456</v>
      </c>
      <c r="DE6" s="43" t="s">
        <v>108</v>
      </c>
      <c r="DF6" s="38">
        <f t="shared" ref="DF6:DF69" si="21">INDEX($CA$5:$CA$1262,(MATCH(DE6,$C$5:$C$1262,0)+16))</f>
        <v>0.19885634791168827</v>
      </c>
      <c r="DG6" s="38">
        <f t="shared" ref="DG6:DG69" si="22">INDEX($CY$5:$CY$1262,(MATCH(DE6,$CS$5:$CS$1262,0)+16))</f>
        <v>0.19754504800917239</v>
      </c>
      <c r="DH6" s="38">
        <f t="shared" ref="DH6:DH69" si="23">INDEX($CC$5:$CC$1262,(MATCH(DE6,$C$5:$C$1262,0)+16))</f>
        <v>0.78732236947149925</v>
      </c>
      <c r="DI6" s="38">
        <f t="shared" ref="DI6:DI69" si="24">INDEX($DA$5:$DA$1262,(MATCH(DE6,$CS$5:$CS$1262,0)+16))</f>
        <v>0.78873005319148937</v>
      </c>
      <c r="DJ6" s="39">
        <f t="shared" ref="DJ6:DJ69" si="25">INDEX($CD$5:$CD$1262,(MATCH(DE6,$C$5:$C$1262,0)+16))</f>
        <v>236018.06205637802</v>
      </c>
      <c r="DK6" s="39">
        <f t="shared" ref="DK6:DK69" si="26">INDEX($DB$5:$DB$1262,(MATCH(DE6,$CS$5:$CS$1262,0)+16))</f>
        <v>231759.61780821919</v>
      </c>
      <c r="DL6" s="11"/>
      <c r="DM6" s="47" t="str">
        <f t="shared" ref="DM6:DM69" si="27">INDEX($DE$5:$DE$78,MATCH(DN6,DF$5:DF$78,0))</f>
        <v>岸和田市</v>
      </c>
      <c r="DN6" s="40">
        <f>LARGE(DF$5:DF$78,ROW(A2))</f>
        <v>0.23706095890003248</v>
      </c>
      <c r="DO6" s="40">
        <f t="shared" ref="DO6:DO69" si="28">VLOOKUP(DM6,$DE$5:$DK$78,3,FALSE)</f>
        <v>0.26131189598069893</v>
      </c>
      <c r="DP6" s="75">
        <f t="shared" ref="DP6:DP69" si="29">(ROUND(DN6,3)-ROUND(DO6,3))*100</f>
        <v>-2.4000000000000021</v>
      </c>
      <c r="DQ6" s="19" t="str">
        <f t="shared" si="9"/>
        <v>平野区</v>
      </c>
      <c r="DR6" s="40">
        <f>LARGE(DH$5:DH$78,ROW(A2))</f>
        <v>0.83034590660181629</v>
      </c>
      <c r="DS6" s="40">
        <f t="shared" ref="DS6:DS69" si="30">VLOOKUP(DQ6,$DE$5:$DK$78,5,FALSE)</f>
        <v>0.83388890838275032</v>
      </c>
      <c r="DT6" s="75">
        <f t="shared" ref="DT6:DT69" si="31">(ROUND(DR6,3)-ROUND(DS6,3))*100</f>
        <v>-0.40000000000000036</v>
      </c>
      <c r="DU6" s="19" t="str">
        <f t="shared" si="10"/>
        <v>岸和田市</v>
      </c>
      <c r="DV6" s="37">
        <f>LARGE(DJ$5:DJ$78,ROW(A2))</f>
        <v>294036.39942769095</v>
      </c>
      <c r="DW6" s="37">
        <f t="shared" ref="DW6:DW69" si="32">VLOOKUP(DU6,$DE$5:$DK$78,7,FALSE)</f>
        <v>322586.59506703884</v>
      </c>
      <c r="DX6" s="75">
        <f t="shared" ref="DX6:DX69" si="33">(ROUND(DV6,0)-ROUND(DW6,0))</f>
        <v>-28551</v>
      </c>
      <c r="DY6" s="11"/>
      <c r="DZ6" s="40">
        <f t="shared" ref="DZ6:DZ69" si="34">$CA$1279</f>
        <v>0.19764652956849402</v>
      </c>
      <c r="EA6" s="40">
        <f t="shared" ref="EA6:EA69" si="35">$CY$1279</f>
        <v>0.20717282068242585</v>
      </c>
      <c r="EB6" s="40">
        <f t="shared" ref="EB6:EB69" si="36">(ROUND(DZ6,3)-ROUND(EA6,3))*100</f>
        <v>-0.89999999999999802</v>
      </c>
      <c r="EC6" s="40">
        <f t="shared" ref="EC6:EC69" si="37">$CC$1279</f>
        <v>0.78702321953616916</v>
      </c>
      <c r="ED6" s="40">
        <f t="shared" ref="ED6:ED69" si="38">$DA$1279</f>
        <v>0.78931582096930508</v>
      </c>
      <c r="EE6" s="40">
        <f t="shared" ref="EE6:EE69" si="39">(ROUND(EC6,3)-ROUND(ED6,3))*100</f>
        <v>-0.20000000000000018</v>
      </c>
      <c r="EF6" s="37">
        <f t="shared" ref="EF6:EF69" si="40">$CD$1279</f>
        <v>228365.77266623653</v>
      </c>
      <c r="EG6" s="76">
        <f t="shared" ref="EG6:EG69" si="41">$DB$1279</f>
        <v>235941.47397426216</v>
      </c>
      <c r="EH6" s="40">
        <f t="shared" ref="EH6:EH69" si="42">(ROUND(EF6,0)-ROUND(EG6,0))</f>
        <v>-7575</v>
      </c>
      <c r="EI6" s="37">
        <v>0</v>
      </c>
    </row>
    <row r="7" spans="2:139" s="16" customFormat="1" ht="13.15" customHeight="1">
      <c r="B7" s="196"/>
      <c r="C7" s="198"/>
      <c r="D7" s="172"/>
      <c r="E7" s="179"/>
      <c r="F7" s="179"/>
      <c r="G7" s="70" t="s">
        <v>62</v>
      </c>
      <c r="H7" s="50">
        <v>6523432</v>
      </c>
      <c r="I7" s="30">
        <f>IFERROR(H7/E5,"-")</f>
        <v>5.9782402798719885E-3</v>
      </c>
      <c r="J7" s="50">
        <v>87</v>
      </c>
      <c r="K7" s="30">
        <f>IFERROR(J7/F5,"-")</f>
        <v>0.14054927302100162</v>
      </c>
      <c r="L7" s="53">
        <f t="shared" si="11"/>
        <v>74981.977011494251</v>
      </c>
      <c r="M7" s="31">
        <f t="shared" si="12"/>
        <v>0.13364055299539171</v>
      </c>
      <c r="N7" s="172"/>
      <c r="O7" s="179"/>
      <c r="P7" s="179"/>
      <c r="Q7" s="70" t="s">
        <v>62</v>
      </c>
      <c r="R7" s="50">
        <v>23796623</v>
      </c>
      <c r="S7" s="30">
        <f>IFERROR(R7/O5,"-")</f>
        <v>4.6604804970998915E-3</v>
      </c>
      <c r="T7" s="50">
        <v>455</v>
      </c>
      <c r="U7" s="30">
        <f>IFERROR(T7/P5,"-")</f>
        <v>0.18026941362916007</v>
      </c>
      <c r="V7" s="53">
        <f t="shared" si="13"/>
        <v>52300.270329670333</v>
      </c>
      <c r="W7" s="31">
        <f t="shared" si="0"/>
        <v>0.16789667896678967</v>
      </c>
      <c r="X7" s="172"/>
      <c r="Y7" s="179"/>
      <c r="Z7" s="179"/>
      <c r="AA7" s="70" t="s">
        <v>62</v>
      </c>
      <c r="AB7" s="50">
        <v>1339104075</v>
      </c>
      <c r="AC7" s="30">
        <f>IFERROR(AB7/Y5,"-")</f>
        <v>1.5758039446396786E-2</v>
      </c>
      <c r="AD7" s="50">
        <v>25708</v>
      </c>
      <c r="AE7" s="30">
        <f>IFERROR(AD7/Z5,"-")</f>
        <v>0.21935902249223524</v>
      </c>
      <c r="AF7" s="53">
        <f t="shared" si="14"/>
        <v>52089.002450599037</v>
      </c>
      <c r="AG7" s="31">
        <f t="shared" si="1"/>
        <v>0.20189105987309167</v>
      </c>
      <c r="AH7" s="172"/>
      <c r="AI7" s="179"/>
      <c r="AJ7" s="179"/>
      <c r="AK7" s="70" t="s">
        <v>62</v>
      </c>
      <c r="AL7" s="50">
        <v>1581117422</v>
      </c>
      <c r="AM7" s="30">
        <f>IFERROR(AL7/AI5,"-")</f>
        <v>1.5988752561645548E-2</v>
      </c>
      <c r="AN7" s="50">
        <v>29017</v>
      </c>
      <c r="AO7" s="30">
        <f>IFERROR(AN7/AJ5,"-")</f>
        <v>0.28204704510108863</v>
      </c>
      <c r="AP7" s="53">
        <f t="shared" si="15"/>
        <v>54489.348381982978</v>
      </c>
      <c r="AQ7" s="31">
        <f t="shared" si="2"/>
        <v>0.26055294656406297</v>
      </c>
      <c r="AR7" s="172"/>
      <c r="AS7" s="179"/>
      <c r="AT7" s="179"/>
      <c r="AU7" s="70" t="s">
        <v>62</v>
      </c>
      <c r="AV7" s="50">
        <v>1054562330</v>
      </c>
      <c r="AW7" s="30">
        <f>IFERROR(AV7/AS5,"-")</f>
        <v>1.2880686605036116E-2</v>
      </c>
      <c r="AX7" s="50">
        <v>21915</v>
      </c>
      <c r="AY7" s="30">
        <f>IFERROR(AX7/AT5,"-")</f>
        <v>0.29566120719894229</v>
      </c>
      <c r="AZ7" s="53">
        <f t="shared" si="16"/>
        <v>48120.571754506047</v>
      </c>
      <c r="BA7" s="31">
        <f t="shared" si="3"/>
        <v>0.26887261216828001</v>
      </c>
      <c r="BB7" s="172"/>
      <c r="BC7" s="179"/>
      <c r="BD7" s="179"/>
      <c r="BE7" s="70" t="s">
        <v>62</v>
      </c>
      <c r="BF7" s="50">
        <v>479976840</v>
      </c>
      <c r="BG7" s="30">
        <f>IFERROR(BF7/BC5,"-")</f>
        <v>1.0988232150415882E-2</v>
      </c>
      <c r="BH7" s="50">
        <v>10221</v>
      </c>
      <c r="BI7" s="30">
        <f>IFERROR(BH7/BD5,"-")</f>
        <v>0.27933861710849961</v>
      </c>
      <c r="BJ7" s="53">
        <f t="shared" si="17"/>
        <v>46959.870854123859</v>
      </c>
      <c r="BK7" s="31">
        <f t="shared" si="4"/>
        <v>0.24195724735459129</v>
      </c>
      <c r="BL7" s="172"/>
      <c r="BM7" s="179"/>
      <c r="BN7" s="179"/>
      <c r="BO7" s="70" t="s">
        <v>62</v>
      </c>
      <c r="BP7" s="50">
        <v>130540364</v>
      </c>
      <c r="BQ7" s="30">
        <f>IFERROR(BP7/BM5,"-")</f>
        <v>8.6793474522554367E-3</v>
      </c>
      <c r="BR7" s="50">
        <v>2977</v>
      </c>
      <c r="BS7" s="30">
        <f>IFERROR(BR7/BN5,"-")</f>
        <v>0.23363679171244703</v>
      </c>
      <c r="BT7" s="53">
        <f t="shared" si="18"/>
        <v>43849.635203224723</v>
      </c>
      <c r="BU7" s="31">
        <f t="shared" si="5"/>
        <v>0.17861642767144656</v>
      </c>
      <c r="BV7" s="172"/>
      <c r="BW7" s="179"/>
      <c r="BX7" s="179"/>
      <c r="BY7" s="70" t="s">
        <v>62</v>
      </c>
      <c r="BZ7" s="50">
        <f t="shared" si="6"/>
        <v>4615621086</v>
      </c>
      <c r="CA7" s="30">
        <f>IFERROR(BZ7/BW5,"-")</f>
        <v>1.3958871022047506E-2</v>
      </c>
      <c r="CB7" s="50">
        <f t="shared" si="7"/>
        <v>90380</v>
      </c>
      <c r="CC7" s="30">
        <f>IFERROR(CB7/BX5,"-")</f>
        <v>0.26070677554929284</v>
      </c>
      <c r="CD7" s="53">
        <f t="shared" si="19"/>
        <v>51069.05383934499</v>
      </c>
      <c r="CE7" s="31">
        <f t="shared" si="8"/>
        <v>0.23629931944331875</v>
      </c>
      <c r="CH7" s="45" t="s">
        <v>109</v>
      </c>
      <c r="CI7" s="37">
        <v>10</v>
      </c>
      <c r="CJ7" s="37">
        <v>73</v>
      </c>
      <c r="CK7" s="37">
        <v>3139</v>
      </c>
      <c r="CL7" s="37">
        <v>2557</v>
      </c>
      <c r="CM7" s="37">
        <v>1975</v>
      </c>
      <c r="CN7" s="37">
        <v>1121</v>
      </c>
      <c r="CO7" s="37">
        <v>431</v>
      </c>
      <c r="CP7" s="37">
        <f t="shared" si="20"/>
        <v>9306</v>
      </c>
      <c r="CQ7" s="74"/>
      <c r="CR7" s="196"/>
      <c r="CS7" s="198"/>
      <c r="CT7" s="200"/>
      <c r="CU7" s="201"/>
      <c r="CV7" s="201"/>
      <c r="CW7" s="79" t="s">
        <v>62</v>
      </c>
      <c r="CX7" s="90">
        <v>4396358653</v>
      </c>
      <c r="CY7" s="80">
        <v>1.3886253488321102E-2</v>
      </c>
      <c r="CZ7" s="90">
        <v>87755</v>
      </c>
      <c r="DA7" s="80">
        <v>0.26187548865718496</v>
      </c>
      <c r="DB7" s="90">
        <v>50098.098718021763</v>
      </c>
      <c r="DC7" s="81">
        <v>0.23873065099703475</v>
      </c>
      <c r="DE7" s="43" t="s">
        <v>109</v>
      </c>
      <c r="DF7" s="38">
        <f t="shared" si="21"/>
        <v>0.21266331916437142</v>
      </c>
      <c r="DG7" s="38">
        <f t="shared" si="22"/>
        <v>0.21710373608118774</v>
      </c>
      <c r="DH7" s="38">
        <f t="shared" si="23"/>
        <v>0.81438372947806914</v>
      </c>
      <c r="DI7" s="38">
        <f t="shared" si="24"/>
        <v>0.81169500257599181</v>
      </c>
      <c r="DJ7" s="39">
        <f t="shared" si="25"/>
        <v>261738.1433729502</v>
      </c>
      <c r="DK7" s="39">
        <f t="shared" si="26"/>
        <v>258396.85290384004</v>
      </c>
      <c r="DL7" s="11"/>
      <c r="DM7" s="47" t="str">
        <f t="shared" si="27"/>
        <v>岬町</v>
      </c>
      <c r="DN7" s="40">
        <f t="shared" ref="DN7:DN36" si="43">LARGE(DF$5:DF$78,ROW(A3))</f>
        <v>0.22857253760749771</v>
      </c>
      <c r="DO7" s="40">
        <f t="shared" si="28"/>
        <v>0.24412775172883816</v>
      </c>
      <c r="DP7" s="75">
        <f t="shared" si="29"/>
        <v>-1.4999999999999987</v>
      </c>
      <c r="DQ7" s="19" t="str">
        <f t="shared" si="9"/>
        <v>住吉区</v>
      </c>
      <c r="DR7" s="40">
        <f t="shared" ref="DR7:DR36" si="44">LARGE(DH$5:DH$78,ROW(A3))</f>
        <v>0.82916839247089147</v>
      </c>
      <c r="DS7" s="40">
        <f t="shared" si="30"/>
        <v>0.83253543157794951</v>
      </c>
      <c r="DT7" s="75">
        <f t="shared" si="31"/>
        <v>-0.40000000000000036</v>
      </c>
      <c r="DU7" s="19" t="str">
        <f t="shared" si="10"/>
        <v>岬町</v>
      </c>
      <c r="DV7" s="37">
        <f t="shared" ref="DV7:DV36" si="45">LARGE(DJ$5:DJ$78,ROW(A3))</f>
        <v>280420.57845263917</v>
      </c>
      <c r="DW7" s="37">
        <f t="shared" si="32"/>
        <v>299966.11459499813</v>
      </c>
      <c r="DX7" s="75">
        <f t="shared" si="33"/>
        <v>-19545</v>
      </c>
      <c r="DY7" s="11"/>
      <c r="DZ7" s="40">
        <f t="shared" si="34"/>
        <v>0.19764652956849402</v>
      </c>
      <c r="EA7" s="40">
        <f t="shared" si="35"/>
        <v>0.20717282068242585</v>
      </c>
      <c r="EB7" s="40">
        <f t="shared" si="36"/>
        <v>-0.89999999999999802</v>
      </c>
      <c r="EC7" s="40">
        <f t="shared" si="37"/>
        <v>0.78702321953616916</v>
      </c>
      <c r="ED7" s="40">
        <f t="shared" si="38"/>
        <v>0.78931582096930508</v>
      </c>
      <c r="EE7" s="40">
        <f t="shared" si="39"/>
        <v>-0.20000000000000018</v>
      </c>
      <c r="EF7" s="37">
        <f t="shared" si="40"/>
        <v>228365.77266623653</v>
      </c>
      <c r="EG7" s="76">
        <f t="shared" si="41"/>
        <v>235941.47397426216</v>
      </c>
      <c r="EH7" s="40">
        <f t="shared" si="42"/>
        <v>-7575</v>
      </c>
      <c r="EI7" s="37">
        <v>0</v>
      </c>
    </row>
    <row r="8" spans="2:139" s="16" customFormat="1" ht="13.15" customHeight="1">
      <c r="B8" s="196"/>
      <c r="C8" s="198"/>
      <c r="D8" s="172"/>
      <c r="E8" s="179"/>
      <c r="F8" s="179"/>
      <c r="G8" s="70" t="s">
        <v>64</v>
      </c>
      <c r="H8" s="50">
        <v>519838</v>
      </c>
      <c r="I8" s="30">
        <f>IFERROR(H8/E5,"-")</f>
        <v>4.7639286660887929E-4</v>
      </c>
      <c r="J8" s="50">
        <v>30</v>
      </c>
      <c r="K8" s="30">
        <f>IFERROR(J8/F5,"-")</f>
        <v>4.8465266558966075E-2</v>
      </c>
      <c r="L8" s="53">
        <f t="shared" si="11"/>
        <v>17327.933333333334</v>
      </c>
      <c r="M8" s="31">
        <f t="shared" si="12"/>
        <v>4.6082949308755762E-2</v>
      </c>
      <c r="N8" s="172"/>
      <c r="O8" s="179"/>
      <c r="P8" s="179"/>
      <c r="Q8" s="70" t="s">
        <v>64</v>
      </c>
      <c r="R8" s="50">
        <v>4978945</v>
      </c>
      <c r="S8" s="30">
        <f>IFERROR(R8/O5,"-")</f>
        <v>9.7510794151897174E-4</v>
      </c>
      <c r="T8" s="50">
        <v>177</v>
      </c>
      <c r="U8" s="30">
        <f>IFERROR(T8/P5,"-")</f>
        <v>7.0126782884310623E-2</v>
      </c>
      <c r="V8" s="53">
        <f t="shared" si="13"/>
        <v>28129.632768361582</v>
      </c>
      <c r="W8" s="31">
        <f t="shared" si="0"/>
        <v>6.5313653136531369E-2</v>
      </c>
      <c r="X8" s="172"/>
      <c r="Y8" s="179"/>
      <c r="Z8" s="179"/>
      <c r="AA8" s="70" t="s">
        <v>64</v>
      </c>
      <c r="AB8" s="50">
        <v>213608648</v>
      </c>
      <c r="AC8" s="30">
        <f>IFERROR(AB8/Y5,"-")</f>
        <v>2.5136608603595549E-3</v>
      </c>
      <c r="AD8" s="50">
        <v>4931</v>
      </c>
      <c r="AE8" s="30">
        <f>IFERROR(AD8/Z5,"-")</f>
        <v>4.2074814840096932E-2</v>
      </c>
      <c r="AF8" s="53">
        <f t="shared" si="14"/>
        <v>43319.539241533159</v>
      </c>
      <c r="AG8" s="31">
        <f t="shared" si="1"/>
        <v>3.8724319909530694E-2</v>
      </c>
      <c r="AH8" s="172"/>
      <c r="AI8" s="179"/>
      <c r="AJ8" s="179"/>
      <c r="AK8" s="70" t="s">
        <v>64</v>
      </c>
      <c r="AL8" s="50">
        <v>228299248</v>
      </c>
      <c r="AM8" s="30">
        <f>IFERROR(AL8/AI5,"-")</f>
        <v>2.3086332080665367E-3</v>
      </c>
      <c r="AN8" s="50">
        <v>5302</v>
      </c>
      <c r="AO8" s="30">
        <f>IFERROR(AN8/AJ5,"-")</f>
        <v>5.1535769828926908E-2</v>
      </c>
      <c r="AP8" s="53">
        <f t="shared" si="15"/>
        <v>43059.081101471143</v>
      </c>
      <c r="AQ8" s="31">
        <f t="shared" si="2"/>
        <v>4.7608357951637377E-2</v>
      </c>
      <c r="AR8" s="172"/>
      <c r="AS8" s="179"/>
      <c r="AT8" s="179"/>
      <c r="AU8" s="70" t="s">
        <v>64</v>
      </c>
      <c r="AV8" s="50">
        <v>150999728</v>
      </c>
      <c r="AW8" s="30">
        <f>IFERROR(AV8/AS5,"-")</f>
        <v>1.8443482366885767E-3</v>
      </c>
      <c r="AX8" s="50">
        <v>3954</v>
      </c>
      <c r="AY8" s="30">
        <f>IFERROR(AX8/AT5,"-")</f>
        <v>5.3344486117481986E-2</v>
      </c>
      <c r="AZ8" s="53">
        <f t="shared" si="16"/>
        <v>38189.106727364691</v>
      </c>
      <c r="BA8" s="31">
        <f t="shared" si="3"/>
        <v>4.8511170819684202E-2</v>
      </c>
      <c r="BB8" s="172"/>
      <c r="BC8" s="179"/>
      <c r="BD8" s="179"/>
      <c r="BE8" s="70" t="s">
        <v>64</v>
      </c>
      <c r="BF8" s="50">
        <v>80735123</v>
      </c>
      <c r="BG8" s="30">
        <f>IFERROR(BF8/BC5,"-")</f>
        <v>1.8482897512646251E-3</v>
      </c>
      <c r="BH8" s="50">
        <v>1704</v>
      </c>
      <c r="BI8" s="30">
        <f>IFERROR(BH8/BD5,"-")</f>
        <v>4.6570101120524732E-2</v>
      </c>
      <c r="BJ8" s="53">
        <f t="shared" si="17"/>
        <v>47379.767018779341</v>
      </c>
      <c r="BK8" s="31">
        <f t="shared" si="4"/>
        <v>4.0338044172999077E-2</v>
      </c>
      <c r="BL8" s="172"/>
      <c r="BM8" s="179"/>
      <c r="BN8" s="179"/>
      <c r="BO8" s="70" t="s">
        <v>64</v>
      </c>
      <c r="BP8" s="50">
        <v>13330052</v>
      </c>
      <c r="BQ8" s="30">
        <f>IFERROR(BP8/BM5,"-")</f>
        <v>8.8628642758061004E-4</v>
      </c>
      <c r="BR8" s="50">
        <v>431</v>
      </c>
      <c r="BS8" s="30">
        <f>IFERROR(BR8/BN5,"-")</f>
        <v>3.3825145189138282E-2</v>
      </c>
      <c r="BT8" s="53">
        <f t="shared" si="18"/>
        <v>30928.194895591649</v>
      </c>
      <c r="BU8" s="31">
        <f t="shared" si="5"/>
        <v>2.5859482810343792E-2</v>
      </c>
      <c r="BV8" s="172"/>
      <c r="BW8" s="179"/>
      <c r="BX8" s="179"/>
      <c r="BY8" s="70" t="s">
        <v>64</v>
      </c>
      <c r="BZ8" s="50">
        <f t="shared" si="6"/>
        <v>692471582</v>
      </c>
      <c r="CA8" s="30">
        <f>IFERROR(BZ8/BW5,"-")</f>
        <v>2.0942190269669795E-3</v>
      </c>
      <c r="CB8" s="50">
        <f t="shared" si="7"/>
        <v>16529</v>
      </c>
      <c r="CC8" s="30">
        <f>IFERROR(CB8/BX5,"-")</f>
        <v>4.7678936634811479E-2</v>
      </c>
      <c r="CD8" s="53">
        <f t="shared" si="19"/>
        <v>41894.342186460162</v>
      </c>
      <c r="CE8" s="31">
        <f t="shared" si="8"/>
        <v>4.3215218533731087E-2</v>
      </c>
      <c r="CH8" s="45" t="s">
        <v>110</v>
      </c>
      <c r="CI8" s="37">
        <v>18</v>
      </c>
      <c r="CJ8" s="37">
        <v>71</v>
      </c>
      <c r="CK8" s="37">
        <v>3403</v>
      </c>
      <c r="CL8" s="37">
        <v>3068</v>
      </c>
      <c r="CM8" s="37">
        <v>2282</v>
      </c>
      <c r="CN8" s="37">
        <v>1125</v>
      </c>
      <c r="CO8" s="37">
        <v>458</v>
      </c>
      <c r="CP8" s="37">
        <f t="shared" si="20"/>
        <v>10425</v>
      </c>
      <c r="CQ8" s="74"/>
      <c r="CR8" s="196"/>
      <c r="CS8" s="198"/>
      <c r="CT8" s="200"/>
      <c r="CU8" s="201"/>
      <c r="CV8" s="201"/>
      <c r="CW8" s="79" t="s">
        <v>64</v>
      </c>
      <c r="CX8" s="90">
        <v>652651600</v>
      </c>
      <c r="CY8" s="80">
        <v>2.0614527322455802E-3</v>
      </c>
      <c r="CZ8" s="90">
        <v>15363</v>
      </c>
      <c r="DA8" s="80">
        <v>4.5845742490346224E-2</v>
      </c>
      <c r="DB8" s="90">
        <v>42482.041267981513</v>
      </c>
      <c r="DC8" s="81">
        <v>4.1793846404962053E-2</v>
      </c>
      <c r="DE8" s="43" t="s">
        <v>110</v>
      </c>
      <c r="DF8" s="38">
        <f t="shared" si="21"/>
        <v>0.21781203741290245</v>
      </c>
      <c r="DG8" s="38">
        <f t="shared" si="22"/>
        <v>0.23023705694579583</v>
      </c>
      <c r="DH8" s="38">
        <f t="shared" si="23"/>
        <v>0.83089113209595133</v>
      </c>
      <c r="DI8" s="38">
        <f t="shared" si="24"/>
        <v>0.8356670774056234</v>
      </c>
      <c r="DJ8" s="39">
        <f t="shared" si="25"/>
        <v>265505.38889614632</v>
      </c>
      <c r="DK8" s="39">
        <f t="shared" si="26"/>
        <v>279299.54450402147</v>
      </c>
      <c r="DL8" s="11"/>
      <c r="DM8" s="47" t="str">
        <f t="shared" si="27"/>
        <v>此花区</v>
      </c>
      <c r="DN8" s="40">
        <f t="shared" si="43"/>
        <v>0.21781203741290245</v>
      </c>
      <c r="DO8" s="40">
        <f t="shared" si="28"/>
        <v>0.23023705694579583</v>
      </c>
      <c r="DP8" s="75">
        <f t="shared" si="29"/>
        <v>-1.2000000000000011</v>
      </c>
      <c r="DQ8" s="19" t="str">
        <f t="shared" si="9"/>
        <v>忠岡町</v>
      </c>
      <c r="DR8" s="40">
        <f t="shared" si="44"/>
        <v>0.82479098509632864</v>
      </c>
      <c r="DS8" s="40">
        <f t="shared" si="30"/>
        <v>0.81900795153351003</v>
      </c>
      <c r="DT8" s="75">
        <f t="shared" si="31"/>
        <v>0.60000000000000053</v>
      </c>
      <c r="DU8" s="19" t="str">
        <f t="shared" si="10"/>
        <v>忠岡町</v>
      </c>
      <c r="DV8" s="37">
        <f t="shared" si="45"/>
        <v>277236.01542529749</v>
      </c>
      <c r="DW8" s="37">
        <f t="shared" si="32"/>
        <v>256268.40730466944</v>
      </c>
      <c r="DX8" s="75">
        <f t="shared" si="33"/>
        <v>20968</v>
      </c>
      <c r="DY8" s="11"/>
      <c r="DZ8" s="40">
        <f t="shared" si="34"/>
        <v>0.19764652956849402</v>
      </c>
      <c r="EA8" s="40">
        <f t="shared" si="35"/>
        <v>0.20717282068242585</v>
      </c>
      <c r="EB8" s="40">
        <f t="shared" si="36"/>
        <v>-0.89999999999999802</v>
      </c>
      <c r="EC8" s="40">
        <f t="shared" si="37"/>
        <v>0.78702321953616916</v>
      </c>
      <c r="ED8" s="40">
        <f t="shared" si="38"/>
        <v>0.78931582096930508</v>
      </c>
      <c r="EE8" s="40">
        <f t="shared" si="39"/>
        <v>-0.20000000000000018</v>
      </c>
      <c r="EF8" s="37">
        <f t="shared" si="40"/>
        <v>228365.77266623653</v>
      </c>
      <c r="EG8" s="76">
        <f t="shared" si="41"/>
        <v>235941.47397426216</v>
      </c>
      <c r="EH8" s="40">
        <f t="shared" si="42"/>
        <v>-7575</v>
      </c>
      <c r="EI8" s="37">
        <v>0</v>
      </c>
    </row>
    <row r="9" spans="2:139" s="16" customFormat="1" ht="13.15" customHeight="1">
      <c r="B9" s="196"/>
      <c r="C9" s="198"/>
      <c r="D9" s="172"/>
      <c r="E9" s="179"/>
      <c r="F9" s="179"/>
      <c r="G9" s="70" t="s">
        <v>66</v>
      </c>
      <c r="H9" s="50">
        <v>11949703</v>
      </c>
      <c r="I9" s="30">
        <f>IFERROR(H9/E5,"-")</f>
        <v>1.0951014099189988E-2</v>
      </c>
      <c r="J9" s="50">
        <v>130</v>
      </c>
      <c r="K9" s="30">
        <f>IFERROR(J9/F5,"-")</f>
        <v>0.21001615508885299</v>
      </c>
      <c r="L9" s="53">
        <f t="shared" si="11"/>
        <v>91920.792307692303</v>
      </c>
      <c r="M9" s="31">
        <f t="shared" si="12"/>
        <v>0.19969278033794163</v>
      </c>
      <c r="N9" s="172"/>
      <c r="O9" s="179"/>
      <c r="P9" s="179"/>
      <c r="Q9" s="70" t="s">
        <v>66</v>
      </c>
      <c r="R9" s="50">
        <v>64799099</v>
      </c>
      <c r="S9" s="30">
        <f>IFERROR(R9/O5,"-")</f>
        <v>1.2690663592020812E-2</v>
      </c>
      <c r="T9" s="50">
        <v>682</v>
      </c>
      <c r="U9" s="30">
        <f>IFERROR(T9/P5,"-")</f>
        <v>0.27020602218700474</v>
      </c>
      <c r="V9" s="53">
        <f t="shared" si="13"/>
        <v>95013.341642228741</v>
      </c>
      <c r="W9" s="31">
        <f t="shared" si="0"/>
        <v>0.25166051660516603</v>
      </c>
      <c r="X9" s="172"/>
      <c r="Y9" s="179"/>
      <c r="Z9" s="179"/>
      <c r="AA9" s="70" t="s">
        <v>66</v>
      </c>
      <c r="AB9" s="50">
        <v>1690936588</v>
      </c>
      <c r="AC9" s="30">
        <f>IFERROR(AB9/Y5,"-")</f>
        <v>1.9898263288504733E-2</v>
      </c>
      <c r="AD9" s="50">
        <v>31293</v>
      </c>
      <c r="AE9" s="30">
        <f>IFERROR(AD9/Z5,"-")</f>
        <v>0.26701423256766443</v>
      </c>
      <c r="AF9" s="53">
        <f t="shared" si="14"/>
        <v>54035.617805899084</v>
      </c>
      <c r="AG9" s="31">
        <f t="shared" si="1"/>
        <v>0.24575139787648426</v>
      </c>
      <c r="AH9" s="172"/>
      <c r="AI9" s="179"/>
      <c r="AJ9" s="179"/>
      <c r="AK9" s="70" t="s">
        <v>66</v>
      </c>
      <c r="AL9" s="50">
        <v>2033019538</v>
      </c>
      <c r="AM9" s="30">
        <f>IFERROR(AL9/AI5,"-")</f>
        <v>2.0558527718299312E-2</v>
      </c>
      <c r="AN9" s="50">
        <v>35364</v>
      </c>
      <c r="AO9" s="30">
        <f>IFERROR(AN9/AJ5,"-")</f>
        <v>0.3437402799377916</v>
      </c>
      <c r="AP9" s="53">
        <f t="shared" si="15"/>
        <v>57488.393224748332</v>
      </c>
      <c r="AQ9" s="31">
        <f t="shared" si="2"/>
        <v>0.31754469456840895</v>
      </c>
      <c r="AR9" s="172"/>
      <c r="AS9" s="179"/>
      <c r="AT9" s="179"/>
      <c r="AU9" s="70" t="s">
        <v>66</v>
      </c>
      <c r="AV9" s="50">
        <v>1495884771</v>
      </c>
      <c r="AW9" s="30">
        <f>IFERROR(AV9/AS5,"-")</f>
        <v>1.8271108671686784E-2</v>
      </c>
      <c r="AX9" s="50">
        <v>25902</v>
      </c>
      <c r="AY9" s="30">
        <f>IFERROR(AX9/AT5,"-")</f>
        <v>0.34945090526429401</v>
      </c>
      <c r="AZ9" s="53">
        <f t="shared" si="16"/>
        <v>57751.709173036834</v>
      </c>
      <c r="BA9" s="31">
        <f t="shared" si="3"/>
        <v>0.31778865618903895</v>
      </c>
      <c r="BB9" s="172"/>
      <c r="BC9" s="179"/>
      <c r="BD9" s="179"/>
      <c r="BE9" s="70" t="s">
        <v>66</v>
      </c>
      <c r="BF9" s="50">
        <v>669890386</v>
      </c>
      <c r="BG9" s="30">
        <f>IFERROR(BF9/BC5,"-")</f>
        <v>1.5335971370409675E-2</v>
      </c>
      <c r="BH9" s="50">
        <v>11355</v>
      </c>
      <c r="BI9" s="30">
        <f>IFERROR(BH9/BD5,"-")</f>
        <v>0.31033069144575021</v>
      </c>
      <c r="BJ9" s="53">
        <f t="shared" si="17"/>
        <v>58995.190312637606</v>
      </c>
      <c r="BK9" s="31">
        <f t="shared" si="4"/>
        <v>0.26880193168098859</v>
      </c>
      <c r="BL9" s="172"/>
      <c r="BM9" s="179"/>
      <c r="BN9" s="179"/>
      <c r="BO9" s="70" t="s">
        <v>66</v>
      </c>
      <c r="BP9" s="50">
        <v>198817625</v>
      </c>
      <c r="BQ9" s="30">
        <f>IFERROR(BP9/BM5,"-")</f>
        <v>1.3218955380017376E-2</v>
      </c>
      <c r="BR9" s="50">
        <v>2899</v>
      </c>
      <c r="BS9" s="30">
        <f>IFERROR(BR9/BN5,"-")</f>
        <v>0.22751530371998116</v>
      </c>
      <c r="BT9" s="53">
        <f t="shared" si="18"/>
        <v>68581.450500172476</v>
      </c>
      <c r="BU9" s="31">
        <f t="shared" si="5"/>
        <v>0.1739365212695746</v>
      </c>
      <c r="BV9" s="172"/>
      <c r="BW9" s="179"/>
      <c r="BX9" s="179"/>
      <c r="BY9" s="70" t="s">
        <v>66</v>
      </c>
      <c r="BZ9" s="50">
        <f t="shared" si="6"/>
        <v>6165297710</v>
      </c>
      <c r="CA9" s="30">
        <f>IFERROR(BZ9/BW5,"-")</f>
        <v>1.8645507060241998E-2</v>
      </c>
      <c r="CB9" s="50">
        <f t="shared" si="7"/>
        <v>107625</v>
      </c>
      <c r="CC9" s="30">
        <f>IFERROR(CB9/BX5,"-")</f>
        <v>0.31045105906719012</v>
      </c>
      <c r="CD9" s="53">
        <f t="shared" si="19"/>
        <v>57284.99614401858</v>
      </c>
      <c r="CE9" s="31">
        <f t="shared" si="8"/>
        <v>0.28138652638954614</v>
      </c>
      <c r="CH9" s="45" t="s">
        <v>111</v>
      </c>
      <c r="CI9" s="37">
        <v>12</v>
      </c>
      <c r="CJ9" s="37">
        <v>68</v>
      </c>
      <c r="CK9" s="37">
        <v>3235</v>
      </c>
      <c r="CL9" s="37">
        <v>2645</v>
      </c>
      <c r="CM9" s="37">
        <v>1924</v>
      </c>
      <c r="CN9" s="37">
        <v>999</v>
      </c>
      <c r="CO9" s="37">
        <v>457</v>
      </c>
      <c r="CP9" s="37">
        <f t="shared" si="20"/>
        <v>9340</v>
      </c>
      <c r="CQ9" s="74"/>
      <c r="CR9" s="196"/>
      <c r="CS9" s="198"/>
      <c r="CT9" s="200"/>
      <c r="CU9" s="201"/>
      <c r="CV9" s="201"/>
      <c r="CW9" s="79" t="s">
        <v>66</v>
      </c>
      <c r="CX9" s="90">
        <v>6148278017</v>
      </c>
      <c r="CY9" s="80">
        <v>1.9419832138234377E-2</v>
      </c>
      <c r="CZ9" s="90">
        <v>103429</v>
      </c>
      <c r="DA9" s="80">
        <v>0.30864930677823471</v>
      </c>
      <c r="DB9" s="90">
        <v>59444.430643243191</v>
      </c>
      <c r="DC9" s="81">
        <v>0.28137054870915967</v>
      </c>
      <c r="DE9" s="43" t="s">
        <v>111</v>
      </c>
      <c r="DF9" s="38">
        <f t="shared" si="21"/>
        <v>0.19224363437027758</v>
      </c>
      <c r="DG9" s="38">
        <f t="shared" si="22"/>
        <v>0.20275130617286558</v>
      </c>
      <c r="DH9" s="38">
        <f t="shared" si="23"/>
        <v>0.79926545086119549</v>
      </c>
      <c r="DI9" s="38">
        <f t="shared" si="24"/>
        <v>0.79981328354227799</v>
      </c>
      <c r="DJ9" s="39">
        <f t="shared" si="25"/>
        <v>212877.99413722072</v>
      </c>
      <c r="DK9" s="39">
        <f t="shared" si="26"/>
        <v>229808.76921794232</v>
      </c>
      <c r="DL9" s="11"/>
      <c r="DM9" s="47" t="str">
        <f t="shared" si="27"/>
        <v>忠岡町</v>
      </c>
      <c r="DN9" s="40">
        <f t="shared" si="43"/>
        <v>0.21713450054042299</v>
      </c>
      <c r="DO9" s="40">
        <f t="shared" si="28"/>
        <v>0.22037690722968928</v>
      </c>
      <c r="DP9" s="75">
        <f t="shared" si="29"/>
        <v>-0.30000000000000027</v>
      </c>
      <c r="DQ9" s="19" t="str">
        <f t="shared" si="9"/>
        <v>生野区</v>
      </c>
      <c r="DR9" s="40">
        <f t="shared" si="44"/>
        <v>0.82447234838364947</v>
      </c>
      <c r="DS9" s="40">
        <f t="shared" si="30"/>
        <v>0.82354219879354384</v>
      </c>
      <c r="DT9" s="75">
        <f t="shared" si="31"/>
        <v>0</v>
      </c>
      <c r="DU9" s="19" t="str">
        <f t="shared" si="10"/>
        <v>此花区</v>
      </c>
      <c r="DV9" s="37">
        <f t="shared" si="45"/>
        <v>265505.38889614632</v>
      </c>
      <c r="DW9" s="37">
        <f t="shared" si="32"/>
        <v>279299.54450402147</v>
      </c>
      <c r="DX9" s="75">
        <f t="shared" si="33"/>
        <v>-13795</v>
      </c>
      <c r="DY9" s="11"/>
      <c r="DZ9" s="40">
        <f t="shared" si="34"/>
        <v>0.19764652956849402</v>
      </c>
      <c r="EA9" s="40">
        <f t="shared" si="35"/>
        <v>0.20717282068242585</v>
      </c>
      <c r="EB9" s="40">
        <f t="shared" si="36"/>
        <v>-0.89999999999999802</v>
      </c>
      <c r="EC9" s="40">
        <f t="shared" si="37"/>
        <v>0.78702321953616916</v>
      </c>
      <c r="ED9" s="40">
        <f t="shared" si="38"/>
        <v>0.78931582096930508</v>
      </c>
      <c r="EE9" s="40">
        <f t="shared" si="39"/>
        <v>-0.20000000000000018</v>
      </c>
      <c r="EF9" s="37">
        <f t="shared" si="40"/>
        <v>228365.77266623653</v>
      </c>
      <c r="EG9" s="76">
        <f t="shared" si="41"/>
        <v>235941.47397426216</v>
      </c>
      <c r="EH9" s="40">
        <f t="shared" si="42"/>
        <v>-7575</v>
      </c>
      <c r="EI9" s="37">
        <v>0</v>
      </c>
    </row>
    <row r="10" spans="2:139" s="16" customFormat="1" ht="13.15" customHeight="1">
      <c r="B10" s="196"/>
      <c r="C10" s="198"/>
      <c r="D10" s="172"/>
      <c r="E10" s="179"/>
      <c r="F10" s="179"/>
      <c r="G10" s="70" t="s">
        <v>68</v>
      </c>
      <c r="H10" s="50">
        <v>5610336</v>
      </c>
      <c r="I10" s="30">
        <f>IFERROR(H10/E5,"-")</f>
        <v>5.141455702890119E-3</v>
      </c>
      <c r="J10" s="50">
        <v>164</v>
      </c>
      <c r="K10" s="30">
        <f>IFERROR(J10/F5,"-")</f>
        <v>0.26494345718901452</v>
      </c>
      <c r="L10" s="53">
        <f t="shared" si="11"/>
        <v>34209.365853658535</v>
      </c>
      <c r="M10" s="31">
        <f t="shared" si="12"/>
        <v>0.25192012288786481</v>
      </c>
      <c r="N10" s="172"/>
      <c r="O10" s="179"/>
      <c r="P10" s="179"/>
      <c r="Q10" s="70" t="s">
        <v>68</v>
      </c>
      <c r="R10" s="50">
        <v>43343837</v>
      </c>
      <c r="S10" s="30">
        <f>IFERROR(R10/O5,"-")</f>
        <v>8.4887299768532983E-3</v>
      </c>
      <c r="T10" s="50">
        <v>858</v>
      </c>
      <c r="U10" s="30">
        <f>IFERROR(T10/P5,"-")</f>
        <v>0.33993660855784469</v>
      </c>
      <c r="V10" s="53">
        <f t="shared" si="13"/>
        <v>50517.292540792543</v>
      </c>
      <c r="W10" s="31">
        <f t="shared" si="0"/>
        <v>0.3166051660516605</v>
      </c>
      <c r="X10" s="172"/>
      <c r="Y10" s="179"/>
      <c r="Z10" s="179"/>
      <c r="AA10" s="70" t="s">
        <v>68</v>
      </c>
      <c r="AB10" s="50">
        <v>1872631791</v>
      </c>
      <c r="AC10" s="30">
        <f>IFERROR(AB10/Y5,"-")</f>
        <v>2.2036379533199958E-2</v>
      </c>
      <c r="AD10" s="50">
        <v>36263</v>
      </c>
      <c r="AE10" s="30">
        <f>IFERROR(AD10/Z5,"-")</f>
        <v>0.30942182327041878</v>
      </c>
      <c r="AF10" s="53">
        <f t="shared" si="14"/>
        <v>51640.288751620108</v>
      </c>
      <c r="AG10" s="31">
        <f t="shared" si="1"/>
        <v>0.2847819940943645</v>
      </c>
      <c r="AH10" s="172"/>
      <c r="AI10" s="179"/>
      <c r="AJ10" s="179"/>
      <c r="AK10" s="70" t="s">
        <v>68</v>
      </c>
      <c r="AL10" s="50">
        <v>2738817642</v>
      </c>
      <c r="AM10" s="30">
        <f>IFERROR(AL10/AI5,"-")</f>
        <v>2.7695778302168073E-2</v>
      </c>
      <c r="AN10" s="50">
        <v>42130</v>
      </c>
      <c r="AO10" s="30">
        <f>IFERROR(AN10/AJ5,"-")</f>
        <v>0.40950622083981336</v>
      </c>
      <c r="AP10" s="53">
        <f t="shared" si="15"/>
        <v>65008.726370757184</v>
      </c>
      <c r="AQ10" s="31">
        <f t="shared" si="2"/>
        <v>0.37829877791446298</v>
      </c>
      <c r="AR10" s="172"/>
      <c r="AS10" s="179"/>
      <c r="AT10" s="179"/>
      <c r="AU10" s="70" t="s">
        <v>68</v>
      </c>
      <c r="AV10" s="50">
        <v>2421693587</v>
      </c>
      <c r="AW10" s="30">
        <f>IFERROR(AV10/AS5,"-")</f>
        <v>2.9579167831239303E-2</v>
      </c>
      <c r="AX10" s="50">
        <v>33186</v>
      </c>
      <c r="AY10" s="30">
        <f>IFERROR(AX10/AT5,"-")</f>
        <v>0.44772132430317585</v>
      </c>
      <c r="AZ10" s="53">
        <f t="shared" si="16"/>
        <v>72973.349816187547</v>
      </c>
      <c r="BA10" s="31">
        <f t="shared" si="3"/>
        <v>0.40715521366263019</v>
      </c>
      <c r="BB10" s="172"/>
      <c r="BC10" s="179"/>
      <c r="BD10" s="179"/>
      <c r="BE10" s="70" t="s">
        <v>68</v>
      </c>
      <c r="BF10" s="50">
        <v>1244613199</v>
      </c>
      <c r="BG10" s="30">
        <f>IFERROR(BF10/BC5,"-")</f>
        <v>2.849324723268681E-2</v>
      </c>
      <c r="BH10" s="50">
        <v>16270</v>
      </c>
      <c r="BI10" s="30">
        <f>IFERROR(BH10/BD5,"-")</f>
        <v>0.4446570101120525</v>
      </c>
      <c r="BJ10" s="53">
        <f t="shared" si="17"/>
        <v>76497.43079287032</v>
      </c>
      <c r="BK10" s="31">
        <f t="shared" si="4"/>
        <v>0.38515256965651112</v>
      </c>
      <c r="BL10" s="172"/>
      <c r="BM10" s="179"/>
      <c r="BN10" s="179"/>
      <c r="BO10" s="70" t="s">
        <v>68</v>
      </c>
      <c r="BP10" s="50">
        <v>378837735</v>
      </c>
      <c r="BQ10" s="30">
        <f>IFERROR(BP10/BM5,"-")</f>
        <v>2.5188104501458797E-2</v>
      </c>
      <c r="BR10" s="50">
        <v>4926</v>
      </c>
      <c r="BS10" s="30">
        <f>IFERROR(BR10/BN5,"-")</f>
        <v>0.38659551090880551</v>
      </c>
      <c r="BT10" s="53">
        <f t="shared" si="18"/>
        <v>76905.752131546891</v>
      </c>
      <c r="BU10" s="31">
        <f t="shared" si="5"/>
        <v>0.29555408891822166</v>
      </c>
      <c r="BV10" s="172"/>
      <c r="BW10" s="179"/>
      <c r="BX10" s="179"/>
      <c r="BY10" s="70" t="s">
        <v>68</v>
      </c>
      <c r="BZ10" s="50">
        <f t="shared" si="6"/>
        <v>8705548127</v>
      </c>
      <c r="CA10" s="30">
        <f>IFERROR(BZ10/BW5,"-")</f>
        <v>2.6327902836220867E-2</v>
      </c>
      <c r="CB10" s="50">
        <f t="shared" si="7"/>
        <v>133797</v>
      </c>
      <c r="CC10" s="30">
        <f>IFERROR(CB10/BX5,"-")</f>
        <v>0.38594583368188468</v>
      </c>
      <c r="CD10" s="53">
        <f t="shared" si="19"/>
        <v>65065.346211051066</v>
      </c>
      <c r="CE10" s="31">
        <f t="shared" si="8"/>
        <v>0.34981345478598935</v>
      </c>
      <c r="CH10" s="45" t="s">
        <v>112</v>
      </c>
      <c r="CI10" s="37">
        <v>13</v>
      </c>
      <c r="CJ10" s="37">
        <v>109</v>
      </c>
      <c r="CK10" s="37">
        <v>4154</v>
      </c>
      <c r="CL10" s="37">
        <v>3871</v>
      </c>
      <c r="CM10" s="37">
        <v>2775</v>
      </c>
      <c r="CN10" s="37">
        <v>1352</v>
      </c>
      <c r="CO10" s="37">
        <v>500</v>
      </c>
      <c r="CP10" s="37">
        <f t="shared" si="20"/>
        <v>12774</v>
      </c>
      <c r="CQ10" s="74"/>
      <c r="CR10" s="196"/>
      <c r="CS10" s="198"/>
      <c r="CT10" s="200"/>
      <c r="CU10" s="201"/>
      <c r="CV10" s="201"/>
      <c r="CW10" s="79" t="s">
        <v>68</v>
      </c>
      <c r="CX10" s="90">
        <v>8691853149</v>
      </c>
      <c r="CY10" s="80">
        <v>2.7453919399390729E-2</v>
      </c>
      <c r="CZ10" s="90">
        <v>129914</v>
      </c>
      <c r="DA10" s="80">
        <v>0.38768494368878731</v>
      </c>
      <c r="DB10" s="90">
        <v>66904.668850162416</v>
      </c>
      <c r="DC10" s="81">
        <v>0.35342093092848009</v>
      </c>
      <c r="DE10" s="43" t="s">
        <v>112</v>
      </c>
      <c r="DF10" s="38">
        <f t="shared" si="21"/>
        <v>0.19925966764072003</v>
      </c>
      <c r="DG10" s="38">
        <f t="shared" si="22"/>
        <v>0.20346245752081693</v>
      </c>
      <c r="DH10" s="38">
        <f t="shared" si="23"/>
        <v>0.80987785448751992</v>
      </c>
      <c r="DI10" s="38">
        <f t="shared" si="24"/>
        <v>0.81223302735617564</v>
      </c>
      <c r="DJ10" s="39">
        <f t="shared" si="25"/>
        <v>236082.00469945357</v>
      </c>
      <c r="DK10" s="39">
        <f t="shared" si="26"/>
        <v>236874.3342284883</v>
      </c>
      <c r="DL10" s="11"/>
      <c r="DM10" s="47" t="str">
        <f t="shared" si="27"/>
        <v>泉南市</v>
      </c>
      <c r="DN10" s="40">
        <f t="shared" si="43"/>
        <v>0.213847406200391</v>
      </c>
      <c r="DO10" s="40">
        <f t="shared" si="28"/>
        <v>0.24021451179650227</v>
      </c>
      <c r="DP10" s="75">
        <f t="shared" si="29"/>
        <v>-2.5999999999999996</v>
      </c>
      <c r="DQ10" s="19" t="str">
        <f t="shared" si="9"/>
        <v>東成区</v>
      </c>
      <c r="DR10" s="40">
        <f t="shared" si="44"/>
        <v>0.82442748091603058</v>
      </c>
      <c r="DS10" s="40">
        <f t="shared" si="30"/>
        <v>0.82754306611490713</v>
      </c>
      <c r="DT10" s="75">
        <f t="shared" si="31"/>
        <v>-0.40000000000000036</v>
      </c>
      <c r="DU10" s="19" t="str">
        <f t="shared" si="10"/>
        <v>福島区</v>
      </c>
      <c r="DV10" s="37">
        <f t="shared" si="45"/>
        <v>261738.1433729502</v>
      </c>
      <c r="DW10" s="37">
        <f t="shared" si="32"/>
        <v>258396.85290384004</v>
      </c>
      <c r="DX10" s="75">
        <f t="shared" si="33"/>
        <v>3341</v>
      </c>
      <c r="DY10" s="11"/>
      <c r="DZ10" s="40">
        <f t="shared" si="34"/>
        <v>0.19764652956849402</v>
      </c>
      <c r="EA10" s="40">
        <f t="shared" si="35"/>
        <v>0.20717282068242585</v>
      </c>
      <c r="EB10" s="40">
        <f t="shared" si="36"/>
        <v>-0.89999999999999802</v>
      </c>
      <c r="EC10" s="40">
        <f t="shared" si="37"/>
        <v>0.78702321953616916</v>
      </c>
      <c r="ED10" s="40">
        <f t="shared" si="38"/>
        <v>0.78931582096930508</v>
      </c>
      <c r="EE10" s="40">
        <f t="shared" si="39"/>
        <v>-0.20000000000000018</v>
      </c>
      <c r="EF10" s="37">
        <f t="shared" si="40"/>
        <v>228365.77266623653</v>
      </c>
      <c r="EG10" s="76">
        <f t="shared" si="41"/>
        <v>235941.47397426216</v>
      </c>
      <c r="EH10" s="40">
        <f t="shared" si="42"/>
        <v>-7575</v>
      </c>
      <c r="EI10" s="37">
        <v>0</v>
      </c>
    </row>
    <row r="11" spans="2:139" s="16" customFormat="1" ht="13.15" customHeight="1">
      <c r="B11" s="196"/>
      <c r="C11" s="198"/>
      <c r="D11" s="172"/>
      <c r="E11" s="179"/>
      <c r="F11" s="179"/>
      <c r="G11" s="70" t="s">
        <v>69</v>
      </c>
      <c r="H11" s="50">
        <v>8518687</v>
      </c>
      <c r="I11" s="30">
        <f>IFERROR(H11/E5,"-")</f>
        <v>7.8067431001077152E-3</v>
      </c>
      <c r="J11" s="50">
        <v>55</v>
      </c>
      <c r="K11" s="30">
        <f>IFERROR(J11/F5,"-")</f>
        <v>8.8852988691437804E-2</v>
      </c>
      <c r="L11" s="53">
        <f t="shared" si="11"/>
        <v>154885.21818181817</v>
      </c>
      <c r="M11" s="31">
        <f t="shared" si="12"/>
        <v>8.4485407066052232E-2</v>
      </c>
      <c r="N11" s="172"/>
      <c r="O11" s="179"/>
      <c r="P11" s="179"/>
      <c r="Q11" s="70" t="s">
        <v>69</v>
      </c>
      <c r="R11" s="50">
        <v>60292894</v>
      </c>
      <c r="S11" s="30">
        <f>IFERROR(R11/O5,"-")</f>
        <v>1.1808140028974323E-2</v>
      </c>
      <c r="T11" s="50">
        <v>253</v>
      </c>
      <c r="U11" s="30">
        <f>IFERROR(T11/P5,"-")</f>
        <v>0.1002377179080824</v>
      </c>
      <c r="V11" s="53">
        <f t="shared" si="13"/>
        <v>238311.83399209485</v>
      </c>
      <c r="W11" s="31">
        <f t="shared" si="0"/>
        <v>9.3357933579335792E-2</v>
      </c>
      <c r="X11" s="172"/>
      <c r="Y11" s="179"/>
      <c r="Z11" s="179"/>
      <c r="AA11" s="70" t="s">
        <v>69</v>
      </c>
      <c r="AB11" s="50">
        <v>1419037322</v>
      </c>
      <c r="AC11" s="30">
        <f>IFERROR(AB11/Y5,"-")</f>
        <v>1.6698661824313586E-2</v>
      </c>
      <c r="AD11" s="50">
        <v>9927</v>
      </c>
      <c r="AE11" s="30">
        <f>IFERROR(AD11/Z5,"-")</f>
        <v>8.4704256117956248E-2</v>
      </c>
      <c r="AF11" s="53">
        <f t="shared" si="14"/>
        <v>142947.24710385816</v>
      </c>
      <c r="AG11" s="31">
        <f t="shared" si="1"/>
        <v>7.7959100332977316E-2</v>
      </c>
      <c r="AH11" s="172"/>
      <c r="AI11" s="179"/>
      <c r="AJ11" s="179"/>
      <c r="AK11" s="70" t="s">
        <v>69</v>
      </c>
      <c r="AL11" s="50">
        <v>2684494309</v>
      </c>
      <c r="AM11" s="30">
        <f>IFERROR(AL11/AI5,"-")</f>
        <v>2.71464438140551E-2</v>
      </c>
      <c r="AN11" s="50">
        <v>13949</v>
      </c>
      <c r="AO11" s="30">
        <f>IFERROR(AN11/AJ5,"-")</f>
        <v>0.13558514774494557</v>
      </c>
      <c r="AP11" s="53">
        <f t="shared" si="15"/>
        <v>192450.66377518102</v>
      </c>
      <c r="AQ11" s="31">
        <f t="shared" si="2"/>
        <v>0.12525254339256692</v>
      </c>
      <c r="AR11" s="172"/>
      <c r="AS11" s="179"/>
      <c r="AT11" s="179"/>
      <c r="AU11" s="70" t="s">
        <v>69</v>
      </c>
      <c r="AV11" s="50">
        <v>3489802336</v>
      </c>
      <c r="AW11" s="30">
        <f>IFERROR(AV11/AS5,"-")</f>
        <v>4.2625313767408086E-2</v>
      </c>
      <c r="AX11" s="50">
        <v>13516</v>
      </c>
      <c r="AY11" s="30">
        <f>IFERROR(AX11/AT5,"-")</f>
        <v>0.18234802083052265</v>
      </c>
      <c r="AZ11" s="53">
        <f t="shared" si="16"/>
        <v>258197.86445693992</v>
      </c>
      <c r="BA11" s="31">
        <f t="shared" si="3"/>
        <v>0.16582624805231452</v>
      </c>
      <c r="BB11" s="172"/>
      <c r="BC11" s="179"/>
      <c r="BD11" s="179"/>
      <c r="BE11" s="70" t="s">
        <v>69</v>
      </c>
      <c r="BF11" s="50">
        <v>2449126562</v>
      </c>
      <c r="BG11" s="30">
        <f>IFERROR(BF11/BC5,"-")</f>
        <v>5.6068478697859497E-2</v>
      </c>
      <c r="BH11" s="50">
        <v>7885</v>
      </c>
      <c r="BI11" s="30">
        <f>IFERROR(BH11/BD5,"-")</f>
        <v>0.21549603716862531</v>
      </c>
      <c r="BJ11" s="53">
        <f t="shared" si="17"/>
        <v>310605.77831325302</v>
      </c>
      <c r="BK11" s="31">
        <f t="shared" si="4"/>
        <v>0.18665814454465829</v>
      </c>
      <c r="BL11" s="172"/>
      <c r="BM11" s="179"/>
      <c r="BN11" s="179"/>
      <c r="BO11" s="70" t="s">
        <v>69</v>
      </c>
      <c r="BP11" s="50">
        <v>923817705</v>
      </c>
      <c r="BQ11" s="30">
        <f>IFERROR(BP11/BM5,"-")</f>
        <v>6.1422648126216457E-2</v>
      </c>
      <c r="BR11" s="50">
        <v>2757</v>
      </c>
      <c r="BS11" s="30">
        <f>IFERROR(BR11/BN5,"-")</f>
        <v>0.21637105634908177</v>
      </c>
      <c r="BT11" s="53">
        <f t="shared" si="18"/>
        <v>335080.77801958652</v>
      </c>
      <c r="BU11" s="31">
        <f t="shared" si="5"/>
        <v>0.16541669166616668</v>
      </c>
      <c r="BV11" s="172"/>
      <c r="BW11" s="179"/>
      <c r="BX11" s="179"/>
      <c r="BY11" s="70" t="s">
        <v>69</v>
      </c>
      <c r="BZ11" s="50">
        <f t="shared" si="6"/>
        <v>11035089815</v>
      </c>
      <c r="CA11" s="30">
        <f>IFERROR(BZ11/BW5,"-")</f>
        <v>3.3373059134233933E-2</v>
      </c>
      <c r="CB11" s="50">
        <f t="shared" si="7"/>
        <v>48342</v>
      </c>
      <c r="CC11" s="30">
        <f>IFERROR(CB11/BX5,"-")</f>
        <v>0.13944552936052129</v>
      </c>
      <c r="CD11" s="53">
        <f t="shared" si="19"/>
        <v>228271.27166852841</v>
      </c>
      <c r="CE11" s="31">
        <f t="shared" si="8"/>
        <v>0.12639059195097274</v>
      </c>
      <c r="CH11" s="45" t="s">
        <v>113</v>
      </c>
      <c r="CI11" s="37">
        <v>25</v>
      </c>
      <c r="CJ11" s="37">
        <v>108</v>
      </c>
      <c r="CK11" s="37">
        <v>3947</v>
      </c>
      <c r="CL11" s="37">
        <v>3441</v>
      </c>
      <c r="CM11" s="37">
        <v>2350</v>
      </c>
      <c r="CN11" s="37">
        <v>1168</v>
      </c>
      <c r="CO11" s="37">
        <v>423</v>
      </c>
      <c r="CP11" s="37">
        <f t="shared" si="20"/>
        <v>11462</v>
      </c>
      <c r="CQ11" s="74"/>
      <c r="CR11" s="196"/>
      <c r="CS11" s="198"/>
      <c r="CT11" s="200"/>
      <c r="CU11" s="201"/>
      <c r="CV11" s="201"/>
      <c r="CW11" s="79" t="s">
        <v>69</v>
      </c>
      <c r="CX11" s="90">
        <v>10706970528</v>
      </c>
      <c r="CY11" s="80">
        <v>3.3818830213575665E-2</v>
      </c>
      <c r="CZ11" s="90">
        <v>45558</v>
      </c>
      <c r="DA11" s="80">
        <v>0.13595263531700796</v>
      </c>
      <c r="DB11" s="90">
        <v>235018.44962465428</v>
      </c>
      <c r="DC11" s="81">
        <v>0.12393699502162736</v>
      </c>
      <c r="DE11" s="43" t="s">
        <v>113</v>
      </c>
      <c r="DF11" s="38">
        <f t="shared" si="21"/>
        <v>0.21064497094769577</v>
      </c>
      <c r="DG11" s="38">
        <f t="shared" si="22"/>
        <v>0.21054845268875022</v>
      </c>
      <c r="DH11" s="38">
        <f t="shared" si="23"/>
        <v>0.82219838096166975</v>
      </c>
      <c r="DI11" s="38">
        <f t="shared" si="24"/>
        <v>0.81824618185496101</v>
      </c>
      <c r="DJ11" s="39">
        <f t="shared" si="25"/>
        <v>260829.32692763937</v>
      </c>
      <c r="DK11" s="39">
        <f t="shared" si="26"/>
        <v>262986.47577255871</v>
      </c>
      <c r="DL11" s="11"/>
      <c r="DM11" s="47" t="str">
        <f t="shared" si="27"/>
        <v>福島区</v>
      </c>
      <c r="DN11" s="40">
        <f t="shared" si="43"/>
        <v>0.21266331916437142</v>
      </c>
      <c r="DO11" s="40">
        <f t="shared" si="28"/>
        <v>0.21710373608118774</v>
      </c>
      <c r="DP11" s="75">
        <f t="shared" si="29"/>
        <v>-0.40000000000000036</v>
      </c>
      <c r="DQ11" s="19" t="str">
        <f t="shared" si="9"/>
        <v>大正区</v>
      </c>
      <c r="DR11" s="40">
        <f t="shared" si="44"/>
        <v>0.82219838096166975</v>
      </c>
      <c r="DS11" s="40">
        <f t="shared" si="30"/>
        <v>0.81824618185496101</v>
      </c>
      <c r="DT11" s="75">
        <f t="shared" si="31"/>
        <v>0.40000000000000036</v>
      </c>
      <c r="DU11" s="19" t="str">
        <f t="shared" si="10"/>
        <v>大正区</v>
      </c>
      <c r="DV11" s="37">
        <f t="shared" si="45"/>
        <v>260829.32692763937</v>
      </c>
      <c r="DW11" s="37">
        <f t="shared" si="32"/>
        <v>262986.47577255871</v>
      </c>
      <c r="DX11" s="75">
        <f t="shared" si="33"/>
        <v>-2157</v>
      </c>
      <c r="DY11" s="11"/>
      <c r="DZ11" s="40">
        <f t="shared" si="34"/>
        <v>0.19764652956849402</v>
      </c>
      <c r="EA11" s="40">
        <f t="shared" si="35"/>
        <v>0.20717282068242585</v>
      </c>
      <c r="EB11" s="40">
        <f t="shared" si="36"/>
        <v>-0.89999999999999802</v>
      </c>
      <c r="EC11" s="40">
        <f t="shared" si="37"/>
        <v>0.78702321953616916</v>
      </c>
      <c r="ED11" s="40">
        <f t="shared" si="38"/>
        <v>0.78931582096930508</v>
      </c>
      <c r="EE11" s="40">
        <f t="shared" si="39"/>
        <v>-0.20000000000000018</v>
      </c>
      <c r="EF11" s="37">
        <f t="shared" si="40"/>
        <v>228365.77266623653</v>
      </c>
      <c r="EG11" s="76">
        <f t="shared" si="41"/>
        <v>235941.47397426216</v>
      </c>
      <c r="EH11" s="40">
        <f t="shared" si="42"/>
        <v>-7575</v>
      </c>
      <c r="EI11" s="37">
        <v>0</v>
      </c>
    </row>
    <row r="12" spans="2:139" s="16" customFormat="1" ht="13.15" customHeight="1">
      <c r="B12" s="196"/>
      <c r="C12" s="198"/>
      <c r="D12" s="172"/>
      <c r="E12" s="179"/>
      <c r="F12" s="179"/>
      <c r="G12" s="70" t="s">
        <v>71</v>
      </c>
      <c r="H12" s="50">
        <v>0</v>
      </c>
      <c r="I12" s="30">
        <f>IFERROR(H12/E5,"-")</f>
        <v>0</v>
      </c>
      <c r="J12" s="50">
        <v>0</v>
      </c>
      <c r="K12" s="30">
        <f>IFERROR(J12/F5,"-")</f>
        <v>0</v>
      </c>
      <c r="L12" s="53" t="str">
        <f t="shared" si="11"/>
        <v>-</v>
      </c>
      <c r="M12" s="31">
        <f t="shared" si="12"/>
        <v>0</v>
      </c>
      <c r="N12" s="172"/>
      <c r="O12" s="179"/>
      <c r="P12" s="179"/>
      <c r="Q12" s="70" t="s">
        <v>71</v>
      </c>
      <c r="R12" s="50">
        <v>920</v>
      </c>
      <c r="S12" s="30">
        <f>IFERROR(R12/O5,"-")</f>
        <v>1.8017859329585968E-7</v>
      </c>
      <c r="T12" s="50">
        <v>1</v>
      </c>
      <c r="U12" s="30">
        <f>IFERROR(T12/P5,"-")</f>
        <v>3.9619651347068147E-4</v>
      </c>
      <c r="V12" s="53">
        <f t="shared" si="13"/>
        <v>920</v>
      </c>
      <c r="W12" s="31">
        <f t="shared" si="0"/>
        <v>3.6900369003690036E-4</v>
      </c>
      <c r="X12" s="172"/>
      <c r="Y12" s="179"/>
      <c r="Z12" s="179"/>
      <c r="AA12" s="70" t="s">
        <v>71</v>
      </c>
      <c r="AB12" s="50">
        <v>146779</v>
      </c>
      <c r="AC12" s="30">
        <f>IFERROR(AB12/Y5,"-")</f>
        <v>1.7272363777271561E-6</v>
      </c>
      <c r="AD12" s="50">
        <v>47</v>
      </c>
      <c r="AE12" s="30">
        <f>IFERROR(AD12/Z5,"-")</f>
        <v>4.0103757807433702E-4</v>
      </c>
      <c r="AF12" s="53">
        <f t="shared" si="14"/>
        <v>3122.9574468085107</v>
      </c>
      <c r="AG12" s="31">
        <f t="shared" si="1"/>
        <v>3.6910221775460201E-4</v>
      </c>
      <c r="AH12" s="172"/>
      <c r="AI12" s="179"/>
      <c r="AJ12" s="179"/>
      <c r="AK12" s="70" t="s">
        <v>71</v>
      </c>
      <c r="AL12" s="50">
        <v>1032891</v>
      </c>
      <c r="AM12" s="30">
        <f>IFERROR(AL12/AI5,"-")</f>
        <v>1.0444915976740551E-5</v>
      </c>
      <c r="AN12" s="50">
        <v>75</v>
      </c>
      <c r="AO12" s="30">
        <f>IFERROR(AN12/AJ5,"-")</f>
        <v>7.2900466562986004E-4</v>
      </c>
      <c r="AP12" s="53">
        <f t="shared" si="15"/>
        <v>13771.88</v>
      </c>
      <c r="AQ12" s="31">
        <f t="shared" si="2"/>
        <v>6.7344904684511569E-4</v>
      </c>
      <c r="AR12" s="172"/>
      <c r="AS12" s="179"/>
      <c r="AT12" s="179"/>
      <c r="AU12" s="70" t="s">
        <v>71</v>
      </c>
      <c r="AV12" s="50">
        <v>550442</v>
      </c>
      <c r="AW12" s="30">
        <f>IFERROR(AV12/AS5,"-")</f>
        <v>6.7232355021151665E-6</v>
      </c>
      <c r="AX12" s="50">
        <v>56</v>
      </c>
      <c r="AY12" s="30">
        <f>IFERROR(AX12/AT5,"-")</f>
        <v>7.5551118426378137E-4</v>
      </c>
      <c r="AZ12" s="53">
        <f t="shared" si="16"/>
        <v>9829.3214285714294</v>
      </c>
      <c r="BA12" s="31">
        <f t="shared" si="3"/>
        <v>6.8705755333897699E-4</v>
      </c>
      <c r="BB12" s="172"/>
      <c r="BC12" s="179"/>
      <c r="BD12" s="179"/>
      <c r="BE12" s="70" t="s">
        <v>71</v>
      </c>
      <c r="BF12" s="50">
        <v>244513</v>
      </c>
      <c r="BG12" s="30">
        <f>IFERROR(BF12/BC5,"-")</f>
        <v>5.5976984385218225E-6</v>
      </c>
      <c r="BH12" s="50">
        <v>42</v>
      </c>
      <c r="BI12" s="30">
        <f>IFERROR(BH12/BD5,"-")</f>
        <v>1.1478546050833561E-3</v>
      </c>
      <c r="BJ12" s="53">
        <f t="shared" si="17"/>
        <v>5821.7380952380954</v>
      </c>
      <c r="BK12" s="31">
        <f t="shared" si="4"/>
        <v>9.9424756764434339E-4</v>
      </c>
      <c r="BL12" s="172"/>
      <c r="BM12" s="179"/>
      <c r="BN12" s="179"/>
      <c r="BO12" s="70" t="s">
        <v>71</v>
      </c>
      <c r="BP12" s="50">
        <v>80815</v>
      </c>
      <c r="BQ12" s="30">
        <f>IFERROR(BP12/BM5,"-")</f>
        <v>5.3732151716232618E-6</v>
      </c>
      <c r="BR12" s="50">
        <v>11</v>
      </c>
      <c r="BS12" s="30">
        <f>IFERROR(BR12/BN5,"-")</f>
        <v>8.632867681682624E-4</v>
      </c>
      <c r="BT12" s="53">
        <f t="shared" si="18"/>
        <v>7346.818181818182</v>
      </c>
      <c r="BU12" s="31">
        <f t="shared" si="5"/>
        <v>6.5998680026399471E-4</v>
      </c>
      <c r="BV12" s="172"/>
      <c r="BW12" s="179"/>
      <c r="BX12" s="179"/>
      <c r="BY12" s="70" t="s">
        <v>71</v>
      </c>
      <c r="BZ12" s="50">
        <f t="shared" si="6"/>
        <v>2056360</v>
      </c>
      <c r="CA12" s="30">
        <f>IFERROR(BZ12/BW5,"-")</f>
        <v>6.218981905157543E-6</v>
      </c>
      <c r="CB12" s="50">
        <f t="shared" si="7"/>
        <v>232</v>
      </c>
      <c r="CC12" s="30">
        <f>IFERROR(CB12/BX5,"-")</f>
        <v>6.6921854312276992E-4</v>
      </c>
      <c r="CD12" s="53">
        <f t="shared" si="19"/>
        <v>8863.6206896551721</v>
      </c>
      <c r="CE12" s="31">
        <f t="shared" si="8"/>
        <v>6.0656607779209948E-4</v>
      </c>
      <c r="CH12" s="45" t="s">
        <v>50</v>
      </c>
      <c r="CI12" s="37">
        <v>11</v>
      </c>
      <c r="CJ12" s="37">
        <v>61</v>
      </c>
      <c r="CK12" s="37">
        <v>3089</v>
      </c>
      <c r="CL12" s="37">
        <v>2561</v>
      </c>
      <c r="CM12" s="37">
        <v>2070</v>
      </c>
      <c r="CN12" s="37">
        <v>1200</v>
      </c>
      <c r="CO12" s="37">
        <v>533</v>
      </c>
      <c r="CP12" s="37">
        <f t="shared" si="20"/>
        <v>9525</v>
      </c>
      <c r="CQ12" s="74"/>
      <c r="CR12" s="196"/>
      <c r="CS12" s="198"/>
      <c r="CT12" s="200"/>
      <c r="CU12" s="201"/>
      <c r="CV12" s="201"/>
      <c r="CW12" s="79" t="s">
        <v>71</v>
      </c>
      <c r="CX12" s="90">
        <v>2662613</v>
      </c>
      <c r="CY12" s="80">
        <v>8.410077970792687E-6</v>
      </c>
      <c r="CZ12" s="90">
        <v>200</v>
      </c>
      <c r="DA12" s="80">
        <v>5.9683320302475072E-4</v>
      </c>
      <c r="DB12" s="90">
        <v>13313.065000000001</v>
      </c>
      <c r="DC12" s="81">
        <v>5.4408444190538372E-4</v>
      </c>
      <c r="DE12" s="43" t="s">
        <v>50</v>
      </c>
      <c r="DF12" s="38">
        <f t="shared" si="21"/>
        <v>0.18378959052219512</v>
      </c>
      <c r="DG12" s="38">
        <f t="shared" si="22"/>
        <v>0.18658296189940224</v>
      </c>
      <c r="DH12" s="38">
        <f t="shared" si="23"/>
        <v>0.80592686002522063</v>
      </c>
      <c r="DI12" s="38">
        <f t="shared" si="24"/>
        <v>0.8156816078275817</v>
      </c>
      <c r="DJ12" s="39">
        <f t="shared" si="25"/>
        <v>215285.6790799562</v>
      </c>
      <c r="DK12" s="39">
        <f t="shared" si="26"/>
        <v>215245.59847625223</v>
      </c>
      <c r="DL12" s="11"/>
      <c r="DM12" s="47" t="str">
        <f t="shared" si="27"/>
        <v>熊取町</v>
      </c>
      <c r="DN12" s="40">
        <f t="shared" si="43"/>
        <v>0.21167818379195957</v>
      </c>
      <c r="DO12" s="40">
        <f t="shared" si="28"/>
        <v>0.21219866172319482</v>
      </c>
      <c r="DP12" s="75">
        <f t="shared" si="29"/>
        <v>0</v>
      </c>
      <c r="DQ12" s="19" t="str">
        <f t="shared" si="9"/>
        <v>東住吉区</v>
      </c>
      <c r="DR12" s="40">
        <f t="shared" si="44"/>
        <v>0.82167547783651895</v>
      </c>
      <c r="DS12" s="40">
        <f t="shared" si="30"/>
        <v>0.82386008744534667</v>
      </c>
      <c r="DT12" s="75">
        <f t="shared" si="31"/>
        <v>-0.20000000000000018</v>
      </c>
      <c r="DU12" s="19" t="str">
        <f t="shared" si="10"/>
        <v>泉南市</v>
      </c>
      <c r="DV12" s="37">
        <f t="shared" si="45"/>
        <v>259100.30179310346</v>
      </c>
      <c r="DW12" s="37">
        <f t="shared" si="32"/>
        <v>294278.83223116735</v>
      </c>
      <c r="DX12" s="75">
        <f t="shared" si="33"/>
        <v>-35179</v>
      </c>
      <c r="DY12" s="11"/>
      <c r="DZ12" s="40">
        <f t="shared" si="34"/>
        <v>0.19764652956849402</v>
      </c>
      <c r="EA12" s="40">
        <f t="shared" si="35"/>
        <v>0.20717282068242585</v>
      </c>
      <c r="EB12" s="40">
        <f t="shared" si="36"/>
        <v>-0.89999999999999802</v>
      </c>
      <c r="EC12" s="40">
        <f t="shared" si="37"/>
        <v>0.78702321953616916</v>
      </c>
      <c r="ED12" s="40">
        <f t="shared" si="38"/>
        <v>0.78931582096930508</v>
      </c>
      <c r="EE12" s="40">
        <f t="shared" si="39"/>
        <v>-0.20000000000000018</v>
      </c>
      <c r="EF12" s="37">
        <f t="shared" si="40"/>
        <v>228365.77266623653</v>
      </c>
      <c r="EG12" s="76">
        <f t="shared" si="41"/>
        <v>235941.47397426216</v>
      </c>
      <c r="EH12" s="40">
        <f t="shared" si="42"/>
        <v>-7575</v>
      </c>
      <c r="EI12" s="37">
        <v>0</v>
      </c>
    </row>
    <row r="13" spans="2:139" s="16" customFormat="1" ht="13.15" customHeight="1">
      <c r="B13" s="196"/>
      <c r="C13" s="198"/>
      <c r="D13" s="172"/>
      <c r="E13" s="179"/>
      <c r="F13" s="179"/>
      <c r="G13" s="70" t="s">
        <v>73</v>
      </c>
      <c r="H13" s="50">
        <v>77521</v>
      </c>
      <c r="I13" s="30">
        <f>IFERROR(H13/E5,"-")</f>
        <v>7.104223125740506E-5</v>
      </c>
      <c r="J13" s="50">
        <v>5</v>
      </c>
      <c r="K13" s="30">
        <f>IFERROR(J13/F5,"-")</f>
        <v>8.0775444264943458E-3</v>
      </c>
      <c r="L13" s="53">
        <f t="shared" si="11"/>
        <v>15504.2</v>
      </c>
      <c r="M13" s="31">
        <f t="shared" si="12"/>
        <v>7.6804915514592934E-3</v>
      </c>
      <c r="N13" s="172"/>
      <c r="O13" s="179"/>
      <c r="P13" s="179"/>
      <c r="Q13" s="70" t="s">
        <v>73</v>
      </c>
      <c r="R13" s="50">
        <v>416457</v>
      </c>
      <c r="S13" s="30">
        <f>IFERROR(R13/O5,"-")</f>
        <v>8.1561561335015038E-5</v>
      </c>
      <c r="T13" s="50">
        <v>9</v>
      </c>
      <c r="U13" s="30">
        <f>IFERROR(T13/P5,"-")</f>
        <v>3.5657686212361333E-3</v>
      </c>
      <c r="V13" s="53">
        <f t="shared" si="13"/>
        <v>46273</v>
      </c>
      <c r="W13" s="31">
        <f t="shared" si="0"/>
        <v>3.3210332103321034E-3</v>
      </c>
      <c r="X13" s="172"/>
      <c r="Y13" s="179"/>
      <c r="Z13" s="179"/>
      <c r="AA13" s="70" t="s">
        <v>73</v>
      </c>
      <c r="AB13" s="50">
        <v>18825501</v>
      </c>
      <c r="AC13" s="30">
        <f>IFERROR(AB13/Y5,"-")</f>
        <v>2.215309421384459E-4</v>
      </c>
      <c r="AD13" s="50">
        <v>762</v>
      </c>
      <c r="AE13" s="30">
        <f>IFERROR(AD13/Z5,"-")</f>
        <v>6.5019283934605277E-3</v>
      </c>
      <c r="AF13" s="53">
        <f t="shared" si="14"/>
        <v>24705.381889763779</v>
      </c>
      <c r="AG13" s="31">
        <f t="shared" si="1"/>
        <v>5.9841678708299302E-3</v>
      </c>
      <c r="AH13" s="172"/>
      <c r="AI13" s="179"/>
      <c r="AJ13" s="179"/>
      <c r="AK13" s="70" t="s">
        <v>73</v>
      </c>
      <c r="AL13" s="50">
        <v>17793515</v>
      </c>
      <c r="AM13" s="30">
        <f>IFERROR(AL13/AI5,"-")</f>
        <v>1.7993357392587664E-4</v>
      </c>
      <c r="AN13" s="50">
        <v>808</v>
      </c>
      <c r="AO13" s="30">
        <f>IFERROR(AN13/AJ5,"-")</f>
        <v>7.8538102643856914E-3</v>
      </c>
      <c r="AP13" s="53">
        <f t="shared" si="15"/>
        <v>22021.676980198019</v>
      </c>
      <c r="AQ13" s="31">
        <f t="shared" si="2"/>
        <v>7.2552910646780464E-3</v>
      </c>
      <c r="AR13" s="172"/>
      <c r="AS13" s="179"/>
      <c r="AT13" s="179"/>
      <c r="AU13" s="70" t="s">
        <v>73</v>
      </c>
      <c r="AV13" s="50">
        <v>11339167</v>
      </c>
      <c r="AW13" s="30">
        <f>IFERROR(AV13/AS5,"-")</f>
        <v>1.3849940618414425E-4</v>
      </c>
      <c r="AX13" s="50">
        <v>540</v>
      </c>
      <c r="AY13" s="30">
        <f>IFERROR(AX13/AT5,"-")</f>
        <v>7.2852864196864629E-3</v>
      </c>
      <c r="AZ13" s="53">
        <f t="shared" si="16"/>
        <v>20998.457407407408</v>
      </c>
      <c r="BA13" s="31">
        <f t="shared" si="3"/>
        <v>6.625197835768707E-3</v>
      </c>
      <c r="BB13" s="172"/>
      <c r="BC13" s="179"/>
      <c r="BD13" s="179"/>
      <c r="BE13" s="70" t="s">
        <v>73</v>
      </c>
      <c r="BF13" s="50">
        <v>4890117</v>
      </c>
      <c r="BG13" s="30">
        <f>IFERROR(BF13/BC5,"-")</f>
        <v>1.1195069503498391E-4</v>
      </c>
      <c r="BH13" s="50">
        <v>221</v>
      </c>
      <c r="BI13" s="30">
        <f>IFERROR(BH13/BD5,"-")</f>
        <v>6.0399016124624214E-3</v>
      </c>
      <c r="BJ13" s="53">
        <f t="shared" si="17"/>
        <v>22127.226244343892</v>
      </c>
      <c r="BK13" s="31">
        <f t="shared" si="4"/>
        <v>5.2316360106999978E-3</v>
      </c>
      <c r="BL13" s="172"/>
      <c r="BM13" s="179"/>
      <c r="BN13" s="179"/>
      <c r="BO13" s="70" t="s">
        <v>73</v>
      </c>
      <c r="BP13" s="50">
        <v>1696630</v>
      </c>
      <c r="BQ13" s="30">
        <f>IFERROR(BP13/BM5,"-")</f>
        <v>1.1280527199939584E-4</v>
      </c>
      <c r="BR13" s="50">
        <v>42</v>
      </c>
      <c r="BS13" s="30">
        <f>IFERROR(BR13/BN5,"-")</f>
        <v>3.296185842097002E-3</v>
      </c>
      <c r="BT13" s="53">
        <f t="shared" si="18"/>
        <v>40395.952380952382</v>
      </c>
      <c r="BU13" s="31">
        <f t="shared" si="5"/>
        <v>2.51994960100798E-3</v>
      </c>
      <c r="BV13" s="172"/>
      <c r="BW13" s="179"/>
      <c r="BX13" s="179"/>
      <c r="BY13" s="70" t="s">
        <v>73</v>
      </c>
      <c r="BZ13" s="50">
        <f t="shared" si="6"/>
        <v>55038908</v>
      </c>
      <c r="CA13" s="30">
        <f>IFERROR(BZ13/BW5,"-")</f>
        <v>1.6645235898949149E-4</v>
      </c>
      <c r="CB13" s="50">
        <f t="shared" si="7"/>
        <v>2387</v>
      </c>
      <c r="CC13" s="30">
        <f>IFERROR(CB13/BX5,"-")</f>
        <v>6.8854511311812576E-3</v>
      </c>
      <c r="CD13" s="53">
        <f t="shared" si="19"/>
        <v>23057.774612484289</v>
      </c>
      <c r="CE13" s="31">
        <f t="shared" si="8"/>
        <v>6.2408328779730233E-3</v>
      </c>
      <c r="CH13" s="45" t="s">
        <v>114</v>
      </c>
      <c r="CI13" s="37">
        <v>5</v>
      </c>
      <c r="CJ13" s="37">
        <v>41</v>
      </c>
      <c r="CK13" s="37">
        <v>2062</v>
      </c>
      <c r="CL13" s="37">
        <v>1776</v>
      </c>
      <c r="CM13" s="37">
        <v>1338</v>
      </c>
      <c r="CN13" s="37">
        <v>692</v>
      </c>
      <c r="CO13" s="37">
        <v>293</v>
      </c>
      <c r="CP13" s="37">
        <f t="shared" si="20"/>
        <v>6207</v>
      </c>
      <c r="CQ13" s="74"/>
      <c r="CR13" s="196"/>
      <c r="CS13" s="198"/>
      <c r="CT13" s="200"/>
      <c r="CU13" s="201"/>
      <c r="CV13" s="201"/>
      <c r="CW13" s="79" t="s">
        <v>73</v>
      </c>
      <c r="CX13" s="90">
        <v>53656174</v>
      </c>
      <c r="CY13" s="80">
        <v>1.6947735437122081E-4</v>
      </c>
      <c r="CZ13" s="90">
        <v>2385</v>
      </c>
      <c r="DA13" s="80">
        <v>7.1172359460701514E-3</v>
      </c>
      <c r="DB13" s="90">
        <v>22497.347589098532</v>
      </c>
      <c r="DC13" s="81">
        <v>6.4882069697217012E-3</v>
      </c>
      <c r="DE13" s="43" t="s">
        <v>114</v>
      </c>
      <c r="DF13" s="38">
        <f t="shared" si="21"/>
        <v>0.20828919824671371</v>
      </c>
      <c r="DG13" s="38">
        <f t="shared" si="22"/>
        <v>0.209862992131223</v>
      </c>
      <c r="DH13" s="38">
        <f t="shared" si="23"/>
        <v>0.81138504710362802</v>
      </c>
      <c r="DI13" s="38">
        <f t="shared" si="24"/>
        <v>0.81234256926952142</v>
      </c>
      <c r="DJ13" s="39">
        <f t="shared" si="25"/>
        <v>252963.17045454544</v>
      </c>
      <c r="DK13" s="39">
        <f t="shared" si="26"/>
        <v>245497.69457364341</v>
      </c>
      <c r="DL13" s="11"/>
      <c r="DM13" s="47" t="str">
        <f t="shared" si="27"/>
        <v>大正区</v>
      </c>
      <c r="DN13" s="40">
        <f t="shared" si="43"/>
        <v>0.21064497094769577</v>
      </c>
      <c r="DO13" s="40">
        <f t="shared" si="28"/>
        <v>0.21054845268875022</v>
      </c>
      <c r="DP13" s="75">
        <f t="shared" si="29"/>
        <v>0</v>
      </c>
      <c r="DQ13" s="19" t="str">
        <f t="shared" si="9"/>
        <v>西成区</v>
      </c>
      <c r="DR13" s="40">
        <f t="shared" si="44"/>
        <v>0.82001843601167612</v>
      </c>
      <c r="DS13" s="40">
        <f t="shared" si="30"/>
        <v>0.81980991281124815</v>
      </c>
      <c r="DT13" s="75">
        <f t="shared" si="31"/>
        <v>0</v>
      </c>
      <c r="DU13" s="19" t="str">
        <f t="shared" si="10"/>
        <v>泉佐野市</v>
      </c>
      <c r="DV13" s="37">
        <f t="shared" si="45"/>
        <v>255666.90079469042</v>
      </c>
      <c r="DW13" s="37">
        <f t="shared" si="32"/>
        <v>265804.62714681443</v>
      </c>
      <c r="DX13" s="75">
        <f t="shared" si="33"/>
        <v>-10138</v>
      </c>
      <c r="DY13" s="11"/>
      <c r="DZ13" s="40">
        <f t="shared" si="34"/>
        <v>0.19764652956849402</v>
      </c>
      <c r="EA13" s="40">
        <f t="shared" si="35"/>
        <v>0.20717282068242585</v>
      </c>
      <c r="EB13" s="40">
        <f t="shared" si="36"/>
        <v>-0.89999999999999802</v>
      </c>
      <c r="EC13" s="40">
        <f t="shared" si="37"/>
        <v>0.78702321953616916</v>
      </c>
      <c r="ED13" s="40">
        <f t="shared" si="38"/>
        <v>0.78931582096930508</v>
      </c>
      <c r="EE13" s="40">
        <f t="shared" si="39"/>
        <v>-0.20000000000000018</v>
      </c>
      <c r="EF13" s="37">
        <f t="shared" si="40"/>
        <v>228365.77266623653</v>
      </c>
      <c r="EG13" s="76">
        <f t="shared" si="41"/>
        <v>235941.47397426216</v>
      </c>
      <c r="EH13" s="40">
        <f t="shared" si="42"/>
        <v>-7575</v>
      </c>
      <c r="EI13" s="37">
        <v>0</v>
      </c>
    </row>
    <row r="14" spans="2:139" s="16" customFormat="1" ht="13.15" customHeight="1">
      <c r="B14" s="196"/>
      <c r="C14" s="198"/>
      <c r="D14" s="172"/>
      <c r="E14" s="179"/>
      <c r="F14" s="179"/>
      <c r="G14" s="70" t="s">
        <v>75</v>
      </c>
      <c r="H14" s="50">
        <v>2198902</v>
      </c>
      <c r="I14" s="30">
        <f>IFERROR(H14/E5,"-")</f>
        <v>2.0151301504930342E-3</v>
      </c>
      <c r="J14" s="50">
        <v>30</v>
      </c>
      <c r="K14" s="30">
        <f>IFERROR(J14/F5,"-")</f>
        <v>4.8465266558966075E-2</v>
      </c>
      <c r="L14" s="53">
        <f t="shared" si="11"/>
        <v>73296.733333333337</v>
      </c>
      <c r="M14" s="31">
        <f t="shared" si="12"/>
        <v>4.6082949308755762E-2</v>
      </c>
      <c r="N14" s="172"/>
      <c r="O14" s="179"/>
      <c r="P14" s="179"/>
      <c r="Q14" s="70" t="s">
        <v>75</v>
      </c>
      <c r="R14" s="50">
        <v>2877723</v>
      </c>
      <c r="S14" s="30">
        <f>IFERROR(R14/O5,"-")</f>
        <v>5.6359139351645781E-4</v>
      </c>
      <c r="T14" s="50">
        <v>129</v>
      </c>
      <c r="U14" s="30">
        <f>IFERROR(T14/P5,"-")</f>
        <v>5.1109350237717906E-2</v>
      </c>
      <c r="V14" s="53">
        <f t="shared" si="13"/>
        <v>22307.930232558141</v>
      </c>
      <c r="W14" s="31">
        <f t="shared" si="0"/>
        <v>4.7601476014760148E-2</v>
      </c>
      <c r="X14" s="172"/>
      <c r="Y14" s="179"/>
      <c r="Z14" s="179"/>
      <c r="AA14" s="70" t="s">
        <v>75</v>
      </c>
      <c r="AB14" s="50">
        <v>96856750</v>
      </c>
      <c r="AC14" s="30">
        <f>IFERROR(AB14/Y5,"-")</f>
        <v>1.1397713707575656E-3</v>
      </c>
      <c r="AD14" s="50">
        <v>3999</v>
      </c>
      <c r="AE14" s="30">
        <f>IFERROR(AD14/Z5,"-")</f>
        <v>3.4122324994027099E-2</v>
      </c>
      <c r="AF14" s="53">
        <f t="shared" si="14"/>
        <v>24220.242560640159</v>
      </c>
      <c r="AG14" s="31">
        <f t="shared" si="1"/>
        <v>3.140510146384369E-2</v>
      </c>
      <c r="AH14" s="172"/>
      <c r="AI14" s="179"/>
      <c r="AJ14" s="179"/>
      <c r="AK14" s="70" t="s">
        <v>75</v>
      </c>
      <c r="AL14" s="50">
        <v>122908117</v>
      </c>
      <c r="AM14" s="30">
        <f>IFERROR(AL14/AI5,"-")</f>
        <v>1.2428852172440238E-3</v>
      </c>
      <c r="AN14" s="50">
        <v>4964</v>
      </c>
      <c r="AO14" s="30">
        <f>IFERROR(AN14/AJ5,"-")</f>
        <v>4.8250388802488338E-2</v>
      </c>
      <c r="AP14" s="53">
        <f t="shared" si="15"/>
        <v>24759.89464141821</v>
      </c>
      <c r="AQ14" s="31">
        <f t="shared" si="2"/>
        <v>4.457334758052206E-2</v>
      </c>
      <c r="AR14" s="172"/>
      <c r="AS14" s="179"/>
      <c r="AT14" s="179"/>
      <c r="AU14" s="70" t="s">
        <v>75</v>
      </c>
      <c r="AV14" s="50">
        <v>158746857</v>
      </c>
      <c r="AW14" s="30">
        <f>IFERROR(AV14/AS5,"-")</f>
        <v>1.9389735972756431E-3</v>
      </c>
      <c r="AX14" s="50">
        <v>4792</v>
      </c>
      <c r="AY14" s="30">
        <f>IFERROR(AX14/AT5,"-")</f>
        <v>6.4650171339143581E-2</v>
      </c>
      <c r="AZ14" s="53">
        <f t="shared" si="16"/>
        <v>33127.474332220365</v>
      </c>
      <c r="BA14" s="31">
        <f t="shared" si="3"/>
        <v>5.8792496350006745E-2</v>
      </c>
      <c r="BB14" s="172"/>
      <c r="BC14" s="179"/>
      <c r="BD14" s="179"/>
      <c r="BE14" s="70" t="s">
        <v>75</v>
      </c>
      <c r="BF14" s="50">
        <v>113613968</v>
      </c>
      <c r="BG14" s="30">
        <f>IFERROR(BF14/BC5,"-")</f>
        <v>2.6009935310918777E-3</v>
      </c>
      <c r="BH14" s="50">
        <v>3040</v>
      </c>
      <c r="BI14" s="30">
        <f>IFERROR(BH14/BD5,"-")</f>
        <v>8.3082809510795302E-2</v>
      </c>
      <c r="BJ14" s="53">
        <f t="shared" si="17"/>
        <v>37373.015789473684</v>
      </c>
      <c r="BK14" s="31">
        <f t="shared" si="4"/>
        <v>7.1964585848542956E-2</v>
      </c>
      <c r="BL14" s="172"/>
      <c r="BM14" s="179"/>
      <c r="BN14" s="179"/>
      <c r="BO14" s="70" t="s">
        <v>75</v>
      </c>
      <c r="BP14" s="50">
        <v>64458571</v>
      </c>
      <c r="BQ14" s="30">
        <f>IFERROR(BP14/BM5,"-")</f>
        <v>4.2857114599808852E-3</v>
      </c>
      <c r="BR14" s="50">
        <v>1185</v>
      </c>
      <c r="BS14" s="30">
        <f>IFERROR(BR14/BN5,"-")</f>
        <v>9.2999529116308266E-2</v>
      </c>
      <c r="BT14" s="53">
        <f t="shared" si="18"/>
        <v>54395.418565400847</v>
      </c>
      <c r="BU14" s="31">
        <f t="shared" si="5"/>
        <v>7.1098578028439427E-2</v>
      </c>
      <c r="BV14" s="172"/>
      <c r="BW14" s="179"/>
      <c r="BX14" s="179"/>
      <c r="BY14" s="70" t="s">
        <v>75</v>
      </c>
      <c r="BZ14" s="50">
        <f t="shared" si="6"/>
        <v>561660888</v>
      </c>
      <c r="CA14" s="30">
        <f>IFERROR(BZ14/BW5,"-")</f>
        <v>1.6986125480493285E-3</v>
      </c>
      <c r="CB14" s="50">
        <f t="shared" si="7"/>
        <v>18139</v>
      </c>
      <c r="CC14" s="30">
        <f>IFERROR(CB14/BX5,"-")</f>
        <v>5.2323082559068632E-2</v>
      </c>
      <c r="CD14" s="53">
        <f t="shared" si="19"/>
        <v>30964.269695132036</v>
      </c>
      <c r="CE14" s="31">
        <f t="shared" si="8"/>
        <v>4.7424577952891775E-2</v>
      </c>
      <c r="CH14" s="45" t="s">
        <v>51</v>
      </c>
      <c r="CI14" s="37">
        <v>18</v>
      </c>
      <c r="CJ14" s="37">
        <v>87</v>
      </c>
      <c r="CK14" s="37">
        <v>4839</v>
      </c>
      <c r="CL14" s="37">
        <v>4224</v>
      </c>
      <c r="CM14" s="37">
        <v>2897</v>
      </c>
      <c r="CN14" s="37">
        <v>1443</v>
      </c>
      <c r="CO14" s="37">
        <v>589</v>
      </c>
      <c r="CP14" s="37">
        <f t="shared" si="20"/>
        <v>14097</v>
      </c>
      <c r="CQ14" s="74"/>
      <c r="CR14" s="196"/>
      <c r="CS14" s="198"/>
      <c r="CT14" s="200"/>
      <c r="CU14" s="201"/>
      <c r="CV14" s="201"/>
      <c r="CW14" s="79" t="s">
        <v>75</v>
      </c>
      <c r="CX14" s="90">
        <v>525960360</v>
      </c>
      <c r="CY14" s="80">
        <v>1.6612882296999944E-3</v>
      </c>
      <c r="CZ14" s="90">
        <v>17224</v>
      </c>
      <c r="DA14" s="80">
        <v>5.1399275444491528E-2</v>
      </c>
      <c r="DB14" s="90">
        <v>30536.481653506733</v>
      </c>
      <c r="DC14" s="81">
        <v>4.6856552136891647E-2</v>
      </c>
      <c r="DE14" s="43" t="s">
        <v>51</v>
      </c>
      <c r="DF14" s="38">
        <f t="shared" si="21"/>
        <v>0.19622788047698339</v>
      </c>
      <c r="DG14" s="38">
        <f t="shared" si="22"/>
        <v>0.19820824712134302</v>
      </c>
      <c r="DH14" s="38">
        <f t="shared" si="23"/>
        <v>0.80800569575191838</v>
      </c>
      <c r="DI14" s="38">
        <f t="shared" si="24"/>
        <v>0.81437962202136405</v>
      </c>
      <c r="DJ14" s="39">
        <f t="shared" si="25"/>
        <v>218054.07362443703</v>
      </c>
      <c r="DK14" s="39">
        <f t="shared" si="26"/>
        <v>218512.52436686511</v>
      </c>
      <c r="DL14" s="11"/>
      <c r="DM14" s="47" t="str">
        <f t="shared" si="27"/>
        <v>泉佐野市</v>
      </c>
      <c r="DN14" s="40">
        <f t="shared" si="43"/>
        <v>0.20981951325283626</v>
      </c>
      <c r="DO14" s="40">
        <f t="shared" si="28"/>
        <v>0.22065823556300238</v>
      </c>
      <c r="DP14" s="75">
        <f t="shared" si="29"/>
        <v>-1.100000000000001</v>
      </c>
      <c r="DQ14" s="19" t="str">
        <f t="shared" si="9"/>
        <v>阿倍野区</v>
      </c>
      <c r="DR14" s="40">
        <f t="shared" si="44"/>
        <v>0.81940021231422511</v>
      </c>
      <c r="DS14" s="40">
        <f t="shared" si="30"/>
        <v>0.8228684282211931</v>
      </c>
      <c r="DT14" s="75">
        <f t="shared" si="31"/>
        <v>-0.40000000000000036</v>
      </c>
      <c r="DU14" s="19" t="str">
        <f t="shared" si="10"/>
        <v>浪速区</v>
      </c>
      <c r="DV14" s="37">
        <f t="shared" si="45"/>
        <v>252963.17045454544</v>
      </c>
      <c r="DW14" s="37">
        <f t="shared" si="32"/>
        <v>245497.69457364341</v>
      </c>
      <c r="DX14" s="75">
        <f t="shared" si="33"/>
        <v>7465</v>
      </c>
      <c r="DY14" s="11"/>
      <c r="DZ14" s="40">
        <f t="shared" si="34"/>
        <v>0.19764652956849402</v>
      </c>
      <c r="EA14" s="40">
        <f t="shared" si="35"/>
        <v>0.20717282068242585</v>
      </c>
      <c r="EB14" s="40">
        <f t="shared" si="36"/>
        <v>-0.89999999999999802</v>
      </c>
      <c r="EC14" s="40">
        <f t="shared" si="37"/>
        <v>0.78702321953616916</v>
      </c>
      <c r="ED14" s="40">
        <f t="shared" si="38"/>
        <v>0.78931582096930508</v>
      </c>
      <c r="EE14" s="40">
        <f t="shared" si="39"/>
        <v>-0.20000000000000018</v>
      </c>
      <c r="EF14" s="37">
        <f t="shared" si="40"/>
        <v>228365.77266623653</v>
      </c>
      <c r="EG14" s="76">
        <f t="shared" si="41"/>
        <v>235941.47397426216</v>
      </c>
      <c r="EH14" s="40">
        <f t="shared" si="42"/>
        <v>-7575</v>
      </c>
      <c r="EI14" s="37">
        <v>0</v>
      </c>
    </row>
    <row r="15" spans="2:139" s="16" customFormat="1" ht="13.15" customHeight="1">
      <c r="B15" s="196"/>
      <c r="C15" s="198"/>
      <c r="D15" s="172"/>
      <c r="E15" s="179"/>
      <c r="F15" s="179"/>
      <c r="G15" s="70" t="s">
        <v>77</v>
      </c>
      <c r="H15" s="50">
        <v>2074721</v>
      </c>
      <c r="I15" s="30">
        <f>IFERROR(H15/E5,"-")</f>
        <v>1.9013274993433353E-3</v>
      </c>
      <c r="J15" s="50">
        <v>16</v>
      </c>
      <c r="K15" s="30">
        <f>IFERROR(J15/F5,"-")</f>
        <v>2.5848142164781908E-2</v>
      </c>
      <c r="L15" s="53">
        <f t="shared" si="11"/>
        <v>129670.0625</v>
      </c>
      <c r="M15" s="31">
        <f t="shared" si="12"/>
        <v>2.4577572964669739E-2</v>
      </c>
      <c r="N15" s="172"/>
      <c r="O15" s="179"/>
      <c r="P15" s="179"/>
      <c r="Q15" s="70" t="s">
        <v>77</v>
      </c>
      <c r="R15" s="50">
        <v>4875551</v>
      </c>
      <c r="S15" s="30">
        <f>IFERROR(R15/O5,"-")</f>
        <v>9.5485860948067605E-4</v>
      </c>
      <c r="T15" s="50">
        <v>61</v>
      </c>
      <c r="U15" s="30">
        <f>IFERROR(T15/P5,"-")</f>
        <v>2.4167987321711569E-2</v>
      </c>
      <c r="V15" s="53">
        <f t="shared" si="13"/>
        <v>79927.065573770495</v>
      </c>
      <c r="W15" s="31">
        <f t="shared" si="0"/>
        <v>2.2509225092250923E-2</v>
      </c>
      <c r="X15" s="172"/>
      <c r="Y15" s="179"/>
      <c r="Z15" s="179"/>
      <c r="AA15" s="70" t="s">
        <v>77</v>
      </c>
      <c r="AB15" s="50">
        <v>81045460</v>
      </c>
      <c r="AC15" s="30">
        <f>IFERROR(AB15/Y5,"-")</f>
        <v>9.5371045423140312E-4</v>
      </c>
      <c r="AD15" s="50">
        <v>897</v>
      </c>
      <c r="AE15" s="30">
        <f>IFERROR(AD15/Z5,"-")</f>
        <v>7.6538448411208578E-3</v>
      </c>
      <c r="AF15" s="53">
        <f t="shared" si="14"/>
        <v>90351.683389074693</v>
      </c>
      <c r="AG15" s="31">
        <f t="shared" si="1"/>
        <v>7.0443550920399577E-3</v>
      </c>
      <c r="AH15" s="172"/>
      <c r="AI15" s="179"/>
      <c r="AJ15" s="179"/>
      <c r="AK15" s="70" t="s">
        <v>77</v>
      </c>
      <c r="AL15" s="50">
        <v>146104958</v>
      </c>
      <c r="AM15" s="30">
        <f>IFERROR(AL15/AI5,"-")</f>
        <v>1.4774589091154896E-3</v>
      </c>
      <c r="AN15" s="50">
        <v>1394</v>
      </c>
      <c r="AO15" s="30">
        <f>IFERROR(AN15/AJ5,"-")</f>
        <v>1.3549766718506998E-2</v>
      </c>
      <c r="AP15" s="53">
        <f t="shared" si="15"/>
        <v>104809.86944045911</v>
      </c>
      <c r="AQ15" s="31">
        <f t="shared" si="2"/>
        <v>1.2517172950694551E-2</v>
      </c>
      <c r="AR15" s="172"/>
      <c r="AS15" s="179"/>
      <c r="AT15" s="179"/>
      <c r="AU15" s="70" t="s">
        <v>77</v>
      </c>
      <c r="AV15" s="50">
        <v>204545670</v>
      </c>
      <c r="AW15" s="30">
        <f>IFERROR(AV15/AS5,"-")</f>
        <v>2.4983716910190958E-3</v>
      </c>
      <c r="AX15" s="50">
        <v>1631</v>
      </c>
      <c r="AY15" s="30">
        <f>IFERROR(AX15/AT5,"-")</f>
        <v>2.2004263241682632E-2</v>
      </c>
      <c r="AZ15" s="53">
        <f t="shared" si="16"/>
        <v>125411.2017167382</v>
      </c>
      <c r="BA15" s="31">
        <f t="shared" si="3"/>
        <v>2.0010551240997706E-2</v>
      </c>
      <c r="BB15" s="172"/>
      <c r="BC15" s="179"/>
      <c r="BD15" s="179"/>
      <c r="BE15" s="70" t="s">
        <v>77</v>
      </c>
      <c r="BF15" s="50">
        <v>163462204</v>
      </c>
      <c r="BG15" s="30">
        <f>IFERROR(BF15/BC5,"-")</f>
        <v>3.7421819047990727E-3</v>
      </c>
      <c r="BH15" s="50">
        <v>1226</v>
      </c>
      <c r="BI15" s="30">
        <f>IFERROR(BH15/BD5,"-")</f>
        <v>3.3506422519814158E-2</v>
      </c>
      <c r="BJ15" s="53">
        <f t="shared" si="17"/>
        <v>133329.69331158238</v>
      </c>
      <c r="BK15" s="31">
        <f t="shared" si="4"/>
        <v>2.9022559950761074E-2</v>
      </c>
      <c r="BL15" s="172"/>
      <c r="BM15" s="179"/>
      <c r="BN15" s="179"/>
      <c r="BO15" s="70" t="s">
        <v>77</v>
      </c>
      <c r="BP15" s="50">
        <v>67371941</v>
      </c>
      <c r="BQ15" s="30">
        <f>IFERROR(BP15/BM5,"-")</f>
        <v>4.4794151521735728E-3</v>
      </c>
      <c r="BR15" s="50">
        <v>487</v>
      </c>
      <c r="BS15" s="30">
        <f>IFERROR(BR15/BN5,"-")</f>
        <v>3.8220059645267618E-2</v>
      </c>
      <c r="BT15" s="53">
        <f t="shared" si="18"/>
        <v>138340.7412731006</v>
      </c>
      <c r="BU15" s="31">
        <f t="shared" si="5"/>
        <v>2.9219415611687765E-2</v>
      </c>
      <c r="BV15" s="172"/>
      <c r="BW15" s="179"/>
      <c r="BX15" s="179"/>
      <c r="BY15" s="70" t="s">
        <v>77</v>
      </c>
      <c r="BZ15" s="50">
        <f t="shared" si="6"/>
        <v>669480505</v>
      </c>
      <c r="CA15" s="30">
        <f>IFERROR(BZ15/BW5,"-")</f>
        <v>2.024687869074838E-3</v>
      </c>
      <c r="CB15" s="50">
        <f t="shared" si="7"/>
        <v>5712</v>
      </c>
      <c r="CC15" s="30">
        <f>IFERROR(CB15/BX5,"-")</f>
        <v>1.6476622061712333E-2</v>
      </c>
      <c r="CD15" s="53">
        <f t="shared" si="19"/>
        <v>117205.97076330532</v>
      </c>
      <c r="CE15" s="31">
        <f t="shared" si="8"/>
        <v>1.4934075156674449E-2</v>
      </c>
      <c r="CH15" s="45" t="s">
        <v>52</v>
      </c>
      <c r="CI15" s="37">
        <v>47</v>
      </c>
      <c r="CJ15" s="37">
        <v>154</v>
      </c>
      <c r="CK15" s="37">
        <v>7880</v>
      </c>
      <c r="CL15" s="37">
        <v>7369</v>
      </c>
      <c r="CM15" s="37">
        <v>5025</v>
      </c>
      <c r="CN15" s="37">
        <v>2653</v>
      </c>
      <c r="CO15" s="37">
        <v>953</v>
      </c>
      <c r="CP15" s="37">
        <f t="shared" si="20"/>
        <v>24081</v>
      </c>
      <c r="CQ15" s="74"/>
      <c r="CR15" s="196"/>
      <c r="CS15" s="198"/>
      <c r="CT15" s="200"/>
      <c r="CU15" s="201"/>
      <c r="CV15" s="201"/>
      <c r="CW15" s="79" t="s">
        <v>77</v>
      </c>
      <c r="CX15" s="90">
        <v>640360896</v>
      </c>
      <c r="CY15" s="80">
        <v>2.0226315520906219E-3</v>
      </c>
      <c r="CZ15" s="90">
        <v>5094</v>
      </c>
      <c r="DA15" s="80">
        <v>1.52013416810404E-2</v>
      </c>
      <c r="DB15" s="90">
        <v>125708.85276796231</v>
      </c>
      <c r="DC15" s="81">
        <v>1.3857830735330123E-2</v>
      </c>
      <c r="DE15" s="43" t="s">
        <v>52</v>
      </c>
      <c r="DF15" s="38">
        <f t="shared" si="21"/>
        <v>0.19245982942161058</v>
      </c>
      <c r="DG15" s="38">
        <f t="shared" si="22"/>
        <v>0.20804661114549453</v>
      </c>
      <c r="DH15" s="38">
        <f t="shared" si="23"/>
        <v>0.81580059146599071</v>
      </c>
      <c r="DI15" s="38">
        <f t="shared" si="24"/>
        <v>0.81942962459986424</v>
      </c>
      <c r="DJ15" s="39">
        <f t="shared" si="25"/>
        <v>228490.11249208814</v>
      </c>
      <c r="DK15" s="39">
        <f t="shared" si="26"/>
        <v>234667.18762947619</v>
      </c>
      <c r="DL15" s="11"/>
      <c r="DM15" s="47" t="str">
        <f t="shared" si="27"/>
        <v>阪南市</v>
      </c>
      <c r="DN15" s="40">
        <f t="shared" si="43"/>
        <v>0.20888120628374696</v>
      </c>
      <c r="DO15" s="40">
        <f t="shared" si="28"/>
        <v>0.21559482177614592</v>
      </c>
      <c r="DP15" s="75">
        <f t="shared" si="29"/>
        <v>-0.70000000000000062</v>
      </c>
      <c r="DQ15" s="19" t="str">
        <f t="shared" si="9"/>
        <v>鶴見区</v>
      </c>
      <c r="DR15" s="40">
        <f t="shared" si="44"/>
        <v>0.81909511934449586</v>
      </c>
      <c r="DS15" s="40">
        <f t="shared" si="30"/>
        <v>0.81850194409801191</v>
      </c>
      <c r="DT15" s="75">
        <f t="shared" si="31"/>
        <v>0</v>
      </c>
      <c r="DU15" s="19" t="str">
        <f t="shared" si="10"/>
        <v>阪南市</v>
      </c>
      <c r="DV15" s="37">
        <f t="shared" si="45"/>
        <v>252951.76266630829</v>
      </c>
      <c r="DW15" s="37">
        <f t="shared" si="32"/>
        <v>262878.92407017545</v>
      </c>
      <c r="DX15" s="75">
        <f t="shared" si="33"/>
        <v>-9927</v>
      </c>
      <c r="DY15" s="11"/>
      <c r="DZ15" s="40">
        <f t="shared" si="34"/>
        <v>0.19764652956849402</v>
      </c>
      <c r="EA15" s="40">
        <f t="shared" si="35"/>
        <v>0.20717282068242585</v>
      </c>
      <c r="EB15" s="40">
        <f t="shared" si="36"/>
        <v>-0.89999999999999802</v>
      </c>
      <c r="EC15" s="40">
        <f t="shared" si="37"/>
        <v>0.78702321953616916</v>
      </c>
      <c r="ED15" s="40">
        <f t="shared" si="38"/>
        <v>0.78931582096930508</v>
      </c>
      <c r="EE15" s="40">
        <f t="shared" si="39"/>
        <v>-0.20000000000000018</v>
      </c>
      <c r="EF15" s="37">
        <f t="shared" si="40"/>
        <v>228365.77266623653</v>
      </c>
      <c r="EG15" s="76">
        <f t="shared" si="41"/>
        <v>235941.47397426216</v>
      </c>
      <c r="EH15" s="40">
        <f t="shared" si="42"/>
        <v>-7575</v>
      </c>
      <c r="EI15" s="37">
        <v>0</v>
      </c>
    </row>
    <row r="16" spans="2:139" s="16" customFormat="1" ht="13.15" customHeight="1">
      <c r="B16" s="196"/>
      <c r="C16" s="198"/>
      <c r="D16" s="172"/>
      <c r="E16" s="179"/>
      <c r="F16" s="179"/>
      <c r="G16" s="70" t="s">
        <v>79</v>
      </c>
      <c r="H16" s="50">
        <v>11017476</v>
      </c>
      <c r="I16" s="30">
        <f>IFERROR(H16/E5,"-")</f>
        <v>1.0096697383482026E-2</v>
      </c>
      <c r="J16" s="50">
        <v>34</v>
      </c>
      <c r="K16" s="30">
        <f>IFERROR(J16/F5,"-")</f>
        <v>5.492730210016155E-2</v>
      </c>
      <c r="L16" s="53">
        <f t="shared" si="11"/>
        <v>324043.4117647059</v>
      </c>
      <c r="M16" s="31">
        <f t="shared" si="12"/>
        <v>5.2227342549923193E-2</v>
      </c>
      <c r="N16" s="172"/>
      <c r="O16" s="179"/>
      <c r="P16" s="179"/>
      <c r="Q16" s="70" t="s">
        <v>79</v>
      </c>
      <c r="R16" s="50">
        <v>57982035</v>
      </c>
      <c r="S16" s="30">
        <f>IFERROR(R16/O5,"-")</f>
        <v>1.1355566850794892E-2</v>
      </c>
      <c r="T16" s="50">
        <v>112</v>
      </c>
      <c r="U16" s="30">
        <f>IFERROR(T16/P5,"-")</f>
        <v>4.4374009508716325E-2</v>
      </c>
      <c r="V16" s="53">
        <f t="shared" si="13"/>
        <v>517696.74107142858</v>
      </c>
      <c r="W16" s="31">
        <f t="shared" si="0"/>
        <v>4.1328413284132844E-2</v>
      </c>
      <c r="X16" s="172"/>
      <c r="Y16" s="179"/>
      <c r="Z16" s="179"/>
      <c r="AA16" s="70" t="s">
        <v>79</v>
      </c>
      <c r="AB16" s="50">
        <v>509420416</v>
      </c>
      <c r="AC16" s="30">
        <f>IFERROR(AB16/Y5,"-")</f>
        <v>5.9946550533257542E-3</v>
      </c>
      <c r="AD16" s="50">
        <v>1464</v>
      </c>
      <c r="AE16" s="30">
        <f>IFERROR(AD16/Z5,"-")</f>
        <v>1.2491893921294243E-2</v>
      </c>
      <c r="AF16" s="53">
        <f t="shared" si="14"/>
        <v>347964.7650273224</v>
      </c>
      <c r="AG16" s="31">
        <f t="shared" si="1"/>
        <v>1.149714142112207E-2</v>
      </c>
      <c r="AH16" s="172"/>
      <c r="AI16" s="179"/>
      <c r="AJ16" s="179"/>
      <c r="AK16" s="70" t="s">
        <v>79</v>
      </c>
      <c r="AL16" s="50">
        <v>983904819</v>
      </c>
      <c r="AM16" s="30">
        <f>IFERROR(AL16/AI5,"-")</f>
        <v>9.9495524344438285E-3</v>
      </c>
      <c r="AN16" s="50">
        <v>2505</v>
      </c>
      <c r="AO16" s="30">
        <f>IFERROR(AN16/AJ5,"-")</f>
        <v>2.4348755832037324E-2</v>
      </c>
      <c r="AP16" s="53">
        <f t="shared" si="15"/>
        <v>392776.37485029938</v>
      </c>
      <c r="AQ16" s="31">
        <f t="shared" si="2"/>
        <v>2.2493198164626863E-2</v>
      </c>
      <c r="AR16" s="172"/>
      <c r="AS16" s="179"/>
      <c r="AT16" s="179"/>
      <c r="AU16" s="70" t="s">
        <v>79</v>
      </c>
      <c r="AV16" s="50">
        <v>1412493388</v>
      </c>
      <c r="AW16" s="30">
        <f>IFERROR(AV16/AS5,"-")</f>
        <v>1.7252545577380599E-2</v>
      </c>
      <c r="AX16" s="50">
        <v>3408</v>
      </c>
      <c r="AY16" s="30">
        <f>IFERROR(AX16/AT5,"-")</f>
        <v>4.5978252070910122E-2</v>
      </c>
      <c r="AZ16" s="53">
        <f t="shared" si="16"/>
        <v>414464.02230046946</v>
      </c>
      <c r="BA16" s="31">
        <f t="shared" si="3"/>
        <v>4.1812359674629172E-2</v>
      </c>
      <c r="BB16" s="172"/>
      <c r="BC16" s="179"/>
      <c r="BD16" s="179"/>
      <c r="BE16" s="70" t="s">
        <v>79</v>
      </c>
      <c r="BF16" s="50">
        <v>1217899195</v>
      </c>
      <c r="BG16" s="30">
        <f>IFERROR(BF16/BC5,"-")</f>
        <v>2.7881676729370156E-2</v>
      </c>
      <c r="BH16" s="50">
        <v>2779</v>
      </c>
      <c r="BI16" s="30">
        <f>IFERROR(BH16/BD5,"-")</f>
        <v>7.5949713036348732E-2</v>
      </c>
      <c r="BJ16" s="53">
        <f t="shared" si="17"/>
        <v>438250.87981288234</v>
      </c>
      <c r="BK16" s="31">
        <f t="shared" si="4"/>
        <v>6.5786047392467392E-2</v>
      </c>
      <c r="BL16" s="172"/>
      <c r="BM16" s="179"/>
      <c r="BN16" s="179"/>
      <c r="BO16" s="70" t="s">
        <v>79</v>
      </c>
      <c r="BP16" s="50">
        <v>566581438</v>
      </c>
      <c r="BQ16" s="30">
        <f>IFERROR(BP16/BM5,"-")</f>
        <v>3.7670778675019792E-2</v>
      </c>
      <c r="BR16" s="50">
        <v>1372</v>
      </c>
      <c r="BS16" s="30">
        <f>IFERROR(BR16/BN5,"-")</f>
        <v>0.10767540417516873</v>
      </c>
      <c r="BT16" s="53">
        <f t="shared" si="18"/>
        <v>412960.23177842563</v>
      </c>
      <c r="BU16" s="31">
        <f t="shared" si="5"/>
        <v>8.2318353632927346E-2</v>
      </c>
      <c r="BV16" s="172"/>
      <c r="BW16" s="179"/>
      <c r="BX16" s="179"/>
      <c r="BY16" s="70" t="s">
        <v>79</v>
      </c>
      <c r="BZ16" s="50">
        <f t="shared" si="6"/>
        <v>4759298767</v>
      </c>
      <c r="CA16" s="30">
        <f>IFERROR(BZ16/BW5,"-")</f>
        <v>1.4393390706496725E-2</v>
      </c>
      <c r="CB16" s="50">
        <f t="shared" si="7"/>
        <v>11674</v>
      </c>
      <c r="CC16" s="30">
        <f>IFERROR(CB16/BX5,"-")</f>
        <v>3.3674384794893167E-2</v>
      </c>
      <c r="CD16" s="53">
        <f t="shared" si="19"/>
        <v>407683.63602878188</v>
      </c>
      <c r="CE16" s="31">
        <f t="shared" si="8"/>
        <v>3.0521777552349007E-2</v>
      </c>
      <c r="CH16" s="45" t="s">
        <v>115</v>
      </c>
      <c r="CI16" s="37">
        <v>26</v>
      </c>
      <c r="CJ16" s="37">
        <v>82</v>
      </c>
      <c r="CK16" s="37">
        <v>3896</v>
      </c>
      <c r="CL16" s="37">
        <v>3504</v>
      </c>
      <c r="CM16" s="37">
        <v>2795</v>
      </c>
      <c r="CN16" s="37">
        <v>1498</v>
      </c>
      <c r="CO16" s="37">
        <v>653</v>
      </c>
      <c r="CP16" s="37">
        <f t="shared" si="20"/>
        <v>12454</v>
      </c>
      <c r="CQ16" s="74"/>
      <c r="CR16" s="196"/>
      <c r="CS16" s="198"/>
      <c r="CT16" s="200"/>
      <c r="CU16" s="201"/>
      <c r="CV16" s="201"/>
      <c r="CW16" s="79" t="s">
        <v>79</v>
      </c>
      <c r="CX16" s="90">
        <v>4560064922</v>
      </c>
      <c r="CY16" s="80">
        <v>1.4403332946206104E-2</v>
      </c>
      <c r="CZ16" s="90">
        <v>10856</v>
      </c>
      <c r="DA16" s="80">
        <v>3.2396106260183466E-2</v>
      </c>
      <c r="DB16" s="90">
        <v>420050.19546794397</v>
      </c>
      <c r="DC16" s="81">
        <v>2.9532903506624228E-2</v>
      </c>
      <c r="DE16" s="43" t="s">
        <v>115</v>
      </c>
      <c r="DF16" s="38">
        <f t="shared" si="21"/>
        <v>0.19318836514166915</v>
      </c>
      <c r="DG16" s="38">
        <f t="shared" si="22"/>
        <v>0.20469094059068907</v>
      </c>
      <c r="DH16" s="38">
        <f t="shared" si="23"/>
        <v>0.82442748091603058</v>
      </c>
      <c r="DI16" s="38">
        <f t="shared" si="24"/>
        <v>0.82754306611490713</v>
      </c>
      <c r="DJ16" s="39">
        <f t="shared" si="25"/>
        <v>226626.88617886178</v>
      </c>
      <c r="DK16" s="39">
        <f t="shared" si="26"/>
        <v>234498.29387138039</v>
      </c>
      <c r="DL16" s="11"/>
      <c r="DM16" s="47" t="str">
        <f t="shared" si="27"/>
        <v>住之江区</v>
      </c>
      <c r="DN16" s="40">
        <f t="shared" si="43"/>
        <v>0.2083171380071118</v>
      </c>
      <c r="DO16" s="40">
        <f t="shared" si="28"/>
        <v>0.21701145502285679</v>
      </c>
      <c r="DP16" s="75">
        <f t="shared" si="29"/>
        <v>-0.9000000000000008</v>
      </c>
      <c r="DQ16" s="19" t="str">
        <f t="shared" si="9"/>
        <v>田尻町</v>
      </c>
      <c r="DR16" s="40">
        <f t="shared" si="44"/>
        <v>0.81833910034602075</v>
      </c>
      <c r="DS16" s="40">
        <f t="shared" si="30"/>
        <v>0.81810035842293904</v>
      </c>
      <c r="DT16" s="75">
        <f t="shared" si="31"/>
        <v>0</v>
      </c>
      <c r="DU16" s="19" t="str">
        <f t="shared" si="10"/>
        <v>和泉市</v>
      </c>
      <c r="DV16" s="37">
        <f t="shared" si="45"/>
        <v>250892.8556544389</v>
      </c>
      <c r="DW16" s="37">
        <f t="shared" si="32"/>
        <v>255961.8815439732</v>
      </c>
      <c r="DX16" s="75">
        <f t="shared" si="33"/>
        <v>-5069</v>
      </c>
      <c r="DY16" s="11"/>
      <c r="DZ16" s="40">
        <f t="shared" si="34"/>
        <v>0.19764652956849402</v>
      </c>
      <c r="EA16" s="40">
        <f t="shared" si="35"/>
        <v>0.20717282068242585</v>
      </c>
      <c r="EB16" s="40">
        <f t="shared" si="36"/>
        <v>-0.89999999999999802</v>
      </c>
      <c r="EC16" s="40">
        <f t="shared" si="37"/>
        <v>0.78702321953616916</v>
      </c>
      <c r="ED16" s="40">
        <f t="shared" si="38"/>
        <v>0.78931582096930508</v>
      </c>
      <c r="EE16" s="40">
        <f t="shared" si="39"/>
        <v>-0.20000000000000018</v>
      </c>
      <c r="EF16" s="37">
        <f t="shared" si="40"/>
        <v>228365.77266623653</v>
      </c>
      <c r="EG16" s="76">
        <f t="shared" si="41"/>
        <v>235941.47397426216</v>
      </c>
      <c r="EH16" s="40">
        <f t="shared" si="42"/>
        <v>-7575</v>
      </c>
      <c r="EI16" s="37">
        <v>0</v>
      </c>
    </row>
    <row r="17" spans="2:139" s="16" customFormat="1" ht="13.15" customHeight="1">
      <c r="B17" s="196"/>
      <c r="C17" s="198"/>
      <c r="D17" s="172"/>
      <c r="E17" s="179"/>
      <c r="F17" s="179"/>
      <c r="G17" s="70" t="s">
        <v>81</v>
      </c>
      <c r="H17" s="50">
        <v>10082650</v>
      </c>
      <c r="I17" s="30">
        <f>IFERROR(H17/E5,"-")</f>
        <v>9.2399988775618887E-3</v>
      </c>
      <c r="J17" s="50">
        <v>91</v>
      </c>
      <c r="K17" s="30">
        <f>IFERROR(J17/F5,"-")</f>
        <v>0.1470113085621971</v>
      </c>
      <c r="L17" s="53">
        <f t="shared" si="11"/>
        <v>110798.35164835164</v>
      </c>
      <c r="M17" s="31">
        <f t="shared" si="12"/>
        <v>0.13978494623655913</v>
      </c>
      <c r="N17" s="172"/>
      <c r="O17" s="179"/>
      <c r="P17" s="179"/>
      <c r="Q17" s="70" t="s">
        <v>81</v>
      </c>
      <c r="R17" s="50">
        <v>61667899</v>
      </c>
      <c r="S17" s="30">
        <f>IFERROR(R17/O5,"-")</f>
        <v>1.2077429666664296E-2</v>
      </c>
      <c r="T17" s="50">
        <v>440</v>
      </c>
      <c r="U17" s="30">
        <f>IFERROR(T17/P5,"-")</f>
        <v>0.17432646592709986</v>
      </c>
      <c r="V17" s="53">
        <f t="shared" si="13"/>
        <v>140154.31590909092</v>
      </c>
      <c r="W17" s="31">
        <f t="shared" si="0"/>
        <v>0.16236162361623616</v>
      </c>
      <c r="X17" s="172"/>
      <c r="Y17" s="179"/>
      <c r="Z17" s="179"/>
      <c r="AA17" s="70" t="s">
        <v>81</v>
      </c>
      <c r="AB17" s="50">
        <v>707274716</v>
      </c>
      <c r="AC17" s="30">
        <f>IFERROR(AB17/Y5,"-")</f>
        <v>8.322925067767481E-3</v>
      </c>
      <c r="AD17" s="50">
        <v>12795</v>
      </c>
      <c r="AE17" s="30">
        <f>IFERROR(AD17/Z5,"-")</f>
        <v>0.10917608109491792</v>
      </c>
      <c r="AF17" s="53">
        <f t="shared" si="14"/>
        <v>55277.429933567801</v>
      </c>
      <c r="AG17" s="31">
        <f t="shared" si="1"/>
        <v>0.10048218885468367</v>
      </c>
      <c r="AH17" s="172"/>
      <c r="AI17" s="179"/>
      <c r="AJ17" s="179"/>
      <c r="AK17" s="70" t="s">
        <v>81</v>
      </c>
      <c r="AL17" s="50">
        <v>859726546</v>
      </c>
      <c r="AM17" s="30">
        <f>IFERROR(AL17/AI5,"-")</f>
        <v>8.6938230035341294E-3</v>
      </c>
      <c r="AN17" s="50">
        <v>14399</v>
      </c>
      <c r="AO17" s="30">
        <f>IFERROR(AN17/AJ5,"-")</f>
        <v>0.13995917573872474</v>
      </c>
      <c r="AP17" s="53">
        <f t="shared" si="15"/>
        <v>59707.378706854644</v>
      </c>
      <c r="AQ17" s="31">
        <f t="shared" si="2"/>
        <v>0.12929323767363762</v>
      </c>
      <c r="AR17" s="172"/>
      <c r="AS17" s="179"/>
      <c r="AT17" s="179"/>
      <c r="AU17" s="70" t="s">
        <v>81</v>
      </c>
      <c r="AV17" s="50">
        <v>853169964</v>
      </c>
      <c r="AW17" s="30">
        <f>IFERROR(AV17/AS5,"-")</f>
        <v>1.0420830153409657E-2</v>
      </c>
      <c r="AX17" s="50">
        <v>11366</v>
      </c>
      <c r="AY17" s="30">
        <f>IFERROR(AX17/AT5,"-")</f>
        <v>0.15334178786325248</v>
      </c>
      <c r="AZ17" s="53">
        <f t="shared" si="16"/>
        <v>75063.343656519442</v>
      </c>
      <c r="BA17" s="31">
        <f t="shared" si="3"/>
        <v>0.13944814555805024</v>
      </c>
      <c r="BB17" s="172"/>
      <c r="BC17" s="179"/>
      <c r="BD17" s="179"/>
      <c r="BE17" s="70" t="s">
        <v>81</v>
      </c>
      <c r="BF17" s="50">
        <v>475896728</v>
      </c>
      <c r="BG17" s="30">
        <f>IFERROR(BF17/BC5,"-")</f>
        <v>1.0894825106326635E-2</v>
      </c>
      <c r="BH17" s="50">
        <v>5622</v>
      </c>
      <c r="BI17" s="30">
        <f>IFERROR(BH17/BD5,"-")</f>
        <v>0.1536485378518721</v>
      </c>
      <c r="BJ17" s="53">
        <f t="shared" si="17"/>
        <v>84649.008893632155</v>
      </c>
      <c r="BK17" s="31">
        <f t="shared" si="4"/>
        <v>0.13308713869753569</v>
      </c>
      <c r="BL17" s="172"/>
      <c r="BM17" s="179"/>
      <c r="BN17" s="179"/>
      <c r="BO17" s="70" t="s">
        <v>81</v>
      </c>
      <c r="BP17" s="50">
        <v>167998117</v>
      </c>
      <c r="BQ17" s="30">
        <f>IFERROR(BP17/BM5,"-")</f>
        <v>1.116983271754674E-2</v>
      </c>
      <c r="BR17" s="50">
        <v>1929</v>
      </c>
      <c r="BS17" s="30">
        <f>IFERROR(BR17/BN5,"-")</f>
        <v>0.15138910689059804</v>
      </c>
      <c r="BT17" s="53">
        <f t="shared" si="18"/>
        <v>87090.781233799891</v>
      </c>
      <c r="BU17" s="31">
        <f t="shared" si="5"/>
        <v>0.11573768524629507</v>
      </c>
      <c r="BV17" s="172"/>
      <c r="BW17" s="179"/>
      <c r="BX17" s="179"/>
      <c r="BY17" s="70" t="s">
        <v>81</v>
      </c>
      <c r="BZ17" s="50">
        <f t="shared" si="6"/>
        <v>3135816620</v>
      </c>
      <c r="CA17" s="30">
        <f>IFERROR(BZ17/BW5,"-")</f>
        <v>9.4835470528858209E-3</v>
      </c>
      <c r="CB17" s="50">
        <f t="shared" si="7"/>
        <v>46642</v>
      </c>
      <c r="CC17" s="30">
        <f>IFERROR(CB17/BX5,"-")</f>
        <v>0.1345417727945355</v>
      </c>
      <c r="CD17" s="53">
        <f t="shared" si="19"/>
        <v>67231.607135200029</v>
      </c>
      <c r="CE17" s="31">
        <f t="shared" si="8"/>
        <v>0.12194592672577199</v>
      </c>
      <c r="CH17" s="45" t="s">
        <v>116</v>
      </c>
      <c r="CI17" s="37">
        <v>40</v>
      </c>
      <c r="CJ17" s="37">
        <v>176</v>
      </c>
      <c r="CK17" s="37">
        <v>6724</v>
      </c>
      <c r="CL17" s="37">
        <v>6313</v>
      </c>
      <c r="CM17" s="37">
        <v>4720</v>
      </c>
      <c r="CN17" s="37">
        <v>2395</v>
      </c>
      <c r="CO17" s="37">
        <v>1000</v>
      </c>
      <c r="CP17" s="37">
        <f t="shared" si="20"/>
        <v>21368</v>
      </c>
      <c r="CQ17" s="74"/>
      <c r="CR17" s="196"/>
      <c r="CS17" s="198"/>
      <c r="CT17" s="200"/>
      <c r="CU17" s="201"/>
      <c r="CV17" s="201"/>
      <c r="CW17" s="79" t="s">
        <v>81</v>
      </c>
      <c r="CX17" s="90">
        <v>3074724739</v>
      </c>
      <c r="CY17" s="80">
        <v>9.7117661461561238E-3</v>
      </c>
      <c r="CZ17" s="90">
        <v>45446</v>
      </c>
      <c r="DA17" s="80">
        <v>0.1356184087233141</v>
      </c>
      <c r="DB17" s="90">
        <v>67656.663710777633</v>
      </c>
      <c r="DC17" s="81">
        <v>0.12363230773416034</v>
      </c>
      <c r="DE17" s="43" t="s">
        <v>116</v>
      </c>
      <c r="DF17" s="38">
        <f t="shared" si="21"/>
        <v>0.20424832677273289</v>
      </c>
      <c r="DG17" s="38">
        <f t="shared" si="22"/>
        <v>0.20500460344017474</v>
      </c>
      <c r="DH17" s="38">
        <f t="shared" si="23"/>
        <v>0.82447234838364947</v>
      </c>
      <c r="DI17" s="38">
        <f t="shared" si="24"/>
        <v>0.82354219879354384</v>
      </c>
      <c r="DJ17" s="39">
        <f t="shared" si="25"/>
        <v>244182.25236552171</v>
      </c>
      <c r="DK17" s="39">
        <f t="shared" si="26"/>
        <v>237915.48917777484</v>
      </c>
      <c r="DL17" s="11"/>
      <c r="DM17" s="47" t="str">
        <f t="shared" si="27"/>
        <v>浪速区</v>
      </c>
      <c r="DN17" s="40">
        <f t="shared" si="43"/>
        <v>0.20828919824671371</v>
      </c>
      <c r="DO17" s="40">
        <f t="shared" si="28"/>
        <v>0.209862992131223</v>
      </c>
      <c r="DP17" s="75">
        <f t="shared" si="29"/>
        <v>-0.20000000000000018</v>
      </c>
      <c r="DQ17" s="19" t="str">
        <f t="shared" si="9"/>
        <v>東淀川区</v>
      </c>
      <c r="DR17" s="40">
        <f t="shared" si="44"/>
        <v>0.81580059146599071</v>
      </c>
      <c r="DS17" s="40">
        <f t="shared" si="30"/>
        <v>0.81942962459986424</v>
      </c>
      <c r="DT17" s="75">
        <f t="shared" si="31"/>
        <v>-0.30000000000000027</v>
      </c>
      <c r="DU17" s="19" t="str">
        <f t="shared" si="10"/>
        <v>高石市</v>
      </c>
      <c r="DV17" s="37">
        <f t="shared" si="45"/>
        <v>249635.14816925488</v>
      </c>
      <c r="DW17" s="37">
        <f t="shared" si="32"/>
        <v>265265.44029739778</v>
      </c>
      <c r="DX17" s="75">
        <f t="shared" si="33"/>
        <v>-15630</v>
      </c>
      <c r="DY17" s="11"/>
      <c r="DZ17" s="40">
        <f t="shared" si="34"/>
        <v>0.19764652956849402</v>
      </c>
      <c r="EA17" s="40">
        <f t="shared" si="35"/>
        <v>0.20717282068242585</v>
      </c>
      <c r="EB17" s="40">
        <f t="shared" si="36"/>
        <v>-0.89999999999999802</v>
      </c>
      <c r="EC17" s="40">
        <f t="shared" si="37"/>
        <v>0.78702321953616916</v>
      </c>
      <c r="ED17" s="40">
        <f t="shared" si="38"/>
        <v>0.78931582096930508</v>
      </c>
      <c r="EE17" s="40">
        <f t="shared" si="39"/>
        <v>-0.20000000000000018</v>
      </c>
      <c r="EF17" s="37">
        <f t="shared" si="40"/>
        <v>228365.77266623653</v>
      </c>
      <c r="EG17" s="76">
        <f t="shared" si="41"/>
        <v>235941.47397426216</v>
      </c>
      <c r="EH17" s="40">
        <f t="shared" si="42"/>
        <v>-7575</v>
      </c>
      <c r="EI17" s="37">
        <v>0</v>
      </c>
    </row>
    <row r="18" spans="2:139" s="16" customFormat="1" ht="13.15" customHeight="1">
      <c r="B18" s="196"/>
      <c r="C18" s="198"/>
      <c r="D18" s="172"/>
      <c r="E18" s="179"/>
      <c r="F18" s="179"/>
      <c r="G18" s="70" t="s">
        <v>83</v>
      </c>
      <c r="H18" s="50">
        <v>3107097</v>
      </c>
      <c r="I18" s="30">
        <f>IFERROR(H18/E5,"-")</f>
        <v>2.8474233254626425E-3</v>
      </c>
      <c r="J18" s="50">
        <v>42</v>
      </c>
      <c r="K18" s="30">
        <f>IFERROR(J18/F5,"-")</f>
        <v>6.7851373182552507E-2</v>
      </c>
      <c r="L18" s="53">
        <f t="shared" si="11"/>
        <v>73978.5</v>
      </c>
      <c r="M18" s="31">
        <f t="shared" si="12"/>
        <v>6.4516129032258063E-2</v>
      </c>
      <c r="N18" s="172"/>
      <c r="O18" s="179"/>
      <c r="P18" s="179"/>
      <c r="Q18" s="70" t="s">
        <v>83</v>
      </c>
      <c r="R18" s="50">
        <v>45044113</v>
      </c>
      <c r="S18" s="30">
        <f>IFERROR(R18/O5,"-")</f>
        <v>8.8217227354345056E-3</v>
      </c>
      <c r="T18" s="50">
        <v>218</v>
      </c>
      <c r="U18" s="30">
        <f>IFERROR(T18/P5,"-")</f>
        <v>8.6370839936608559E-2</v>
      </c>
      <c r="V18" s="53">
        <f t="shared" si="13"/>
        <v>206624.37155963303</v>
      </c>
      <c r="W18" s="31">
        <f t="shared" si="0"/>
        <v>8.0442804428044287E-2</v>
      </c>
      <c r="X18" s="172"/>
      <c r="Y18" s="179"/>
      <c r="Z18" s="179"/>
      <c r="AA18" s="70" t="s">
        <v>83</v>
      </c>
      <c r="AB18" s="50">
        <v>766542958</v>
      </c>
      <c r="AC18" s="30">
        <f>IFERROR(AB18/Y5,"-")</f>
        <v>9.0203699585647782E-3</v>
      </c>
      <c r="AD18" s="50">
        <v>8208</v>
      </c>
      <c r="AE18" s="30">
        <f>IFERROR(AD18/Z5,"-")</f>
        <v>7.0036520017748044E-2</v>
      </c>
      <c r="AF18" s="53">
        <f t="shared" si="14"/>
        <v>93389.736598440548</v>
      </c>
      <c r="AG18" s="31">
        <f t="shared" si="1"/>
        <v>6.4459383049569649E-2</v>
      </c>
      <c r="AH18" s="172"/>
      <c r="AI18" s="179"/>
      <c r="AJ18" s="179"/>
      <c r="AK18" s="70" t="s">
        <v>83</v>
      </c>
      <c r="AL18" s="50">
        <v>1639457084</v>
      </c>
      <c r="AM18" s="30">
        <f>IFERROR(AL18/AI5,"-")</f>
        <v>1.6578701421400784E-2</v>
      </c>
      <c r="AN18" s="50">
        <v>15220</v>
      </c>
      <c r="AO18" s="30">
        <f>IFERROR(AN18/AJ5,"-")</f>
        <v>0.14793934681181958</v>
      </c>
      <c r="AP18" s="53">
        <f t="shared" si="15"/>
        <v>107717.28541392904</v>
      </c>
      <c r="AQ18" s="31">
        <f t="shared" si="2"/>
        <v>0.13666525990643547</v>
      </c>
      <c r="AR18" s="172"/>
      <c r="AS18" s="179"/>
      <c r="AT18" s="179"/>
      <c r="AU18" s="70" t="s">
        <v>83</v>
      </c>
      <c r="AV18" s="50">
        <v>2073433020</v>
      </c>
      <c r="AW18" s="30">
        <f>IFERROR(AV18/AS5,"-")</f>
        <v>2.5325426641357066E-2</v>
      </c>
      <c r="AX18" s="50">
        <v>18186</v>
      </c>
      <c r="AY18" s="30">
        <f>IFERROR(AX18/AT5,"-")</f>
        <v>0.24535225708966299</v>
      </c>
      <c r="AZ18" s="53">
        <f t="shared" si="16"/>
        <v>114012.59320356318</v>
      </c>
      <c r="BA18" s="31">
        <f t="shared" si="3"/>
        <v>0.22312194044683278</v>
      </c>
      <c r="BB18" s="172"/>
      <c r="BC18" s="179"/>
      <c r="BD18" s="179"/>
      <c r="BE18" s="70" t="s">
        <v>83</v>
      </c>
      <c r="BF18" s="50">
        <v>1496285882</v>
      </c>
      <c r="BG18" s="30">
        <f>IFERROR(BF18/BC5,"-")</f>
        <v>3.4254854119223306E-2</v>
      </c>
      <c r="BH18" s="50">
        <v>11577</v>
      </c>
      <c r="BI18" s="30">
        <f>IFERROR(BH18/BD5,"-")</f>
        <v>0.31639792292976221</v>
      </c>
      <c r="BJ18" s="53">
        <f t="shared" si="17"/>
        <v>129246.42670812819</v>
      </c>
      <c r="BK18" s="31">
        <f t="shared" si="4"/>
        <v>0.27405724025282296</v>
      </c>
      <c r="BL18" s="172"/>
      <c r="BM18" s="179"/>
      <c r="BN18" s="179"/>
      <c r="BO18" s="70" t="s">
        <v>83</v>
      </c>
      <c r="BP18" s="50">
        <v>547455066</v>
      </c>
      <c r="BQ18" s="30">
        <f>IFERROR(BP18/BM5,"-")</f>
        <v>3.6399107423290403E-2</v>
      </c>
      <c r="BR18" s="50">
        <v>4244</v>
      </c>
      <c r="BS18" s="30">
        <f>IFERROR(BR18/BN5,"-")</f>
        <v>0.33307173128237327</v>
      </c>
      <c r="BT18" s="53">
        <f t="shared" si="18"/>
        <v>128995.06738925542</v>
      </c>
      <c r="BU18" s="31">
        <f t="shared" si="5"/>
        <v>0.25463490730185395</v>
      </c>
      <c r="BV18" s="172"/>
      <c r="BW18" s="179"/>
      <c r="BX18" s="179"/>
      <c r="BY18" s="70" t="s">
        <v>83</v>
      </c>
      <c r="BZ18" s="50">
        <f t="shared" si="6"/>
        <v>6571325220</v>
      </c>
      <c r="CA18" s="30">
        <f>IFERROR(BZ18/BW5,"-")</f>
        <v>1.9873442702681151E-2</v>
      </c>
      <c r="CB18" s="50">
        <f>SUM(J18,T18,AD18,AN18,AX18,BH18,BR18)</f>
        <v>57695</v>
      </c>
      <c r="CC18" s="30">
        <f>IFERROR(CB18/BX5,"-")</f>
        <v>0.16642484416150088</v>
      </c>
      <c r="CD18" s="53">
        <f t="shared" si="19"/>
        <v>113897.65525608805</v>
      </c>
      <c r="CE18" s="31">
        <f t="shared" si="8"/>
        <v>0.15084409421644474</v>
      </c>
      <c r="CH18" s="45" t="s">
        <v>117</v>
      </c>
      <c r="CI18" s="37">
        <v>27</v>
      </c>
      <c r="CJ18" s="37">
        <v>100</v>
      </c>
      <c r="CK18" s="37">
        <v>5026</v>
      </c>
      <c r="CL18" s="37">
        <v>4633</v>
      </c>
      <c r="CM18" s="37">
        <v>3610</v>
      </c>
      <c r="CN18" s="37">
        <v>2007</v>
      </c>
      <c r="CO18" s="37">
        <v>862</v>
      </c>
      <c r="CP18" s="37">
        <f t="shared" si="20"/>
        <v>16265</v>
      </c>
      <c r="CQ18" s="74"/>
      <c r="CR18" s="196"/>
      <c r="CS18" s="198"/>
      <c r="CT18" s="200"/>
      <c r="CU18" s="201"/>
      <c r="CV18" s="201"/>
      <c r="CW18" s="79" t="s">
        <v>83</v>
      </c>
      <c r="CX18" s="90">
        <v>7072001956</v>
      </c>
      <c r="CY18" s="80">
        <v>2.2337488722378503E-2</v>
      </c>
      <c r="CZ18" s="90">
        <v>56002</v>
      </c>
      <c r="DA18" s="80">
        <v>0.16711926517896045</v>
      </c>
      <c r="DB18" s="90">
        <v>126281.23917002964</v>
      </c>
      <c r="DC18" s="81">
        <v>0.15234908457792651</v>
      </c>
      <c r="DE18" s="43" t="s">
        <v>117</v>
      </c>
      <c r="DF18" s="38">
        <f t="shared" si="21"/>
        <v>0.1949971047771929</v>
      </c>
      <c r="DG18" s="38">
        <f t="shared" si="22"/>
        <v>0.20744381304697673</v>
      </c>
      <c r="DH18" s="38">
        <f t="shared" si="23"/>
        <v>0.8084777879149414</v>
      </c>
      <c r="DI18" s="38">
        <f t="shared" si="24"/>
        <v>0.80857514075357295</v>
      </c>
      <c r="DJ18" s="39">
        <f t="shared" si="25"/>
        <v>225270.02630208334</v>
      </c>
      <c r="DK18" s="39">
        <f t="shared" si="26"/>
        <v>237829.61426530976</v>
      </c>
      <c r="DL18" s="11"/>
      <c r="DM18" s="47" t="str">
        <f t="shared" si="27"/>
        <v>田尻町</v>
      </c>
      <c r="DN18" s="40">
        <f t="shared" si="43"/>
        <v>0.20816827471467914</v>
      </c>
      <c r="DO18" s="40">
        <f t="shared" si="28"/>
        <v>0.19982931123074804</v>
      </c>
      <c r="DP18" s="75">
        <f t="shared" si="29"/>
        <v>0.79999999999999793</v>
      </c>
      <c r="DQ18" s="19" t="str">
        <f t="shared" si="9"/>
        <v>福島区</v>
      </c>
      <c r="DR18" s="40">
        <f t="shared" si="44"/>
        <v>0.81438372947806914</v>
      </c>
      <c r="DS18" s="40">
        <f t="shared" si="30"/>
        <v>0.81169500257599181</v>
      </c>
      <c r="DT18" s="75">
        <f t="shared" si="31"/>
        <v>0.19999999999998908</v>
      </c>
      <c r="DU18" s="19" t="str">
        <f t="shared" si="10"/>
        <v>泉大津市</v>
      </c>
      <c r="DV18" s="37">
        <f t="shared" si="45"/>
        <v>249234.61160714287</v>
      </c>
      <c r="DW18" s="37">
        <f t="shared" si="32"/>
        <v>238538.75825412705</v>
      </c>
      <c r="DX18" s="75">
        <f t="shared" si="33"/>
        <v>10696</v>
      </c>
      <c r="DY18" s="11"/>
      <c r="DZ18" s="40">
        <f t="shared" si="34"/>
        <v>0.19764652956849402</v>
      </c>
      <c r="EA18" s="40">
        <f t="shared" si="35"/>
        <v>0.20717282068242585</v>
      </c>
      <c r="EB18" s="40">
        <f t="shared" si="36"/>
        <v>-0.89999999999999802</v>
      </c>
      <c r="EC18" s="40">
        <f t="shared" si="37"/>
        <v>0.78702321953616916</v>
      </c>
      <c r="ED18" s="40">
        <f t="shared" si="38"/>
        <v>0.78931582096930508</v>
      </c>
      <c r="EE18" s="40">
        <f t="shared" si="39"/>
        <v>-0.20000000000000018</v>
      </c>
      <c r="EF18" s="37">
        <f t="shared" si="40"/>
        <v>228365.77266623653</v>
      </c>
      <c r="EG18" s="76">
        <f t="shared" si="41"/>
        <v>235941.47397426216</v>
      </c>
      <c r="EH18" s="40">
        <f t="shared" si="42"/>
        <v>-7575</v>
      </c>
      <c r="EI18" s="37">
        <v>0</v>
      </c>
    </row>
    <row r="19" spans="2:139" s="16" customFormat="1" ht="13.15" customHeight="1">
      <c r="B19" s="196"/>
      <c r="C19" s="198"/>
      <c r="D19" s="172"/>
      <c r="E19" s="179"/>
      <c r="F19" s="179"/>
      <c r="G19" s="70" t="s">
        <v>87</v>
      </c>
      <c r="H19" s="50">
        <v>9204855</v>
      </c>
      <c r="I19" s="30">
        <f>IFERROR(H19/E5,"-")</f>
        <v>8.435565041741996E-3</v>
      </c>
      <c r="J19" s="50">
        <v>96</v>
      </c>
      <c r="K19" s="30">
        <f>IFERROR(J19/F5,"-")</f>
        <v>0.15508885298869143</v>
      </c>
      <c r="L19" s="53">
        <f t="shared" si="11"/>
        <v>95883.90625</v>
      </c>
      <c r="M19" s="31">
        <f t="shared" si="12"/>
        <v>0.14746543778801843</v>
      </c>
      <c r="N19" s="172"/>
      <c r="O19" s="179"/>
      <c r="P19" s="179"/>
      <c r="Q19" s="70" t="s">
        <v>87</v>
      </c>
      <c r="R19" s="50">
        <v>23684601</v>
      </c>
      <c r="S19" s="30">
        <f>IFERROR(R19/O5,"-")</f>
        <v>4.6385414032105556E-3</v>
      </c>
      <c r="T19" s="50">
        <v>278</v>
      </c>
      <c r="U19" s="30">
        <f>IFERROR(T19/P5,"-")</f>
        <v>0.11014263074484945</v>
      </c>
      <c r="V19" s="53">
        <f t="shared" si="13"/>
        <v>85196.406474820149</v>
      </c>
      <c r="W19" s="31">
        <f t="shared" si="0"/>
        <v>0.1025830258302583</v>
      </c>
      <c r="X19" s="172"/>
      <c r="Y19" s="179"/>
      <c r="Z19" s="179"/>
      <c r="AA19" s="70" t="s">
        <v>87</v>
      </c>
      <c r="AB19" s="50">
        <v>404447134</v>
      </c>
      <c r="AC19" s="30">
        <f>IFERROR(AB19/Y5,"-")</f>
        <v>4.7593715907063659E-3</v>
      </c>
      <c r="AD19" s="50">
        <v>6849</v>
      </c>
      <c r="AE19" s="30">
        <f>IFERROR(AD19/Z5,"-")</f>
        <v>5.8440561111300728E-2</v>
      </c>
      <c r="AF19" s="53">
        <f t="shared" si="14"/>
        <v>59051.997955905972</v>
      </c>
      <c r="AG19" s="31">
        <f t="shared" si="1"/>
        <v>5.3786831689388706E-2</v>
      </c>
      <c r="AH19" s="172"/>
      <c r="AI19" s="179"/>
      <c r="AJ19" s="179"/>
      <c r="AK19" s="70" t="s">
        <v>87</v>
      </c>
      <c r="AL19" s="50">
        <v>458863744</v>
      </c>
      <c r="AM19" s="30">
        <f>IFERROR(AL19/AI5,"-")</f>
        <v>4.6401733104970283E-3</v>
      </c>
      <c r="AN19" s="50">
        <v>7708</v>
      </c>
      <c r="AO19" s="30">
        <f>IFERROR(AN19/AJ5,"-")</f>
        <v>7.4922239502332816E-2</v>
      </c>
      <c r="AP19" s="53">
        <f t="shared" si="15"/>
        <v>59530.843798650756</v>
      </c>
      <c r="AQ19" s="31">
        <f t="shared" si="2"/>
        <v>6.9212603374428694E-2</v>
      </c>
      <c r="AR19" s="172"/>
      <c r="AS19" s="179"/>
      <c r="AT19" s="179"/>
      <c r="AU19" s="70" t="s">
        <v>87</v>
      </c>
      <c r="AV19" s="50">
        <v>340790749</v>
      </c>
      <c r="AW19" s="30">
        <f>IFERROR(AV19/AS5,"-")</f>
        <v>4.1625029748260829E-3</v>
      </c>
      <c r="AX19" s="50">
        <v>6542</v>
      </c>
      <c r="AY19" s="30">
        <f>IFERROR(AX19/AT5,"-")</f>
        <v>8.8259895847386735E-2</v>
      </c>
      <c r="AZ19" s="53">
        <f t="shared" si="16"/>
        <v>52092.74671354326</v>
      </c>
      <c r="BA19" s="31">
        <f t="shared" si="3"/>
        <v>8.026304489184978E-2</v>
      </c>
      <c r="BB19" s="172"/>
      <c r="BC19" s="179"/>
      <c r="BD19" s="179"/>
      <c r="BE19" s="70" t="s">
        <v>87</v>
      </c>
      <c r="BF19" s="50">
        <v>154928774</v>
      </c>
      <c r="BG19" s="30">
        <f>IFERROR(BF19/BC5,"-")</f>
        <v>3.546823916527548E-3</v>
      </c>
      <c r="BH19" s="50">
        <v>3303</v>
      </c>
      <c r="BI19" s="30">
        <f>IFERROR(BH19/BD5,"-")</f>
        <v>9.0270565728341079E-2</v>
      </c>
      <c r="BJ19" s="53">
        <f t="shared" si="17"/>
        <v>46905.471995155916</v>
      </c>
      <c r="BK19" s="31">
        <f t="shared" si="4"/>
        <v>7.8190469426887302E-2</v>
      </c>
      <c r="BL19" s="172"/>
      <c r="BM19" s="179"/>
      <c r="BN19" s="179"/>
      <c r="BO19" s="70" t="s">
        <v>87</v>
      </c>
      <c r="BP19" s="50">
        <v>45827929</v>
      </c>
      <c r="BQ19" s="30">
        <f>IFERROR(BP19/BM5,"-")</f>
        <v>3.0470002275180801E-3</v>
      </c>
      <c r="BR19" s="50">
        <v>968</v>
      </c>
      <c r="BS19" s="30">
        <f>IFERROR(BR19/BN5,"-")</f>
        <v>7.5969235598807097E-2</v>
      </c>
      <c r="BT19" s="53">
        <f t="shared" si="18"/>
        <v>47342.901859504134</v>
      </c>
      <c r="BU19" s="31">
        <f t="shared" si="5"/>
        <v>5.8078838423231534E-2</v>
      </c>
      <c r="BV19" s="172"/>
      <c r="BW19" s="179"/>
      <c r="BX19" s="179"/>
      <c r="BY19" s="70" t="s">
        <v>87</v>
      </c>
      <c r="BZ19" s="50">
        <f t="shared" si="6"/>
        <v>1437747786</v>
      </c>
      <c r="CA19" s="30">
        <f>IFERROR(BZ19/BW5,"-")</f>
        <v>4.3481333352692712E-3</v>
      </c>
      <c r="CB19" s="50">
        <f>SUM(J19,T19,AD19,AN19,AX19,BH19,BR19)</f>
        <v>25744</v>
      </c>
      <c r="CC19" s="30">
        <f>IFERROR(CB19/BX5,"-")</f>
        <v>7.4260181785140461E-2</v>
      </c>
      <c r="CD19" s="53">
        <f t="shared" si="19"/>
        <v>55847.878573648231</v>
      </c>
      <c r="CE19" s="31">
        <f t="shared" si="8"/>
        <v>6.7307918563275032E-2</v>
      </c>
      <c r="CH19" s="45" t="s">
        <v>118</v>
      </c>
      <c r="CI19" s="37">
        <v>43</v>
      </c>
      <c r="CJ19" s="37">
        <v>222</v>
      </c>
      <c r="CK19" s="37">
        <v>8832</v>
      </c>
      <c r="CL19" s="37">
        <v>7636</v>
      </c>
      <c r="CM19" s="37">
        <v>5810</v>
      </c>
      <c r="CN19" s="37">
        <v>2921</v>
      </c>
      <c r="CO19" s="37">
        <v>1075</v>
      </c>
      <c r="CP19" s="37">
        <f t="shared" si="20"/>
        <v>26539</v>
      </c>
      <c r="CQ19" s="74"/>
      <c r="CR19" s="196"/>
      <c r="CS19" s="198"/>
      <c r="CT19" s="200"/>
      <c r="CU19" s="201"/>
      <c r="CV19" s="201"/>
      <c r="CW19" s="79" t="s">
        <v>87</v>
      </c>
      <c r="CX19" s="90">
        <v>1467353733</v>
      </c>
      <c r="CY19" s="80">
        <v>4.6347551466411809E-3</v>
      </c>
      <c r="CZ19" s="90">
        <v>25198</v>
      </c>
      <c r="DA19" s="80">
        <v>7.5195015249088337E-2</v>
      </c>
      <c r="DB19" s="90">
        <v>58232.944400349232</v>
      </c>
      <c r="DC19" s="81">
        <v>6.8549198835659297E-2</v>
      </c>
      <c r="DE19" s="43" t="s">
        <v>118</v>
      </c>
      <c r="DF19" s="38">
        <f t="shared" si="21"/>
        <v>0.19314971279812007</v>
      </c>
      <c r="DG19" s="38">
        <f t="shared" si="22"/>
        <v>0.20199488073723065</v>
      </c>
      <c r="DH19" s="38">
        <f t="shared" si="23"/>
        <v>0.79891887253850447</v>
      </c>
      <c r="DI19" s="38">
        <f t="shared" si="24"/>
        <v>0.80284326396006955</v>
      </c>
      <c r="DJ19" s="39">
        <f t="shared" si="25"/>
        <v>222804.93351949306</v>
      </c>
      <c r="DK19" s="39">
        <f t="shared" si="26"/>
        <v>233533.57507632527</v>
      </c>
      <c r="DL19" s="11"/>
      <c r="DM19" s="47" t="str">
        <f t="shared" si="27"/>
        <v>住吉区</v>
      </c>
      <c r="DN19" s="40">
        <f t="shared" si="43"/>
        <v>0.20664127104592717</v>
      </c>
      <c r="DO19" s="40">
        <f t="shared" si="28"/>
        <v>0.21423799971336388</v>
      </c>
      <c r="DP19" s="75">
        <f t="shared" si="29"/>
        <v>-0.70000000000000062</v>
      </c>
      <c r="DQ19" s="19" t="str">
        <f t="shared" si="9"/>
        <v>大阪市</v>
      </c>
      <c r="DR19" s="40">
        <f t="shared" si="44"/>
        <v>0.81397166782529939</v>
      </c>
      <c r="DS19" s="40">
        <f t="shared" si="30"/>
        <v>0.81674833334328056</v>
      </c>
      <c r="DT19" s="75">
        <f t="shared" si="31"/>
        <v>-0.30000000000000027</v>
      </c>
      <c r="DU19" s="19" t="str">
        <f t="shared" si="10"/>
        <v>堺市中区</v>
      </c>
      <c r="DV19" s="37">
        <f t="shared" si="45"/>
        <v>244434.99876273653</v>
      </c>
      <c r="DW19" s="37">
        <f t="shared" si="32"/>
        <v>260701.86736874236</v>
      </c>
      <c r="DX19" s="75">
        <f t="shared" si="33"/>
        <v>-16267</v>
      </c>
      <c r="DY19" s="11"/>
      <c r="DZ19" s="40">
        <f t="shared" si="34"/>
        <v>0.19764652956849402</v>
      </c>
      <c r="EA19" s="40">
        <f t="shared" si="35"/>
        <v>0.20717282068242585</v>
      </c>
      <c r="EB19" s="40">
        <f t="shared" si="36"/>
        <v>-0.89999999999999802</v>
      </c>
      <c r="EC19" s="40">
        <f t="shared" si="37"/>
        <v>0.78702321953616916</v>
      </c>
      <c r="ED19" s="40">
        <f t="shared" si="38"/>
        <v>0.78931582096930508</v>
      </c>
      <c r="EE19" s="40">
        <f t="shared" si="39"/>
        <v>-0.20000000000000018</v>
      </c>
      <c r="EF19" s="37">
        <f t="shared" si="40"/>
        <v>228365.77266623653</v>
      </c>
      <c r="EG19" s="76">
        <f t="shared" si="41"/>
        <v>235941.47397426216</v>
      </c>
      <c r="EH19" s="40">
        <f t="shared" si="42"/>
        <v>-7575</v>
      </c>
      <c r="EI19" s="37">
        <v>0</v>
      </c>
    </row>
    <row r="20" spans="2:139" s="16" customFormat="1" ht="13.15" customHeight="1">
      <c r="B20" s="196"/>
      <c r="C20" s="198"/>
      <c r="D20" s="172"/>
      <c r="E20" s="179"/>
      <c r="F20" s="179"/>
      <c r="G20" s="71" t="s">
        <v>85</v>
      </c>
      <c r="H20" s="51">
        <v>2302880</v>
      </c>
      <c r="I20" s="32">
        <f>IFERROR(H20/E5,"-")</f>
        <v>2.1104182546413611E-3</v>
      </c>
      <c r="J20" s="51">
        <v>93</v>
      </c>
      <c r="K20" s="32">
        <f>IFERROR(J20/F5,"-")</f>
        <v>0.15024232633279483</v>
      </c>
      <c r="L20" s="54">
        <f t="shared" si="11"/>
        <v>24762.15053763441</v>
      </c>
      <c r="M20" s="33">
        <f t="shared" si="12"/>
        <v>0.14285714285714285</v>
      </c>
      <c r="N20" s="172"/>
      <c r="O20" s="179"/>
      <c r="P20" s="179"/>
      <c r="Q20" s="71" t="s">
        <v>85</v>
      </c>
      <c r="R20" s="51">
        <v>12886570</v>
      </c>
      <c r="S20" s="32">
        <f>IFERROR(R20/O5,"-")</f>
        <v>2.5237870163137242E-3</v>
      </c>
      <c r="T20" s="51">
        <v>542</v>
      </c>
      <c r="U20" s="32">
        <f>IFERROR(T20/P5,"-")</f>
        <v>0.21473851030110935</v>
      </c>
      <c r="V20" s="54">
        <f t="shared" si="13"/>
        <v>23775.959409594096</v>
      </c>
      <c r="W20" s="33">
        <f t="shared" si="0"/>
        <v>0.2</v>
      </c>
      <c r="X20" s="172"/>
      <c r="Y20" s="179"/>
      <c r="Z20" s="179"/>
      <c r="AA20" s="71" t="s">
        <v>85</v>
      </c>
      <c r="AB20" s="51">
        <v>190700052</v>
      </c>
      <c r="AC20" s="32">
        <f>IFERROR(AB20/Y5,"-")</f>
        <v>2.2440816945806983E-3</v>
      </c>
      <c r="AD20" s="51">
        <v>9891</v>
      </c>
      <c r="AE20" s="32">
        <f>IFERROR(AD20/Z5,"-")</f>
        <v>8.4397078398580155E-2</v>
      </c>
      <c r="AF20" s="54">
        <f t="shared" si="14"/>
        <v>19280.158932362752</v>
      </c>
      <c r="AG20" s="33">
        <f t="shared" si="1"/>
        <v>7.767638374065465E-2</v>
      </c>
      <c r="AH20" s="172"/>
      <c r="AI20" s="179"/>
      <c r="AJ20" s="179"/>
      <c r="AK20" s="71" t="s">
        <v>85</v>
      </c>
      <c r="AL20" s="51">
        <v>245203935</v>
      </c>
      <c r="AM20" s="32">
        <f>IFERROR(AL20/AI5,"-")</f>
        <v>2.4795786760085543E-3</v>
      </c>
      <c r="AN20" s="51">
        <v>12683</v>
      </c>
      <c r="AO20" s="32">
        <f>IFERROR(AN20/AJ5,"-")</f>
        <v>0.12327954898911353</v>
      </c>
      <c r="AP20" s="54">
        <f t="shared" si="15"/>
        <v>19333.27564456359</v>
      </c>
      <c r="AQ20" s="33">
        <f t="shared" si="2"/>
        <v>0.11388472348182137</v>
      </c>
      <c r="AR20" s="172"/>
      <c r="AS20" s="179"/>
      <c r="AT20" s="179"/>
      <c r="AU20" s="71" t="s">
        <v>85</v>
      </c>
      <c r="AV20" s="51">
        <v>300596937</v>
      </c>
      <c r="AW20" s="32">
        <f>IFERROR(AV20/AS5,"-")</f>
        <v>3.6715657574557829E-3</v>
      </c>
      <c r="AX20" s="51">
        <v>12483</v>
      </c>
      <c r="AY20" s="32">
        <f>IFERROR(AX20/AT5,"-")</f>
        <v>0.16841153773508541</v>
      </c>
      <c r="AZ20" s="54">
        <f t="shared" si="16"/>
        <v>24080.504446046623</v>
      </c>
      <c r="BA20" s="33">
        <f t="shared" si="3"/>
        <v>0.1531524899701866</v>
      </c>
      <c r="BB20" s="172"/>
      <c r="BC20" s="179"/>
      <c r="BD20" s="179"/>
      <c r="BE20" s="71" t="s">
        <v>85</v>
      </c>
      <c r="BF20" s="51">
        <v>202724013</v>
      </c>
      <c r="BG20" s="32">
        <f>IFERROR(BF20/BC5,"-")</f>
        <v>4.6410125065782914E-3</v>
      </c>
      <c r="BH20" s="51">
        <v>7506</v>
      </c>
      <c r="BI20" s="32">
        <f>IFERROR(BH20/BD5,"-")</f>
        <v>0.20513801585132549</v>
      </c>
      <c r="BJ20" s="54">
        <f t="shared" si="17"/>
        <v>27008.261790567547</v>
      </c>
      <c r="BK20" s="33">
        <f t="shared" si="4"/>
        <v>0.17768624387472481</v>
      </c>
      <c r="BL20" s="172"/>
      <c r="BM20" s="179"/>
      <c r="BN20" s="179"/>
      <c r="BO20" s="71" t="s">
        <v>85</v>
      </c>
      <c r="BP20" s="51">
        <v>81190035</v>
      </c>
      <c r="BQ20" s="32">
        <f>IFERROR(BP20/BM5,"-")</f>
        <v>5.3981504404705021E-3</v>
      </c>
      <c r="BR20" s="51">
        <v>2676</v>
      </c>
      <c r="BS20" s="32">
        <f>IFERROR(BR20/BN5,"-")</f>
        <v>0.21001412651075185</v>
      </c>
      <c r="BT20" s="54">
        <f t="shared" si="18"/>
        <v>30340.072869955158</v>
      </c>
      <c r="BU20" s="33">
        <f t="shared" si="5"/>
        <v>0.16055678886422273</v>
      </c>
      <c r="BV20" s="172"/>
      <c r="BW20" s="179"/>
      <c r="BX20" s="179"/>
      <c r="BY20" s="71" t="s">
        <v>85</v>
      </c>
      <c r="BZ20" s="51">
        <f t="shared" si="6"/>
        <v>1035604422</v>
      </c>
      <c r="CA20" s="32">
        <f>IFERROR(BZ20/BW5,"-")</f>
        <v>3.1319443878110526E-3</v>
      </c>
      <c r="CB20" s="51">
        <f t="shared" si="7"/>
        <v>45874</v>
      </c>
      <c r="CC20" s="32">
        <f>IFERROR(CB20/BX5,"-")</f>
        <v>0.13232642865178423</v>
      </c>
      <c r="CD20" s="54">
        <f t="shared" si="19"/>
        <v>22574.97541090814</v>
      </c>
      <c r="CE20" s="33">
        <f t="shared" si="8"/>
        <v>0.11993798384756367</v>
      </c>
      <c r="CH20" s="45" t="s">
        <v>53</v>
      </c>
      <c r="CI20" s="37">
        <v>21</v>
      </c>
      <c r="CJ20" s="37">
        <v>103</v>
      </c>
      <c r="CK20" s="37">
        <v>5365</v>
      </c>
      <c r="CL20" s="37">
        <v>4850</v>
      </c>
      <c r="CM20" s="37">
        <v>3962</v>
      </c>
      <c r="CN20" s="37">
        <v>2319</v>
      </c>
      <c r="CO20" s="37">
        <v>964</v>
      </c>
      <c r="CP20" s="37">
        <f t="shared" si="20"/>
        <v>17584</v>
      </c>
      <c r="CQ20" s="74"/>
      <c r="CR20" s="196"/>
      <c r="CS20" s="198"/>
      <c r="CT20" s="200"/>
      <c r="CU20" s="201"/>
      <c r="CV20" s="201"/>
      <c r="CW20" s="79" t="s">
        <v>85</v>
      </c>
      <c r="CX20" s="90">
        <v>914501059</v>
      </c>
      <c r="CY20" s="80">
        <v>2.8885253735944664E-3</v>
      </c>
      <c r="CZ20" s="90">
        <v>40929</v>
      </c>
      <c r="DA20" s="80">
        <v>0.12213893083300011</v>
      </c>
      <c r="DB20" s="90">
        <v>22343.596447506658</v>
      </c>
      <c r="DC20" s="81">
        <v>0.11134416061372725</v>
      </c>
      <c r="DE20" s="43" t="s">
        <v>53</v>
      </c>
      <c r="DF20" s="38">
        <f t="shared" si="21"/>
        <v>0.18219665048586969</v>
      </c>
      <c r="DG20" s="38">
        <f t="shared" si="22"/>
        <v>0.20017897314836178</v>
      </c>
      <c r="DH20" s="38">
        <f t="shared" si="23"/>
        <v>0.81940021231422511</v>
      </c>
      <c r="DI20" s="38">
        <f t="shared" si="24"/>
        <v>0.8228684282211931</v>
      </c>
      <c r="DJ20" s="39">
        <f t="shared" si="25"/>
        <v>207648.7408097166</v>
      </c>
      <c r="DK20" s="39">
        <f t="shared" si="26"/>
        <v>227687.86617561863</v>
      </c>
      <c r="DL20" s="11"/>
      <c r="DM20" s="47" t="str">
        <f t="shared" si="27"/>
        <v>堺市中区</v>
      </c>
      <c r="DN20" s="40">
        <f t="shared" si="43"/>
        <v>0.20579260532942398</v>
      </c>
      <c r="DO20" s="40">
        <f t="shared" si="28"/>
        <v>0.22349365703338631</v>
      </c>
      <c r="DP20" s="75">
        <f t="shared" si="29"/>
        <v>-1.7000000000000015</v>
      </c>
      <c r="DQ20" s="19" t="str">
        <f t="shared" si="9"/>
        <v>浪速区</v>
      </c>
      <c r="DR20" s="40">
        <f t="shared" si="44"/>
        <v>0.81138504710362802</v>
      </c>
      <c r="DS20" s="40">
        <f t="shared" si="30"/>
        <v>0.81234256926952142</v>
      </c>
      <c r="DT20" s="75">
        <f t="shared" si="31"/>
        <v>-0.10000000000000009</v>
      </c>
      <c r="DU20" s="19" t="str">
        <f t="shared" si="10"/>
        <v>生野区</v>
      </c>
      <c r="DV20" s="37">
        <f t="shared" si="45"/>
        <v>244182.25236552171</v>
      </c>
      <c r="DW20" s="37">
        <f t="shared" si="32"/>
        <v>237915.48917777484</v>
      </c>
      <c r="DX20" s="75">
        <f t="shared" si="33"/>
        <v>6267</v>
      </c>
      <c r="DY20" s="11"/>
      <c r="DZ20" s="40">
        <f t="shared" si="34"/>
        <v>0.19764652956849402</v>
      </c>
      <c r="EA20" s="40">
        <f t="shared" si="35"/>
        <v>0.20717282068242585</v>
      </c>
      <c r="EB20" s="40">
        <f t="shared" si="36"/>
        <v>-0.89999999999999802</v>
      </c>
      <c r="EC20" s="40">
        <f t="shared" si="37"/>
        <v>0.78702321953616916</v>
      </c>
      <c r="ED20" s="40">
        <f t="shared" si="38"/>
        <v>0.78931582096930508</v>
      </c>
      <c r="EE20" s="40">
        <f t="shared" si="39"/>
        <v>-0.20000000000000018</v>
      </c>
      <c r="EF20" s="37">
        <f t="shared" si="40"/>
        <v>228365.77266623653</v>
      </c>
      <c r="EG20" s="76">
        <f t="shared" si="41"/>
        <v>235941.47397426216</v>
      </c>
      <c r="EH20" s="40">
        <f t="shared" si="42"/>
        <v>-7575</v>
      </c>
      <c r="EI20" s="37">
        <v>0</v>
      </c>
    </row>
    <row r="21" spans="2:139" s="16" customFormat="1" ht="13.15" customHeight="1">
      <c r="B21" s="196"/>
      <c r="C21" s="199"/>
      <c r="D21" s="173"/>
      <c r="E21" s="180"/>
      <c r="F21" s="180"/>
      <c r="G21" s="18" t="s">
        <v>92</v>
      </c>
      <c r="H21" s="49">
        <f>SUM(H5:H20)</f>
        <v>97222711</v>
      </c>
      <c r="I21" s="32">
        <f>IFERROR(H21/E5,"-")</f>
        <v>8.9097384171177602E-2</v>
      </c>
      <c r="J21" s="51">
        <v>478</v>
      </c>
      <c r="K21" s="32">
        <f>IFERROR(J21/F5,"-")</f>
        <v>0.77221324717285944</v>
      </c>
      <c r="L21" s="54">
        <f t="shared" si="11"/>
        <v>203394.7928870293</v>
      </c>
      <c r="M21" s="34">
        <f t="shared" si="12"/>
        <v>0.73425499231950841</v>
      </c>
      <c r="N21" s="173"/>
      <c r="O21" s="180"/>
      <c r="P21" s="180"/>
      <c r="Q21" s="18" t="s">
        <v>92</v>
      </c>
      <c r="R21" s="49">
        <f>SUM(R5:R20)</f>
        <v>578203400</v>
      </c>
      <c r="S21" s="32">
        <f>IFERROR(R21/O5,"-")</f>
        <v>0.11323899483791659</v>
      </c>
      <c r="T21" s="51">
        <v>2074</v>
      </c>
      <c r="U21" s="32">
        <f>IFERROR(T21/P5,"-")</f>
        <v>0.8217115689381933</v>
      </c>
      <c r="V21" s="54">
        <f t="shared" si="13"/>
        <v>278786.59594985534</v>
      </c>
      <c r="W21" s="34">
        <f t="shared" si="0"/>
        <v>0.76531365313653132</v>
      </c>
      <c r="X21" s="173"/>
      <c r="Y21" s="180"/>
      <c r="Z21" s="180"/>
      <c r="AA21" s="18" t="s">
        <v>92</v>
      </c>
      <c r="AB21" s="49">
        <f>SUM(AB5:AB20)</f>
        <v>13025538441</v>
      </c>
      <c r="AC21" s="32">
        <f>IFERROR(AB21/Y5,"-")</f>
        <v>0.15327930994746297</v>
      </c>
      <c r="AD21" s="51">
        <v>84545</v>
      </c>
      <c r="AE21" s="32">
        <f>IFERROR(AD21/Z5,"-")</f>
        <v>0.72139834124031532</v>
      </c>
      <c r="AF21" s="54">
        <f t="shared" si="14"/>
        <v>154066.33675557395</v>
      </c>
      <c r="AG21" s="34">
        <f t="shared" si="1"/>
        <v>0.66395206383112393</v>
      </c>
      <c r="AH21" s="173"/>
      <c r="AI21" s="180"/>
      <c r="AJ21" s="180"/>
      <c r="AK21" s="18" t="s">
        <v>92</v>
      </c>
      <c r="AL21" s="49">
        <f>SUM(AL5:AL20)</f>
        <v>18505325150</v>
      </c>
      <c r="AM21" s="32">
        <f>IFERROR(AL21/AI5,"-")</f>
        <v>0.18713162019420609</v>
      </c>
      <c r="AN21" s="51">
        <v>85693</v>
      </c>
      <c r="AO21" s="32">
        <f>IFERROR(AN21/AJ5,"-")</f>
        <v>0.83294129082426127</v>
      </c>
      <c r="AP21" s="54">
        <f t="shared" si="15"/>
        <v>215949.08744004762</v>
      </c>
      <c r="AQ21" s="34">
        <f t="shared" si="2"/>
        <v>0.76946492228398</v>
      </c>
      <c r="AR21" s="173"/>
      <c r="AS21" s="180"/>
      <c r="AT21" s="180"/>
      <c r="AU21" s="18" t="s">
        <v>92</v>
      </c>
      <c r="AV21" s="49">
        <f>SUM(AV5:AV20)</f>
        <v>18104460328</v>
      </c>
      <c r="AW21" s="32">
        <f>IFERROR(AV21/AS5,"-")</f>
        <v>0.22113238165664173</v>
      </c>
      <c r="AX21" s="51">
        <v>65398</v>
      </c>
      <c r="AY21" s="32">
        <f>IFERROR(AX21/AT5,"-")</f>
        <v>0.88230215050862093</v>
      </c>
      <c r="AZ21" s="54">
        <f t="shared" si="16"/>
        <v>276835.0764243555</v>
      </c>
      <c r="BA21" s="34">
        <f t="shared" si="3"/>
        <v>0.80236053345111458</v>
      </c>
      <c r="BB21" s="173"/>
      <c r="BC21" s="180"/>
      <c r="BD21" s="180"/>
      <c r="BE21" s="18" t="s">
        <v>92</v>
      </c>
      <c r="BF21" s="49">
        <f>SUM(BF5:BF20)</f>
        <v>11041277807</v>
      </c>
      <c r="BG21" s="32">
        <f>IFERROR(BF21/BC5,"-")</f>
        <v>0.25277078739997283</v>
      </c>
      <c r="BH21" s="51">
        <v>32817</v>
      </c>
      <c r="BI21" s="32">
        <f>IFERROR(BH21/BD5,"-")</f>
        <v>0.89688439464334513</v>
      </c>
      <c r="BJ21" s="54">
        <f t="shared" si="17"/>
        <v>336449.94384008291</v>
      </c>
      <c r="BK21" s="34">
        <f t="shared" si="4"/>
        <v>0.77686243874724803</v>
      </c>
      <c r="BL21" s="173"/>
      <c r="BM21" s="180"/>
      <c r="BN21" s="180"/>
      <c r="BO21" s="18" t="s">
        <v>92</v>
      </c>
      <c r="BP21" s="49">
        <f>SUM(BP5:BP20)</f>
        <v>4073551907</v>
      </c>
      <c r="BQ21" s="32">
        <f>IFERROR(BP21/BM5,"-")</f>
        <v>0.27084168668053293</v>
      </c>
      <c r="BR21" s="51">
        <v>11177</v>
      </c>
      <c r="BS21" s="32">
        <f>IFERROR(BR21/BN5,"-")</f>
        <v>0.87717783707424268</v>
      </c>
      <c r="BT21" s="54">
        <f t="shared" si="18"/>
        <v>364458.43312158895</v>
      </c>
      <c r="BU21" s="34">
        <f t="shared" si="5"/>
        <v>0.67060658786824268</v>
      </c>
      <c r="BV21" s="173"/>
      <c r="BW21" s="180"/>
      <c r="BX21" s="180"/>
      <c r="BY21" s="18" t="s">
        <v>92</v>
      </c>
      <c r="BZ21" s="49">
        <f t="shared" si="6"/>
        <v>65425579744</v>
      </c>
      <c r="CA21" s="32">
        <f>IFERROR(BZ21/BW5,"-")</f>
        <v>0.19786442868095949</v>
      </c>
      <c r="CB21" s="51">
        <f>SUM(J21,T21,AD21,AN21,AX21,BH21,BR21)</f>
        <v>282182</v>
      </c>
      <c r="CC21" s="32">
        <f>IFERROR(CB21/BX5,"-")</f>
        <v>0.81397166782529939</v>
      </c>
      <c r="CD21" s="54">
        <f>IFERROR(BZ21/CB21,"-")</f>
        <v>231855.96439177552</v>
      </c>
      <c r="CE21" s="34">
        <f t="shared" si="8"/>
        <v>0.73776736622211303</v>
      </c>
      <c r="CH21" s="45" t="s">
        <v>119</v>
      </c>
      <c r="CI21" s="37">
        <v>50</v>
      </c>
      <c r="CJ21" s="37">
        <v>184</v>
      </c>
      <c r="CK21" s="37">
        <v>7715</v>
      </c>
      <c r="CL21" s="37">
        <v>7017</v>
      </c>
      <c r="CM21" s="37">
        <v>5551</v>
      </c>
      <c r="CN21" s="37">
        <v>3103</v>
      </c>
      <c r="CO21" s="37">
        <v>1298</v>
      </c>
      <c r="CP21" s="37">
        <f t="shared" si="20"/>
        <v>24918</v>
      </c>
      <c r="CQ21" s="74"/>
      <c r="CR21" s="196"/>
      <c r="CS21" s="199"/>
      <c r="CT21" s="200"/>
      <c r="CU21" s="201"/>
      <c r="CV21" s="201"/>
      <c r="CW21" s="18" t="s">
        <v>92</v>
      </c>
      <c r="CX21" s="90">
        <v>65082406511</v>
      </c>
      <c r="CY21" s="80">
        <v>0.20556803158563999</v>
      </c>
      <c r="CZ21" s="90">
        <v>273694</v>
      </c>
      <c r="DA21" s="80">
        <v>0.81674833334328056</v>
      </c>
      <c r="DB21" s="90">
        <v>237792.59505506148</v>
      </c>
      <c r="DC21" s="81">
        <v>0.74456323621426046</v>
      </c>
      <c r="DE21" s="43" t="s">
        <v>119</v>
      </c>
      <c r="DF21" s="38">
        <f t="shared" si="21"/>
        <v>0.20664127104592717</v>
      </c>
      <c r="DG21" s="38">
        <f t="shared" si="22"/>
        <v>0.21423799971336388</v>
      </c>
      <c r="DH21" s="38">
        <f t="shared" si="23"/>
        <v>0.82916839247089147</v>
      </c>
      <c r="DI21" s="38">
        <f t="shared" si="24"/>
        <v>0.83253543157794951</v>
      </c>
      <c r="DJ21" s="39">
        <f t="shared" si="25"/>
        <v>243977.77743242492</v>
      </c>
      <c r="DK21" s="39">
        <f t="shared" si="26"/>
        <v>251240.68338647232</v>
      </c>
      <c r="DL21" s="11"/>
      <c r="DM21" s="47" t="str">
        <f t="shared" si="27"/>
        <v>島本町</v>
      </c>
      <c r="DN21" s="40">
        <f t="shared" si="43"/>
        <v>0.20509931257562444</v>
      </c>
      <c r="DO21" s="40">
        <f t="shared" si="28"/>
        <v>0.23769742391138224</v>
      </c>
      <c r="DP21" s="75">
        <f t="shared" si="29"/>
        <v>-3.3000000000000003</v>
      </c>
      <c r="DQ21" s="19" t="str">
        <f t="shared" si="9"/>
        <v>港区</v>
      </c>
      <c r="DR21" s="40">
        <f t="shared" si="44"/>
        <v>0.80987785448751992</v>
      </c>
      <c r="DS21" s="40">
        <f t="shared" si="30"/>
        <v>0.81223302735617564</v>
      </c>
      <c r="DT21" s="75">
        <f t="shared" si="31"/>
        <v>-0.20000000000000018</v>
      </c>
      <c r="DU21" s="19" t="str">
        <f t="shared" si="10"/>
        <v>住吉区</v>
      </c>
      <c r="DV21" s="37">
        <f t="shared" si="45"/>
        <v>243977.77743242492</v>
      </c>
      <c r="DW21" s="37">
        <f t="shared" si="32"/>
        <v>251240.68338647232</v>
      </c>
      <c r="DX21" s="75">
        <f t="shared" si="33"/>
        <v>-7263</v>
      </c>
      <c r="DY21" s="11"/>
      <c r="DZ21" s="40">
        <f t="shared" si="34"/>
        <v>0.19764652956849402</v>
      </c>
      <c r="EA21" s="40">
        <f t="shared" si="35"/>
        <v>0.20717282068242585</v>
      </c>
      <c r="EB21" s="40">
        <f t="shared" si="36"/>
        <v>-0.89999999999999802</v>
      </c>
      <c r="EC21" s="40">
        <f t="shared" si="37"/>
        <v>0.78702321953616916</v>
      </c>
      <c r="ED21" s="40">
        <f t="shared" si="38"/>
        <v>0.78931582096930508</v>
      </c>
      <c r="EE21" s="40">
        <f t="shared" si="39"/>
        <v>-0.20000000000000018</v>
      </c>
      <c r="EF21" s="37">
        <f t="shared" si="40"/>
        <v>228365.77266623653</v>
      </c>
      <c r="EG21" s="76">
        <f t="shared" si="41"/>
        <v>235941.47397426216</v>
      </c>
      <c r="EH21" s="40">
        <f t="shared" si="42"/>
        <v>-7575</v>
      </c>
      <c r="EI21" s="37">
        <v>0</v>
      </c>
    </row>
    <row r="22" spans="2:139" s="16" customFormat="1" ht="13.15" customHeight="1">
      <c r="B22" s="196">
        <v>2</v>
      </c>
      <c r="C22" s="197" t="s">
        <v>108</v>
      </c>
      <c r="D22" s="171">
        <f>CI6</f>
        <v>16</v>
      </c>
      <c r="E22" s="178">
        <v>23958950</v>
      </c>
      <c r="F22" s="178">
        <v>15</v>
      </c>
      <c r="G22" s="68" t="s">
        <v>58</v>
      </c>
      <c r="H22" s="56">
        <v>0</v>
      </c>
      <c r="I22" s="28">
        <f>IFERROR(H22/E22,"-")</f>
        <v>0</v>
      </c>
      <c r="J22" s="56">
        <v>0</v>
      </c>
      <c r="K22" s="28">
        <f>IFERROR(J22/F22,"-")</f>
        <v>0</v>
      </c>
      <c r="L22" s="52" t="str">
        <f t="shared" si="11"/>
        <v>-</v>
      </c>
      <c r="M22" s="29">
        <f t="shared" ref="M22:M38" si="46">IFERROR(J22/$CI$6,"-")</f>
        <v>0</v>
      </c>
      <c r="N22" s="171">
        <f>CJ6</f>
        <v>102</v>
      </c>
      <c r="O22" s="178">
        <v>177896870</v>
      </c>
      <c r="P22" s="178">
        <v>86</v>
      </c>
      <c r="Q22" s="68" t="s">
        <v>58</v>
      </c>
      <c r="R22" s="56">
        <v>4086235</v>
      </c>
      <c r="S22" s="28">
        <f>IFERROR(R22/O22,"-")</f>
        <v>2.2969684626829016E-2</v>
      </c>
      <c r="T22" s="56">
        <v>23</v>
      </c>
      <c r="U22" s="28">
        <f>IFERROR(T22/P22,"-")</f>
        <v>0.26744186046511625</v>
      </c>
      <c r="V22" s="52">
        <f t="shared" si="13"/>
        <v>177662.39130434784</v>
      </c>
      <c r="W22" s="29">
        <f t="shared" ref="W22:W38" si="47">IFERROR(T22/$CJ$6,"-")</f>
        <v>0.22549019607843138</v>
      </c>
      <c r="X22" s="171">
        <f>CK6</f>
        <v>4841</v>
      </c>
      <c r="Y22" s="178">
        <v>3006905430</v>
      </c>
      <c r="Z22" s="178">
        <v>4338</v>
      </c>
      <c r="AA22" s="68" t="s">
        <v>58</v>
      </c>
      <c r="AB22" s="56">
        <v>80186253</v>
      </c>
      <c r="AC22" s="28">
        <f>IFERROR(AB22/Y22,"-")</f>
        <v>2.6667367786156148E-2</v>
      </c>
      <c r="AD22" s="56">
        <v>598</v>
      </c>
      <c r="AE22" s="28">
        <f>IFERROR(AD22/Z22,"-")</f>
        <v>0.13785154449054865</v>
      </c>
      <c r="AF22" s="52">
        <f t="shared" si="14"/>
        <v>134090.72408026757</v>
      </c>
      <c r="AG22" s="29">
        <f t="shared" ref="AG22:AG38" si="48">IFERROR(AD22/$CK$6,"-")</f>
        <v>0.12352819665358397</v>
      </c>
      <c r="AH22" s="171">
        <f>CL6</f>
        <v>4173</v>
      </c>
      <c r="AI22" s="178">
        <v>3370218680</v>
      </c>
      <c r="AJ22" s="178">
        <v>3645</v>
      </c>
      <c r="AK22" s="68" t="s">
        <v>58</v>
      </c>
      <c r="AL22" s="56">
        <v>95043632</v>
      </c>
      <c r="AM22" s="28">
        <f>IFERROR(AL22/AI22,"-")</f>
        <v>2.8201028189660381E-2</v>
      </c>
      <c r="AN22" s="56">
        <v>663</v>
      </c>
      <c r="AO22" s="28">
        <f>IFERROR(AN22/AJ22,"-")</f>
        <v>0.18189300411522633</v>
      </c>
      <c r="AP22" s="52">
        <f t="shared" si="15"/>
        <v>143353.89441930619</v>
      </c>
      <c r="AQ22" s="29">
        <f t="shared" ref="AQ22:AQ38" si="49">IFERROR(AN22/$CL$6,"-")</f>
        <v>0.15887850467289719</v>
      </c>
      <c r="AR22" s="171">
        <f>CM6</f>
        <v>3076</v>
      </c>
      <c r="AS22" s="178">
        <v>2872446400</v>
      </c>
      <c r="AT22" s="178">
        <v>2580</v>
      </c>
      <c r="AU22" s="68" t="s">
        <v>58</v>
      </c>
      <c r="AV22" s="56">
        <v>92136673</v>
      </c>
      <c r="AW22" s="28">
        <f>IFERROR(AV22/AS22,"-")</f>
        <v>3.2076028642344726E-2</v>
      </c>
      <c r="AX22" s="56">
        <v>622</v>
      </c>
      <c r="AY22" s="28">
        <f>IFERROR(AX22/AT22,"-")</f>
        <v>0.24108527131782945</v>
      </c>
      <c r="AZ22" s="52">
        <f t="shared" si="16"/>
        <v>148129.69935691319</v>
      </c>
      <c r="BA22" s="29">
        <f t="shared" ref="BA22:BA38" si="50">IFERROR(AX22/$CM$6,"-")</f>
        <v>0.20221066319895969</v>
      </c>
      <c r="BB22" s="171">
        <f>CN6</f>
        <v>1745</v>
      </c>
      <c r="BC22" s="178">
        <v>1678413420</v>
      </c>
      <c r="BD22" s="178">
        <v>1371</v>
      </c>
      <c r="BE22" s="68" t="s">
        <v>58</v>
      </c>
      <c r="BF22" s="56">
        <v>78965930</v>
      </c>
      <c r="BG22" s="28">
        <f>IFERROR(BF22/BC22,"-")</f>
        <v>4.7047961520708052E-2</v>
      </c>
      <c r="BH22" s="56">
        <v>346</v>
      </c>
      <c r="BI22" s="28">
        <f>IFERROR(BH22/BD22,"-")</f>
        <v>0.25237053245805979</v>
      </c>
      <c r="BJ22" s="52">
        <f t="shared" si="17"/>
        <v>228225.23121387284</v>
      </c>
      <c r="BK22" s="29">
        <f t="shared" ref="BK22:BK38" si="51">IFERROR(BH22/$CN$6,"-")</f>
        <v>0.19828080229226361</v>
      </c>
      <c r="BL22" s="171">
        <f>CO6</f>
        <v>703</v>
      </c>
      <c r="BM22" s="178">
        <v>575143030</v>
      </c>
      <c r="BN22" s="178">
        <v>491</v>
      </c>
      <c r="BO22" s="68" t="s">
        <v>58</v>
      </c>
      <c r="BP22" s="56">
        <v>16512257</v>
      </c>
      <c r="BQ22" s="28">
        <f>IFERROR(BP22/BM22,"-")</f>
        <v>2.8709827188551688E-2</v>
      </c>
      <c r="BR22" s="56">
        <v>113</v>
      </c>
      <c r="BS22" s="28">
        <f>IFERROR(BR22/BN22,"-")</f>
        <v>0.23014256619144602</v>
      </c>
      <c r="BT22" s="52">
        <f t="shared" si="18"/>
        <v>146126.16814159293</v>
      </c>
      <c r="BU22" s="29">
        <f t="shared" ref="BU22:BU38" si="52">IFERROR(BR22/$CO$6,"-")</f>
        <v>0.16073968705547653</v>
      </c>
      <c r="BV22" s="171">
        <f>CP6</f>
        <v>14656</v>
      </c>
      <c r="BW22" s="178">
        <f>SUM(E22,O22,Y22,AI22,AS22,BC22,BM22)</f>
        <v>11704982780</v>
      </c>
      <c r="BX22" s="178">
        <f>SUM(F22,P22,Z22,AJ22,AT22,BD22,BN22)</f>
        <v>12526</v>
      </c>
      <c r="BY22" s="68" t="s">
        <v>58</v>
      </c>
      <c r="BZ22" s="56">
        <f t="shared" ref="BZ22:BZ85" si="53">SUM(H22,R22,AB22,AL22,AV22,BF22,BP22)</f>
        <v>366930980</v>
      </c>
      <c r="CA22" s="28">
        <f>IFERROR(BZ22/BW22,"-")</f>
        <v>3.134827166315575E-2</v>
      </c>
      <c r="CB22" s="56">
        <f t="shared" ref="CB22:CB85" si="54">SUM(J22,T22,AD22,AN22,AX22,BH22,BR22)</f>
        <v>2365</v>
      </c>
      <c r="CC22" s="28">
        <f>IFERROR(CB22/BX22,"-")</f>
        <v>0.18880728085581988</v>
      </c>
      <c r="CD22" s="52">
        <f t="shared" si="19"/>
        <v>155150.52008456658</v>
      </c>
      <c r="CE22" s="29">
        <f t="shared" ref="CE22:CE38" si="55">IFERROR(CB22/$CP$6,"-")</f>
        <v>0.16136735807860261</v>
      </c>
      <c r="CH22" s="45" t="s">
        <v>54</v>
      </c>
      <c r="CI22" s="37">
        <v>22</v>
      </c>
      <c r="CJ22" s="37">
        <v>136</v>
      </c>
      <c r="CK22" s="37">
        <v>6878</v>
      </c>
      <c r="CL22" s="37">
        <v>6435</v>
      </c>
      <c r="CM22" s="37">
        <v>5002</v>
      </c>
      <c r="CN22" s="37">
        <v>2784</v>
      </c>
      <c r="CO22" s="37">
        <v>1129</v>
      </c>
      <c r="CP22" s="37">
        <f t="shared" si="20"/>
        <v>22386</v>
      </c>
      <c r="CQ22" s="74"/>
      <c r="CR22" s="196">
        <v>2</v>
      </c>
      <c r="CS22" s="197" t="s">
        <v>108</v>
      </c>
      <c r="CT22" s="200">
        <v>13946</v>
      </c>
      <c r="CU22" s="201">
        <v>11133656830</v>
      </c>
      <c r="CV22" s="201">
        <v>12032</v>
      </c>
      <c r="CW22" s="79" t="s">
        <v>58</v>
      </c>
      <c r="CX22" s="90">
        <v>294854265</v>
      </c>
      <c r="CY22" s="80">
        <v>2.6483146508118123E-2</v>
      </c>
      <c r="CZ22" s="90">
        <v>2344</v>
      </c>
      <c r="DA22" s="80">
        <v>0.19481382978723405</v>
      </c>
      <c r="DB22" s="90">
        <v>125791.06868600682</v>
      </c>
      <c r="DC22" s="81">
        <v>0.16807686791911658</v>
      </c>
      <c r="DE22" s="43" t="s">
        <v>54</v>
      </c>
      <c r="DF22" s="38">
        <f t="shared" si="21"/>
        <v>0.20317326051565668</v>
      </c>
      <c r="DG22" s="38">
        <f t="shared" si="22"/>
        <v>0.20821343563776967</v>
      </c>
      <c r="DH22" s="38">
        <f t="shared" si="23"/>
        <v>0.82167547783651895</v>
      </c>
      <c r="DI22" s="38">
        <f t="shared" si="24"/>
        <v>0.82386008744534667</v>
      </c>
      <c r="DJ22" s="39">
        <f t="shared" si="25"/>
        <v>234827.41128433557</v>
      </c>
      <c r="DK22" s="39">
        <f t="shared" si="26"/>
        <v>239864.95185746779</v>
      </c>
      <c r="DL22" s="11"/>
      <c r="DM22" s="47" t="str">
        <f t="shared" si="27"/>
        <v>生野区</v>
      </c>
      <c r="DN22" s="40">
        <f t="shared" si="43"/>
        <v>0.20424832677273289</v>
      </c>
      <c r="DO22" s="40">
        <f t="shared" si="28"/>
        <v>0.20500460344017474</v>
      </c>
      <c r="DP22" s="75">
        <f t="shared" si="29"/>
        <v>-0.10000000000000009</v>
      </c>
      <c r="DQ22" s="19" t="str">
        <f t="shared" si="9"/>
        <v>淀川区</v>
      </c>
      <c r="DR22" s="40">
        <f t="shared" si="44"/>
        <v>0.80905949732569693</v>
      </c>
      <c r="DS22" s="40">
        <f t="shared" si="30"/>
        <v>0.81281444214264575</v>
      </c>
      <c r="DT22" s="75">
        <f t="shared" si="31"/>
        <v>-0.39999999999998925</v>
      </c>
      <c r="DU22" s="19" t="str">
        <f t="shared" si="10"/>
        <v>熊取町</v>
      </c>
      <c r="DV22" s="37">
        <f t="shared" si="45"/>
        <v>243701.11490264122</v>
      </c>
      <c r="DW22" s="37">
        <f t="shared" si="32"/>
        <v>244855.4742775159</v>
      </c>
      <c r="DX22" s="75">
        <f t="shared" si="33"/>
        <v>-1154</v>
      </c>
      <c r="DY22" s="11"/>
      <c r="DZ22" s="40">
        <f t="shared" si="34"/>
        <v>0.19764652956849402</v>
      </c>
      <c r="EA22" s="40">
        <f t="shared" si="35"/>
        <v>0.20717282068242585</v>
      </c>
      <c r="EB22" s="40">
        <f t="shared" si="36"/>
        <v>-0.89999999999999802</v>
      </c>
      <c r="EC22" s="40">
        <f t="shared" si="37"/>
        <v>0.78702321953616916</v>
      </c>
      <c r="ED22" s="40">
        <f t="shared" si="38"/>
        <v>0.78931582096930508</v>
      </c>
      <c r="EE22" s="40">
        <f t="shared" si="39"/>
        <v>-0.20000000000000018</v>
      </c>
      <c r="EF22" s="37">
        <f t="shared" si="40"/>
        <v>228365.77266623653</v>
      </c>
      <c r="EG22" s="76">
        <f t="shared" si="41"/>
        <v>235941.47397426216</v>
      </c>
      <c r="EH22" s="40">
        <f t="shared" si="42"/>
        <v>-7575</v>
      </c>
      <c r="EI22" s="37">
        <v>0</v>
      </c>
    </row>
    <row r="23" spans="2:139" s="16" customFormat="1" ht="13.15" customHeight="1">
      <c r="B23" s="196"/>
      <c r="C23" s="198"/>
      <c r="D23" s="172"/>
      <c r="E23" s="179"/>
      <c r="F23" s="179"/>
      <c r="G23" s="69" t="s">
        <v>60</v>
      </c>
      <c r="H23" s="50">
        <v>39405</v>
      </c>
      <c r="I23" s="30">
        <f>IFERROR(H23/E22,"-")</f>
        <v>1.6446881019410284E-3</v>
      </c>
      <c r="J23" s="50">
        <v>4</v>
      </c>
      <c r="K23" s="30">
        <f>IFERROR(J23/F22,"-")</f>
        <v>0.26666666666666666</v>
      </c>
      <c r="L23" s="53">
        <f t="shared" si="11"/>
        <v>9851.25</v>
      </c>
      <c r="M23" s="31">
        <f t="shared" si="46"/>
        <v>0.25</v>
      </c>
      <c r="N23" s="172"/>
      <c r="O23" s="179"/>
      <c r="P23" s="179"/>
      <c r="Q23" s="69" t="s">
        <v>60</v>
      </c>
      <c r="R23" s="50">
        <v>4124528</v>
      </c>
      <c r="S23" s="30">
        <f>IFERROR(R23/O22,"-")</f>
        <v>2.3184938554568161E-2</v>
      </c>
      <c r="T23" s="50">
        <v>31</v>
      </c>
      <c r="U23" s="30">
        <f>IFERROR(T23/P22,"-")</f>
        <v>0.36046511627906974</v>
      </c>
      <c r="V23" s="53">
        <f t="shared" si="13"/>
        <v>133049.29032258064</v>
      </c>
      <c r="W23" s="31">
        <f t="shared" si="47"/>
        <v>0.30392156862745096</v>
      </c>
      <c r="X23" s="172"/>
      <c r="Y23" s="179"/>
      <c r="Z23" s="179"/>
      <c r="AA23" s="69" t="s">
        <v>60</v>
      </c>
      <c r="AB23" s="50">
        <v>53389571</v>
      </c>
      <c r="AC23" s="30">
        <f>IFERROR(AB23/Y22,"-")</f>
        <v>1.7755653525824387E-2</v>
      </c>
      <c r="AD23" s="50">
        <v>876</v>
      </c>
      <c r="AE23" s="30">
        <f>IFERROR(AD23/Z22,"-")</f>
        <v>0.20193637621023514</v>
      </c>
      <c r="AF23" s="53">
        <f t="shared" si="14"/>
        <v>60946.998858447485</v>
      </c>
      <c r="AG23" s="31">
        <f t="shared" si="48"/>
        <v>0.18095434827514975</v>
      </c>
      <c r="AH23" s="172"/>
      <c r="AI23" s="179"/>
      <c r="AJ23" s="179"/>
      <c r="AK23" s="69" t="s">
        <v>60</v>
      </c>
      <c r="AL23" s="50">
        <v>46910700</v>
      </c>
      <c r="AM23" s="30">
        <f>IFERROR(AL23/AI22,"-")</f>
        <v>1.3919185801913602E-2</v>
      </c>
      <c r="AN23" s="50">
        <v>912</v>
      </c>
      <c r="AO23" s="30">
        <f>IFERROR(AN23/AJ22,"-")</f>
        <v>0.25020576131687244</v>
      </c>
      <c r="AP23" s="53">
        <f t="shared" si="15"/>
        <v>51437.17105263158</v>
      </c>
      <c r="AQ23" s="31">
        <f t="shared" si="49"/>
        <v>0.21854780733285406</v>
      </c>
      <c r="AR23" s="172"/>
      <c r="AS23" s="179"/>
      <c r="AT23" s="179"/>
      <c r="AU23" s="69" t="s">
        <v>60</v>
      </c>
      <c r="AV23" s="50">
        <v>49962645</v>
      </c>
      <c r="AW23" s="30">
        <f>IFERROR(AV23/AS22,"-")</f>
        <v>1.7393760593757294E-2</v>
      </c>
      <c r="AX23" s="50">
        <v>764</v>
      </c>
      <c r="AY23" s="30">
        <f>IFERROR(AX23/AT22,"-")</f>
        <v>0.29612403100775192</v>
      </c>
      <c r="AZ23" s="53">
        <f t="shared" si="16"/>
        <v>65396.132198952881</v>
      </c>
      <c r="BA23" s="31">
        <f t="shared" si="50"/>
        <v>0.24837451235370611</v>
      </c>
      <c r="BB23" s="172"/>
      <c r="BC23" s="179"/>
      <c r="BD23" s="179"/>
      <c r="BE23" s="69" t="s">
        <v>60</v>
      </c>
      <c r="BF23" s="50">
        <v>18486467</v>
      </c>
      <c r="BG23" s="30">
        <f>IFERROR(BF23/BC22,"-")</f>
        <v>1.1014251184907708E-2</v>
      </c>
      <c r="BH23" s="50">
        <v>411</v>
      </c>
      <c r="BI23" s="30">
        <f>IFERROR(BH23/BD22,"-")</f>
        <v>0.29978118161925604</v>
      </c>
      <c r="BJ23" s="53">
        <f t="shared" si="17"/>
        <v>44979.238442822381</v>
      </c>
      <c r="BK23" s="31">
        <f t="shared" si="51"/>
        <v>0.23553008595988539</v>
      </c>
      <c r="BL23" s="172"/>
      <c r="BM23" s="179"/>
      <c r="BN23" s="179"/>
      <c r="BO23" s="69" t="s">
        <v>60</v>
      </c>
      <c r="BP23" s="50">
        <v>5908609</v>
      </c>
      <c r="BQ23" s="30">
        <f>IFERROR(BP23/BM22,"-")</f>
        <v>1.0273286281501143E-2</v>
      </c>
      <c r="BR23" s="50">
        <v>143</v>
      </c>
      <c r="BS23" s="30">
        <f>IFERROR(BR23/BN22,"-")</f>
        <v>0.29124236252545826</v>
      </c>
      <c r="BT23" s="53">
        <f t="shared" si="18"/>
        <v>41318.944055944055</v>
      </c>
      <c r="BU23" s="31">
        <f t="shared" si="52"/>
        <v>0.20341394025604551</v>
      </c>
      <c r="BV23" s="172"/>
      <c r="BW23" s="179"/>
      <c r="BX23" s="179"/>
      <c r="BY23" s="69" t="s">
        <v>60</v>
      </c>
      <c r="BZ23" s="50">
        <f t="shared" si="53"/>
        <v>178821925</v>
      </c>
      <c r="CA23" s="30">
        <f>IFERROR(BZ23/BW22,"-")</f>
        <v>1.527741888741164E-2</v>
      </c>
      <c r="CB23" s="50">
        <f t="shared" si="54"/>
        <v>3141</v>
      </c>
      <c r="CC23" s="30">
        <f>IFERROR(CB23/BX22,"-")</f>
        <v>0.25075842248123903</v>
      </c>
      <c r="CD23" s="53">
        <f t="shared" si="19"/>
        <v>56931.526583890482</v>
      </c>
      <c r="CE23" s="31">
        <f t="shared" si="55"/>
        <v>0.21431495633187772</v>
      </c>
      <c r="CH23" s="45" t="s">
        <v>120</v>
      </c>
      <c r="CI23" s="37">
        <v>34</v>
      </c>
      <c r="CJ23" s="37">
        <v>170</v>
      </c>
      <c r="CK23" s="37">
        <v>5123</v>
      </c>
      <c r="CL23" s="37">
        <v>4448</v>
      </c>
      <c r="CM23" s="37">
        <v>3322</v>
      </c>
      <c r="CN23" s="37">
        <v>1791</v>
      </c>
      <c r="CO23" s="37">
        <v>675</v>
      </c>
      <c r="CP23" s="37">
        <f t="shared" si="20"/>
        <v>15563</v>
      </c>
      <c r="CQ23" s="74"/>
      <c r="CR23" s="196"/>
      <c r="CS23" s="198"/>
      <c r="CT23" s="200"/>
      <c r="CU23" s="201"/>
      <c r="CV23" s="201"/>
      <c r="CW23" s="79" t="s">
        <v>60</v>
      </c>
      <c r="CX23" s="90">
        <v>185327741</v>
      </c>
      <c r="CY23" s="80">
        <v>1.6645720613610828E-2</v>
      </c>
      <c r="CZ23" s="90">
        <v>3106</v>
      </c>
      <c r="DA23" s="80">
        <v>0.25814494680851063</v>
      </c>
      <c r="DB23" s="90">
        <v>59667.656471345785</v>
      </c>
      <c r="DC23" s="81">
        <v>0.22271619102251541</v>
      </c>
      <c r="DE23" s="43" t="s">
        <v>120</v>
      </c>
      <c r="DF23" s="38">
        <f t="shared" si="21"/>
        <v>0.19679683742519996</v>
      </c>
      <c r="DG23" s="38">
        <f t="shared" si="22"/>
        <v>0.20385735071643726</v>
      </c>
      <c r="DH23" s="38">
        <f t="shared" si="23"/>
        <v>0.82001843601167612</v>
      </c>
      <c r="DI23" s="38">
        <f t="shared" si="24"/>
        <v>0.81980991281124815</v>
      </c>
      <c r="DJ23" s="39">
        <f t="shared" si="25"/>
        <v>236597.97021077282</v>
      </c>
      <c r="DK23" s="39">
        <f t="shared" si="26"/>
        <v>241585.98553224106</v>
      </c>
      <c r="DL23" s="11"/>
      <c r="DM23" s="47" t="str">
        <f t="shared" si="27"/>
        <v>堺市西区</v>
      </c>
      <c r="DN23" s="40">
        <f t="shared" si="43"/>
        <v>0.20376033200695423</v>
      </c>
      <c r="DO23" s="40">
        <f t="shared" si="28"/>
        <v>0.22289657579396605</v>
      </c>
      <c r="DP23" s="75">
        <f t="shared" si="29"/>
        <v>-1.9000000000000017</v>
      </c>
      <c r="DQ23" s="19" t="str">
        <f t="shared" si="9"/>
        <v>旭区</v>
      </c>
      <c r="DR23" s="40">
        <f t="shared" si="44"/>
        <v>0.8084777879149414</v>
      </c>
      <c r="DS23" s="40">
        <f t="shared" si="30"/>
        <v>0.80857514075357295</v>
      </c>
      <c r="DT23" s="75">
        <f t="shared" si="31"/>
        <v>-0.10000000000000009</v>
      </c>
      <c r="DU23" s="19" t="str">
        <f t="shared" si="10"/>
        <v>住之江区</v>
      </c>
      <c r="DV23" s="37">
        <f t="shared" si="45"/>
        <v>243546.55625384249</v>
      </c>
      <c r="DW23" s="37">
        <f t="shared" si="32"/>
        <v>253976.90827389443</v>
      </c>
      <c r="DX23" s="75">
        <f t="shared" si="33"/>
        <v>-10430</v>
      </c>
      <c r="DY23" s="11"/>
      <c r="DZ23" s="40">
        <f t="shared" si="34"/>
        <v>0.19764652956849402</v>
      </c>
      <c r="EA23" s="40">
        <f t="shared" si="35"/>
        <v>0.20717282068242585</v>
      </c>
      <c r="EB23" s="40">
        <f t="shared" si="36"/>
        <v>-0.89999999999999802</v>
      </c>
      <c r="EC23" s="40">
        <f t="shared" si="37"/>
        <v>0.78702321953616916</v>
      </c>
      <c r="ED23" s="40">
        <f t="shared" si="38"/>
        <v>0.78931582096930508</v>
      </c>
      <c r="EE23" s="40">
        <f t="shared" si="39"/>
        <v>-0.20000000000000018</v>
      </c>
      <c r="EF23" s="37">
        <f t="shared" si="40"/>
        <v>228365.77266623653</v>
      </c>
      <c r="EG23" s="76">
        <f t="shared" si="41"/>
        <v>235941.47397426216</v>
      </c>
      <c r="EH23" s="40">
        <f t="shared" si="42"/>
        <v>-7575</v>
      </c>
      <c r="EI23" s="37">
        <v>0</v>
      </c>
    </row>
    <row r="24" spans="2:139" s="16" customFormat="1" ht="13.15" customHeight="1">
      <c r="B24" s="196"/>
      <c r="C24" s="198"/>
      <c r="D24" s="172"/>
      <c r="E24" s="179"/>
      <c r="F24" s="179"/>
      <c r="G24" s="70" t="s">
        <v>62</v>
      </c>
      <c r="H24" s="50">
        <v>100425</v>
      </c>
      <c r="I24" s="30">
        <f>IFERROR(H24/E22,"-")</f>
        <v>4.1915442872079121E-3</v>
      </c>
      <c r="J24" s="50">
        <v>3</v>
      </c>
      <c r="K24" s="30">
        <f>IFERROR(J24/F22,"-")</f>
        <v>0.2</v>
      </c>
      <c r="L24" s="53">
        <f t="shared" si="11"/>
        <v>33475</v>
      </c>
      <c r="M24" s="31">
        <f t="shared" si="46"/>
        <v>0.1875</v>
      </c>
      <c r="N24" s="172"/>
      <c r="O24" s="179"/>
      <c r="P24" s="179"/>
      <c r="Q24" s="70" t="s">
        <v>62</v>
      </c>
      <c r="R24" s="50">
        <v>2910471</v>
      </c>
      <c r="S24" s="30">
        <f>IFERROR(R24/O22,"-")</f>
        <v>1.6360439618752144E-2</v>
      </c>
      <c r="T24" s="50">
        <v>14</v>
      </c>
      <c r="U24" s="30">
        <f>IFERROR(T24/P22,"-")</f>
        <v>0.16279069767441862</v>
      </c>
      <c r="V24" s="53">
        <f t="shared" si="13"/>
        <v>207890.78571428571</v>
      </c>
      <c r="W24" s="31">
        <f t="shared" si="47"/>
        <v>0.13725490196078433</v>
      </c>
      <c r="X24" s="172"/>
      <c r="Y24" s="179"/>
      <c r="Z24" s="179"/>
      <c r="AA24" s="70" t="s">
        <v>62</v>
      </c>
      <c r="AB24" s="50">
        <v>26251960</v>
      </c>
      <c r="AC24" s="30">
        <f>IFERROR(AB24/Y22,"-")</f>
        <v>8.7305572493512045E-3</v>
      </c>
      <c r="AD24" s="50">
        <v>848</v>
      </c>
      <c r="AE24" s="30">
        <f>IFERROR(AD24/Z22,"-")</f>
        <v>0.19548178884278469</v>
      </c>
      <c r="AF24" s="53">
        <f t="shared" si="14"/>
        <v>30957.5</v>
      </c>
      <c r="AG24" s="31">
        <f t="shared" si="48"/>
        <v>0.17517041933484817</v>
      </c>
      <c r="AH24" s="172"/>
      <c r="AI24" s="179"/>
      <c r="AJ24" s="179"/>
      <c r="AK24" s="70" t="s">
        <v>62</v>
      </c>
      <c r="AL24" s="50">
        <v>33980646</v>
      </c>
      <c r="AM24" s="30">
        <f>IFERROR(AL24/AI22,"-")</f>
        <v>1.0082623481275109E-2</v>
      </c>
      <c r="AN24" s="50">
        <v>932</v>
      </c>
      <c r="AO24" s="30">
        <f>IFERROR(AN24/AJ22,"-")</f>
        <v>0.25569272976680385</v>
      </c>
      <c r="AP24" s="53">
        <f t="shared" si="15"/>
        <v>36459.920600858371</v>
      </c>
      <c r="AQ24" s="31">
        <f t="shared" si="49"/>
        <v>0.22334052240594296</v>
      </c>
      <c r="AR24" s="172"/>
      <c r="AS24" s="179"/>
      <c r="AT24" s="179"/>
      <c r="AU24" s="70" t="s">
        <v>62</v>
      </c>
      <c r="AV24" s="50">
        <v>25898005</v>
      </c>
      <c r="AW24" s="30">
        <f>IFERROR(AV24/AS22,"-")</f>
        <v>9.0160098374681592E-3</v>
      </c>
      <c r="AX24" s="50">
        <v>728</v>
      </c>
      <c r="AY24" s="30">
        <f>IFERROR(AX24/AT22,"-")</f>
        <v>0.28217054263565894</v>
      </c>
      <c r="AZ24" s="53">
        <f t="shared" si="16"/>
        <v>35574.182692307695</v>
      </c>
      <c r="BA24" s="31">
        <f t="shared" si="50"/>
        <v>0.23667100130039012</v>
      </c>
      <c r="BB24" s="172"/>
      <c r="BC24" s="179"/>
      <c r="BD24" s="179"/>
      <c r="BE24" s="70" t="s">
        <v>62</v>
      </c>
      <c r="BF24" s="50">
        <v>26174117</v>
      </c>
      <c r="BG24" s="30">
        <f>IFERROR(BF24/BC22,"-")</f>
        <v>1.5594558937690095E-2</v>
      </c>
      <c r="BH24" s="50">
        <v>366</v>
      </c>
      <c r="BI24" s="30">
        <f>IFERROR(BH24/BD22,"-")</f>
        <v>0.26695842450765866</v>
      </c>
      <c r="BJ24" s="53">
        <f t="shared" si="17"/>
        <v>71513.980874316941</v>
      </c>
      <c r="BK24" s="31">
        <f t="shared" si="51"/>
        <v>0.20974212034383954</v>
      </c>
      <c r="BL24" s="172"/>
      <c r="BM24" s="179"/>
      <c r="BN24" s="179"/>
      <c r="BO24" s="70" t="s">
        <v>62</v>
      </c>
      <c r="BP24" s="50">
        <v>4532639</v>
      </c>
      <c r="BQ24" s="30">
        <f>IFERROR(BP24/BM22,"-")</f>
        <v>7.8808900805074529E-3</v>
      </c>
      <c r="BR24" s="50">
        <v>105</v>
      </c>
      <c r="BS24" s="30">
        <f>IFERROR(BR24/BN22,"-")</f>
        <v>0.21384928716904278</v>
      </c>
      <c r="BT24" s="53">
        <f t="shared" si="18"/>
        <v>43167.990476190476</v>
      </c>
      <c r="BU24" s="31">
        <f t="shared" si="52"/>
        <v>0.14935988620199148</v>
      </c>
      <c r="BV24" s="172"/>
      <c r="BW24" s="179"/>
      <c r="BX24" s="179"/>
      <c r="BY24" s="70" t="s">
        <v>62</v>
      </c>
      <c r="BZ24" s="50">
        <f t="shared" si="53"/>
        <v>119848263</v>
      </c>
      <c r="CA24" s="30">
        <f>IFERROR(BZ24/BW22,"-")</f>
        <v>1.0239080676374988E-2</v>
      </c>
      <c r="CB24" s="50">
        <f t="shared" si="54"/>
        <v>2996</v>
      </c>
      <c r="CC24" s="30">
        <f>IFERROR(CB24/BX22,"-")</f>
        <v>0.23918250039916972</v>
      </c>
      <c r="CD24" s="53">
        <f t="shared" si="19"/>
        <v>40002.758010680911</v>
      </c>
      <c r="CE24" s="31">
        <f t="shared" si="55"/>
        <v>0.20442139737991266</v>
      </c>
      <c r="CH24" s="45" t="s">
        <v>121</v>
      </c>
      <c r="CI24" s="37">
        <v>40</v>
      </c>
      <c r="CJ24" s="37">
        <v>145</v>
      </c>
      <c r="CK24" s="37">
        <v>8163</v>
      </c>
      <c r="CL24" s="37">
        <v>6870</v>
      </c>
      <c r="CM24" s="37">
        <v>4928</v>
      </c>
      <c r="CN24" s="37">
        <v>2616</v>
      </c>
      <c r="CO24" s="37">
        <v>1032</v>
      </c>
      <c r="CP24" s="37">
        <f t="shared" si="20"/>
        <v>23794</v>
      </c>
      <c r="CQ24" s="74"/>
      <c r="CR24" s="196"/>
      <c r="CS24" s="198"/>
      <c r="CT24" s="200"/>
      <c r="CU24" s="201"/>
      <c r="CV24" s="201"/>
      <c r="CW24" s="79" t="s">
        <v>62</v>
      </c>
      <c r="CX24" s="90">
        <v>116296091</v>
      </c>
      <c r="CY24" s="80">
        <v>1.0445453167429807E-2</v>
      </c>
      <c r="CZ24" s="90">
        <v>2845</v>
      </c>
      <c r="DA24" s="80">
        <v>0.23645279255319149</v>
      </c>
      <c r="DB24" s="90">
        <v>40877.360632688928</v>
      </c>
      <c r="DC24" s="81">
        <v>0.20400114728237487</v>
      </c>
      <c r="DE24" s="43" t="s">
        <v>121</v>
      </c>
      <c r="DF24" s="38">
        <f t="shared" si="21"/>
        <v>0.19432107466128187</v>
      </c>
      <c r="DG24" s="38">
        <f t="shared" si="22"/>
        <v>0.21002592988133173</v>
      </c>
      <c r="DH24" s="38">
        <f t="shared" si="23"/>
        <v>0.80905949732569693</v>
      </c>
      <c r="DI24" s="38">
        <f t="shared" si="24"/>
        <v>0.81281444214264575</v>
      </c>
      <c r="DJ24" s="39">
        <f t="shared" si="25"/>
        <v>230630.43754753406</v>
      </c>
      <c r="DK24" s="39">
        <f t="shared" si="26"/>
        <v>241815.74088233509</v>
      </c>
      <c r="DL24" s="11"/>
      <c r="DM24" s="47" t="str">
        <f t="shared" si="27"/>
        <v>東住吉区</v>
      </c>
      <c r="DN24" s="40">
        <f t="shared" si="43"/>
        <v>0.20317326051565668</v>
      </c>
      <c r="DO24" s="40">
        <f t="shared" si="28"/>
        <v>0.20821343563776967</v>
      </c>
      <c r="DP24" s="75">
        <f t="shared" si="29"/>
        <v>-0.49999999999999767</v>
      </c>
      <c r="DQ24" s="19" t="str">
        <f t="shared" si="9"/>
        <v>西淀川区</v>
      </c>
      <c r="DR24" s="40">
        <f t="shared" si="44"/>
        <v>0.80800569575191838</v>
      </c>
      <c r="DS24" s="40">
        <f t="shared" si="30"/>
        <v>0.81437962202136405</v>
      </c>
      <c r="DT24" s="75">
        <f t="shared" si="31"/>
        <v>-0.59999999999998943</v>
      </c>
      <c r="DU24" s="19" t="str">
        <f t="shared" si="10"/>
        <v>堺市北区</v>
      </c>
      <c r="DV24" s="37">
        <f t="shared" si="45"/>
        <v>241756.48220368847</v>
      </c>
      <c r="DW24" s="37">
        <f t="shared" si="32"/>
        <v>256042.67500759187</v>
      </c>
      <c r="DX24" s="75">
        <f t="shared" si="33"/>
        <v>-14287</v>
      </c>
      <c r="DY24" s="11"/>
      <c r="DZ24" s="40">
        <f t="shared" si="34"/>
        <v>0.19764652956849402</v>
      </c>
      <c r="EA24" s="40">
        <f t="shared" si="35"/>
        <v>0.20717282068242585</v>
      </c>
      <c r="EB24" s="40">
        <f t="shared" si="36"/>
        <v>-0.89999999999999802</v>
      </c>
      <c r="EC24" s="40">
        <f t="shared" si="37"/>
        <v>0.78702321953616916</v>
      </c>
      <c r="ED24" s="40">
        <f t="shared" si="38"/>
        <v>0.78931582096930508</v>
      </c>
      <c r="EE24" s="40">
        <f t="shared" si="39"/>
        <v>-0.20000000000000018</v>
      </c>
      <c r="EF24" s="37">
        <f t="shared" si="40"/>
        <v>228365.77266623653</v>
      </c>
      <c r="EG24" s="76">
        <f t="shared" si="41"/>
        <v>235941.47397426216</v>
      </c>
      <c r="EH24" s="40">
        <f t="shared" si="42"/>
        <v>-7575</v>
      </c>
      <c r="EI24" s="37">
        <v>0</v>
      </c>
    </row>
    <row r="25" spans="2:139" s="16" customFormat="1" ht="13.15" customHeight="1">
      <c r="B25" s="196"/>
      <c r="C25" s="198"/>
      <c r="D25" s="172"/>
      <c r="E25" s="179"/>
      <c r="F25" s="179"/>
      <c r="G25" s="70" t="s">
        <v>64</v>
      </c>
      <c r="H25" s="50">
        <v>20874</v>
      </c>
      <c r="I25" s="30">
        <f>IFERROR(H25/E22,"-")</f>
        <v>8.7124018373092307E-4</v>
      </c>
      <c r="J25" s="50">
        <v>1</v>
      </c>
      <c r="K25" s="30">
        <f>IFERROR(J25/F22,"-")</f>
        <v>6.6666666666666666E-2</v>
      </c>
      <c r="L25" s="53">
        <f t="shared" si="11"/>
        <v>20874</v>
      </c>
      <c r="M25" s="31">
        <f t="shared" si="46"/>
        <v>6.25E-2</v>
      </c>
      <c r="N25" s="172"/>
      <c r="O25" s="179"/>
      <c r="P25" s="179"/>
      <c r="Q25" s="70" t="s">
        <v>64</v>
      </c>
      <c r="R25" s="50">
        <v>112233</v>
      </c>
      <c r="S25" s="30">
        <f>IFERROR(R25/O22,"-")</f>
        <v>6.3088799707381024E-4</v>
      </c>
      <c r="T25" s="50">
        <v>2</v>
      </c>
      <c r="U25" s="30">
        <f>IFERROR(T25/P22,"-")</f>
        <v>2.3255813953488372E-2</v>
      </c>
      <c r="V25" s="53">
        <f t="shared" si="13"/>
        <v>56116.5</v>
      </c>
      <c r="W25" s="31">
        <f t="shared" si="47"/>
        <v>1.9607843137254902E-2</v>
      </c>
      <c r="X25" s="172"/>
      <c r="Y25" s="179"/>
      <c r="Z25" s="179"/>
      <c r="AA25" s="70" t="s">
        <v>64</v>
      </c>
      <c r="AB25" s="50">
        <v>6023474</v>
      </c>
      <c r="AC25" s="30">
        <f>IFERROR(AB25/Y22,"-")</f>
        <v>2.0032136494562117E-3</v>
      </c>
      <c r="AD25" s="50">
        <v>143</v>
      </c>
      <c r="AE25" s="30">
        <f>IFERROR(AD25/Z22,"-")</f>
        <v>3.2964499769479023E-2</v>
      </c>
      <c r="AF25" s="53">
        <f t="shared" si="14"/>
        <v>42122.195804195806</v>
      </c>
      <c r="AG25" s="31">
        <f t="shared" si="48"/>
        <v>2.9539351373683125E-2</v>
      </c>
      <c r="AH25" s="172"/>
      <c r="AI25" s="179"/>
      <c r="AJ25" s="179"/>
      <c r="AK25" s="70" t="s">
        <v>64</v>
      </c>
      <c r="AL25" s="50">
        <v>13514710</v>
      </c>
      <c r="AM25" s="30">
        <f>IFERROR(AL25/AI22,"-")</f>
        <v>4.01003949096858E-3</v>
      </c>
      <c r="AN25" s="50">
        <v>199</v>
      </c>
      <c r="AO25" s="30">
        <f>IFERROR(AN25/AJ22,"-")</f>
        <v>5.4595336076817561E-2</v>
      </c>
      <c r="AP25" s="53">
        <f t="shared" si="15"/>
        <v>67913.115577889446</v>
      </c>
      <c r="AQ25" s="31">
        <f t="shared" si="49"/>
        <v>4.7687514977234606E-2</v>
      </c>
      <c r="AR25" s="172"/>
      <c r="AS25" s="179"/>
      <c r="AT25" s="179"/>
      <c r="AU25" s="70" t="s">
        <v>64</v>
      </c>
      <c r="AV25" s="50">
        <v>4565711</v>
      </c>
      <c r="AW25" s="30">
        <f>IFERROR(AV25/AS22,"-")</f>
        <v>1.5894851858680461E-3</v>
      </c>
      <c r="AX25" s="50">
        <v>128</v>
      </c>
      <c r="AY25" s="30">
        <f>IFERROR(AX25/AT22,"-")</f>
        <v>4.9612403100775193E-2</v>
      </c>
      <c r="AZ25" s="53">
        <f t="shared" si="16"/>
        <v>35669.6171875</v>
      </c>
      <c r="BA25" s="31">
        <f t="shared" si="50"/>
        <v>4.1612483745123538E-2</v>
      </c>
      <c r="BB25" s="172"/>
      <c r="BC25" s="179"/>
      <c r="BD25" s="179"/>
      <c r="BE25" s="70" t="s">
        <v>64</v>
      </c>
      <c r="BF25" s="50">
        <v>1273671</v>
      </c>
      <c r="BG25" s="30">
        <f>IFERROR(BF25/BC22,"-")</f>
        <v>7.5885415644495974E-4</v>
      </c>
      <c r="BH25" s="50">
        <v>67</v>
      </c>
      <c r="BI25" s="30">
        <f>IFERROR(BH25/BD22,"-")</f>
        <v>4.8869438366156093E-2</v>
      </c>
      <c r="BJ25" s="53">
        <f t="shared" si="17"/>
        <v>19010.014925373136</v>
      </c>
      <c r="BK25" s="31">
        <f t="shared" si="51"/>
        <v>3.8395415472779366E-2</v>
      </c>
      <c r="BL25" s="172"/>
      <c r="BM25" s="179"/>
      <c r="BN25" s="179"/>
      <c r="BO25" s="70" t="s">
        <v>64</v>
      </c>
      <c r="BP25" s="50">
        <v>162152</v>
      </c>
      <c r="BQ25" s="30">
        <f>IFERROR(BP25/BM22,"-")</f>
        <v>2.8193334795346471E-4</v>
      </c>
      <c r="BR25" s="50">
        <v>11</v>
      </c>
      <c r="BS25" s="30">
        <f>IFERROR(BR25/BN22,"-")</f>
        <v>2.2403258655804479E-2</v>
      </c>
      <c r="BT25" s="53">
        <f t="shared" si="18"/>
        <v>14741.09090909091</v>
      </c>
      <c r="BU25" s="31">
        <f t="shared" si="52"/>
        <v>1.5647226173541962E-2</v>
      </c>
      <c r="BV25" s="172"/>
      <c r="BW25" s="179"/>
      <c r="BX25" s="179"/>
      <c r="BY25" s="70" t="s">
        <v>64</v>
      </c>
      <c r="BZ25" s="50">
        <f t="shared" si="53"/>
        <v>25672825</v>
      </c>
      <c r="CA25" s="30">
        <f>IFERROR(BZ25/BW22,"-")</f>
        <v>2.1933244569882228E-3</v>
      </c>
      <c r="CB25" s="50">
        <f t="shared" si="54"/>
        <v>551</v>
      </c>
      <c r="CC25" s="30">
        <f>IFERROR(CB25/BX22,"-")</f>
        <v>4.3988503911863326E-2</v>
      </c>
      <c r="CD25" s="53">
        <f t="shared" si="19"/>
        <v>46593.148820326678</v>
      </c>
      <c r="CE25" s="31">
        <f t="shared" si="55"/>
        <v>3.7595524017467248E-2</v>
      </c>
      <c r="CH25" s="45" t="s">
        <v>122</v>
      </c>
      <c r="CI25" s="37">
        <v>43</v>
      </c>
      <c r="CJ25" s="37">
        <v>116</v>
      </c>
      <c r="CK25" s="37">
        <v>5073</v>
      </c>
      <c r="CL25" s="37">
        <v>4815</v>
      </c>
      <c r="CM25" s="37">
        <v>3427</v>
      </c>
      <c r="CN25" s="37">
        <v>1655</v>
      </c>
      <c r="CO25" s="37">
        <v>537</v>
      </c>
      <c r="CP25" s="37">
        <f t="shared" si="20"/>
        <v>15666</v>
      </c>
      <c r="CQ25" s="74"/>
      <c r="CR25" s="196"/>
      <c r="CS25" s="198"/>
      <c r="CT25" s="200"/>
      <c r="CU25" s="201"/>
      <c r="CV25" s="201"/>
      <c r="CW25" s="79" t="s">
        <v>64</v>
      </c>
      <c r="CX25" s="90">
        <v>17795931</v>
      </c>
      <c r="CY25" s="80">
        <v>1.598390472396121E-3</v>
      </c>
      <c r="CZ25" s="90">
        <v>581</v>
      </c>
      <c r="DA25" s="80">
        <v>4.8287898936170214E-2</v>
      </c>
      <c r="DB25" s="90">
        <v>30629.829604130809</v>
      </c>
      <c r="DC25" s="81">
        <v>4.1660691237630859E-2</v>
      </c>
      <c r="DE25" s="43" t="s">
        <v>122</v>
      </c>
      <c r="DF25" s="38">
        <f t="shared" si="21"/>
        <v>0.18800041795597683</v>
      </c>
      <c r="DG25" s="38">
        <f t="shared" si="22"/>
        <v>0.19746286146711287</v>
      </c>
      <c r="DH25" s="38">
        <f t="shared" si="23"/>
        <v>0.81909511934449586</v>
      </c>
      <c r="DI25" s="38">
        <f t="shared" si="24"/>
        <v>0.81850194409801191</v>
      </c>
      <c r="DJ25" s="39">
        <f t="shared" si="25"/>
        <v>219007.28044537231</v>
      </c>
      <c r="DK25" s="39">
        <f t="shared" si="26"/>
        <v>225153.00295778434</v>
      </c>
      <c r="DL25" s="11"/>
      <c r="DM25" s="47" t="str">
        <f t="shared" si="27"/>
        <v>茨木市</v>
      </c>
      <c r="DN25" s="40">
        <f t="shared" si="43"/>
        <v>0.20289042401783822</v>
      </c>
      <c r="DO25" s="40">
        <f t="shared" si="28"/>
        <v>0.21212467553507328</v>
      </c>
      <c r="DP25" s="75">
        <f t="shared" si="29"/>
        <v>-0.89999999999999802</v>
      </c>
      <c r="DQ25" s="19" t="str">
        <f t="shared" si="9"/>
        <v>天王寺区</v>
      </c>
      <c r="DR25" s="40">
        <f t="shared" si="44"/>
        <v>0.80592686002522063</v>
      </c>
      <c r="DS25" s="40">
        <f t="shared" si="30"/>
        <v>0.8156816078275817</v>
      </c>
      <c r="DT25" s="75">
        <f t="shared" si="31"/>
        <v>-0.99999999999998979</v>
      </c>
      <c r="DU25" s="19" t="str">
        <f t="shared" si="10"/>
        <v>堺市西区</v>
      </c>
      <c r="DV25" s="37">
        <f t="shared" si="45"/>
        <v>240267.7440173116</v>
      </c>
      <c r="DW25" s="37">
        <f t="shared" si="32"/>
        <v>252431.57730045082</v>
      </c>
      <c r="DX25" s="75">
        <f t="shared" si="33"/>
        <v>-12164</v>
      </c>
      <c r="DY25" s="11"/>
      <c r="DZ25" s="40">
        <f t="shared" si="34"/>
        <v>0.19764652956849402</v>
      </c>
      <c r="EA25" s="40">
        <f t="shared" si="35"/>
        <v>0.20717282068242585</v>
      </c>
      <c r="EB25" s="40">
        <f t="shared" si="36"/>
        <v>-0.89999999999999802</v>
      </c>
      <c r="EC25" s="40">
        <f t="shared" si="37"/>
        <v>0.78702321953616916</v>
      </c>
      <c r="ED25" s="40">
        <f t="shared" si="38"/>
        <v>0.78931582096930508</v>
      </c>
      <c r="EE25" s="40">
        <f t="shared" si="39"/>
        <v>-0.20000000000000018</v>
      </c>
      <c r="EF25" s="37">
        <f t="shared" si="40"/>
        <v>228365.77266623653</v>
      </c>
      <c r="EG25" s="76">
        <f t="shared" si="41"/>
        <v>235941.47397426216</v>
      </c>
      <c r="EH25" s="40">
        <f t="shared" si="42"/>
        <v>-7575</v>
      </c>
      <c r="EI25" s="37">
        <v>0</v>
      </c>
    </row>
    <row r="26" spans="2:139" s="16" customFormat="1" ht="13.15" customHeight="1">
      <c r="B26" s="196"/>
      <c r="C26" s="198"/>
      <c r="D26" s="172"/>
      <c r="E26" s="179"/>
      <c r="F26" s="179"/>
      <c r="G26" s="70" t="s">
        <v>66</v>
      </c>
      <c r="H26" s="50">
        <v>3039582</v>
      </c>
      <c r="I26" s="30">
        <f>IFERROR(H26/E22,"-")</f>
        <v>0.12686624413841174</v>
      </c>
      <c r="J26" s="50">
        <v>4</v>
      </c>
      <c r="K26" s="30">
        <f>IFERROR(J26/F22,"-")</f>
        <v>0.26666666666666666</v>
      </c>
      <c r="L26" s="53">
        <f t="shared" si="11"/>
        <v>759895.5</v>
      </c>
      <c r="M26" s="31">
        <f t="shared" si="46"/>
        <v>0.25</v>
      </c>
      <c r="N26" s="172"/>
      <c r="O26" s="179"/>
      <c r="P26" s="179"/>
      <c r="Q26" s="70" t="s">
        <v>66</v>
      </c>
      <c r="R26" s="50">
        <v>268052</v>
      </c>
      <c r="S26" s="30">
        <f>IFERROR(R26/O22,"-")</f>
        <v>1.5067831154083823E-3</v>
      </c>
      <c r="T26" s="50">
        <v>17</v>
      </c>
      <c r="U26" s="30">
        <f>IFERROR(T26/P22,"-")</f>
        <v>0.19767441860465115</v>
      </c>
      <c r="V26" s="53">
        <f t="shared" si="13"/>
        <v>15767.764705882353</v>
      </c>
      <c r="W26" s="31">
        <f t="shared" si="47"/>
        <v>0.16666666666666666</v>
      </c>
      <c r="X26" s="172"/>
      <c r="Y26" s="179"/>
      <c r="Z26" s="179"/>
      <c r="AA26" s="70" t="s">
        <v>66</v>
      </c>
      <c r="AB26" s="50">
        <v>56584986</v>
      </c>
      <c r="AC26" s="30">
        <f>IFERROR(AB26/Y22,"-")</f>
        <v>1.8818345743583962E-2</v>
      </c>
      <c r="AD26" s="50">
        <v>1030</v>
      </c>
      <c r="AE26" s="30">
        <f>IFERROR(AD26/Z22,"-")</f>
        <v>0.23743660673121253</v>
      </c>
      <c r="AF26" s="53">
        <f t="shared" si="14"/>
        <v>54936.879611650482</v>
      </c>
      <c r="AG26" s="31">
        <f t="shared" si="48"/>
        <v>0.21276595744680851</v>
      </c>
      <c r="AH26" s="172"/>
      <c r="AI26" s="179"/>
      <c r="AJ26" s="179"/>
      <c r="AK26" s="70" t="s">
        <v>66</v>
      </c>
      <c r="AL26" s="50">
        <v>87991354</v>
      </c>
      <c r="AM26" s="30">
        <f>IFERROR(AL26/AI22,"-")</f>
        <v>2.6108499879301601E-2</v>
      </c>
      <c r="AN26" s="50">
        <v>1170</v>
      </c>
      <c r="AO26" s="30">
        <f>IFERROR(AN26/AJ22,"-")</f>
        <v>0.32098765432098764</v>
      </c>
      <c r="AP26" s="53">
        <f t="shared" si="15"/>
        <v>75206.285470085466</v>
      </c>
      <c r="AQ26" s="31">
        <f t="shared" si="49"/>
        <v>0.28037383177570091</v>
      </c>
      <c r="AR26" s="172"/>
      <c r="AS26" s="179"/>
      <c r="AT26" s="179"/>
      <c r="AU26" s="70" t="s">
        <v>66</v>
      </c>
      <c r="AV26" s="50">
        <v>43689520</v>
      </c>
      <c r="AW26" s="30">
        <f>IFERROR(AV26/AS22,"-")</f>
        <v>1.520986431635417E-2</v>
      </c>
      <c r="AX26" s="50">
        <v>882</v>
      </c>
      <c r="AY26" s="30">
        <f>IFERROR(AX26/AT22,"-")</f>
        <v>0.34186046511627904</v>
      </c>
      <c r="AZ26" s="53">
        <f t="shared" si="16"/>
        <v>49534.603174603173</v>
      </c>
      <c r="BA26" s="31">
        <f t="shared" si="50"/>
        <v>0.28673602080624189</v>
      </c>
      <c r="BB26" s="172"/>
      <c r="BC26" s="179"/>
      <c r="BD26" s="179"/>
      <c r="BE26" s="70" t="s">
        <v>66</v>
      </c>
      <c r="BF26" s="50">
        <v>33241943</v>
      </c>
      <c r="BG26" s="30">
        <f>IFERROR(BF26/BC22,"-")</f>
        <v>1.9805575076967629E-2</v>
      </c>
      <c r="BH26" s="50">
        <v>422</v>
      </c>
      <c r="BI26" s="30">
        <f>IFERROR(BH26/BD22,"-")</f>
        <v>0.30780452224653537</v>
      </c>
      <c r="BJ26" s="53">
        <f t="shared" si="17"/>
        <v>78772.376777251178</v>
      </c>
      <c r="BK26" s="31">
        <f t="shared" si="51"/>
        <v>0.24183381088825215</v>
      </c>
      <c r="BL26" s="172"/>
      <c r="BM26" s="179"/>
      <c r="BN26" s="179"/>
      <c r="BO26" s="70" t="s">
        <v>66</v>
      </c>
      <c r="BP26" s="50">
        <v>7612601</v>
      </c>
      <c r="BQ26" s="30">
        <f>IFERROR(BP26/BM22,"-")</f>
        <v>1.3236013657333203E-2</v>
      </c>
      <c r="BR26" s="50">
        <v>112</v>
      </c>
      <c r="BS26" s="30">
        <f>IFERROR(BR26/BN22,"-")</f>
        <v>0.22810590631364563</v>
      </c>
      <c r="BT26" s="53">
        <f t="shared" si="18"/>
        <v>67969.65178571429</v>
      </c>
      <c r="BU26" s="31">
        <f t="shared" si="52"/>
        <v>0.15931721194879089</v>
      </c>
      <c r="BV26" s="172"/>
      <c r="BW26" s="179"/>
      <c r="BX26" s="179"/>
      <c r="BY26" s="70" t="s">
        <v>66</v>
      </c>
      <c r="BZ26" s="50">
        <f t="shared" si="53"/>
        <v>232428038</v>
      </c>
      <c r="CA26" s="30">
        <f>IFERROR(BZ26/BW22,"-")</f>
        <v>1.9857187521637686E-2</v>
      </c>
      <c r="CB26" s="50">
        <f t="shared" si="54"/>
        <v>3637</v>
      </c>
      <c r="CC26" s="30">
        <f>IFERROR(CB26/BX22,"-")</f>
        <v>0.29035605939645537</v>
      </c>
      <c r="CD26" s="53">
        <f t="shared" si="19"/>
        <v>63906.52680780863</v>
      </c>
      <c r="CE26" s="31">
        <f t="shared" si="55"/>
        <v>0.24815775109170304</v>
      </c>
      <c r="CH26" s="45" t="s">
        <v>55</v>
      </c>
      <c r="CI26" s="37">
        <v>30</v>
      </c>
      <c r="CJ26" s="37">
        <v>145</v>
      </c>
      <c r="CK26" s="37">
        <v>7313</v>
      </c>
      <c r="CL26" s="37">
        <v>6017</v>
      </c>
      <c r="CM26" s="37">
        <v>4096</v>
      </c>
      <c r="CN26" s="37">
        <v>2043</v>
      </c>
      <c r="CO26" s="37">
        <v>829</v>
      </c>
      <c r="CP26" s="37">
        <f t="shared" si="20"/>
        <v>20473</v>
      </c>
      <c r="CQ26" s="74"/>
      <c r="CR26" s="196"/>
      <c r="CS26" s="198"/>
      <c r="CT26" s="200"/>
      <c r="CU26" s="201"/>
      <c r="CV26" s="201"/>
      <c r="CW26" s="79" t="s">
        <v>66</v>
      </c>
      <c r="CX26" s="90">
        <v>207808914</v>
      </c>
      <c r="CY26" s="80">
        <v>1.8664928978235806E-2</v>
      </c>
      <c r="CZ26" s="90">
        <v>3434</v>
      </c>
      <c r="DA26" s="80">
        <v>0.28540558510638298</v>
      </c>
      <c r="DB26" s="90">
        <v>60515.117647058825</v>
      </c>
      <c r="DC26" s="81">
        <v>0.246235479707443</v>
      </c>
      <c r="DE26" s="43" t="s">
        <v>55</v>
      </c>
      <c r="DF26" s="38">
        <f t="shared" si="21"/>
        <v>0.2083171380071118</v>
      </c>
      <c r="DG26" s="38">
        <f t="shared" si="22"/>
        <v>0.21701145502285679</v>
      </c>
      <c r="DH26" s="38">
        <f t="shared" si="23"/>
        <v>0.8011711908931699</v>
      </c>
      <c r="DI26" s="38">
        <f t="shared" si="24"/>
        <v>0.80607140803771637</v>
      </c>
      <c r="DJ26" s="39">
        <f t="shared" si="25"/>
        <v>243546.55625384249</v>
      </c>
      <c r="DK26" s="39">
        <f t="shared" si="26"/>
        <v>253976.90827389443</v>
      </c>
      <c r="DL26" s="11"/>
      <c r="DM26" s="47" t="str">
        <f t="shared" si="27"/>
        <v>堺市東区</v>
      </c>
      <c r="DN26" s="40">
        <f t="shared" si="43"/>
        <v>0.2023438421619117</v>
      </c>
      <c r="DO26" s="40">
        <f t="shared" si="28"/>
        <v>0.21048722672609932</v>
      </c>
      <c r="DP26" s="75">
        <f t="shared" si="29"/>
        <v>-0.79999999999999793</v>
      </c>
      <c r="DQ26" s="19" t="str">
        <f t="shared" si="9"/>
        <v>中央区</v>
      </c>
      <c r="DR26" s="40">
        <f t="shared" si="44"/>
        <v>0.80396553758999179</v>
      </c>
      <c r="DS26" s="40">
        <f t="shared" si="30"/>
        <v>0.80393586005830908</v>
      </c>
      <c r="DT26" s="75">
        <f t="shared" si="31"/>
        <v>0</v>
      </c>
      <c r="DU26" s="19" t="str">
        <f t="shared" si="10"/>
        <v>堺市東区</v>
      </c>
      <c r="DV26" s="37">
        <f t="shared" si="45"/>
        <v>238282.96187859535</v>
      </c>
      <c r="DW26" s="37">
        <f t="shared" si="32"/>
        <v>237850.00684809676</v>
      </c>
      <c r="DX26" s="75">
        <f t="shared" si="33"/>
        <v>433</v>
      </c>
      <c r="DY26" s="11"/>
      <c r="DZ26" s="40">
        <f t="shared" si="34"/>
        <v>0.19764652956849402</v>
      </c>
      <c r="EA26" s="40">
        <f t="shared" si="35"/>
        <v>0.20717282068242585</v>
      </c>
      <c r="EB26" s="40">
        <f t="shared" si="36"/>
        <v>-0.89999999999999802</v>
      </c>
      <c r="EC26" s="40">
        <f t="shared" si="37"/>
        <v>0.78702321953616916</v>
      </c>
      <c r="ED26" s="40">
        <f t="shared" si="38"/>
        <v>0.78931582096930508</v>
      </c>
      <c r="EE26" s="40">
        <f t="shared" si="39"/>
        <v>-0.20000000000000018</v>
      </c>
      <c r="EF26" s="37">
        <f t="shared" si="40"/>
        <v>228365.77266623653</v>
      </c>
      <c r="EG26" s="76">
        <f t="shared" si="41"/>
        <v>235941.47397426216</v>
      </c>
      <c r="EH26" s="40">
        <f t="shared" si="42"/>
        <v>-7575</v>
      </c>
      <c r="EI26" s="37">
        <v>0</v>
      </c>
    </row>
    <row r="27" spans="2:139" s="16" customFormat="1" ht="13.15" customHeight="1">
      <c r="B27" s="196"/>
      <c r="C27" s="198"/>
      <c r="D27" s="172"/>
      <c r="E27" s="179"/>
      <c r="F27" s="179"/>
      <c r="G27" s="70" t="s">
        <v>68</v>
      </c>
      <c r="H27" s="50">
        <v>69746</v>
      </c>
      <c r="I27" s="30">
        <f>IFERROR(H27/E22,"-")</f>
        <v>2.9110624630879064E-3</v>
      </c>
      <c r="J27" s="50">
        <v>7</v>
      </c>
      <c r="K27" s="30">
        <f>IFERROR(J27/F22,"-")</f>
        <v>0.46666666666666667</v>
      </c>
      <c r="L27" s="53">
        <f t="shared" si="11"/>
        <v>9963.7142857142862</v>
      </c>
      <c r="M27" s="31">
        <f t="shared" si="46"/>
        <v>0.4375</v>
      </c>
      <c r="N27" s="172"/>
      <c r="O27" s="179"/>
      <c r="P27" s="179"/>
      <c r="Q27" s="70" t="s">
        <v>68</v>
      </c>
      <c r="R27" s="50">
        <v>675122</v>
      </c>
      <c r="S27" s="30">
        <f>IFERROR(R27/O22,"-")</f>
        <v>3.7950189904971347E-3</v>
      </c>
      <c r="T27" s="50">
        <v>20</v>
      </c>
      <c r="U27" s="30">
        <f>IFERROR(T27/P22,"-")</f>
        <v>0.23255813953488372</v>
      </c>
      <c r="V27" s="53">
        <f t="shared" si="13"/>
        <v>33756.1</v>
      </c>
      <c r="W27" s="31">
        <f t="shared" si="47"/>
        <v>0.19607843137254902</v>
      </c>
      <c r="X27" s="172"/>
      <c r="Y27" s="179"/>
      <c r="Z27" s="179"/>
      <c r="AA27" s="70" t="s">
        <v>68</v>
      </c>
      <c r="AB27" s="50">
        <v>69599766</v>
      </c>
      <c r="AC27" s="30">
        <f>IFERROR(AB27/Y22,"-")</f>
        <v>2.3146642826076508E-2</v>
      </c>
      <c r="AD27" s="50">
        <v>1277</v>
      </c>
      <c r="AE27" s="30">
        <f>IFERROR(AD27/Z22,"-")</f>
        <v>0.29437528815122177</v>
      </c>
      <c r="AF27" s="53">
        <f t="shared" si="14"/>
        <v>54502.557556773689</v>
      </c>
      <c r="AG27" s="31">
        <f t="shared" si="48"/>
        <v>0.26378847345589757</v>
      </c>
      <c r="AH27" s="172"/>
      <c r="AI27" s="179"/>
      <c r="AJ27" s="179"/>
      <c r="AK27" s="70" t="s">
        <v>68</v>
      </c>
      <c r="AL27" s="50">
        <v>105528317</v>
      </c>
      <c r="AM27" s="30">
        <f>IFERROR(AL27/AI22,"-")</f>
        <v>3.1312008810063331E-2</v>
      </c>
      <c r="AN27" s="50">
        <v>1474</v>
      </c>
      <c r="AO27" s="30">
        <f>IFERROR(AN27/AJ22,"-")</f>
        <v>0.40438957475994514</v>
      </c>
      <c r="AP27" s="53">
        <f t="shared" si="15"/>
        <v>71593.159430122119</v>
      </c>
      <c r="AQ27" s="31">
        <f t="shared" si="49"/>
        <v>0.35322310088665226</v>
      </c>
      <c r="AR27" s="172"/>
      <c r="AS27" s="179"/>
      <c r="AT27" s="179"/>
      <c r="AU27" s="70" t="s">
        <v>68</v>
      </c>
      <c r="AV27" s="50">
        <v>102574070</v>
      </c>
      <c r="AW27" s="30">
        <f>IFERROR(AV27/AS22,"-")</f>
        <v>3.5709655017409553E-2</v>
      </c>
      <c r="AX27" s="50">
        <v>1146</v>
      </c>
      <c r="AY27" s="30">
        <f>IFERROR(AX27/AT22,"-")</f>
        <v>0.44418604651162791</v>
      </c>
      <c r="AZ27" s="53">
        <f t="shared" si="16"/>
        <v>89506.169284467716</v>
      </c>
      <c r="BA27" s="31">
        <f t="shared" si="50"/>
        <v>0.37256176853055917</v>
      </c>
      <c r="BB27" s="172"/>
      <c r="BC27" s="179"/>
      <c r="BD27" s="179"/>
      <c r="BE27" s="70" t="s">
        <v>68</v>
      </c>
      <c r="BF27" s="50">
        <v>56047411</v>
      </c>
      <c r="BG27" s="30">
        <f>IFERROR(BF27/BC22,"-")</f>
        <v>3.3393090362683113E-2</v>
      </c>
      <c r="BH27" s="50">
        <v>607</v>
      </c>
      <c r="BI27" s="30">
        <f>IFERROR(BH27/BD22,"-")</f>
        <v>0.44274252370532458</v>
      </c>
      <c r="BJ27" s="53">
        <f t="shared" si="17"/>
        <v>92335.108731466229</v>
      </c>
      <c r="BK27" s="31">
        <f t="shared" si="51"/>
        <v>0.34785100286532949</v>
      </c>
      <c r="BL27" s="172"/>
      <c r="BM27" s="179"/>
      <c r="BN27" s="179"/>
      <c r="BO27" s="70" t="s">
        <v>68</v>
      </c>
      <c r="BP27" s="50">
        <v>18399560</v>
      </c>
      <c r="BQ27" s="30">
        <f>IFERROR(BP27/BM22,"-")</f>
        <v>3.199127702199573E-2</v>
      </c>
      <c r="BR27" s="50">
        <v>200</v>
      </c>
      <c r="BS27" s="30">
        <f>IFERROR(BR27/BN22,"-")</f>
        <v>0.40733197556008149</v>
      </c>
      <c r="BT27" s="53">
        <f t="shared" si="18"/>
        <v>91997.8</v>
      </c>
      <c r="BU27" s="31">
        <f t="shared" si="52"/>
        <v>0.28449502133712662</v>
      </c>
      <c r="BV27" s="172"/>
      <c r="BW27" s="179"/>
      <c r="BX27" s="179"/>
      <c r="BY27" s="70" t="s">
        <v>68</v>
      </c>
      <c r="BZ27" s="50">
        <f t="shared" si="53"/>
        <v>352893992</v>
      </c>
      <c r="CA27" s="30">
        <f>IFERROR(BZ27/BW22,"-")</f>
        <v>3.0149039826267904E-2</v>
      </c>
      <c r="CB27" s="50">
        <f t="shared" si="54"/>
        <v>4731</v>
      </c>
      <c r="CC27" s="30">
        <f>IFERROR(CB27/BX22,"-")</f>
        <v>0.37769439565703339</v>
      </c>
      <c r="CD27" s="53">
        <f t="shared" si="19"/>
        <v>74591.839357429722</v>
      </c>
      <c r="CE27" s="31">
        <f t="shared" si="55"/>
        <v>0.32280294759825329</v>
      </c>
      <c r="CH27" s="45" t="s">
        <v>123</v>
      </c>
      <c r="CI27" s="37">
        <v>66</v>
      </c>
      <c r="CJ27" s="37">
        <v>233</v>
      </c>
      <c r="CK27" s="37">
        <v>10293</v>
      </c>
      <c r="CL27" s="37">
        <v>10343</v>
      </c>
      <c r="CM27" s="37">
        <v>7334</v>
      </c>
      <c r="CN27" s="37">
        <v>3335</v>
      </c>
      <c r="CO27" s="37">
        <v>1090</v>
      </c>
      <c r="CP27" s="37">
        <f t="shared" si="20"/>
        <v>32694</v>
      </c>
      <c r="CQ27" s="74"/>
      <c r="CR27" s="196"/>
      <c r="CS27" s="198"/>
      <c r="CT27" s="200"/>
      <c r="CU27" s="201"/>
      <c r="CV27" s="201"/>
      <c r="CW27" s="79" t="s">
        <v>68</v>
      </c>
      <c r="CX27" s="90">
        <v>357020841</v>
      </c>
      <c r="CY27" s="80">
        <v>3.2066808457576645E-2</v>
      </c>
      <c r="CZ27" s="90">
        <v>4535</v>
      </c>
      <c r="DA27" s="80">
        <v>0.37691156914893614</v>
      </c>
      <c r="DB27" s="90">
        <v>78725.654024255782</v>
      </c>
      <c r="DC27" s="81">
        <v>0.32518284812849563</v>
      </c>
      <c r="DE27" s="43" t="s">
        <v>123</v>
      </c>
      <c r="DF27" s="38">
        <f t="shared" si="21"/>
        <v>0.19404079965882987</v>
      </c>
      <c r="DG27" s="38">
        <f t="shared" si="22"/>
        <v>0.19657630514631436</v>
      </c>
      <c r="DH27" s="38">
        <f t="shared" si="23"/>
        <v>0.83034590660181629</v>
      </c>
      <c r="DI27" s="38">
        <f t="shared" si="24"/>
        <v>0.83388890838275032</v>
      </c>
      <c r="DJ27" s="39">
        <f t="shared" si="25"/>
        <v>220825.08540531684</v>
      </c>
      <c r="DK27" s="39">
        <f t="shared" si="26"/>
        <v>222921.51235009468</v>
      </c>
      <c r="DL27" s="11"/>
      <c r="DM27" s="47" t="str">
        <f t="shared" si="27"/>
        <v>泉大津市</v>
      </c>
      <c r="DN27" s="40">
        <f t="shared" si="43"/>
        <v>0.20224366163576626</v>
      </c>
      <c r="DO27" s="40">
        <f t="shared" si="28"/>
        <v>0.20782410657632147</v>
      </c>
      <c r="DP27" s="75">
        <f t="shared" si="29"/>
        <v>-0.59999999999999776</v>
      </c>
      <c r="DQ27" s="19" t="str">
        <f t="shared" si="9"/>
        <v>住之江区</v>
      </c>
      <c r="DR27" s="40">
        <f t="shared" si="44"/>
        <v>0.8011711908931699</v>
      </c>
      <c r="DS27" s="40">
        <f t="shared" si="30"/>
        <v>0.80607140803771637</v>
      </c>
      <c r="DT27" s="75">
        <f t="shared" si="31"/>
        <v>-0.50000000000000044</v>
      </c>
      <c r="DU27" s="19" t="str">
        <f t="shared" si="10"/>
        <v>堺市</v>
      </c>
      <c r="DV27" s="37">
        <f t="shared" si="45"/>
        <v>237476.56661104504</v>
      </c>
      <c r="DW27" s="37">
        <f t="shared" si="32"/>
        <v>251429.89764552336</v>
      </c>
      <c r="DX27" s="75">
        <f t="shared" si="33"/>
        <v>-13953</v>
      </c>
      <c r="DY27" s="11"/>
      <c r="DZ27" s="40">
        <f t="shared" si="34"/>
        <v>0.19764652956849402</v>
      </c>
      <c r="EA27" s="40">
        <f t="shared" si="35"/>
        <v>0.20717282068242585</v>
      </c>
      <c r="EB27" s="40">
        <f t="shared" si="36"/>
        <v>-0.89999999999999802</v>
      </c>
      <c r="EC27" s="40">
        <f t="shared" si="37"/>
        <v>0.78702321953616916</v>
      </c>
      <c r="ED27" s="40">
        <f t="shared" si="38"/>
        <v>0.78931582096930508</v>
      </c>
      <c r="EE27" s="40">
        <f t="shared" si="39"/>
        <v>-0.20000000000000018</v>
      </c>
      <c r="EF27" s="37">
        <f t="shared" si="40"/>
        <v>228365.77266623653</v>
      </c>
      <c r="EG27" s="76">
        <f t="shared" si="41"/>
        <v>235941.47397426216</v>
      </c>
      <c r="EH27" s="40">
        <f t="shared" si="42"/>
        <v>-7575</v>
      </c>
      <c r="EI27" s="37">
        <v>0</v>
      </c>
    </row>
    <row r="28" spans="2:139" s="16" customFormat="1" ht="13.15" customHeight="1">
      <c r="B28" s="196"/>
      <c r="C28" s="198"/>
      <c r="D28" s="172"/>
      <c r="E28" s="179"/>
      <c r="F28" s="179"/>
      <c r="G28" s="70" t="s">
        <v>69</v>
      </c>
      <c r="H28" s="50">
        <v>616077</v>
      </c>
      <c r="I28" s="30">
        <f>IFERROR(H28/E22,"-")</f>
        <v>2.5713856408565484E-2</v>
      </c>
      <c r="J28" s="50">
        <v>1</v>
      </c>
      <c r="K28" s="30">
        <f>IFERROR(J28/F22,"-")</f>
        <v>6.6666666666666666E-2</v>
      </c>
      <c r="L28" s="53">
        <f t="shared" si="11"/>
        <v>616077</v>
      </c>
      <c r="M28" s="31">
        <f t="shared" si="46"/>
        <v>6.25E-2</v>
      </c>
      <c r="N28" s="172"/>
      <c r="O28" s="179"/>
      <c r="P28" s="179"/>
      <c r="Q28" s="70" t="s">
        <v>69</v>
      </c>
      <c r="R28" s="50">
        <v>24035</v>
      </c>
      <c r="S28" s="30">
        <f>IFERROR(R28/O22,"-")</f>
        <v>1.3510636808843236E-4</v>
      </c>
      <c r="T28" s="50">
        <v>7</v>
      </c>
      <c r="U28" s="30">
        <f>IFERROR(T28/P22,"-")</f>
        <v>8.1395348837209308E-2</v>
      </c>
      <c r="V28" s="53">
        <f t="shared" si="13"/>
        <v>3433.5714285714284</v>
      </c>
      <c r="W28" s="31">
        <f t="shared" si="47"/>
        <v>6.8627450980392163E-2</v>
      </c>
      <c r="X28" s="172"/>
      <c r="Y28" s="179"/>
      <c r="Z28" s="179"/>
      <c r="AA28" s="70" t="s">
        <v>69</v>
      </c>
      <c r="AB28" s="50">
        <v>39777550</v>
      </c>
      <c r="AC28" s="30">
        <f>IFERROR(AB28/Y22,"-")</f>
        <v>1.3228733302729776E-2</v>
      </c>
      <c r="AD28" s="50">
        <v>318</v>
      </c>
      <c r="AE28" s="30">
        <f>IFERROR(AD28/Z22,"-")</f>
        <v>7.3305670816044263E-2</v>
      </c>
      <c r="AF28" s="53">
        <f t="shared" si="14"/>
        <v>125086.63522012578</v>
      </c>
      <c r="AG28" s="31">
        <f t="shared" si="48"/>
        <v>6.5688907250568071E-2</v>
      </c>
      <c r="AH28" s="172"/>
      <c r="AI28" s="179"/>
      <c r="AJ28" s="179"/>
      <c r="AK28" s="70" t="s">
        <v>69</v>
      </c>
      <c r="AL28" s="50">
        <v>114476601</v>
      </c>
      <c r="AM28" s="30">
        <f>IFERROR(AL28/AI22,"-")</f>
        <v>3.3967113671092702E-2</v>
      </c>
      <c r="AN28" s="50">
        <v>463</v>
      </c>
      <c r="AO28" s="30">
        <f>IFERROR(AN28/AJ22,"-")</f>
        <v>0.12702331961591221</v>
      </c>
      <c r="AP28" s="53">
        <f t="shared" si="15"/>
        <v>247249.67818574514</v>
      </c>
      <c r="AQ28" s="31">
        <f t="shared" si="49"/>
        <v>0.11095135394200814</v>
      </c>
      <c r="AR28" s="172"/>
      <c r="AS28" s="179"/>
      <c r="AT28" s="179"/>
      <c r="AU28" s="70" t="s">
        <v>69</v>
      </c>
      <c r="AV28" s="50">
        <v>116687105</v>
      </c>
      <c r="AW28" s="30">
        <f>IFERROR(AV28/AS22,"-")</f>
        <v>4.0622900744118326E-2</v>
      </c>
      <c r="AX28" s="50">
        <v>485</v>
      </c>
      <c r="AY28" s="30">
        <f>IFERROR(AX28/AT22,"-")</f>
        <v>0.18798449612403101</v>
      </c>
      <c r="AZ28" s="53">
        <f t="shared" si="16"/>
        <v>240591.96907216494</v>
      </c>
      <c r="BA28" s="31">
        <f t="shared" si="50"/>
        <v>0.15767230169050714</v>
      </c>
      <c r="BB28" s="172"/>
      <c r="BC28" s="179"/>
      <c r="BD28" s="179"/>
      <c r="BE28" s="70" t="s">
        <v>69</v>
      </c>
      <c r="BF28" s="50">
        <v>85187517</v>
      </c>
      <c r="BG28" s="30">
        <f>IFERROR(BF28/BC22,"-")</f>
        <v>5.0754787816222301E-2</v>
      </c>
      <c r="BH28" s="50">
        <v>286</v>
      </c>
      <c r="BI28" s="30">
        <f>IFERROR(BH28/BD22,"-")</f>
        <v>0.20860685630926332</v>
      </c>
      <c r="BJ28" s="53">
        <f t="shared" si="17"/>
        <v>297858.45104895107</v>
      </c>
      <c r="BK28" s="31">
        <f t="shared" si="51"/>
        <v>0.16389684813753583</v>
      </c>
      <c r="BL28" s="172"/>
      <c r="BM28" s="179"/>
      <c r="BN28" s="179"/>
      <c r="BO28" s="70" t="s">
        <v>69</v>
      </c>
      <c r="BP28" s="50">
        <v>30654720</v>
      </c>
      <c r="BQ28" s="30">
        <f>IFERROR(BP28/BM22,"-")</f>
        <v>5.3299298437120939E-2</v>
      </c>
      <c r="BR28" s="50">
        <v>112</v>
      </c>
      <c r="BS28" s="30">
        <f>IFERROR(BR28/BN22,"-")</f>
        <v>0.22810590631364563</v>
      </c>
      <c r="BT28" s="53">
        <f t="shared" si="18"/>
        <v>273702.85714285716</v>
      </c>
      <c r="BU28" s="31">
        <f t="shared" si="52"/>
        <v>0.15931721194879089</v>
      </c>
      <c r="BV28" s="172"/>
      <c r="BW28" s="179"/>
      <c r="BX28" s="179"/>
      <c r="BY28" s="70" t="s">
        <v>69</v>
      </c>
      <c r="BZ28" s="50">
        <f t="shared" si="53"/>
        <v>387423605</v>
      </c>
      <c r="CA28" s="30">
        <f>IFERROR(BZ28/BW22,"-")</f>
        <v>3.3099032461797434E-2</v>
      </c>
      <c r="CB28" s="50">
        <f t="shared" si="54"/>
        <v>1672</v>
      </c>
      <c r="CC28" s="30">
        <f>IFERROR(CB28/BX22,"-")</f>
        <v>0.13348235669806802</v>
      </c>
      <c r="CD28" s="53">
        <f t="shared" si="19"/>
        <v>231712.68241626795</v>
      </c>
      <c r="CE28" s="31">
        <f t="shared" si="55"/>
        <v>0.11408296943231441</v>
      </c>
      <c r="CH28" s="45" t="s">
        <v>124</v>
      </c>
      <c r="CI28" s="37">
        <v>32</v>
      </c>
      <c r="CJ28" s="37">
        <v>98</v>
      </c>
      <c r="CK28" s="37">
        <v>4979</v>
      </c>
      <c r="CL28" s="37">
        <v>4104</v>
      </c>
      <c r="CM28" s="37">
        <v>3059</v>
      </c>
      <c r="CN28" s="37">
        <v>1621</v>
      </c>
      <c r="CO28" s="37">
        <v>680</v>
      </c>
      <c r="CP28" s="37">
        <f t="shared" si="20"/>
        <v>14573</v>
      </c>
      <c r="CQ28" s="74"/>
      <c r="CR28" s="196"/>
      <c r="CS28" s="198"/>
      <c r="CT28" s="200"/>
      <c r="CU28" s="201"/>
      <c r="CV28" s="201"/>
      <c r="CW28" s="79" t="s">
        <v>69</v>
      </c>
      <c r="CX28" s="90">
        <v>397744504</v>
      </c>
      <c r="CY28" s="80">
        <v>3.5724516218989658E-2</v>
      </c>
      <c r="CZ28" s="90">
        <v>1534</v>
      </c>
      <c r="DA28" s="80">
        <v>0.12749335106382978</v>
      </c>
      <c r="DB28" s="90">
        <v>259285.85658409388</v>
      </c>
      <c r="DC28" s="81">
        <v>0.10999569769109423</v>
      </c>
      <c r="DE28" s="43" t="s">
        <v>124</v>
      </c>
      <c r="DF28" s="38">
        <f t="shared" si="21"/>
        <v>0.19209004163682139</v>
      </c>
      <c r="DG28" s="38">
        <f t="shared" si="22"/>
        <v>0.19492601460389158</v>
      </c>
      <c r="DH28" s="38">
        <f t="shared" si="23"/>
        <v>0.79063165365507448</v>
      </c>
      <c r="DI28" s="38">
        <f t="shared" si="24"/>
        <v>0.80144314506096048</v>
      </c>
      <c r="DJ28" s="39">
        <f t="shared" si="25"/>
        <v>226948.96080191503</v>
      </c>
      <c r="DK28" s="39">
        <f t="shared" si="26"/>
        <v>227408.39066542481</v>
      </c>
      <c r="DL28" s="11"/>
      <c r="DM28" s="47" t="str">
        <f t="shared" si="27"/>
        <v>高石市</v>
      </c>
      <c r="DN28" s="40">
        <f t="shared" si="43"/>
        <v>0.2022337201844232</v>
      </c>
      <c r="DO28" s="40">
        <f t="shared" si="28"/>
        <v>0.21690688211138578</v>
      </c>
      <c r="DP28" s="75">
        <f t="shared" si="29"/>
        <v>-1.4999999999999987</v>
      </c>
      <c r="DQ28" s="19" t="str">
        <f t="shared" si="9"/>
        <v>岬町</v>
      </c>
      <c r="DR28" s="40">
        <f t="shared" si="44"/>
        <v>0.80034722222222221</v>
      </c>
      <c r="DS28" s="40">
        <f t="shared" si="30"/>
        <v>0.80814479638009051</v>
      </c>
      <c r="DT28" s="75">
        <f t="shared" si="31"/>
        <v>-0.80000000000000071</v>
      </c>
      <c r="DU28" s="19" t="str">
        <f t="shared" si="10"/>
        <v>堺市堺区</v>
      </c>
      <c r="DV28" s="37">
        <f t="shared" si="45"/>
        <v>236985.68016836455</v>
      </c>
      <c r="DW28" s="37">
        <f t="shared" si="32"/>
        <v>255286.81955175276</v>
      </c>
      <c r="DX28" s="75">
        <f t="shared" si="33"/>
        <v>-18301</v>
      </c>
      <c r="DY28" s="11"/>
      <c r="DZ28" s="40">
        <f t="shared" si="34"/>
        <v>0.19764652956849402</v>
      </c>
      <c r="EA28" s="40">
        <f t="shared" si="35"/>
        <v>0.20717282068242585</v>
      </c>
      <c r="EB28" s="40">
        <f t="shared" si="36"/>
        <v>-0.89999999999999802</v>
      </c>
      <c r="EC28" s="40">
        <f t="shared" si="37"/>
        <v>0.78702321953616916</v>
      </c>
      <c r="ED28" s="40">
        <f t="shared" si="38"/>
        <v>0.78931582096930508</v>
      </c>
      <c r="EE28" s="40">
        <f t="shared" si="39"/>
        <v>-0.20000000000000018</v>
      </c>
      <c r="EF28" s="37">
        <f t="shared" si="40"/>
        <v>228365.77266623653</v>
      </c>
      <c r="EG28" s="76">
        <f t="shared" si="41"/>
        <v>235941.47397426216</v>
      </c>
      <c r="EH28" s="40">
        <f t="shared" si="42"/>
        <v>-7575</v>
      </c>
      <c r="EI28" s="37">
        <v>0</v>
      </c>
    </row>
    <row r="29" spans="2:139" s="16" customFormat="1" ht="13.15" customHeight="1">
      <c r="B29" s="196"/>
      <c r="C29" s="198"/>
      <c r="D29" s="172"/>
      <c r="E29" s="179"/>
      <c r="F29" s="179"/>
      <c r="G29" s="70" t="s">
        <v>71</v>
      </c>
      <c r="H29" s="50">
        <v>0</v>
      </c>
      <c r="I29" s="30">
        <f>IFERROR(H29/E22,"-")</f>
        <v>0</v>
      </c>
      <c r="J29" s="50">
        <v>0</v>
      </c>
      <c r="K29" s="30">
        <f>IFERROR(J29/F22,"-")</f>
        <v>0</v>
      </c>
      <c r="L29" s="53" t="str">
        <f t="shared" si="11"/>
        <v>-</v>
      </c>
      <c r="M29" s="31">
        <f t="shared" si="46"/>
        <v>0</v>
      </c>
      <c r="N29" s="172"/>
      <c r="O29" s="179"/>
      <c r="P29" s="179"/>
      <c r="Q29" s="70" t="s">
        <v>71</v>
      </c>
      <c r="R29" s="50">
        <v>0</v>
      </c>
      <c r="S29" s="30">
        <f>IFERROR(R29/O22,"-")</f>
        <v>0</v>
      </c>
      <c r="T29" s="50">
        <v>0</v>
      </c>
      <c r="U29" s="30">
        <f>IFERROR(T29/P22,"-")</f>
        <v>0</v>
      </c>
      <c r="V29" s="53" t="str">
        <f t="shared" si="13"/>
        <v>-</v>
      </c>
      <c r="W29" s="31">
        <f t="shared" si="47"/>
        <v>0</v>
      </c>
      <c r="X29" s="172"/>
      <c r="Y29" s="179"/>
      <c r="Z29" s="179"/>
      <c r="AA29" s="70" t="s">
        <v>71</v>
      </c>
      <c r="AB29" s="50">
        <v>5203</v>
      </c>
      <c r="AC29" s="30">
        <f>IFERROR(AB29/Y22,"-")</f>
        <v>1.7303503954894916E-6</v>
      </c>
      <c r="AD29" s="50">
        <v>2</v>
      </c>
      <c r="AE29" s="30">
        <f>IFERROR(AD29/Z22,"-")</f>
        <v>4.6104195481788842E-4</v>
      </c>
      <c r="AF29" s="53">
        <f t="shared" si="14"/>
        <v>2601.5</v>
      </c>
      <c r="AG29" s="31">
        <f t="shared" si="48"/>
        <v>4.131377814501136E-4</v>
      </c>
      <c r="AH29" s="172"/>
      <c r="AI29" s="179"/>
      <c r="AJ29" s="179"/>
      <c r="AK29" s="70" t="s">
        <v>71</v>
      </c>
      <c r="AL29" s="50">
        <v>0</v>
      </c>
      <c r="AM29" s="30">
        <f>IFERROR(AL29/AI22,"-")</f>
        <v>0</v>
      </c>
      <c r="AN29" s="50">
        <v>0</v>
      </c>
      <c r="AO29" s="30">
        <f>IFERROR(AN29/AJ22,"-")</f>
        <v>0</v>
      </c>
      <c r="AP29" s="53" t="str">
        <f t="shared" si="15"/>
        <v>-</v>
      </c>
      <c r="AQ29" s="31">
        <f t="shared" si="49"/>
        <v>0</v>
      </c>
      <c r="AR29" s="172"/>
      <c r="AS29" s="179"/>
      <c r="AT29" s="179"/>
      <c r="AU29" s="70" t="s">
        <v>71</v>
      </c>
      <c r="AV29" s="50">
        <v>0</v>
      </c>
      <c r="AW29" s="30">
        <f>IFERROR(AV29/AS22,"-")</f>
        <v>0</v>
      </c>
      <c r="AX29" s="50">
        <v>0</v>
      </c>
      <c r="AY29" s="30">
        <f>IFERROR(AX29/AT22,"-")</f>
        <v>0</v>
      </c>
      <c r="AZ29" s="53" t="str">
        <f t="shared" si="16"/>
        <v>-</v>
      </c>
      <c r="BA29" s="31">
        <f t="shared" si="50"/>
        <v>0</v>
      </c>
      <c r="BB29" s="172"/>
      <c r="BC29" s="179"/>
      <c r="BD29" s="179"/>
      <c r="BE29" s="70" t="s">
        <v>71</v>
      </c>
      <c r="BF29" s="50">
        <v>3549</v>
      </c>
      <c r="BG29" s="30">
        <f>IFERROR(BF29/BC22,"-")</f>
        <v>2.1144969157837166E-6</v>
      </c>
      <c r="BH29" s="50">
        <v>2</v>
      </c>
      <c r="BI29" s="30">
        <f>IFERROR(BH29/BD22,"-")</f>
        <v>1.4587892049598833E-3</v>
      </c>
      <c r="BJ29" s="53">
        <f t="shared" si="17"/>
        <v>1774.5</v>
      </c>
      <c r="BK29" s="31">
        <f t="shared" si="51"/>
        <v>1.146131805157593E-3</v>
      </c>
      <c r="BL29" s="172"/>
      <c r="BM29" s="179"/>
      <c r="BN29" s="179"/>
      <c r="BO29" s="70" t="s">
        <v>71</v>
      </c>
      <c r="BP29" s="50">
        <v>0</v>
      </c>
      <c r="BQ29" s="30">
        <f>IFERROR(BP29/BM22,"-")</f>
        <v>0</v>
      </c>
      <c r="BR29" s="50">
        <v>0</v>
      </c>
      <c r="BS29" s="30">
        <f>IFERROR(BR29/BN22,"-")</f>
        <v>0</v>
      </c>
      <c r="BT29" s="53" t="str">
        <f t="shared" si="18"/>
        <v>-</v>
      </c>
      <c r="BU29" s="31">
        <f t="shared" si="52"/>
        <v>0</v>
      </c>
      <c r="BV29" s="172"/>
      <c r="BW29" s="179"/>
      <c r="BX29" s="179"/>
      <c r="BY29" s="70" t="s">
        <v>71</v>
      </c>
      <c r="BZ29" s="50">
        <f t="shared" si="53"/>
        <v>8752</v>
      </c>
      <c r="CA29" s="30">
        <f>IFERROR(BZ29/BW22,"-")</f>
        <v>7.4771575187229795E-7</v>
      </c>
      <c r="CB29" s="50">
        <f t="shared" si="54"/>
        <v>4</v>
      </c>
      <c r="CC29" s="30">
        <f>IFERROR(CB29/BX22,"-")</f>
        <v>3.1933578157432541E-4</v>
      </c>
      <c r="CD29" s="53">
        <f t="shared" si="19"/>
        <v>2188</v>
      </c>
      <c r="CE29" s="31">
        <f t="shared" si="55"/>
        <v>2.7292576419213972E-4</v>
      </c>
      <c r="CH29" s="45" t="s">
        <v>125</v>
      </c>
      <c r="CI29" s="37">
        <v>13</v>
      </c>
      <c r="CJ29" s="37">
        <v>55</v>
      </c>
      <c r="CK29" s="37">
        <v>3244</v>
      </c>
      <c r="CL29" s="37">
        <v>2855</v>
      </c>
      <c r="CM29" s="37">
        <v>2112</v>
      </c>
      <c r="CN29" s="37">
        <v>1229</v>
      </c>
      <c r="CO29" s="37">
        <v>536</v>
      </c>
      <c r="CP29" s="37">
        <f t="shared" si="20"/>
        <v>10044</v>
      </c>
      <c r="CQ29" s="74"/>
      <c r="CR29" s="196"/>
      <c r="CS29" s="198"/>
      <c r="CT29" s="200"/>
      <c r="CU29" s="201"/>
      <c r="CV29" s="201"/>
      <c r="CW29" s="79" t="s">
        <v>71</v>
      </c>
      <c r="CX29" s="90">
        <v>14101</v>
      </c>
      <c r="CY29" s="80">
        <v>1.2665200854767139E-6</v>
      </c>
      <c r="CZ29" s="90">
        <v>3</v>
      </c>
      <c r="DA29" s="80">
        <v>2.493351063829787E-4</v>
      </c>
      <c r="DB29" s="90">
        <v>4700.333333333333</v>
      </c>
      <c r="DC29" s="81">
        <v>2.1511544528897175E-4</v>
      </c>
      <c r="DE29" s="43" t="s">
        <v>125</v>
      </c>
      <c r="DF29" s="38">
        <f t="shared" si="21"/>
        <v>0.19462148643315519</v>
      </c>
      <c r="DG29" s="38">
        <f t="shared" si="22"/>
        <v>0.21207642621875841</v>
      </c>
      <c r="DH29" s="38">
        <f t="shared" si="23"/>
        <v>0.80396553758999179</v>
      </c>
      <c r="DI29" s="38">
        <f t="shared" si="24"/>
        <v>0.80393586005830908</v>
      </c>
      <c r="DJ29" s="39">
        <f t="shared" si="25"/>
        <v>225074.29154433354</v>
      </c>
      <c r="DK29" s="39">
        <f t="shared" si="26"/>
        <v>243598.89996977939</v>
      </c>
      <c r="DL29" s="11"/>
      <c r="DM29" s="47" t="str">
        <f t="shared" si="27"/>
        <v>堺市堺区</v>
      </c>
      <c r="DN29" s="40">
        <f t="shared" si="43"/>
        <v>0.20212070257240797</v>
      </c>
      <c r="DO29" s="40">
        <f t="shared" si="28"/>
        <v>0.21534040856883946</v>
      </c>
      <c r="DP29" s="75">
        <f t="shared" si="29"/>
        <v>-1.2999999999999985</v>
      </c>
      <c r="DQ29" s="19" t="str">
        <f t="shared" si="9"/>
        <v>泉大津市</v>
      </c>
      <c r="DR29" s="40">
        <f t="shared" si="44"/>
        <v>0.79945982444294394</v>
      </c>
      <c r="DS29" s="40">
        <f t="shared" si="30"/>
        <v>0.80224741647436537</v>
      </c>
      <c r="DT29" s="75">
        <f t="shared" si="31"/>
        <v>-0.30000000000000027</v>
      </c>
      <c r="DU29" s="19" t="str">
        <f t="shared" si="10"/>
        <v>茨木市</v>
      </c>
      <c r="DV29" s="37">
        <f t="shared" si="45"/>
        <v>236841.60313369057</v>
      </c>
      <c r="DW29" s="37">
        <f t="shared" si="32"/>
        <v>250081.56514103437</v>
      </c>
      <c r="DX29" s="75">
        <f t="shared" si="33"/>
        <v>-13240</v>
      </c>
      <c r="DY29" s="11"/>
      <c r="DZ29" s="40">
        <f t="shared" si="34"/>
        <v>0.19764652956849402</v>
      </c>
      <c r="EA29" s="40">
        <f t="shared" si="35"/>
        <v>0.20717282068242585</v>
      </c>
      <c r="EB29" s="40">
        <f t="shared" si="36"/>
        <v>-0.89999999999999802</v>
      </c>
      <c r="EC29" s="40">
        <f t="shared" si="37"/>
        <v>0.78702321953616916</v>
      </c>
      <c r="ED29" s="40">
        <f t="shared" si="38"/>
        <v>0.78931582096930508</v>
      </c>
      <c r="EE29" s="40">
        <f t="shared" si="39"/>
        <v>-0.20000000000000018</v>
      </c>
      <c r="EF29" s="37">
        <f t="shared" si="40"/>
        <v>228365.77266623653</v>
      </c>
      <c r="EG29" s="76">
        <f t="shared" si="41"/>
        <v>235941.47397426216</v>
      </c>
      <c r="EH29" s="40">
        <f t="shared" si="42"/>
        <v>-7575</v>
      </c>
      <c r="EI29" s="37">
        <v>0</v>
      </c>
    </row>
    <row r="30" spans="2:139" s="16" customFormat="1" ht="13.15" customHeight="1">
      <c r="B30" s="196"/>
      <c r="C30" s="198"/>
      <c r="D30" s="172"/>
      <c r="E30" s="179"/>
      <c r="F30" s="179"/>
      <c r="G30" s="70" t="s">
        <v>73</v>
      </c>
      <c r="H30" s="50">
        <v>0</v>
      </c>
      <c r="I30" s="30">
        <f>IFERROR(H30/E22,"-")</f>
        <v>0</v>
      </c>
      <c r="J30" s="50">
        <v>0</v>
      </c>
      <c r="K30" s="30">
        <f>IFERROR(J30/F22,"-")</f>
        <v>0</v>
      </c>
      <c r="L30" s="53" t="str">
        <f t="shared" si="11"/>
        <v>-</v>
      </c>
      <c r="M30" s="31">
        <f t="shared" si="46"/>
        <v>0</v>
      </c>
      <c r="N30" s="172"/>
      <c r="O30" s="179"/>
      <c r="P30" s="179"/>
      <c r="Q30" s="70" t="s">
        <v>73</v>
      </c>
      <c r="R30" s="50">
        <v>0</v>
      </c>
      <c r="S30" s="30">
        <f>IFERROR(R30/O22,"-")</f>
        <v>0</v>
      </c>
      <c r="T30" s="50">
        <v>0</v>
      </c>
      <c r="U30" s="30">
        <f>IFERROR(T30/P22,"-")</f>
        <v>0</v>
      </c>
      <c r="V30" s="53" t="str">
        <f t="shared" si="13"/>
        <v>-</v>
      </c>
      <c r="W30" s="31">
        <f t="shared" si="47"/>
        <v>0</v>
      </c>
      <c r="X30" s="172"/>
      <c r="Y30" s="179"/>
      <c r="Z30" s="179"/>
      <c r="AA30" s="70" t="s">
        <v>73</v>
      </c>
      <c r="AB30" s="50">
        <v>248864</v>
      </c>
      <c r="AC30" s="30">
        <f>IFERROR(AB30/Y22,"-")</f>
        <v>8.2764159297154876E-5</v>
      </c>
      <c r="AD30" s="50">
        <v>13</v>
      </c>
      <c r="AE30" s="30">
        <f>IFERROR(AD30/Z22,"-")</f>
        <v>2.996772706316275E-3</v>
      </c>
      <c r="AF30" s="53">
        <f t="shared" si="14"/>
        <v>19143.384615384617</v>
      </c>
      <c r="AG30" s="31">
        <f t="shared" si="48"/>
        <v>2.6853955794257384E-3</v>
      </c>
      <c r="AH30" s="172"/>
      <c r="AI30" s="179"/>
      <c r="AJ30" s="179"/>
      <c r="AK30" s="70" t="s">
        <v>73</v>
      </c>
      <c r="AL30" s="50">
        <v>285205</v>
      </c>
      <c r="AM30" s="30">
        <f>IFERROR(AL30/AI22,"-")</f>
        <v>8.4625072459689762E-5</v>
      </c>
      <c r="AN30" s="50">
        <v>12</v>
      </c>
      <c r="AO30" s="30">
        <f>IFERROR(AN30/AJ22,"-")</f>
        <v>3.2921810699588477E-3</v>
      </c>
      <c r="AP30" s="53">
        <f t="shared" si="15"/>
        <v>23767.083333333332</v>
      </c>
      <c r="AQ30" s="31">
        <f t="shared" si="49"/>
        <v>2.875629043853343E-3</v>
      </c>
      <c r="AR30" s="172"/>
      <c r="AS30" s="179"/>
      <c r="AT30" s="179"/>
      <c r="AU30" s="70" t="s">
        <v>73</v>
      </c>
      <c r="AV30" s="50">
        <v>111848</v>
      </c>
      <c r="AW30" s="30">
        <f>IFERROR(AV30/AS22,"-")</f>
        <v>3.8938237455013957E-5</v>
      </c>
      <c r="AX30" s="50">
        <v>10</v>
      </c>
      <c r="AY30" s="30">
        <f>IFERROR(AX30/AT22,"-")</f>
        <v>3.875968992248062E-3</v>
      </c>
      <c r="AZ30" s="53">
        <f t="shared" si="16"/>
        <v>11184.8</v>
      </c>
      <c r="BA30" s="31">
        <f t="shared" si="50"/>
        <v>3.2509752925877762E-3</v>
      </c>
      <c r="BB30" s="172"/>
      <c r="BC30" s="179"/>
      <c r="BD30" s="179"/>
      <c r="BE30" s="70" t="s">
        <v>73</v>
      </c>
      <c r="BF30" s="50">
        <v>218474</v>
      </c>
      <c r="BG30" s="30">
        <f>IFERROR(BF30/BC22,"-")</f>
        <v>1.3016697638177846E-4</v>
      </c>
      <c r="BH30" s="50">
        <v>6</v>
      </c>
      <c r="BI30" s="30">
        <f>IFERROR(BH30/BD22,"-")</f>
        <v>4.3763676148796497E-3</v>
      </c>
      <c r="BJ30" s="53">
        <f t="shared" si="17"/>
        <v>36412.333333333336</v>
      </c>
      <c r="BK30" s="31">
        <f t="shared" si="51"/>
        <v>3.4383954154727794E-3</v>
      </c>
      <c r="BL30" s="172"/>
      <c r="BM30" s="179"/>
      <c r="BN30" s="179"/>
      <c r="BO30" s="70" t="s">
        <v>73</v>
      </c>
      <c r="BP30" s="50">
        <v>149107</v>
      </c>
      <c r="BQ30" s="30">
        <f>IFERROR(BP30/BM22,"-")</f>
        <v>2.5925203335942364E-4</v>
      </c>
      <c r="BR30" s="50">
        <v>3</v>
      </c>
      <c r="BS30" s="30">
        <f>IFERROR(BR30/BN22,"-")</f>
        <v>6.1099796334012219E-3</v>
      </c>
      <c r="BT30" s="53">
        <f t="shared" si="18"/>
        <v>49702.333333333336</v>
      </c>
      <c r="BU30" s="31">
        <f t="shared" si="52"/>
        <v>4.2674253200568994E-3</v>
      </c>
      <c r="BV30" s="172"/>
      <c r="BW30" s="179"/>
      <c r="BX30" s="179"/>
      <c r="BY30" s="70" t="s">
        <v>73</v>
      </c>
      <c r="BZ30" s="50">
        <f t="shared" si="53"/>
        <v>1013498</v>
      </c>
      <c r="CA30" s="30">
        <f>IFERROR(BZ30/BW22,"-")</f>
        <v>8.6586885179509851E-5</v>
      </c>
      <c r="CB30" s="50">
        <f t="shared" si="54"/>
        <v>44</v>
      </c>
      <c r="CC30" s="30">
        <f>IFERROR(CB30/BX22,"-")</f>
        <v>3.5126935973175794E-3</v>
      </c>
      <c r="CD30" s="53">
        <f t="shared" si="19"/>
        <v>23034.045454545456</v>
      </c>
      <c r="CE30" s="31">
        <f t="shared" si="55"/>
        <v>3.0021834061135372E-3</v>
      </c>
      <c r="CH30" s="45" t="s">
        <v>29</v>
      </c>
      <c r="CI30" s="37">
        <v>345</v>
      </c>
      <c r="CJ30" s="37">
        <v>999</v>
      </c>
      <c r="CK30" s="37">
        <v>50331</v>
      </c>
      <c r="CL30" s="37">
        <v>42607</v>
      </c>
      <c r="CM30" s="37">
        <v>27192</v>
      </c>
      <c r="CN30" s="37">
        <v>13218</v>
      </c>
      <c r="CO30" s="37">
        <v>5204</v>
      </c>
      <c r="CP30" s="37">
        <f t="shared" si="20"/>
        <v>139896</v>
      </c>
      <c r="CQ30" s="74"/>
      <c r="CR30" s="196"/>
      <c r="CS30" s="198"/>
      <c r="CT30" s="200"/>
      <c r="CU30" s="201"/>
      <c r="CV30" s="201"/>
      <c r="CW30" s="79" t="s">
        <v>73</v>
      </c>
      <c r="CX30" s="90">
        <v>1318891</v>
      </c>
      <c r="CY30" s="80">
        <v>1.1845982143496693E-4</v>
      </c>
      <c r="CZ30" s="90">
        <v>46</v>
      </c>
      <c r="DA30" s="80">
        <v>3.8231382978723403E-3</v>
      </c>
      <c r="DB30" s="90">
        <v>28671.543478260868</v>
      </c>
      <c r="DC30" s="81">
        <v>3.2984368277642335E-3</v>
      </c>
      <c r="DE30" s="43" t="s">
        <v>29</v>
      </c>
      <c r="DF30" s="38">
        <f t="shared" si="21"/>
        <v>0.20142919577860982</v>
      </c>
      <c r="DG30" s="38">
        <f t="shared" si="22"/>
        <v>0.21643651294334673</v>
      </c>
      <c r="DH30" s="38">
        <f t="shared" si="23"/>
        <v>0.78277566599402448</v>
      </c>
      <c r="DI30" s="38">
        <f t="shared" si="24"/>
        <v>0.78755858893183128</v>
      </c>
      <c r="DJ30" s="39">
        <f t="shared" si="25"/>
        <v>237476.56661104504</v>
      </c>
      <c r="DK30" s="39">
        <f t="shared" si="26"/>
        <v>251429.89764552336</v>
      </c>
      <c r="DL30" s="11"/>
      <c r="DM30" s="47" t="str">
        <f t="shared" si="27"/>
        <v>太子町</v>
      </c>
      <c r="DN30" s="40">
        <f t="shared" si="43"/>
        <v>0.20186155626325106</v>
      </c>
      <c r="DO30" s="40">
        <f t="shared" si="28"/>
        <v>0.19157609023083028</v>
      </c>
      <c r="DP30" s="75">
        <f t="shared" si="29"/>
        <v>1.0000000000000009</v>
      </c>
      <c r="DQ30" s="19" t="str">
        <f t="shared" si="9"/>
        <v>西区</v>
      </c>
      <c r="DR30" s="40">
        <f t="shared" si="44"/>
        <v>0.79926545086119549</v>
      </c>
      <c r="DS30" s="40">
        <f t="shared" si="30"/>
        <v>0.79981328354227799</v>
      </c>
      <c r="DT30" s="75">
        <f t="shared" si="31"/>
        <v>-0.10000000000000009</v>
      </c>
      <c r="DU30" s="19" t="str">
        <f t="shared" si="10"/>
        <v>西成区</v>
      </c>
      <c r="DV30" s="37">
        <f t="shared" si="45"/>
        <v>236597.97021077282</v>
      </c>
      <c r="DW30" s="37">
        <f t="shared" si="32"/>
        <v>241585.98553224106</v>
      </c>
      <c r="DX30" s="75">
        <f t="shared" si="33"/>
        <v>-4988</v>
      </c>
      <c r="DY30" s="11"/>
      <c r="DZ30" s="40">
        <f t="shared" si="34"/>
        <v>0.19764652956849402</v>
      </c>
      <c r="EA30" s="40">
        <f t="shared" si="35"/>
        <v>0.20717282068242585</v>
      </c>
      <c r="EB30" s="40">
        <f t="shared" si="36"/>
        <v>-0.89999999999999802</v>
      </c>
      <c r="EC30" s="40">
        <f t="shared" si="37"/>
        <v>0.78702321953616916</v>
      </c>
      <c r="ED30" s="40">
        <f t="shared" si="38"/>
        <v>0.78931582096930508</v>
      </c>
      <c r="EE30" s="40">
        <f t="shared" si="39"/>
        <v>-0.20000000000000018</v>
      </c>
      <c r="EF30" s="37">
        <f t="shared" si="40"/>
        <v>228365.77266623653</v>
      </c>
      <c r="EG30" s="76">
        <f t="shared" si="41"/>
        <v>235941.47397426216</v>
      </c>
      <c r="EH30" s="40">
        <f t="shared" si="42"/>
        <v>-7575</v>
      </c>
      <c r="EI30" s="37">
        <v>0</v>
      </c>
    </row>
    <row r="31" spans="2:139" s="16" customFormat="1" ht="13.15" customHeight="1">
      <c r="B31" s="196"/>
      <c r="C31" s="198"/>
      <c r="D31" s="172"/>
      <c r="E31" s="179"/>
      <c r="F31" s="179"/>
      <c r="G31" s="70" t="s">
        <v>75</v>
      </c>
      <c r="H31" s="50">
        <v>0</v>
      </c>
      <c r="I31" s="30">
        <f>IFERROR(H31/E22,"-")</f>
        <v>0</v>
      </c>
      <c r="J31" s="50">
        <v>0</v>
      </c>
      <c r="K31" s="30">
        <f>IFERROR(J31/F22,"-")</f>
        <v>0</v>
      </c>
      <c r="L31" s="53" t="str">
        <f t="shared" si="11"/>
        <v>-</v>
      </c>
      <c r="M31" s="31">
        <f t="shared" si="46"/>
        <v>0</v>
      </c>
      <c r="N31" s="172"/>
      <c r="O31" s="179"/>
      <c r="P31" s="179"/>
      <c r="Q31" s="70" t="s">
        <v>75</v>
      </c>
      <c r="R31" s="50">
        <v>84127</v>
      </c>
      <c r="S31" s="30">
        <f>IFERROR(R31/O22,"-")</f>
        <v>4.7289758386417929E-4</v>
      </c>
      <c r="T31" s="50">
        <v>5</v>
      </c>
      <c r="U31" s="30">
        <f>IFERROR(T31/P22,"-")</f>
        <v>5.8139534883720929E-2</v>
      </c>
      <c r="V31" s="53">
        <f t="shared" si="13"/>
        <v>16825.400000000001</v>
      </c>
      <c r="W31" s="31">
        <f t="shared" si="47"/>
        <v>4.9019607843137254E-2</v>
      </c>
      <c r="X31" s="172"/>
      <c r="Y31" s="179"/>
      <c r="Z31" s="179"/>
      <c r="AA31" s="70" t="s">
        <v>75</v>
      </c>
      <c r="AB31" s="50">
        <v>2307725</v>
      </c>
      <c r="AC31" s="30">
        <f>IFERROR(AB31/Y22,"-")</f>
        <v>7.6747508484162731E-4</v>
      </c>
      <c r="AD31" s="50">
        <v>108</v>
      </c>
      <c r="AE31" s="30">
        <f>IFERROR(AD31/Z22,"-")</f>
        <v>2.4896265560165973E-2</v>
      </c>
      <c r="AF31" s="53">
        <f t="shared" si="14"/>
        <v>21367.824074074073</v>
      </c>
      <c r="AG31" s="31">
        <f t="shared" si="48"/>
        <v>2.2309440198306135E-2</v>
      </c>
      <c r="AH31" s="172"/>
      <c r="AI31" s="179"/>
      <c r="AJ31" s="179"/>
      <c r="AK31" s="70" t="s">
        <v>75</v>
      </c>
      <c r="AL31" s="50">
        <v>3935324</v>
      </c>
      <c r="AM31" s="30">
        <f>IFERROR(AL31/AI22,"-")</f>
        <v>1.1676761580349439E-3</v>
      </c>
      <c r="AN31" s="50">
        <v>135</v>
      </c>
      <c r="AO31" s="30">
        <f>IFERROR(AN31/AJ22,"-")</f>
        <v>3.7037037037037035E-2</v>
      </c>
      <c r="AP31" s="53">
        <f t="shared" si="15"/>
        <v>29150.548148148147</v>
      </c>
      <c r="AQ31" s="31">
        <f t="shared" si="49"/>
        <v>3.235082674335011E-2</v>
      </c>
      <c r="AR31" s="172"/>
      <c r="AS31" s="179"/>
      <c r="AT31" s="179"/>
      <c r="AU31" s="70" t="s">
        <v>75</v>
      </c>
      <c r="AV31" s="50">
        <v>3651367</v>
      </c>
      <c r="AW31" s="30">
        <f>IFERROR(AV31/AS22,"-")</f>
        <v>1.2711697596863773E-3</v>
      </c>
      <c r="AX31" s="50">
        <v>145</v>
      </c>
      <c r="AY31" s="30">
        <f>IFERROR(AX31/AT22,"-")</f>
        <v>5.6201550387596902E-2</v>
      </c>
      <c r="AZ31" s="53">
        <f t="shared" si="16"/>
        <v>25181.841379310346</v>
      </c>
      <c r="BA31" s="31">
        <f t="shared" si="50"/>
        <v>4.7139141742522754E-2</v>
      </c>
      <c r="BB31" s="172"/>
      <c r="BC31" s="179"/>
      <c r="BD31" s="179"/>
      <c r="BE31" s="70" t="s">
        <v>75</v>
      </c>
      <c r="BF31" s="50">
        <v>3821902</v>
      </c>
      <c r="BG31" s="30">
        <f>IFERROR(BF31/BC22,"-")</f>
        <v>2.2770921362151642E-3</v>
      </c>
      <c r="BH31" s="50">
        <v>100</v>
      </c>
      <c r="BI31" s="30">
        <f>IFERROR(BH31/BD22,"-")</f>
        <v>7.2939460247994164E-2</v>
      </c>
      <c r="BJ31" s="53">
        <f t="shared" si="17"/>
        <v>38219.019999999997</v>
      </c>
      <c r="BK31" s="31">
        <f t="shared" si="51"/>
        <v>5.730659025787966E-2</v>
      </c>
      <c r="BL31" s="172"/>
      <c r="BM31" s="179"/>
      <c r="BN31" s="179"/>
      <c r="BO31" s="70" t="s">
        <v>75</v>
      </c>
      <c r="BP31" s="50">
        <v>2088041</v>
      </c>
      <c r="BQ31" s="30">
        <f>IFERROR(BP31/BM22,"-")</f>
        <v>3.6304725800119669E-3</v>
      </c>
      <c r="BR31" s="50">
        <v>45</v>
      </c>
      <c r="BS31" s="30">
        <f>IFERROR(BR31/BN22,"-")</f>
        <v>9.1649694501018328E-2</v>
      </c>
      <c r="BT31" s="53">
        <f t="shared" si="18"/>
        <v>46400.911111111112</v>
      </c>
      <c r="BU31" s="31">
        <f t="shared" si="52"/>
        <v>6.4011379800853488E-2</v>
      </c>
      <c r="BV31" s="172"/>
      <c r="BW31" s="179"/>
      <c r="BX31" s="179"/>
      <c r="BY31" s="70" t="s">
        <v>75</v>
      </c>
      <c r="BZ31" s="50">
        <f t="shared" si="53"/>
        <v>15888486</v>
      </c>
      <c r="CA31" s="30">
        <f>IFERROR(BZ31/BW22,"-")</f>
        <v>1.3574121635743235E-3</v>
      </c>
      <c r="CB31" s="50">
        <f t="shared" si="54"/>
        <v>538</v>
      </c>
      <c r="CC31" s="30">
        <f>IFERROR(CB31/BX22,"-")</f>
        <v>4.2950662621746766E-2</v>
      </c>
      <c r="CD31" s="53">
        <f t="shared" si="19"/>
        <v>29532.501858736061</v>
      </c>
      <c r="CE31" s="31">
        <f t="shared" si="55"/>
        <v>3.6708515283842794E-2</v>
      </c>
      <c r="CH31" s="45" t="s">
        <v>30</v>
      </c>
      <c r="CI31" s="37">
        <v>68</v>
      </c>
      <c r="CJ31" s="37">
        <v>169</v>
      </c>
      <c r="CK31" s="37">
        <v>7832</v>
      </c>
      <c r="CL31" s="37">
        <v>6864</v>
      </c>
      <c r="CM31" s="37">
        <v>4895</v>
      </c>
      <c r="CN31" s="37">
        <v>2757</v>
      </c>
      <c r="CO31" s="37">
        <v>1114</v>
      </c>
      <c r="CP31" s="37">
        <f t="shared" si="20"/>
        <v>23699</v>
      </c>
      <c r="CQ31" s="74"/>
      <c r="CR31" s="196"/>
      <c r="CS31" s="198"/>
      <c r="CT31" s="200"/>
      <c r="CU31" s="201"/>
      <c r="CV31" s="201"/>
      <c r="CW31" s="79" t="s">
        <v>75</v>
      </c>
      <c r="CX31" s="90">
        <v>17214793</v>
      </c>
      <c r="CY31" s="80">
        <v>1.5461939650963717E-3</v>
      </c>
      <c r="CZ31" s="90">
        <v>552</v>
      </c>
      <c r="DA31" s="80">
        <v>4.5877659574468085E-2</v>
      </c>
      <c r="DB31" s="90">
        <v>31186.219202898552</v>
      </c>
      <c r="DC31" s="81">
        <v>3.9581241933170801E-2</v>
      </c>
      <c r="DE31" s="43" t="s">
        <v>30</v>
      </c>
      <c r="DF31" s="38">
        <f t="shared" si="21"/>
        <v>0.20212070257240797</v>
      </c>
      <c r="DG31" s="38">
        <f t="shared" si="22"/>
        <v>0.21534040856883946</v>
      </c>
      <c r="DH31" s="38">
        <f t="shared" si="23"/>
        <v>0.79423449612403096</v>
      </c>
      <c r="DI31" s="38">
        <f t="shared" si="24"/>
        <v>0.79232014570474552</v>
      </c>
      <c r="DJ31" s="39">
        <f t="shared" si="25"/>
        <v>236985.68016836455</v>
      </c>
      <c r="DK31" s="39">
        <f t="shared" si="26"/>
        <v>255286.81955175276</v>
      </c>
      <c r="DL31" s="11"/>
      <c r="DM31" s="47" t="str">
        <f t="shared" si="27"/>
        <v>和泉市</v>
      </c>
      <c r="DN31" s="40">
        <f t="shared" si="43"/>
        <v>0.20168226545151879</v>
      </c>
      <c r="DO31" s="40">
        <f t="shared" si="28"/>
        <v>0.20802952381002252</v>
      </c>
      <c r="DP31" s="75">
        <f t="shared" si="29"/>
        <v>-0.59999999999999776</v>
      </c>
      <c r="DQ31" s="19" t="str">
        <f t="shared" si="9"/>
        <v>守口市</v>
      </c>
      <c r="DR31" s="40">
        <f t="shared" si="44"/>
        <v>0.79912208266330564</v>
      </c>
      <c r="DS31" s="40">
        <f t="shared" si="30"/>
        <v>0.8004076086956522</v>
      </c>
      <c r="DT31" s="75">
        <f t="shared" si="31"/>
        <v>-0.10000000000000009</v>
      </c>
      <c r="DU31" s="19" t="str">
        <f t="shared" si="10"/>
        <v>港区</v>
      </c>
      <c r="DV31" s="37">
        <f t="shared" si="45"/>
        <v>236082.00469945357</v>
      </c>
      <c r="DW31" s="37">
        <f t="shared" si="32"/>
        <v>236874.3342284883</v>
      </c>
      <c r="DX31" s="75">
        <f t="shared" si="33"/>
        <v>-792</v>
      </c>
      <c r="DY31" s="11"/>
      <c r="DZ31" s="40">
        <f t="shared" si="34"/>
        <v>0.19764652956849402</v>
      </c>
      <c r="EA31" s="40">
        <f t="shared" si="35"/>
        <v>0.20717282068242585</v>
      </c>
      <c r="EB31" s="40">
        <f t="shared" si="36"/>
        <v>-0.89999999999999802</v>
      </c>
      <c r="EC31" s="40">
        <f t="shared" si="37"/>
        <v>0.78702321953616916</v>
      </c>
      <c r="ED31" s="40">
        <f t="shared" si="38"/>
        <v>0.78931582096930508</v>
      </c>
      <c r="EE31" s="40">
        <f t="shared" si="39"/>
        <v>-0.20000000000000018</v>
      </c>
      <c r="EF31" s="37">
        <f t="shared" si="40"/>
        <v>228365.77266623653</v>
      </c>
      <c r="EG31" s="76">
        <f t="shared" si="41"/>
        <v>235941.47397426216</v>
      </c>
      <c r="EH31" s="40">
        <f t="shared" si="42"/>
        <v>-7575</v>
      </c>
      <c r="EI31" s="37">
        <v>0</v>
      </c>
    </row>
    <row r="32" spans="2:139" s="16" customFormat="1" ht="13.15" customHeight="1">
      <c r="B32" s="196"/>
      <c r="C32" s="198"/>
      <c r="D32" s="172"/>
      <c r="E32" s="179"/>
      <c r="F32" s="179"/>
      <c r="G32" s="70" t="s">
        <v>77</v>
      </c>
      <c r="H32" s="50">
        <v>0</v>
      </c>
      <c r="I32" s="30">
        <f>IFERROR(H32/E22,"-")</f>
        <v>0</v>
      </c>
      <c r="J32" s="50">
        <v>0</v>
      </c>
      <c r="K32" s="30">
        <f>IFERROR(J32/F22,"-")</f>
        <v>0</v>
      </c>
      <c r="L32" s="53" t="str">
        <f t="shared" si="11"/>
        <v>-</v>
      </c>
      <c r="M32" s="31">
        <f t="shared" si="46"/>
        <v>0</v>
      </c>
      <c r="N32" s="172"/>
      <c r="O32" s="179"/>
      <c r="P32" s="179"/>
      <c r="Q32" s="70" t="s">
        <v>77</v>
      </c>
      <c r="R32" s="50">
        <v>71946</v>
      </c>
      <c r="S32" s="30">
        <f>IFERROR(R32/O22,"-")</f>
        <v>4.0442532800043083E-4</v>
      </c>
      <c r="T32" s="50">
        <v>3</v>
      </c>
      <c r="U32" s="30">
        <f>IFERROR(T32/P22,"-")</f>
        <v>3.4883720930232558E-2</v>
      </c>
      <c r="V32" s="53">
        <f t="shared" si="13"/>
        <v>23982</v>
      </c>
      <c r="W32" s="31">
        <f t="shared" si="47"/>
        <v>2.9411764705882353E-2</v>
      </c>
      <c r="X32" s="172"/>
      <c r="Y32" s="179"/>
      <c r="Z32" s="179"/>
      <c r="AA32" s="70" t="s">
        <v>77</v>
      </c>
      <c r="AB32" s="50">
        <v>1716282</v>
      </c>
      <c r="AC32" s="30">
        <f>IFERROR(AB32/Y22,"-")</f>
        <v>5.7078017249115808E-4</v>
      </c>
      <c r="AD32" s="50">
        <v>31</v>
      </c>
      <c r="AE32" s="30">
        <f>IFERROR(AD32/Z22,"-")</f>
        <v>7.1461502996772704E-3</v>
      </c>
      <c r="AF32" s="53">
        <f t="shared" si="14"/>
        <v>55363.93548387097</v>
      </c>
      <c r="AG32" s="31">
        <f t="shared" si="48"/>
        <v>6.4036356124767607E-3</v>
      </c>
      <c r="AH32" s="172"/>
      <c r="AI32" s="179"/>
      <c r="AJ32" s="179"/>
      <c r="AK32" s="70" t="s">
        <v>77</v>
      </c>
      <c r="AL32" s="50">
        <v>8465748</v>
      </c>
      <c r="AM32" s="30">
        <f>IFERROR(AL32/AI22,"-")</f>
        <v>2.5119283951034301E-3</v>
      </c>
      <c r="AN32" s="50">
        <v>86</v>
      </c>
      <c r="AO32" s="30">
        <f>IFERROR(AN32/AJ22,"-")</f>
        <v>2.3593964334705075E-2</v>
      </c>
      <c r="AP32" s="53">
        <f t="shared" si="15"/>
        <v>98438.930232558138</v>
      </c>
      <c r="AQ32" s="31">
        <f t="shared" si="49"/>
        <v>2.0608674814282291E-2</v>
      </c>
      <c r="AR32" s="172"/>
      <c r="AS32" s="179"/>
      <c r="AT32" s="179"/>
      <c r="AU32" s="70" t="s">
        <v>77</v>
      </c>
      <c r="AV32" s="50">
        <v>5441741</v>
      </c>
      <c r="AW32" s="30">
        <f>IFERROR(AV32/AS22,"-")</f>
        <v>1.8944621560214319E-3</v>
      </c>
      <c r="AX32" s="50">
        <v>80</v>
      </c>
      <c r="AY32" s="30">
        <f>IFERROR(AX32/AT22,"-")</f>
        <v>3.1007751937984496E-2</v>
      </c>
      <c r="AZ32" s="53">
        <f t="shared" si="16"/>
        <v>68021.762499999997</v>
      </c>
      <c r="BA32" s="31">
        <f t="shared" si="50"/>
        <v>2.600780234070221E-2</v>
      </c>
      <c r="BB32" s="172"/>
      <c r="BC32" s="179"/>
      <c r="BD32" s="179"/>
      <c r="BE32" s="70" t="s">
        <v>77</v>
      </c>
      <c r="BF32" s="50">
        <v>11529071</v>
      </c>
      <c r="BG32" s="30">
        <f>IFERROR(BF32/BC22,"-")</f>
        <v>6.8690293241339788E-3</v>
      </c>
      <c r="BH32" s="50">
        <v>77</v>
      </c>
      <c r="BI32" s="30">
        <f>IFERROR(BH32/BD22,"-")</f>
        <v>5.6163384390955508E-2</v>
      </c>
      <c r="BJ32" s="53">
        <f t="shared" si="17"/>
        <v>149728.1948051948</v>
      </c>
      <c r="BK32" s="31">
        <f t="shared" si="51"/>
        <v>4.4126074498567334E-2</v>
      </c>
      <c r="BL32" s="172"/>
      <c r="BM32" s="179"/>
      <c r="BN32" s="179"/>
      <c r="BO32" s="70" t="s">
        <v>77</v>
      </c>
      <c r="BP32" s="50">
        <v>2975707</v>
      </c>
      <c r="BQ32" s="30">
        <f>IFERROR(BP32/BM22,"-")</f>
        <v>5.1738556233568546E-3</v>
      </c>
      <c r="BR32" s="50">
        <v>32</v>
      </c>
      <c r="BS32" s="30">
        <f>IFERROR(BR32/BN22,"-")</f>
        <v>6.5173116089613028E-2</v>
      </c>
      <c r="BT32" s="53">
        <f t="shared" si="18"/>
        <v>92990.84375</v>
      </c>
      <c r="BU32" s="31">
        <f t="shared" si="52"/>
        <v>4.5519203413940258E-2</v>
      </c>
      <c r="BV32" s="172"/>
      <c r="BW32" s="179"/>
      <c r="BX32" s="179"/>
      <c r="BY32" s="70" t="s">
        <v>77</v>
      </c>
      <c r="BZ32" s="50">
        <f t="shared" si="53"/>
        <v>30200495</v>
      </c>
      <c r="CA32" s="30">
        <f>IFERROR(BZ32/BW22,"-")</f>
        <v>2.5801400623675246E-3</v>
      </c>
      <c r="CB32" s="50">
        <f t="shared" si="54"/>
        <v>309</v>
      </c>
      <c r="CC32" s="30">
        <f>IFERROR(CB32/BX22,"-")</f>
        <v>2.4668689126616638E-2</v>
      </c>
      <c r="CD32" s="53">
        <f t="shared" si="19"/>
        <v>97736.229773462779</v>
      </c>
      <c r="CE32" s="31">
        <f t="shared" si="55"/>
        <v>2.1083515283842794E-2</v>
      </c>
      <c r="CH32" s="45" t="s">
        <v>129</v>
      </c>
      <c r="CI32" s="37">
        <v>41</v>
      </c>
      <c r="CJ32" s="37">
        <v>181</v>
      </c>
      <c r="CK32" s="37">
        <v>7398</v>
      </c>
      <c r="CL32" s="37">
        <v>6137</v>
      </c>
      <c r="CM32" s="37">
        <v>3626</v>
      </c>
      <c r="CN32" s="37">
        <v>1687</v>
      </c>
      <c r="CO32" s="37">
        <v>704</v>
      </c>
      <c r="CP32" s="37">
        <f t="shared" si="20"/>
        <v>19774</v>
      </c>
      <c r="CQ32" s="74"/>
      <c r="CR32" s="196"/>
      <c r="CS32" s="198"/>
      <c r="CT32" s="200"/>
      <c r="CU32" s="201"/>
      <c r="CV32" s="201"/>
      <c r="CW32" s="79" t="s">
        <v>77</v>
      </c>
      <c r="CX32" s="90">
        <v>31739852</v>
      </c>
      <c r="CY32" s="80">
        <v>2.8508020756016061E-3</v>
      </c>
      <c r="CZ32" s="90">
        <v>303</v>
      </c>
      <c r="DA32" s="80">
        <v>2.5182845744680851E-2</v>
      </c>
      <c r="DB32" s="90">
        <v>104751.98679867986</v>
      </c>
      <c r="DC32" s="81">
        <v>2.1726659974186147E-2</v>
      </c>
      <c r="DE32" s="43" t="s">
        <v>129</v>
      </c>
      <c r="DF32" s="38">
        <f t="shared" si="21"/>
        <v>0.20579260532942398</v>
      </c>
      <c r="DG32" s="38">
        <f t="shared" si="22"/>
        <v>0.22349365703338631</v>
      </c>
      <c r="DH32" s="38">
        <f t="shared" si="23"/>
        <v>0.7829059829059829</v>
      </c>
      <c r="DI32" s="38">
        <f t="shared" si="24"/>
        <v>0.79120879120879117</v>
      </c>
      <c r="DJ32" s="39">
        <f t="shared" si="25"/>
        <v>244434.99876273653</v>
      </c>
      <c r="DK32" s="39">
        <f t="shared" si="26"/>
        <v>260701.86736874236</v>
      </c>
      <c r="DL32" s="11"/>
      <c r="DM32" s="47" t="str">
        <f t="shared" si="27"/>
        <v>堺市</v>
      </c>
      <c r="DN32" s="40">
        <f t="shared" si="43"/>
        <v>0.20142919577860982</v>
      </c>
      <c r="DO32" s="40">
        <f t="shared" si="28"/>
        <v>0.21643651294334673</v>
      </c>
      <c r="DP32" s="75">
        <f t="shared" si="29"/>
        <v>-1.4999999999999987</v>
      </c>
      <c r="DQ32" s="19" t="str">
        <f t="shared" si="9"/>
        <v>城東区</v>
      </c>
      <c r="DR32" s="40">
        <f t="shared" si="44"/>
        <v>0.79891887253850447</v>
      </c>
      <c r="DS32" s="40">
        <f t="shared" si="30"/>
        <v>0.80284326396006955</v>
      </c>
      <c r="DT32" s="75">
        <f t="shared" si="31"/>
        <v>-0.40000000000000036</v>
      </c>
      <c r="DU32" s="19" t="str">
        <f t="shared" si="10"/>
        <v>田尻町</v>
      </c>
      <c r="DV32" s="37">
        <f t="shared" si="45"/>
        <v>236045.12262156449</v>
      </c>
      <c r="DW32" s="37">
        <f t="shared" si="32"/>
        <v>220411.41292442498</v>
      </c>
      <c r="DX32" s="75">
        <f t="shared" si="33"/>
        <v>15634</v>
      </c>
      <c r="DY32" s="11"/>
      <c r="DZ32" s="40">
        <f t="shared" si="34"/>
        <v>0.19764652956849402</v>
      </c>
      <c r="EA32" s="40">
        <f t="shared" si="35"/>
        <v>0.20717282068242585</v>
      </c>
      <c r="EB32" s="40">
        <f t="shared" si="36"/>
        <v>-0.89999999999999802</v>
      </c>
      <c r="EC32" s="40">
        <f t="shared" si="37"/>
        <v>0.78702321953616916</v>
      </c>
      <c r="ED32" s="40">
        <f t="shared" si="38"/>
        <v>0.78931582096930508</v>
      </c>
      <c r="EE32" s="40">
        <f t="shared" si="39"/>
        <v>-0.20000000000000018</v>
      </c>
      <c r="EF32" s="37">
        <f t="shared" si="40"/>
        <v>228365.77266623653</v>
      </c>
      <c r="EG32" s="76">
        <f t="shared" si="41"/>
        <v>235941.47397426216</v>
      </c>
      <c r="EH32" s="40">
        <f t="shared" si="42"/>
        <v>-7575</v>
      </c>
      <c r="EI32" s="37">
        <v>0</v>
      </c>
    </row>
    <row r="33" spans="2:139" s="16" customFormat="1" ht="13.15" customHeight="1">
      <c r="B33" s="196"/>
      <c r="C33" s="198"/>
      <c r="D33" s="172"/>
      <c r="E33" s="179"/>
      <c r="F33" s="179"/>
      <c r="G33" s="70" t="s">
        <v>79</v>
      </c>
      <c r="H33" s="50">
        <v>0</v>
      </c>
      <c r="I33" s="30">
        <f>IFERROR(H33/E22,"-")</f>
        <v>0</v>
      </c>
      <c r="J33" s="50">
        <v>0</v>
      </c>
      <c r="K33" s="30">
        <f>IFERROR(J33/F22,"-")</f>
        <v>0</v>
      </c>
      <c r="L33" s="53" t="str">
        <f t="shared" si="11"/>
        <v>-</v>
      </c>
      <c r="M33" s="31">
        <f t="shared" si="46"/>
        <v>0</v>
      </c>
      <c r="N33" s="172"/>
      <c r="O33" s="179"/>
      <c r="P33" s="179"/>
      <c r="Q33" s="70" t="s">
        <v>79</v>
      </c>
      <c r="R33" s="50">
        <v>4996338</v>
      </c>
      <c r="S33" s="30">
        <f>IFERROR(R33/O22,"-")</f>
        <v>2.8085586890876719E-2</v>
      </c>
      <c r="T33" s="50">
        <v>4</v>
      </c>
      <c r="U33" s="30">
        <f>IFERROR(T33/P22,"-")</f>
        <v>4.6511627906976744E-2</v>
      </c>
      <c r="V33" s="53">
        <f t="shared" si="13"/>
        <v>1249084.5</v>
      </c>
      <c r="W33" s="31">
        <f t="shared" si="47"/>
        <v>3.9215686274509803E-2</v>
      </c>
      <c r="X33" s="172"/>
      <c r="Y33" s="179"/>
      <c r="Z33" s="179"/>
      <c r="AA33" s="70" t="s">
        <v>79</v>
      </c>
      <c r="AB33" s="50">
        <v>16572715</v>
      </c>
      <c r="AC33" s="30">
        <f>IFERROR(AB33/Y22,"-")</f>
        <v>5.5115517883114803E-3</v>
      </c>
      <c r="AD33" s="50">
        <v>51</v>
      </c>
      <c r="AE33" s="30">
        <f>IFERROR(AD33/Z22,"-")</f>
        <v>1.1756569847856155E-2</v>
      </c>
      <c r="AF33" s="53">
        <f t="shared" si="14"/>
        <v>324955.19607843139</v>
      </c>
      <c r="AG33" s="31">
        <f t="shared" si="48"/>
        <v>1.0535013426977897E-2</v>
      </c>
      <c r="AH33" s="172"/>
      <c r="AI33" s="179"/>
      <c r="AJ33" s="179"/>
      <c r="AK33" s="70" t="s">
        <v>79</v>
      </c>
      <c r="AL33" s="50">
        <v>47574876</v>
      </c>
      <c r="AM33" s="30">
        <f>IFERROR(AL33/AI22,"-")</f>
        <v>1.411625788033434E-2</v>
      </c>
      <c r="AN33" s="50">
        <v>84</v>
      </c>
      <c r="AO33" s="30">
        <f>IFERROR(AN33/AJ22,"-")</f>
        <v>2.3045267489711935E-2</v>
      </c>
      <c r="AP33" s="53">
        <f t="shared" si="15"/>
        <v>566367.57142857148</v>
      </c>
      <c r="AQ33" s="31">
        <f t="shared" si="49"/>
        <v>2.0129403306973402E-2</v>
      </c>
      <c r="AR33" s="172"/>
      <c r="AS33" s="179"/>
      <c r="AT33" s="179"/>
      <c r="AU33" s="70" t="s">
        <v>79</v>
      </c>
      <c r="AV33" s="50">
        <v>60981870</v>
      </c>
      <c r="AW33" s="30">
        <f>IFERROR(AV33/AS22,"-")</f>
        <v>2.1229941836338528E-2</v>
      </c>
      <c r="AX33" s="50">
        <v>116</v>
      </c>
      <c r="AY33" s="30">
        <f>IFERROR(AX33/AT22,"-")</f>
        <v>4.4961240310077519E-2</v>
      </c>
      <c r="AZ33" s="53">
        <f t="shared" si="16"/>
        <v>525705.77586206899</v>
      </c>
      <c r="BA33" s="31">
        <f t="shared" si="50"/>
        <v>3.7711313394018203E-2</v>
      </c>
      <c r="BB33" s="172"/>
      <c r="BC33" s="179"/>
      <c r="BD33" s="179"/>
      <c r="BE33" s="70" t="s">
        <v>79</v>
      </c>
      <c r="BF33" s="50">
        <v>49906380</v>
      </c>
      <c r="BG33" s="30">
        <f>IFERROR(BF33/BC22,"-")</f>
        <v>2.9734259393612333E-2</v>
      </c>
      <c r="BH33" s="50">
        <v>110</v>
      </c>
      <c r="BI33" s="30">
        <f>IFERROR(BH33/BD22,"-")</f>
        <v>8.0233406272793587E-2</v>
      </c>
      <c r="BJ33" s="53">
        <f t="shared" si="17"/>
        <v>453694.36363636365</v>
      </c>
      <c r="BK33" s="31">
        <f t="shared" si="51"/>
        <v>6.3037249283667621E-2</v>
      </c>
      <c r="BL33" s="172"/>
      <c r="BM33" s="179"/>
      <c r="BN33" s="179"/>
      <c r="BO33" s="70" t="s">
        <v>79</v>
      </c>
      <c r="BP33" s="50">
        <v>30188157</v>
      </c>
      <c r="BQ33" s="30">
        <f>IFERROR(BP33/BM22,"-")</f>
        <v>5.2488086311330243E-2</v>
      </c>
      <c r="BR33" s="50">
        <v>63</v>
      </c>
      <c r="BS33" s="30">
        <f>IFERROR(BR33/BN22,"-")</f>
        <v>0.12830957230142567</v>
      </c>
      <c r="BT33" s="53">
        <f t="shared" si="18"/>
        <v>479177.09523809527</v>
      </c>
      <c r="BU33" s="31">
        <f t="shared" si="52"/>
        <v>8.9615931721194877E-2</v>
      </c>
      <c r="BV33" s="172"/>
      <c r="BW33" s="179"/>
      <c r="BX33" s="179"/>
      <c r="BY33" s="70" t="s">
        <v>79</v>
      </c>
      <c r="BZ33" s="50">
        <f t="shared" si="53"/>
        <v>210220336</v>
      </c>
      <c r="CA33" s="30">
        <f>IFERROR(BZ33/BW22,"-")</f>
        <v>1.7959901347244869E-2</v>
      </c>
      <c r="CB33" s="50">
        <f t="shared" si="54"/>
        <v>428</v>
      </c>
      <c r="CC33" s="30">
        <f>IFERROR(CB33/BX22,"-")</f>
        <v>3.4168928628452819E-2</v>
      </c>
      <c r="CD33" s="53">
        <f t="shared" si="19"/>
        <v>491169.00934579439</v>
      </c>
      <c r="CE33" s="31">
        <f t="shared" si="55"/>
        <v>2.9203056768558951E-2</v>
      </c>
      <c r="CH33" s="45" t="s">
        <v>32</v>
      </c>
      <c r="CI33" s="37">
        <v>42</v>
      </c>
      <c r="CJ33" s="37">
        <v>120</v>
      </c>
      <c r="CK33" s="37">
        <v>5775</v>
      </c>
      <c r="CL33" s="37">
        <v>5036</v>
      </c>
      <c r="CM33" s="37">
        <v>3287</v>
      </c>
      <c r="CN33" s="37">
        <v>1633</v>
      </c>
      <c r="CO33" s="37">
        <v>628</v>
      </c>
      <c r="CP33" s="37">
        <f t="shared" si="20"/>
        <v>16521</v>
      </c>
      <c r="CQ33" s="74"/>
      <c r="CR33" s="196"/>
      <c r="CS33" s="198"/>
      <c r="CT33" s="200"/>
      <c r="CU33" s="201"/>
      <c r="CV33" s="201"/>
      <c r="CW33" s="79" t="s">
        <v>79</v>
      </c>
      <c r="CX33" s="90">
        <v>167927310</v>
      </c>
      <c r="CY33" s="80">
        <v>1.508285306113571E-2</v>
      </c>
      <c r="CZ33" s="90">
        <v>370</v>
      </c>
      <c r="DA33" s="80">
        <v>3.0751329787234043E-2</v>
      </c>
      <c r="DB33" s="90">
        <v>453857.59459459462</v>
      </c>
      <c r="DC33" s="81">
        <v>2.6530904918973183E-2</v>
      </c>
      <c r="DE33" s="43" t="s">
        <v>32</v>
      </c>
      <c r="DF33" s="38">
        <f t="shared" si="21"/>
        <v>0.2023438421619117</v>
      </c>
      <c r="DG33" s="38">
        <f t="shared" si="22"/>
        <v>0.21048722672609932</v>
      </c>
      <c r="DH33" s="38">
        <f t="shared" si="23"/>
        <v>0.78653430578065908</v>
      </c>
      <c r="DI33" s="38">
        <f t="shared" si="24"/>
        <v>0.7972771750691342</v>
      </c>
      <c r="DJ33" s="39">
        <f t="shared" si="25"/>
        <v>238282.96187859535</v>
      </c>
      <c r="DK33" s="39">
        <f t="shared" si="26"/>
        <v>237850.00684809676</v>
      </c>
      <c r="DL33" s="11"/>
      <c r="DM33" s="47" t="str">
        <f t="shared" si="27"/>
        <v>高槻市</v>
      </c>
      <c r="DN33" s="40">
        <f t="shared" si="43"/>
        <v>0.20110726149806218</v>
      </c>
      <c r="DO33" s="40">
        <f t="shared" si="28"/>
        <v>0.20512680053467924</v>
      </c>
      <c r="DP33" s="75">
        <f t="shared" si="29"/>
        <v>-0.39999999999999758</v>
      </c>
      <c r="DQ33" s="19" t="str">
        <f t="shared" si="9"/>
        <v>堺市西区</v>
      </c>
      <c r="DR33" s="40">
        <f t="shared" si="44"/>
        <v>0.79538321352637442</v>
      </c>
      <c r="DS33" s="40">
        <f t="shared" si="30"/>
        <v>0.80310936002555633</v>
      </c>
      <c r="DT33" s="75">
        <f t="shared" si="31"/>
        <v>-0.80000000000000071</v>
      </c>
      <c r="DU33" s="19" t="str">
        <f t="shared" si="10"/>
        <v>都島区</v>
      </c>
      <c r="DV33" s="37">
        <f t="shared" si="45"/>
        <v>236018.06205637802</v>
      </c>
      <c r="DW33" s="37">
        <f t="shared" si="32"/>
        <v>231759.61780821919</v>
      </c>
      <c r="DX33" s="75">
        <f t="shared" si="33"/>
        <v>4258</v>
      </c>
      <c r="DY33" s="11"/>
      <c r="DZ33" s="40">
        <f t="shared" si="34"/>
        <v>0.19764652956849402</v>
      </c>
      <c r="EA33" s="40">
        <f t="shared" si="35"/>
        <v>0.20717282068242585</v>
      </c>
      <c r="EB33" s="40">
        <f t="shared" si="36"/>
        <v>-0.89999999999999802</v>
      </c>
      <c r="EC33" s="40">
        <f t="shared" si="37"/>
        <v>0.78702321953616916</v>
      </c>
      <c r="ED33" s="40">
        <f t="shared" si="38"/>
        <v>0.78931582096930508</v>
      </c>
      <c r="EE33" s="40">
        <f t="shared" si="39"/>
        <v>-0.20000000000000018</v>
      </c>
      <c r="EF33" s="37">
        <f t="shared" si="40"/>
        <v>228365.77266623653</v>
      </c>
      <c r="EG33" s="76">
        <f t="shared" si="41"/>
        <v>235941.47397426216</v>
      </c>
      <c r="EH33" s="40">
        <f t="shared" si="42"/>
        <v>-7575</v>
      </c>
      <c r="EI33" s="37">
        <v>0</v>
      </c>
    </row>
    <row r="34" spans="2:139" s="16" customFormat="1" ht="13.15" customHeight="1">
      <c r="B34" s="196"/>
      <c r="C34" s="198"/>
      <c r="D34" s="172"/>
      <c r="E34" s="179"/>
      <c r="F34" s="179"/>
      <c r="G34" s="70" t="s">
        <v>81</v>
      </c>
      <c r="H34" s="50">
        <v>196923</v>
      </c>
      <c r="I34" s="30">
        <f>IFERROR(H34/E22,"-")</f>
        <v>8.2191832279795238E-3</v>
      </c>
      <c r="J34" s="50">
        <v>2</v>
      </c>
      <c r="K34" s="30">
        <f>IFERROR(J34/F22,"-")</f>
        <v>0.13333333333333333</v>
      </c>
      <c r="L34" s="53">
        <f t="shared" si="11"/>
        <v>98461.5</v>
      </c>
      <c r="M34" s="31">
        <f t="shared" si="46"/>
        <v>0.125</v>
      </c>
      <c r="N34" s="172"/>
      <c r="O34" s="179"/>
      <c r="P34" s="179"/>
      <c r="Q34" s="70" t="s">
        <v>81</v>
      </c>
      <c r="R34" s="50">
        <v>569860</v>
      </c>
      <c r="S34" s="30">
        <f>IFERROR(R34/O22,"-")</f>
        <v>3.2033166182181844E-3</v>
      </c>
      <c r="T34" s="50">
        <v>12</v>
      </c>
      <c r="U34" s="30">
        <f>IFERROR(T34/P22,"-")</f>
        <v>0.13953488372093023</v>
      </c>
      <c r="V34" s="53">
        <f t="shared" si="13"/>
        <v>47488.333333333336</v>
      </c>
      <c r="W34" s="31">
        <f t="shared" si="47"/>
        <v>0.11764705882352941</v>
      </c>
      <c r="X34" s="172"/>
      <c r="Y34" s="179"/>
      <c r="Z34" s="179"/>
      <c r="AA34" s="70" t="s">
        <v>81</v>
      </c>
      <c r="AB34" s="50">
        <v>32574244</v>
      </c>
      <c r="AC34" s="30">
        <f>IFERROR(AB34/Y22,"-")</f>
        <v>1.0833145490711359E-2</v>
      </c>
      <c r="AD34" s="50">
        <v>387</v>
      </c>
      <c r="AE34" s="30">
        <f>IFERROR(AD34/Z22,"-")</f>
        <v>8.9211618257261413E-2</v>
      </c>
      <c r="AF34" s="53">
        <f t="shared" si="14"/>
        <v>84171.173126614987</v>
      </c>
      <c r="AG34" s="31">
        <f t="shared" si="48"/>
        <v>7.9942160710596982E-2</v>
      </c>
      <c r="AH34" s="172"/>
      <c r="AI34" s="179"/>
      <c r="AJ34" s="179"/>
      <c r="AK34" s="70" t="s">
        <v>81</v>
      </c>
      <c r="AL34" s="50">
        <v>22058871</v>
      </c>
      <c r="AM34" s="30">
        <f>IFERROR(AL34/AI22,"-")</f>
        <v>6.545234328829962E-3</v>
      </c>
      <c r="AN34" s="50">
        <v>396</v>
      </c>
      <c r="AO34" s="30">
        <f>IFERROR(AN34/AJ22,"-")</f>
        <v>0.10864197530864197</v>
      </c>
      <c r="AP34" s="53">
        <f t="shared" si="15"/>
        <v>55704.219696969696</v>
      </c>
      <c r="AQ34" s="31">
        <f t="shared" si="49"/>
        <v>9.4895758447160319E-2</v>
      </c>
      <c r="AR34" s="172"/>
      <c r="AS34" s="179"/>
      <c r="AT34" s="179"/>
      <c r="AU34" s="70" t="s">
        <v>81</v>
      </c>
      <c r="AV34" s="50">
        <v>24157685</v>
      </c>
      <c r="AW34" s="30">
        <f>IFERROR(AV34/AS22,"-")</f>
        <v>8.4101430056275368E-3</v>
      </c>
      <c r="AX34" s="50">
        <v>346</v>
      </c>
      <c r="AY34" s="30">
        <f>IFERROR(AX34/AT22,"-")</f>
        <v>0.13410852713178295</v>
      </c>
      <c r="AZ34" s="53">
        <f t="shared" si="16"/>
        <v>69819.898843930641</v>
      </c>
      <c r="BA34" s="31">
        <f t="shared" si="50"/>
        <v>0.11248374512353707</v>
      </c>
      <c r="BB34" s="172"/>
      <c r="BC34" s="179"/>
      <c r="BD34" s="179"/>
      <c r="BE34" s="70" t="s">
        <v>81</v>
      </c>
      <c r="BF34" s="50">
        <v>8159898</v>
      </c>
      <c r="BG34" s="30">
        <f>IFERROR(BF34/BC22,"-")</f>
        <v>4.8616734725583878E-3</v>
      </c>
      <c r="BH34" s="50">
        <v>180</v>
      </c>
      <c r="BI34" s="30">
        <f>IFERROR(BH34/BD22,"-")</f>
        <v>0.13129102844638948</v>
      </c>
      <c r="BJ34" s="53">
        <f t="shared" si="17"/>
        <v>45332.76666666667</v>
      </c>
      <c r="BK34" s="31">
        <f t="shared" si="51"/>
        <v>0.10315186246418338</v>
      </c>
      <c r="BL34" s="172"/>
      <c r="BM34" s="179"/>
      <c r="BN34" s="179"/>
      <c r="BO34" s="70" t="s">
        <v>81</v>
      </c>
      <c r="BP34" s="50">
        <v>6790977</v>
      </c>
      <c r="BQ34" s="30">
        <f>IFERROR(BP34/BM22,"-")</f>
        <v>1.1807457703173417E-2</v>
      </c>
      <c r="BR34" s="50">
        <v>59</v>
      </c>
      <c r="BS34" s="30">
        <f>IFERROR(BR34/BN22,"-")</f>
        <v>0.12016293279022404</v>
      </c>
      <c r="BT34" s="53">
        <f t="shared" si="18"/>
        <v>115101.30508474576</v>
      </c>
      <c r="BU34" s="31">
        <f t="shared" si="52"/>
        <v>8.392603129445235E-2</v>
      </c>
      <c r="BV34" s="172"/>
      <c r="BW34" s="179"/>
      <c r="BX34" s="179"/>
      <c r="BY34" s="70" t="s">
        <v>81</v>
      </c>
      <c r="BZ34" s="50">
        <f t="shared" si="53"/>
        <v>94508458</v>
      </c>
      <c r="CA34" s="30">
        <f>IFERROR(BZ34/BW22,"-")</f>
        <v>8.0742073505211936E-3</v>
      </c>
      <c r="CB34" s="50">
        <f t="shared" si="54"/>
        <v>1382</v>
      </c>
      <c r="CC34" s="30">
        <f>IFERROR(CB34/BX22,"-")</f>
        <v>0.11033051253392942</v>
      </c>
      <c r="CD34" s="53">
        <f t="shared" si="19"/>
        <v>68385.280752532562</v>
      </c>
      <c r="CE34" s="31">
        <f t="shared" si="55"/>
        <v>9.4295851528384281E-2</v>
      </c>
      <c r="CH34" s="45" t="s">
        <v>33</v>
      </c>
      <c r="CI34" s="37">
        <v>51</v>
      </c>
      <c r="CJ34" s="37">
        <v>132</v>
      </c>
      <c r="CK34" s="37">
        <v>7523</v>
      </c>
      <c r="CL34" s="37">
        <v>6601</v>
      </c>
      <c r="CM34" s="37">
        <v>4546</v>
      </c>
      <c r="CN34" s="37">
        <v>2301</v>
      </c>
      <c r="CO34" s="37">
        <v>940</v>
      </c>
      <c r="CP34" s="37">
        <f t="shared" si="20"/>
        <v>22094</v>
      </c>
      <c r="CQ34" s="74"/>
      <c r="CR34" s="196"/>
      <c r="CS34" s="198"/>
      <c r="CT34" s="200"/>
      <c r="CU34" s="201"/>
      <c r="CV34" s="201"/>
      <c r="CW34" s="79" t="s">
        <v>81</v>
      </c>
      <c r="CX34" s="90">
        <v>90026914</v>
      </c>
      <c r="CY34" s="80">
        <v>8.0860148084876803E-3</v>
      </c>
      <c r="CZ34" s="90">
        <v>1316</v>
      </c>
      <c r="DA34" s="80">
        <v>0.109375</v>
      </c>
      <c r="DB34" s="90">
        <v>68409.509118541027</v>
      </c>
      <c r="DC34" s="81">
        <v>9.436397533342894E-2</v>
      </c>
      <c r="DE34" s="43" t="s">
        <v>33</v>
      </c>
      <c r="DF34" s="38">
        <f t="shared" si="21"/>
        <v>0.20376033200695423</v>
      </c>
      <c r="DG34" s="38">
        <f t="shared" si="22"/>
        <v>0.22289657579396605</v>
      </c>
      <c r="DH34" s="38">
        <f t="shared" si="23"/>
        <v>0.79538321352637442</v>
      </c>
      <c r="DI34" s="38">
        <f t="shared" si="24"/>
        <v>0.80310936002555633</v>
      </c>
      <c r="DJ34" s="39">
        <f t="shared" si="25"/>
        <v>240267.7440173116</v>
      </c>
      <c r="DK34" s="39">
        <f t="shared" si="26"/>
        <v>252431.57730045082</v>
      </c>
      <c r="DL34" s="11"/>
      <c r="DM34" s="47" t="str">
        <f t="shared" si="27"/>
        <v>堺市南区</v>
      </c>
      <c r="DN34" s="40">
        <f t="shared" si="43"/>
        <v>0.20055174536724149</v>
      </c>
      <c r="DO34" s="40">
        <f t="shared" si="28"/>
        <v>0.21890579200231208</v>
      </c>
      <c r="DP34" s="75">
        <f t="shared" si="29"/>
        <v>-1.7999999999999989</v>
      </c>
      <c r="DQ34" s="19" t="str">
        <f t="shared" si="9"/>
        <v>堺市堺区</v>
      </c>
      <c r="DR34" s="40">
        <f t="shared" si="44"/>
        <v>0.79423449612403096</v>
      </c>
      <c r="DS34" s="40">
        <f t="shared" si="30"/>
        <v>0.79232014570474552</v>
      </c>
      <c r="DT34" s="75">
        <f t="shared" si="31"/>
        <v>0.20000000000000018</v>
      </c>
      <c r="DU34" s="19" t="str">
        <f t="shared" si="10"/>
        <v>島本町</v>
      </c>
      <c r="DV34" s="37">
        <f t="shared" si="45"/>
        <v>235837.19946018895</v>
      </c>
      <c r="DW34" s="37">
        <f t="shared" si="32"/>
        <v>266374.93433769187</v>
      </c>
      <c r="DX34" s="75">
        <f t="shared" si="33"/>
        <v>-30538</v>
      </c>
      <c r="DY34" s="11"/>
      <c r="DZ34" s="40">
        <f t="shared" si="34"/>
        <v>0.19764652956849402</v>
      </c>
      <c r="EA34" s="40">
        <f t="shared" si="35"/>
        <v>0.20717282068242585</v>
      </c>
      <c r="EB34" s="40">
        <f t="shared" si="36"/>
        <v>-0.89999999999999802</v>
      </c>
      <c r="EC34" s="40">
        <f t="shared" si="37"/>
        <v>0.78702321953616916</v>
      </c>
      <c r="ED34" s="40">
        <f t="shared" si="38"/>
        <v>0.78931582096930508</v>
      </c>
      <c r="EE34" s="40">
        <f t="shared" si="39"/>
        <v>-0.20000000000000018</v>
      </c>
      <c r="EF34" s="37">
        <f t="shared" si="40"/>
        <v>228365.77266623653</v>
      </c>
      <c r="EG34" s="76">
        <f t="shared" si="41"/>
        <v>235941.47397426216</v>
      </c>
      <c r="EH34" s="40">
        <f t="shared" si="42"/>
        <v>-7575</v>
      </c>
      <c r="EI34" s="37">
        <v>0</v>
      </c>
    </row>
    <row r="35" spans="2:139" s="16" customFormat="1" ht="13.15" customHeight="1">
      <c r="B35" s="196"/>
      <c r="C35" s="198"/>
      <c r="D35" s="172"/>
      <c r="E35" s="179"/>
      <c r="F35" s="179"/>
      <c r="G35" s="70" t="s">
        <v>83</v>
      </c>
      <c r="H35" s="50">
        <v>0</v>
      </c>
      <c r="I35" s="30">
        <f>IFERROR(H35/E22,"-")</f>
        <v>0</v>
      </c>
      <c r="J35" s="50">
        <v>0</v>
      </c>
      <c r="K35" s="30">
        <f>IFERROR(J35/F22,"-")</f>
        <v>0</v>
      </c>
      <c r="L35" s="53" t="str">
        <f t="shared" si="11"/>
        <v>-</v>
      </c>
      <c r="M35" s="31">
        <f t="shared" si="46"/>
        <v>0</v>
      </c>
      <c r="N35" s="172"/>
      <c r="O35" s="179"/>
      <c r="P35" s="179"/>
      <c r="Q35" s="70" t="s">
        <v>83</v>
      </c>
      <c r="R35" s="50">
        <v>2061884</v>
      </c>
      <c r="S35" s="30">
        <f>IFERROR(R35/O22,"-")</f>
        <v>1.1590333208223393E-2</v>
      </c>
      <c r="T35" s="50">
        <v>8</v>
      </c>
      <c r="U35" s="30">
        <f>IFERROR(T35/P22,"-")</f>
        <v>9.3023255813953487E-2</v>
      </c>
      <c r="V35" s="53">
        <f t="shared" si="13"/>
        <v>257735.5</v>
      </c>
      <c r="W35" s="31">
        <f t="shared" si="47"/>
        <v>7.8431372549019607E-2</v>
      </c>
      <c r="X35" s="172"/>
      <c r="Y35" s="179"/>
      <c r="Z35" s="179"/>
      <c r="AA35" s="70" t="s">
        <v>83</v>
      </c>
      <c r="AB35" s="50">
        <v>25921999</v>
      </c>
      <c r="AC35" s="30">
        <f>IFERROR(AB35/Y22,"-")</f>
        <v>8.6208228371186246E-3</v>
      </c>
      <c r="AD35" s="50">
        <v>273</v>
      </c>
      <c r="AE35" s="30">
        <f>IFERROR(AD35/Z22,"-")</f>
        <v>6.2932226832641769E-2</v>
      </c>
      <c r="AF35" s="53">
        <f t="shared" si="14"/>
        <v>94952.377289377284</v>
      </c>
      <c r="AG35" s="31">
        <f t="shared" si="48"/>
        <v>5.6393307167940505E-2</v>
      </c>
      <c r="AH35" s="172"/>
      <c r="AI35" s="179"/>
      <c r="AJ35" s="179"/>
      <c r="AK35" s="70" t="s">
        <v>83</v>
      </c>
      <c r="AL35" s="50">
        <v>56299939</v>
      </c>
      <c r="AM35" s="30">
        <f>IFERROR(AL35/AI22,"-")</f>
        <v>1.6705129353802049E-2</v>
      </c>
      <c r="AN35" s="50">
        <v>479</v>
      </c>
      <c r="AO35" s="30">
        <f>IFERROR(AN35/AJ22,"-")</f>
        <v>0.13141289437585735</v>
      </c>
      <c r="AP35" s="53">
        <f t="shared" si="15"/>
        <v>117536.40709812108</v>
      </c>
      <c r="AQ35" s="31">
        <f t="shared" si="49"/>
        <v>0.11478552600047927</v>
      </c>
      <c r="AR35" s="172"/>
      <c r="AS35" s="179"/>
      <c r="AT35" s="179"/>
      <c r="AU35" s="70" t="s">
        <v>83</v>
      </c>
      <c r="AV35" s="50">
        <v>65021295</v>
      </c>
      <c r="AW35" s="30">
        <f>IFERROR(AV35/AS22,"-")</f>
        <v>2.2636208285731634E-2</v>
      </c>
      <c r="AX35" s="50">
        <v>604</v>
      </c>
      <c r="AY35" s="30">
        <f>IFERROR(AX35/AT22,"-")</f>
        <v>0.23410852713178296</v>
      </c>
      <c r="AZ35" s="53">
        <f t="shared" si="16"/>
        <v>107651.15066225166</v>
      </c>
      <c r="BA35" s="31">
        <f t="shared" si="50"/>
        <v>0.19635890767230169</v>
      </c>
      <c r="BB35" s="172"/>
      <c r="BC35" s="179"/>
      <c r="BD35" s="179"/>
      <c r="BE35" s="70" t="s">
        <v>83</v>
      </c>
      <c r="BF35" s="50">
        <v>56260834</v>
      </c>
      <c r="BG35" s="30">
        <f>IFERROR(BF35/BC22,"-")</f>
        <v>3.3520247949399735E-2</v>
      </c>
      <c r="BH35" s="50">
        <v>436</v>
      </c>
      <c r="BI35" s="30">
        <f>IFERROR(BH35/BD22,"-")</f>
        <v>0.31801604668125455</v>
      </c>
      <c r="BJ35" s="53">
        <f t="shared" si="17"/>
        <v>129038.61009174312</v>
      </c>
      <c r="BK35" s="31">
        <f t="shared" si="51"/>
        <v>0.24985673352435531</v>
      </c>
      <c r="BL35" s="172"/>
      <c r="BM35" s="179"/>
      <c r="BN35" s="179"/>
      <c r="BO35" s="70" t="s">
        <v>83</v>
      </c>
      <c r="BP35" s="50">
        <v>17768200</v>
      </c>
      <c r="BQ35" s="30">
        <f>IFERROR(BP35/BM22,"-")</f>
        <v>3.0893532692207015E-2</v>
      </c>
      <c r="BR35" s="50">
        <v>173</v>
      </c>
      <c r="BS35" s="30">
        <f>IFERROR(BR35/BN22,"-")</f>
        <v>0.35234215885947046</v>
      </c>
      <c r="BT35" s="53">
        <f t="shared" si="18"/>
        <v>102706.35838150288</v>
      </c>
      <c r="BU35" s="31">
        <f t="shared" si="52"/>
        <v>0.24608819345661451</v>
      </c>
      <c r="BV35" s="172"/>
      <c r="BW35" s="179"/>
      <c r="BX35" s="179"/>
      <c r="BY35" s="70" t="s">
        <v>83</v>
      </c>
      <c r="BZ35" s="50">
        <f t="shared" si="53"/>
        <v>223334151</v>
      </c>
      <c r="CA35" s="30">
        <f>IFERROR(BZ35/BW22,"-")</f>
        <v>1.9080263098003463E-2</v>
      </c>
      <c r="CB35" s="50">
        <f t="shared" si="54"/>
        <v>1973</v>
      </c>
      <c r="CC35" s="30">
        <f>IFERROR(CB35/BX22,"-")</f>
        <v>0.157512374261536</v>
      </c>
      <c r="CD35" s="53">
        <f t="shared" si="19"/>
        <v>113195.21084642677</v>
      </c>
      <c r="CE35" s="31">
        <f t="shared" si="55"/>
        <v>0.13462063318777293</v>
      </c>
      <c r="CH35" s="45" t="s">
        <v>34</v>
      </c>
      <c r="CI35" s="37">
        <v>92</v>
      </c>
      <c r="CJ35" s="37">
        <v>251</v>
      </c>
      <c r="CK35" s="37">
        <v>11132</v>
      </c>
      <c r="CL35" s="37">
        <v>9282</v>
      </c>
      <c r="CM35" s="37">
        <v>5508</v>
      </c>
      <c r="CN35" s="37">
        <v>2468</v>
      </c>
      <c r="CO35" s="37">
        <v>948</v>
      </c>
      <c r="CP35" s="37">
        <f t="shared" si="20"/>
        <v>29681</v>
      </c>
      <c r="CQ35" s="74"/>
      <c r="CR35" s="196"/>
      <c r="CS35" s="198"/>
      <c r="CT35" s="200"/>
      <c r="CU35" s="201"/>
      <c r="CV35" s="201"/>
      <c r="CW35" s="79" t="s">
        <v>83</v>
      </c>
      <c r="CX35" s="90">
        <v>238329401</v>
      </c>
      <c r="CY35" s="80">
        <v>2.140621043373761E-2</v>
      </c>
      <c r="CZ35" s="90">
        <v>1915</v>
      </c>
      <c r="DA35" s="80">
        <v>0.15915890957446807</v>
      </c>
      <c r="DB35" s="90">
        <v>124453.9953002611</v>
      </c>
      <c r="DC35" s="81">
        <v>0.13731535924279364</v>
      </c>
      <c r="DE35" s="43" t="s">
        <v>34</v>
      </c>
      <c r="DF35" s="38">
        <f t="shared" si="21"/>
        <v>0.20055174536724149</v>
      </c>
      <c r="DG35" s="38">
        <f t="shared" si="22"/>
        <v>0.21890579200231208</v>
      </c>
      <c r="DH35" s="38">
        <f t="shared" si="23"/>
        <v>0.77048380437638408</v>
      </c>
      <c r="DI35" s="38">
        <f t="shared" si="24"/>
        <v>0.77426420805288942</v>
      </c>
      <c r="DJ35" s="39">
        <f t="shared" si="25"/>
        <v>228361.88298908807</v>
      </c>
      <c r="DK35" s="39">
        <f t="shared" si="26"/>
        <v>246994.78931124942</v>
      </c>
      <c r="DL35" s="11"/>
      <c r="DM35" s="47" t="str">
        <f t="shared" si="27"/>
        <v>富田林市</v>
      </c>
      <c r="DN35" s="40">
        <f t="shared" si="43"/>
        <v>0.2002575900976532</v>
      </c>
      <c r="DO35" s="40">
        <f t="shared" si="28"/>
        <v>0.20906031914289636</v>
      </c>
      <c r="DP35" s="75">
        <f t="shared" si="29"/>
        <v>-0.89999999999999802</v>
      </c>
      <c r="DQ35" s="19" t="str">
        <f t="shared" si="9"/>
        <v>岸和田市</v>
      </c>
      <c r="DR35" s="40">
        <f t="shared" si="44"/>
        <v>0.79414746704891093</v>
      </c>
      <c r="DS35" s="40">
        <f t="shared" si="30"/>
        <v>0.79621802812796039</v>
      </c>
      <c r="DT35" s="75">
        <f t="shared" si="31"/>
        <v>-0.20000000000000018</v>
      </c>
      <c r="DU35" s="19" t="str">
        <f t="shared" si="10"/>
        <v>富田林市</v>
      </c>
      <c r="DV35" s="37">
        <f t="shared" si="45"/>
        <v>235279.39238410597</v>
      </c>
      <c r="DW35" s="37">
        <f t="shared" si="32"/>
        <v>238572.56656948494</v>
      </c>
      <c r="DX35" s="75">
        <f t="shared" si="33"/>
        <v>-3294</v>
      </c>
      <c r="DY35" s="11"/>
      <c r="DZ35" s="40">
        <f t="shared" si="34"/>
        <v>0.19764652956849402</v>
      </c>
      <c r="EA35" s="40">
        <f t="shared" si="35"/>
        <v>0.20717282068242585</v>
      </c>
      <c r="EB35" s="40">
        <f t="shared" si="36"/>
        <v>-0.89999999999999802</v>
      </c>
      <c r="EC35" s="40">
        <f t="shared" si="37"/>
        <v>0.78702321953616916</v>
      </c>
      <c r="ED35" s="40">
        <f t="shared" si="38"/>
        <v>0.78931582096930508</v>
      </c>
      <c r="EE35" s="40">
        <f t="shared" si="39"/>
        <v>-0.20000000000000018</v>
      </c>
      <c r="EF35" s="37">
        <f t="shared" si="40"/>
        <v>228365.77266623653</v>
      </c>
      <c r="EG35" s="76">
        <f t="shared" si="41"/>
        <v>235941.47397426216</v>
      </c>
      <c r="EH35" s="40">
        <f t="shared" si="42"/>
        <v>-7575</v>
      </c>
      <c r="EI35" s="37">
        <v>0</v>
      </c>
    </row>
    <row r="36" spans="2:139" s="16" customFormat="1" ht="13.15" customHeight="1">
      <c r="B36" s="196"/>
      <c r="C36" s="198"/>
      <c r="D36" s="172"/>
      <c r="E36" s="179"/>
      <c r="F36" s="179"/>
      <c r="G36" s="70" t="s">
        <v>87</v>
      </c>
      <c r="H36" s="50">
        <v>33620</v>
      </c>
      <c r="I36" s="30">
        <f>IFERROR(H36/E22,"-")</f>
        <v>1.4032334472086632E-3</v>
      </c>
      <c r="J36" s="50">
        <v>1</v>
      </c>
      <c r="K36" s="30">
        <f>IFERROR(J36/F22,"-")</f>
        <v>6.6666666666666666E-2</v>
      </c>
      <c r="L36" s="53">
        <f t="shared" si="11"/>
        <v>33620</v>
      </c>
      <c r="M36" s="31">
        <f t="shared" si="46"/>
        <v>6.25E-2</v>
      </c>
      <c r="N36" s="172"/>
      <c r="O36" s="179"/>
      <c r="P36" s="179"/>
      <c r="Q36" s="70" t="s">
        <v>87</v>
      </c>
      <c r="R36" s="50">
        <v>688199</v>
      </c>
      <c r="S36" s="30">
        <f>IFERROR(R36/O22,"-")</f>
        <v>3.8685278723566076E-3</v>
      </c>
      <c r="T36" s="50">
        <v>7</v>
      </c>
      <c r="U36" s="30">
        <f>IFERROR(T36/P22,"-")</f>
        <v>8.1395348837209308E-2</v>
      </c>
      <c r="V36" s="53">
        <f t="shared" si="13"/>
        <v>98314.142857142855</v>
      </c>
      <c r="W36" s="31">
        <f t="shared" si="47"/>
        <v>6.8627450980392163E-2</v>
      </c>
      <c r="X36" s="172"/>
      <c r="Y36" s="179"/>
      <c r="Z36" s="179"/>
      <c r="AA36" s="70" t="s">
        <v>87</v>
      </c>
      <c r="AB36" s="50">
        <v>15864351</v>
      </c>
      <c r="AC36" s="30">
        <f>IFERROR(AB36/Y22,"-")</f>
        <v>5.2759727132489168E-3</v>
      </c>
      <c r="AD36" s="50">
        <v>256</v>
      </c>
      <c r="AE36" s="30">
        <f>IFERROR(AD36/Z22,"-")</f>
        <v>5.9013370216689717E-2</v>
      </c>
      <c r="AF36" s="53">
        <f t="shared" si="14"/>
        <v>61970.12109375</v>
      </c>
      <c r="AG36" s="31">
        <f t="shared" si="48"/>
        <v>5.2881636025614541E-2</v>
      </c>
      <c r="AH36" s="172"/>
      <c r="AI36" s="179"/>
      <c r="AJ36" s="179"/>
      <c r="AK36" s="70" t="s">
        <v>87</v>
      </c>
      <c r="AL36" s="50">
        <v>16376453</v>
      </c>
      <c r="AM36" s="30">
        <f>IFERROR(AL36/AI22,"-")</f>
        <v>4.859166290064003E-3</v>
      </c>
      <c r="AN36" s="50">
        <v>244</v>
      </c>
      <c r="AO36" s="30">
        <f>IFERROR(AN36/AJ22,"-")</f>
        <v>6.6941015089163239E-2</v>
      </c>
      <c r="AP36" s="53">
        <f t="shared" si="15"/>
        <v>67116.610655737706</v>
      </c>
      <c r="AQ36" s="31">
        <f t="shared" si="49"/>
        <v>5.8471123891684643E-2</v>
      </c>
      <c r="AR36" s="172"/>
      <c r="AS36" s="179"/>
      <c r="AT36" s="179"/>
      <c r="AU36" s="70" t="s">
        <v>87</v>
      </c>
      <c r="AV36" s="50">
        <v>12411286</v>
      </c>
      <c r="AW36" s="30">
        <f>IFERROR(AV36/AS22,"-")</f>
        <v>4.3208068216695006E-3</v>
      </c>
      <c r="AX36" s="50">
        <v>216</v>
      </c>
      <c r="AY36" s="30">
        <f>IFERROR(AX36/AT22,"-")</f>
        <v>8.3720930232558138E-2</v>
      </c>
      <c r="AZ36" s="53">
        <f t="shared" si="16"/>
        <v>57459.657407407409</v>
      </c>
      <c r="BA36" s="31">
        <f t="shared" si="50"/>
        <v>7.0221066319895969E-2</v>
      </c>
      <c r="BB36" s="172"/>
      <c r="BC36" s="179"/>
      <c r="BD36" s="179"/>
      <c r="BE36" s="70" t="s">
        <v>87</v>
      </c>
      <c r="BF36" s="50">
        <v>6679387</v>
      </c>
      <c r="BG36" s="30">
        <f>IFERROR(BF36/BC22,"-")</f>
        <v>3.9795838858342775E-3</v>
      </c>
      <c r="BH36" s="50">
        <v>127</v>
      </c>
      <c r="BI36" s="30">
        <f>IFERROR(BH36/BD22,"-")</f>
        <v>9.2633114514952583E-2</v>
      </c>
      <c r="BJ36" s="53">
        <f t="shared" si="17"/>
        <v>52593.598425196848</v>
      </c>
      <c r="BK36" s="31">
        <f t="shared" si="51"/>
        <v>7.2779369627507168E-2</v>
      </c>
      <c r="BL36" s="172"/>
      <c r="BM36" s="179"/>
      <c r="BN36" s="179"/>
      <c r="BO36" s="70" t="s">
        <v>87</v>
      </c>
      <c r="BP36" s="50">
        <v>1676970</v>
      </c>
      <c r="BQ36" s="30">
        <f>IFERROR(BP36/BM22,"-")</f>
        <v>2.9157442801662744E-3</v>
      </c>
      <c r="BR36" s="50">
        <v>36</v>
      </c>
      <c r="BS36" s="30">
        <f>IFERROR(BR36/BN22,"-")</f>
        <v>7.3319755600814662E-2</v>
      </c>
      <c r="BT36" s="53">
        <f t="shared" si="18"/>
        <v>46582.5</v>
      </c>
      <c r="BU36" s="31">
        <f t="shared" si="52"/>
        <v>5.1209103840682786E-2</v>
      </c>
      <c r="BV36" s="172"/>
      <c r="BW36" s="179"/>
      <c r="BX36" s="179"/>
      <c r="BY36" s="70" t="s">
        <v>87</v>
      </c>
      <c r="BZ36" s="50">
        <f t="shared" si="53"/>
        <v>53730266</v>
      </c>
      <c r="CA36" s="30">
        <f>IFERROR(BZ36/BW22,"-")</f>
        <v>4.5903754845165179E-3</v>
      </c>
      <c r="CB36" s="50">
        <f t="shared" si="54"/>
        <v>887</v>
      </c>
      <c r="CC36" s="30">
        <f>IFERROR(CB36/BX22,"-")</f>
        <v>7.0812709564106652E-2</v>
      </c>
      <c r="CD36" s="53">
        <f t="shared" si="19"/>
        <v>60575.271702367529</v>
      </c>
      <c r="CE36" s="31">
        <f t="shared" si="55"/>
        <v>6.0521288209606984E-2</v>
      </c>
      <c r="CH36" s="45" t="s">
        <v>35</v>
      </c>
      <c r="CI36" s="37">
        <v>48</v>
      </c>
      <c r="CJ36" s="37">
        <v>157</v>
      </c>
      <c r="CK36" s="37">
        <v>8298</v>
      </c>
      <c r="CL36" s="37">
        <v>7576</v>
      </c>
      <c r="CM36" s="37">
        <v>5154</v>
      </c>
      <c r="CN36" s="37">
        <v>2372</v>
      </c>
      <c r="CO36" s="37">
        <v>901</v>
      </c>
      <c r="CP36" s="37">
        <f t="shared" si="20"/>
        <v>24506</v>
      </c>
      <c r="CQ36" s="74"/>
      <c r="CR36" s="196"/>
      <c r="CS36" s="198"/>
      <c r="CT36" s="200"/>
      <c r="CU36" s="201"/>
      <c r="CV36" s="201"/>
      <c r="CW36" s="79" t="s">
        <v>87</v>
      </c>
      <c r="CX36" s="90">
        <v>50164226</v>
      </c>
      <c r="CY36" s="80">
        <v>4.5056378839368272E-3</v>
      </c>
      <c r="CZ36" s="90">
        <v>835</v>
      </c>
      <c r="DA36" s="80">
        <v>6.9398271276595744E-2</v>
      </c>
      <c r="DB36" s="90">
        <v>60076.917365269459</v>
      </c>
      <c r="DC36" s="81">
        <v>5.9873798938763802E-2</v>
      </c>
      <c r="DE36" s="43" t="s">
        <v>35</v>
      </c>
      <c r="DF36" s="38">
        <f t="shared" si="21"/>
        <v>0.19823504828339561</v>
      </c>
      <c r="DG36" s="38">
        <f t="shared" si="22"/>
        <v>0.21051112737695135</v>
      </c>
      <c r="DH36" s="38">
        <f t="shared" si="23"/>
        <v>0.77507169845677604</v>
      </c>
      <c r="DI36" s="38">
        <f t="shared" si="24"/>
        <v>0.77731092436974791</v>
      </c>
      <c r="DJ36" s="39">
        <f t="shared" si="25"/>
        <v>241756.48220368847</v>
      </c>
      <c r="DK36" s="39">
        <f t="shared" si="26"/>
        <v>256042.67500759187</v>
      </c>
      <c r="DL36" s="11"/>
      <c r="DM36" s="47" t="str">
        <f t="shared" si="27"/>
        <v>港区</v>
      </c>
      <c r="DN36" s="40">
        <f t="shared" si="43"/>
        <v>0.19925966764072003</v>
      </c>
      <c r="DO36" s="40">
        <f t="shared" si="28"/>
        <v>0.20346245752081693</v>
      </c>
      <c r="DP36" s="75">
        <f t="shared" si="29"/>
        <v>-0.40000000000000036</v>
      </c>
      <c r="DQ36" s="19" t="str">
        <f t="shared" si="9"/>
        <v>門真市</v>
      </c>
      <c r="DR36" s="40">
        <f t="shared" si="44"/>
        <v>0.79264003359756419</v>
      </c>
      <c r="DS36" s="40">
        <f t="shared" si="30"/>
        <v>0.78505646310711541</v>
      </c>
      <c r="DT36" s="75">
        <f t="shared" si="31"/>
        <v>0.80000000000000071</v>
      </c>
      <c r="DU36" s="19" t="str">
        <f t="shared" si="10"/>
        <v>東住吉区</v>
      </c>
      <c r="DV36" s="37">
        <f t="shared" si="45"/>
        <v>234827.41128433557</v>
      </c>
      <c r="DW36" s="37">
        <f t="shared" si="32"/>
        <v>239864.95185746779</v>
      </c>
      <c r="DX36" s="75">
        <f t="shared" si="33"/>
        <v>-5038</v>
      </c>
      <c r="DY36" s="11"/>
      <c r="DZ36" s="40">
        <f t="shared" si="34"/>
        <v>0.19764652956849402</v>
      </c>
      <c r="EA36" s="40">
        <f t="shared" si="35"/>
        <v>0.20717282068242585</v>
      </c>
      <c r="EB36" s="40">
        <f t="shared" si="36"/>
        <v>-0.89999999999999802</v>
      </c>
      <c r="EC36" s="40">
        <f t="shared" si="37"/>
        <v>0.78702321953616916</v>
      </c>
      <c r="ED36" s="40">
        <f t="shared" si="38"/>
        <v>0.78931582096930508</v>
      </c>
      <c r="EE36" s="40">
        <f t="shared" si="39"/>
        <v>-0.20000000000000018</v>
      </c>
      <c r="EF36" s="37">
        <f t="shared" si="40"/>
        <v>228365.77266623653</v>
      </c>
      <c r="EG36" s="76">
        <f t="shared" si="41"/>
        <v>235941.47397426216</v>
      </c>
      <c r="EH36" s="40">
        <f t="shared" si="42"/>
        <v>-7575</v>
      </c>
      <c r="EI36" s="37">
        <v>0</v>
      </c>
    </row>
    <row r="37" spans="2:139" s="16" customFormat="1" ht="13.15" customHeight="1">
      <c r="B37" s="196"/>
      <c r="C37" s="198"/>
      <c r="D37" s="172"/>
      <c r="E37" s="179"/>
      <c r="F37" s="179"/>
      <c r="G37" s="71" t="s">
        <v>85</v>
      </c>
      <c r="H37" s="51">
        <v>4893</v>
      </c>
      <c r="I37" s="32">
        <f>IFERROR(H37/E22,"-")</f>
        <v>2.0422430866127273E-4</v>
      </c>
      <c r="J37" s="51">
        <v>1</v>
      </c>
      <c r="K37" s="32">
        <f>IFERROR(J37/F22,"-")</f>
        <v>6.6666666666666666E-2</v>
      </c>
      <c r="L37" s="54">
        <f t="shared" si="11"/>
        <v>4893</v>
      </c>
      <c r="M37" s="33">
        <f t="shared" si="46"/>
        <v>6.25E-2</v>
      </c>
      <c r="N37" s="172"/>
      <c r="O37" s="179"/>
      <c r="P37" s="179"/>
      <c r="Q37" s="71" t="s">
        <v>85</v>
      </c>
      <c r="R37" s="51">
        <v>330729</v>
      </c>
      <c r="S37" s="32">
        <f>IFERROR(R37/O22,"-")</f>
        <v>1.8591052220311691E-3</v>
      </c>
      <c r="T37" s="51">
        <v>21</v>
      </c>
      <c r="U37" s="32">
        <f>IFERROR(T37/P22,"-")</f>
        <v>0.2441860465116279</v>
      </c>
      <c r="V37" s="54">
        <f t="shared" si="13"/>
        <v>15749</v>
      </c>
      <c r="W37" s="33">
        <f t="shared" si="47"/>
        <v>0.20588235294117646</v>
      </c>
      <c r="X37" s="172"/>
      <c r="Y37" s="179"/>
      <c r="Z37" s="179"/>
      <c r="AA37" s="71" t="s">
        <v>85</v>
      </c>
      <c r="AB37" s="51">
        <v>7617810</v>
      </c>
      <c r="AC37" s="32">
        <f>IFERROR(AB37/Y22,"-")</f>
        <v>2.5334385059127052E-3</v>
      </c>
      <c r="AD37" s="51">
        <v>294</v>
      </c>
      <c r="AE37" s="32">
        <f>IFERROR(AD37/Z22,"-")</f>
        <v>6.7773167358229594E-2</v>
      </c>
      <c r="AF37" s="54">
        <f t="shared" si="14"/>
        <v>25910.918367346938</v>
      </c>
      <c r="AG37" s="33">
        <f t="shared" si="48"/>
        <v>6.0731253873166705E-2</v>
      </c>
      <c r="AH37" s="172"/>
      <c r="AI37" s="179"/>
      <c r="AJ37" s="179"/>
      <c r="AK37" s="71" t="s">
        <v>85</v>
      </c>
      <c r="AL37" s="51">
        <v>7826620</v>
      </c>
      <c r="AM37" s="32">
        <f>IFERROR(AL37/AI22,"-")</f>
        <v>2.3222884753579254E-3</v>
      </c>
      <c r="AN37" s="51">
        <v>394</v>
      </c>
      <c r="AO37" s="32">
        <f>IFERROR(AN37/AJ22,"-")</f>
        <v>0.10809327846364883</v>
      </c>
      <c r="AP37" s="54">
        <f t="shared" si="15"/>
        <v>19864.517766497462</v>
      </c>
      <c r="AQ37" s="33">
        <f t="shared" si="49"/>
        <v>9.4416486939851427E-2</v>
      </c>
      <c r="AR37" s="172"/>
      <c r="AS37" s="179"/>
      <c r="AT37" s="179"/>
      <c r="AU37" s="71" t="s">
        <v>85</v>
      </c>
      <c r="AV37" s="51">
        <v>8067792</v>
      </c>
      <c r="AW37" s="32">
        <f>IFERROR(AV37/AS22,"-")</f>
        <v>2.8086832185972208E-3</v>
      </c>
      <c r="AX37" s="51">
        <v>383</v>
      </c>
      <c r="AY37" s="32">
        <f>IFERROR(AX37/AT22,"-")</f>
        <v>0.14844961240310078</v>
      </c>
      <c r="AZ37" s="54">
        <f t="shared" si="16"/>
        <v>21064.731070496084</v>
      </c>
      <c r="BA37" s="33">
        <f t="shared" si="50"/>
        <v>0.12451235370611183</v>
      </c>
      <c r="BB37" s="172"/>
      <c r="BC37" s="179"/>
      <c r="BD37" s="179"/>
      <c r="BE37" s="71" t="s">
        <v>85</v>
      </c>
      <c r="BF37" s="51">
        <v>8611213</v>
      </c>
      <c r="BG37" s="32">
        <f>IFERROR(BF37/BC22,"-")</f>
        <v>5.1305672949159328E-3</v>
      </c>
      <c r="BH37" s="51">
        <v>231</v>
      </c>
      <c r="BI37" s="32">
        <f>IFERROR(BH37/BD22,"-")</f>
        <v>0.16849015317286653</v>
      </c>
      <c r="BJ37" s="54">
        <f t="shared" si="17"/>
        <v>37277.978354978353</v>
      </c>
      <c r="BK37" s="33">
        <f t="shared" si="51"/>
        <v>0.132378223495702</v>
      </c>
      <c r="BL37" s="172"/>
      <c r="BM37" s="179"/>
      <c r="BN37" s="179"/>
      <c r="BO37" s="71" t="s">
        <v>85</v>
      </c>
      <c r="BP37" s="51">
        <v>2227001</v>
      </c>
      <c r="BQ37" s="32">
        <f>IFERROR(BP37/BM22,"-")</f>
        <v>3.8720820454000806E-3</v>
      </c>
      <c r="BR37" s="51">
        <v>94</v>
      </c>
      <c r="BS37" s="32">
        <f>IFERROR(BR37/BN22,"-")</f>
        <v>0.19144602851323828</v>
      </c>
      <c r="BT37" s="54">
        <f t="shared" si="18"/>
        <v>23691.5</v>
      </c>
      <c r="BU37" s="33">
        <f t="shared" si="52"/>
        <v>0.1337126600284495</v>
      </c>
      <c r="BV37" s="172"/>
      <c r="BW37" s="179"/>
      <c r="BX37" s="179"/>
      <c r="BY37" s="71" t="s">
        <v>85</v>
      </c>
      <c r="BZ37" s="51">
        <f t="shared" si="53"/>
        <v>34686058</v>
      </c>
      <c r="CA37" s="32">
        <f>IFERROR(BZ37/BW22,"-")</f>
        <v>2.9633583108953534E-3</v>
      </c>
      <c r="CB37" s="51">
        <f t="shared" si="54"/>
        <v>1418</v>
      </c>
      <c r="CC37" s="32">
        <f>IFERROR(CB37/BX22,"-")</f>
        <v>0.11320453456809836</v>
      </c>
      <c r="CD37" s="54">
        <f t="shared" si="19"/>
        <v>24461.253878702399</v>
      </c>
      <c r="CE37" s="33">
        <f t="shared" si="55"/>
        <v>9.6752183406113537E-2</v>
      </c>
      <c r="CH37" s="45" t="s">
        <v>36</v>
      </c>
      <c r="CI37" s="37">
        <v>11</v>
      </c>
      <c r="CJ37" s="37">
        <v>45</v>
      </c>
      <c r="CK37" s="37">
        <v>2779</v>
      </c>
      <c r="CL37" s="37">
        <v>2140</v>
      </c>
      <c r="CM37" s="37">
        <v>1245</v>
      </c>
      <c r="CN37" s="37">
        <v>659</v>
      </c>
      <c r="CO37" s="37">
        <v>246</v>
      </c>
      <c r="CP37" s="37">
        <f t="shared" si="20"/>
        <v>7125</v>
      </c>
      <c r="CQ37" s="74"/>
      <c r="CR37" s="196"/>
      <c r="CS37" s="198"/>
      <c r="CT37" s="200"/>
      <c r="CU37" s="201"/>
      <c r="CV37" s="201"/>
      <c r="CW37" s="79" t="s">
        <v>85</v>
      </c>
      <c r="CX37" s="90">
        <v>25814998</v>
      </c>
      <c r="CY37" s="80">
        <v>2.318645023299142E-3</v>
      </c>
      <c r="CZ37" s="90">
        <v>1273</v>
      </c>
      <c r="DA37" s="80">
        <v>0.10580119680851063</v>
      </c>
      <c r="DB37" s="90">
        <v>20278.867242733701</v>
      </c>
      <c r="DC37" s="81">
        <v>9.128065395095368E-2</v>
      </c>
      <c r="DE37" s="43" t="s">
        <v>36</v>
      </c>
      <c r="DF37" s="38">
        <f t="shared" si="21"/>
        <v>0.19263024091271061</v>
      </c>
      <c r="DG37" s="38">
        <f t="shared" si="22"/>
        <v>0.20622246491056329</v>
      </c>
      <c r="DH37" s="38">
        <f t="shared" si="23"/>
        <v>0.7747886241352806</v>
      </c>
      <c r="DI37" s="38">
        <f t="shared" si="24"/>
        <v>0.78228842691111478</v>
      </c>
      <c r="DJ37" s="39">
        <f t="shared" si="25"/>
        <v>231968.66547619048</v>
      </c>
      <c r="DK37" s="39">
        <f t="shared" si="26"/>
        <v>244147.84766687592</v>
      </c>
      <c r="DL37" s="11"/>
      <c r="DM37" s="47" t="str">
        <f t="shared" si="27"/>
        <v>都島区</v>
      </c>
      <c r="DN37" s="40">
        <f t="shared" ref="DN37:DN68" si="56">LARGE(DF$5:DF$78,ROW(A33))</f>
        <v>0.19885634791168827</v>
      </c>
      <c r="DO37" s="40">
        <f t="shared" si="28"/>
        <v>0.19754504800917239</v>
      </c>
      <c r="DP37" s="75">
        <f t="shared" si="29"/>
        <v>0.10000000000000009</v>
      </c>
      <c r="DQ37" s="19" t="str">
        <f t="shared" ref="DQ37:DQ68" si="57">INDEX($DE$5:$DE$78,MATCH(DR37,DH$5:DH$78,0))</f>
        <v>泉佐野市</v>
      </c>
      <c r="DR37" s="40">
        <f t="shared" ref="DR37:DR68" si="58">LARGE(DH$5:DH$78,ROW(A33))</f>
        <v>0.7917991978979394</v>
      </c>
      <c r="DS37" s="40">
        <f t="shared" si="30"/>
        <v>0.78427112752552686</v>
      </c>
      <c r="DT37" s="75">
        <f t="shared" si="31"/>
        <v>0.80000000000000071</v>
      </c>
      <c r="DU37" s="19" t="str">
        <f t="shared" ref="DU37:DU68" si="59">INDEX($DE$5:$DE$78,MATCH(DV37,DJ$5:DJ$78,0))</f>
        <v>堺市美原区</v>
      </c>
      <c r="DV37" s="37">
        <f t="shared" ref="DV37:DV68" si="60">LARGE(DJ$5:DJ$78,ROW(A33))</f>
        <v>231968.66547619048</v>
      </c>
      <c r="DW37" s="37">
        <f t="shared" si="32"/>
        <v>244147.84766687592</v>
      </c>
      <c r="DX37" s="75">
        <f t="shared" si="33"/>
        <v>-12179</v>
      </c>
      <c r="DY37" s="11"/>
      <c r="DZ37" s="40">
        <f t="shared" si="34"/>
        <v>0.19764652956849402</v>
      </c>
      <c r="EA37" s="40">
        <f t="shared" si="35"/>
        <v>0.20717282068242585</v>
      </c>
      <c r="EB37" s="40">
        <f t="shared" si="36"/>
        <v>-0.89999999999999802</v>
      </c>
      <c r="EC37" s="40">
        <f t="shared" si="37"/>
        <v>0.78702321953616916</v>
      </c>
      <c r="ED37" s="40">
        <f t="shared" si="38"/>
        <v>0.78931582096930508</v>
      </c>
      <c r="EE37" s="40">
        <f t="shared" si="39"/>
        <v>-0.20000000000000018</v>
      </c>
      <c r="EF37" s="37">
        <f t="shared" si="40"/>
        <v>228365.77266623653</v>
      </c>
      <c r="EG37" s="76">
        <f t="shared" si="41"/>
        <v>235941.47397426216</v>
      </c>
      <c r="EH37" s="40">
        <f t="shared" si="42"/>
        <v>-7575</v>
      </c>
      <c r="EI37" s="37">
        <v>0</v>
      </c>
    </row>
    <row r="38" spans="2:139" s="16" customFormat="1" ht="13.15" customHeight="1">
      <c r="B38" s="196"/>
      <c r="C38" s="199"/>
      <c r="D38" s="173"/>
      <c r="E38" s="180"/>
      <c r="F38" s="180"/>
      <c r="G38" s="18" t="s">
        <v>92</v>
      </c>
      <c r="H38" s="49">
        <f>SUM(H22:H37)</f>
        <v>4121545</v>
      </c>
      <c r="I38" s="32">
        <f>IFERROR(H38/E22,"-")</f>
        <v>0.17202527656679445</v>
      </c>
      <c r="J38" s="51">
        <v>11</v>
      </c>
      <c r="K38" s="32">
        <f>IFERROR(J38/F22,"-")</f>
        <v>0.73333333333333328</v>
      </c>
      <c r="L38" s="54">
        <f t="shared" si="11"/>
        <v>374685.90909090912</v>
      </c>
      <c r="M38" s="34">
        <f t="shared" si="46"/>
        <v>0.6875</v>
      </c>
      <c r="N38" s="173"/>
      <c r="O38" s="180"/>
      <c r="P38" s="180"/>
      <c r="Q38" s="18" t="s">
        <v>92</v>
      </c>
      <c r="R38" s="49">
        <f>SUM(R22:R37)</f>
        <v>21003759</v>
      </c>
      <c r="S38" s="32">
        <f>IFERROR(R38/O22,"-")</f>
        <v>0.11806705199478777</v>
      </c>
      <c r="T38" s="51">
        <v>68</v>
      </c>
      <c r="U38" s="32">
        <f>IFERROR(T38/P22,"-")</f>
        <v>0.79069767441860461</v>
      </c>
      <c r="V38" s="54">
        <f t="shared" si="13"/>
        <v>308878.8088235294</v>
      </c>
      <c r="W38" s="34">
        <f t="shared" si="47"/>
        <v>0.66666666666666663</v>
      </c>
      <c r="X38" s="173"/>
      <c r="Y38" s="180"/>
      <c r="Z38" s="180"/>
      <c r="AA38" s="18" t="s">
        <v>92</v>
      </c>
      <c r="AB38" s="49">
        <f>SUM(AB22:AB37)</f>
        <v>434642753</v>
      </c>
      <c r="AC38" s="32">
        <f>IFERROR(AB38/Y22,"-")</f>
        <v>0.14454819518550671</v>
      </c>
      <c r="AD38" s="51">
        <v>2979</v>
      </c>
      <c r="AE38" s="32">
        <f>IFERROR(AD38/Z22,"-")</f>
        <v>0.68672199170124482</v>
      </c>
      <c r="AF38" s="54">
        <f t="shared" si="14"/>
        <v>145902.23329976501</v>
      </c>
      <c r="AG38" s="34">
        <f t="shared" si="48"/>
        <v>0.61536872546994426</v>
      </c>
      <c r="AH38" s="173"/>
      <c r="AI38" s="180"/>
      <c r="AJ38" s="180"/>
      <c r="AK38" s="18" t="s">
        <v>92</v>
      </c>
      <c r="AL38" s="49">
        <f>SUM(AL22:AL37)</f>
        <v>660268996</v>
      </c>
      <c r="AM38" s="32">
        <f>IFERROR(AL38/AI22,"-")</f>
        <v>0.19591280527826166</v>
      </c>
      <c r="AN38" s="51">
        <v>2901</v>
      </c>
      <c r="AO38" s="32">
        <f>IFERROR(AN38/AJ22,"-")</f>
        <v>0.79588477366255139</v>
      </c>
      <c r="AP38" s="54">
        <f t="shared" si="15"/>
        <v>227600.4812133747</v>
      </c>
      <c r="AQ38" s="34">
        <f t="shared" si="49"/>
        <v>0.6951833213515457</v>
      </c>
      <c r="AR38" s="173"/>
      <c r="AS38" s="180"/>
      <c r="AT38" s="180"/>
      <c r="AU38" s="18" t="s">
        <v>92</v>
      </c>
      <c r="AV38" s="49">
        <f>SUM(AV22:AV37)</f>
        <v>615358613</v>
      </c>
      <c r="AW38" s="32">
        <f>IFERROR(AV38/AS22,"-")</f>
        <v>0.21422805765844752</v>
      </c>
      <c r="AX38" s="51">
        <v>2258</v>
      </c>
      <c r="AY38" s="32">
        <f>IFERROR(AX38/AT22,"-")</f>
        <v>0.87519379844961243</v>
      </c>
      <c r="AZ38" s="54">
        <f t="shared" si="16"/>
        <v>272523.74357838795</v>
      </c>
      <c r="BA38" s="34">
        <f t="shared" si="50"/>
        <v>0.73407022106631992</v>
      </c>
      <c r="BB38" s="173"/>
      <c r="BC38" s="180"/>
      <c r="BD38" s="180"/>
      <c r="BE38" s="18" t="s">
        <v>92</v>
      </c>
      <c r="BF38" s="49">
        <f>SUM(BF22:BF37)</f>
        <v>444567764</v>
      </c>
      <c r="BG38" s="32">
        <f>IFERROR(BF38/BC22,"-")</f>
        <v>0.26487381398559123</v>
      </c>
      <c r="BH38" s="51">
        <v>1213</v>
      </c>
      <c r="BI38" s="32">
        <f>IFERROR(BH38/BD22,"-")</f>
        <v>0.88475565280816926</v>
      </c>
      <c r="BJ38" s="54">
        <f t="shared" si="17"/>
        <v>366502.69084913435</v>
      </c>
      <c r="BK38" s="34">
        <f t="shared" si="51"/>
        <v>0.69512893982808022</v>
      </c>
      <c r="BL38" s="173"/>
      <c r="BM38" s="180"/>
      <c r="BN38" s="180"/>
      <c r="BO38" s="18" t="s">
        <v>92</v>
      </c>
      <c r="BP38" s="49">
        <f>SUM(BP22:BP37)</f>
        <v>147646698</v>
      </c>
      <c r="BQ38" s="32">
        <f>IFERROR(BP38/BM22,"-")</f>
        <v>0.2567130092839689</v>
      </c>
      <c r="BR38" s="51">
        <v>432</v>
      </c>
      <c r="BS38" s="32">
        <f>IFERROR(BR38/BN22,"-")</f>
        <v>0.87983706720977595</v>
      </c>
      <c r="BT38" s="54">
        <f t="shared" si="18"/>
        <v>341774.76388888888</v>
      </c>
      <c r="BU38" s="34">
        <f t="shared" si="52"/>
        <v>0.61450924608819346</v>
      </c>
      <c r="BV38" s="173"/>
      <c r="BW38" s="180"/>
      <c r="BX38" s="180"/>
      <c r="BY38" s="18" t="s">
        <v>92</v>
      </c>
      <c r="BZ38" s="49">
        <f t="shared" si="53"/>
        <v>2327610128</v>
      </c>
      <c r="CA38" s="32">
        <f>IFERROR(BZ38/BW22,"-")</f>
        <v>0.19885634791168827</v>
      </c>
      <c r="CB38" s="51">
        <f t="shared" si="54"/>
        <v>9862</v>
      </c>
      <c r="CC38" s="32">
        <f>IFERROR(CB38/BX22,"-")</f>
        <v>0.78732236947149925</v>
      </c>
      <c r="CD38" s="54">
        <f t="shared" si="19"/>
        <v>236018.06205637802</v>
      </c>
      <c r="CE38" s="34">
        <f t="shared" si="55"/>
        <v>0.67289847161572047</v>
      </c>
      <c r="CH38" s="45" t="s">
        <v>37</v>
      </c>
      <c r="CI38" s="37">
        <v>117</v>
      </c>
      <c r="CJ38" s="37">
        <v>217</v>
      </c>
      <c r="CK38" s="37">
        <v>10912</v>
      </c>
      <c r="CL38" s="37">
        <v>9369</v>
      </c>
      <c r="CM38" s="37">
        <v>6163</v>
      </c>
      <c r="CN38" s="37">
        <v>3140</v>
      </c>
      <c r="CO38" s="37">
        <v>1126</v>
      </c>
      <c r="CP38" s="37">
        <f t="shared" si="20"/>
        <v>31044</v>
      </c>
      <c r="CQ38" s="74"/>
      <c r="CR38" s="196"/>
      <c r="CS38" s="199"/>
      <c r="CT38" s="200"/>
      <c r="CU38" s="201"/>
      <c r="CV38" s="201"/>
      <c r="CW38" s="18" t="s">
        <v>92</v>
      </c>
      <c r="CX38" s="90">
        <v>2199398773</v>
      </c>
      <c r="CY38" s="80">
        <v>0.19754504800917239</v>
      </c>
      <c r="CZ38" s="90">
        <v>9490</v>
      </c>
      <c r="DA38" s="80">
        <v>0.78873005319148937</v>
      </c>
      <c r="DB38" s="90">
        <v>231759.61780821919</v>
      </c>
      <c r="DC38" s="81">
        <v>0.68048185859744725</v>
      </c>
      <c r="DE38" s="43" t="s">
        <v>37</v>
      </c>
      <c r="DF38" s="38">
        <f t="shared" si="21"/>
        <v>0.23706095890003248</v>
      </c>
      <c r="DG38" s="38">
        <f t="shared" si="22"/>
        <v>0.26131189598069893</v>
      </c>
      <c r="DH38" s="38">
        <f t="shared" si="23"/>
        <v>0.79414746704891093</v>
      </c>
      <c r="DI38" s="38">
        <f t="shared" si="24"/>
        <v>0.79621802812796039</v>
      </c>
      <c r="DJ38" s="39">
        <f t="shared" si="25"/>
        <v>294036.39942769095</v>
      </c>
      <c r="DK38" s="39">
        <f t="shared" si="26"/>
        <v>322586.59506703884</v>
      </c>
      <c r="DL38" s="11"/>
      <c r="DM38" s="47" t="str">
        <f t="shared" si="27"/>
        <v>池田市</v>
      </c>
      <c r="DN38" s="40">
        <f t="shared" si="56"/>
        <v>0.19848805154251015</v>
      </c>
      <c r="DO38" s="40">
        <f t="shared" si="28"/>
        <v>0.21316528945429034</v>
      </c>
      <c r="DP38" s="75">
        <f t="shared" si="29"/>
        <v>-1.4999999999999987</v>
      </c>
      <c r="DQ38" s="19" t="str">
        <f t="shared" si="57"/>
        <v>高石市</v>
      </c>
      <c r="DR38" s="40">
        <f t="shared" si="58"/>
        <v>0.79105150456440887</v>
      </c>
      <c r="DS38" s="40">
        <f t="shared" si="30"/>
        <v>0.79416627302786957</v>
      </c>
      <c r="DT38" s="75">
        <f t="shared" si="31"/>
        <v>-0.30000000000000027</v>
      </c>
      <c r="DU38" s="19" t="str">
        <f t="shared" si="59"/>
        <v>大阪市</v>
      </c>
      <c r="DV38" s="37">
        <f t="shared" si="60"/>
        <v>231855.96439177552</v>
      </c>
      <c r="DW38" s="37">
        <f t="shared" si="32"/>
        <v>237792.59505506148</v>
      </c>
      <c r="DX38" s="75">
        <f t="shared" si="33"/>
        <v>-5937</v>
      </c>
      <c r="DY38" s="11"/>
      <c r="DZ38" s="40">
        <f t="shared" si="34"/>
        <v>0.19764652956849402</v>
      </c>
      <c r="EA38" s="40">
        <f t="shared" si="35"/>
        <v>0.20717282068242585</v>
      </c>
      <c r="EB38" s="40">
        <f t="shared" si="36"/>
        <v>-0.89999999999999802</v>
      </c>
      <c r="EC38" s="40">
        <f t="shared" si="37"/>
        <v>0.78702321953616916</v>
      </c>
      <c r="ED38" s="40">
        <f t="shared" si="38"/>
        <v>0.78931582096930508</v>
      </c>
      <c r="EE38" s="40">
        <f t="shared" si="39"/>
        <v>-0.20000000000000018</v>
      </c>
      <c r="EF38" s="37">
        <f t="shared" si="40"/>
        <v>228365.77266623653</v>
      </c>
      <c r="EG38" s="76">
        <f t="shared" si="41"/>
        <v>235941.47397426216</v>
      </c>
      <c r="EH38" s="40">
        <f t="shared" si="42"/>
        <v>-7575</v>
      </c>
      <c r="EI38" s="37">
        <v>0</v>
      </c>
    </row>
    <row r="39" spans="2:139" s="16" customFormat="1" ht="13.15" customHeight="1">
      <c r="B39" s="196">
        <v>3</v>
      </c>
      <c r="C39" s="197" t="s">
        <v>109</v>
      </c>
      <c r="D39" s="171">
        <f>CI7</f>
        <v>10</v>
      </c>
      <c r="E39" s="178">
        <v>24671720</v>
      </c>
      <c r="F39" s="178">
        <v>10</v>
      </c>
      <c r="G39" s="68" t="s">
        <v>58</v>
      </c>
      <c r="H39" s="56">
        <v>14842</v>
      </c>
      <c r="I39" s="28">
        <f>IFERROR(H39/E39,"-")</f>
        <v>6.0157946020788177E-4</v>
      </c>
      <c r="J39" s="56">
        <v>1</v>
      </c>
      <c r="K39" s="28">
        <f>IFERROR(J39/F39,"-")</f>
        <v>0.1</v>
      </c>
      <c r="L39" s="52">
        <f t="shared" si="11"/>
        <v>14842</v>
      </c>
      <c r="M39" s="29">
        <f t="shared" ref="M39:M55" si="61">IFERROR(J39/$CI$7,"-")</f>
        <v>0.1</v>
      </c>
      <c r="N39" s="171">
        <f>CJ7</f>
        <v>73</v>
      </c>
      <c r="O39" s="178">
        <v>119639540</v>
      </c>
      <c r="P39" s="178">
        <v>63</v>
      </c>
      <c r="Q39" s="68" t="s">
        <v>58</v>
      </c>
      <c r="R39" s="56">
        <v>307956</v>
      </c>
      <c r="S39" s="28">
        <f>IFERROR(R39/O39,"-")</f>
        <v>2.5740319630115594E-3</v>
      </c>
      <c r="T39" s="56">
        <v>16</v>
      </c>
      <c r="U39" s="28">
        <f>IFERROR(T39/P39,"-")</f>
        <v>0.25396825396825395</v>
      </c>
      <c r="V39" s="52">
        <f t="shared" si="13"/>
        <v>19247.25</v>
      </c>
      <c r="W39" s="29">
        <f t="shared" ref="W39:W55" si="62">IFERROR(T39/$CJ$7,"-")</f>
        <v>0.21917808219178081</v>
      </c>
      <c r="X39" s="171">
        <f>CK7</f>
        <v>3139</v>
      </c>
      <c r="Y39" s="178">
        <v>2123836260</v>
      </c>
      <c r="Z39" s="178">
        <v>2865</v>
      </c>
      <c r="AA39" s="68" t="s">
        <v>58</v>
      </c>
      <c r="AB39" s="56">
        <v>36008455</v>
      </c>
      <c r="AC39" s="28">
        <f>IFERROR(AB39/Y39,"-")</f>
        <v>1.6954440263676446E-2</v>
      </c>
      <c r="AD39" s="56">
        <v>467</v>
      </c>
      <c r="AE39" s="28">
        <f>IFERROR(AD39/Z39,"-")</f>
        <v>0.16300174520069807</v>
      </c>
      <c r="AF39" s="52">
        <f t="shared" si="14"/>
        <v>77105.899357601709</v>
      </c>
      <c r="AG39" s="29">
        <f t="shared" ref="AG39:AG55" si="63">IFERROR(AD39/$CK$7,"-")</f>
        <v>0.1487734947435489</v>
      </c>
      <c r="AH39" s="171">
        <f>CL7</f>
        <v>2557</v>
      </c>
      <c r="AI39" s="178">
        <v>2337013790</v>
      </c>
      <c r="AJ39" s="178">
        <v>2258</v>
      </c>
      <c r="AK39" s="68" t="s">
        <v>58</v>
      </c>
      <c r="AL39" s="56">
        <v>73661506</v>
      </c>
      <c r="AM39" s="28">
        <f>IFERROR(AL39/AI39,"-")</f>
        <v>3.1519499934144588E-2</v>
      </c>
      <c r="AN39" s="56">
        <v>486</v>
      </c>
      <c r="AO39" s="28">
        <f>IFERROR(AN39/AJ39,"-")</f>
        <v>0.21523472099202834</v>
      </c>
      <c r="AP39" s="52">
        <f t="shared" si="15"/>
        <v>151566.88477366255</v>
      </c>
      <c r="AQ39" s="29">
        <f t="shared" ref="AQ39:AQ55" si="64">IFERROR(AN39/$CL$7,"-")</f>
        <v>0.19006648416112631</v>
      </c>
      <c r="AR39" s="171">
        <f>CM7</f>
        <v>1975</v>
      </c>
      <c r="AS39" s="178">
        <v>2004799560</v>
      </c>
      <c r="AT39" s="178">
        <v>1730</v>
      </c>
      <c r="AU39" s="68" t="s">
        <v>58</v>
      </c>
      <c r="AV39" s="56">
        <v>76558226</v>
      </c>
      <c r="AW39" s="28">
        <f>IFERROR(AV39/AS39,"-")</f>
        <v>3.8187471469716405E-2</v>
      </c>
      <c r="AX39" s="56">
        <v>432</v>
      </c>
      <c r="AY39" s="28">
        <f>IFERROR(AX39/AT39,"-")</f>
        <v>0.24971098265895952</v>
      </c>
      <c r="AZ39" s="52">
        <f t="shared" si="16"/>
        <v>177218.11574074073</v>
      </c>
      <c r="BA39" s="29">
        <f t="shared" ref="BA39:BA55" si="65">IFERROR(AX39/$CM$7,"-")</f>
        <v>0.21873417721518987</v>
      </c>
      <c r="BB39" s="171">
        <f>CN7</f>
        <v>1121</v>
      </c>
      <c r="BC39" s="178">
        <v>1143080530</v>
      </c>
      <c r="BD39" s="178">
        <v>913</v>
      </c>
      <c r="BE39" s="68" t="s">
        <v>58</v>
      </c>
      <c r="BF39" s="56">
        <v>41621410</v>
      </c>
      <c r="BG39" s="28">
        <f>IFERROR(BF39/BC39,"-")</f>
        <v>3.6411616598876019E-2</v>
      </c>
      <c r="BH39" s="56">
        <v>212</v>
      </c>
      <c r="BI39" s="28">
        <f>IFERROR(BH39/BD39,"-")</f>
        <v>0.23220153340635269</v>
      </c>
      <c r="BJ39" s="52">
        <f t="shared" si="17"/>
        <v>196327.40566037735</v>
      </c>
      <c r="BK39" s="29">
        <f t="shared" ref="BK39:BK55" si="66">IFERROR(BH39/$CN$7,"-")</f>
        <v>0.18911685994647637</v>
      </c>
      <c r="BL39" s="171">
        <f>CO7</f>
        <v>431</v>
      </c>
      <c r="BM39" s="178">
        <v>427840220</v>
      </c>
      <c r="BN39" s="178">
        <v>323</v>
      </c>
      <c r="BO39" s="68" t="s">
        <v>58</v>
      </c>
      <c r="BP39" s="56">
        <v>25920143</v>
      </c>
      <c r="BQ39" s="28">
        <f>IFERROR(BP39/BM39,"-")</f>
        <v>6.0583698746228209E-2</v>
      </c>
      <c r="BR39" s="56">
        <v>81</v>
      </c>
      <c r="BS39" s="28">
        <f>IFERROR(BR39/BN39,"-")</f>
        <v>0.25077399380804954</v>
      </c>
      <c r="BT39" s="52">
        <f t="shared" si="18"/>
        <v>320001.76543209876</v>
      </c>
      <c r="BU39" s="29">
        <f t="shared" ref="BU39:BU55" si="67">IFERROR(BR39/$CO$7,"-")</f>
        <v>0.18793503480278423</v>
      </c>
      <c r="BV39" s="171">
        <f>CP7</f>
        <v>9306</v>
      </c>
      <c r="BW39" s="178">
        <f>SUM(E39,O39,Y39,AI39,AS39,BC39,BM39)</f>
        <v>8180881620</v>
      </c>
      <c r="BX39" s="178">
        <f>SUM(F39,P39,Z39,AJ39,AT39,BD39,BN39)</f>
        <v>8162</v>
      </c>
      <c r="BY39" s="68" t="s">
        <v>58</v>
      </c>
      <c r="BZ39" s="56">
        <f t="shared" si="53"/>
        <v>254092538</v>
      </c>
      <c r="CA39" s="28">
        <f>IFERROR(BZ39/BW39,"-")</f>
        <v>3.105930996224341E-2</v>
      </c>
      <c r="CB39" s="56">
        <f t="shared" si="54"/>
        <v>1695</v>
      </c>
      <c r="CC39" s="28">
        <f>IFERROR(CB39/BX39,"-")</f>
        <v>0.20766968880176429</v>
      </c>
      <c r="CD39" s="52">
        <f t="shared" si="19"/>
        <v>149907.10206489675</v>
      </c>
      <c r="CE39" s="29">
        <f t="shared" ref="CE39:CE55" si="68">IFERROR(CB39/$CP$7,"-")</f>
        <v>0.18214055448098002</v>
      </c>
      <c r="CH39" s="45" t="s">
        <v>0</v>
      </c>
      <c r="CI39" s="37">
        <v>18</v>
      </c>
      <c r="CJ39" s="37">
        <v>53</v>
      </c>
      <c r="CK39" s="37">
        <v>21933</v>
      </c>
      <c r="CL39" s="37">
        <v>19088</v>
      </c>
      <c r="CM39" s="37">
        <v>13513</v>
      </c>
      <c r="CN39" s="37">
        <v>6580</v>
      </c>
      <c r="CO39" s="37">
        <v>2498</v>
      </c>
      <c r="CP39" s="37">
        <f t="shared" si="20"/>
        <v>63683</v>
      </c>
      <c r="CQ39" s="74"/>
      <c r="CR39" s="196">
        <v>3</v>
      </c>
      <c r="CS39" s="197" t="s">
        <v>109</v>
      </c>
      <c r="CT39" s="200">
        <v>8818</v>
      </c>
      <c r="CU39" s="201">
        <v>7500640000</v>
      </c>
      <c r="CV39" s="201">
        <v>7764</v>
      </c>
      <c r="CW39" s="79" t="s">
        <v>58</v>
      </c>
      <c r="CX39" s="90">
        <v>241775938</v>
      </c>
      <c r="CY39" s="80">
        <v>3.2234041095159878E-2</v>
      </c>
      <c r="CZ39" s="90">
        <v>1495</v>
      </c>
      <c r="DA39" s="80">
        <v>0.19255538382277176</v>
      </c>
      <c r="DB39" s="90">
        <v>161723.03545150501</v>
      </c>
      <c r="DC39" s="81">
        <v>0.16953957813563167</v>
      </c>
      <c r="DE39" s="43" t="s">
        <v>0</v>
      </c>
      <c r="DF39" s="38">
        <f t="shared" si="21"/>
        <v>0.19698065986105742</v>
      </c>
      <c r="DG39" s="38">
        <f t="shared" si="22"/>
        <v>0.20561507449864577</v>
      </c>
      <c r="DH39" s="38">
        <f t="shared" si="23"/>
        <v>0.7843295360966237</v>
      </c>
      <c r="DI39" s="38">
        <f t="shared" si="24"/>
        <v>0.78463090391612922</v>
      </c>
      <c r="DJ39" s="39">
        <f t="shared" si="25"/>
        <v>223451.06406807096</v>
      </c>
      <c r="DK39" s="39">
        <f t="shared" si="26"/>
        <v>228206.78954497451</v>
      </c>
      <c r="DL39" s="11"/>
      <c r="DM39" s="47" t="str">
        <f t="shared" si="27"/>
        <v>堺市北区</v>
      </c>
      <c r="DN39" s="40">
        <f t="shared" si="56"/>
        <v>0.19823504828339561</v>
      </c>
      <c r="DO39" s="40">
        <f t="shared" si="28"/>
        <v>0.21051112737695135</v>
      </c>
      <c r="DP39" s="75">
        <f t="shared" si="29"/>
        <v>-1.2999999999999985</v>
      </c>
      <c r="DQ39" s="19" t="str">
        <f t="shared" si="57"/>
        <v>北区</v>
      </c>
      <c r="DR39" s="40">
        <f t="shared" si="58"/>
        <v>0.79063165365507448</v>
      </c>
      <c r="DS39" s="40">
        <f t="shared" si="30"/>
        <v>0.80144314506096048</v>
      </c>
      <c r="DT39" s="75">
        <f t="shared" si="31"/>
        <v>-1.0000000000000009</v>
      </c>
      <c r="DU39" s="19" t="str">
        <f t="shared" si="59"/>
        <v>淀川区</v>
      </c>
      <c r="DV39" s="37">
        <f t="shared" si="60"/>
        <v>230630.43754753406</v>
      </c>
      <c r="DW39" s="37">
        <f t="shared" si="32"/>
        <v>241815.74088233509</v>
      </c>
      <c r="DX39" s="75">
        <f t="shared" si="33"/>
        <v>-11186</v>
      </c>
      <c r="DY39" s="11"/>
      <c r="DZ39" s="40">
        <f t="shared" si="34"/>
        <v>0.19764652956849402</v>
      </c>
      <c r="EA39" s="40">
        <f t="shared" si="35"/>
        <v>0.20717282068242585</v>
      </c>
      <c r="EB39" s="40">
        <f t="shared" si="36"/>
        <v>-0.89999999999999802</v>
      </c>
      <c r="EC39" s="40">
        <f t="shared" si="37"/>
        <v>0.78702321953616916</v>
      </c>
      <c r="ED39" s="40">
        <f t="shared" si="38"/>
        <v>0.78931582096930508</v>
      </c>
      <c r="EE39" s="40">
        <f t="shared" si="39"/>
        <v>-0.20000000000000018</v>
      </c>
      <c r="EF39" s="37">
        <f t="shared" si="40"/>
        <v>228365.77266623653</v>
      </c>
      <c r="EG39" s="76">
        <f t="shared" si="41"/>
        <v>235941.47397426216</v>
      </c>
      <c r="EH39" s="40">
        <f t="shared" si="42"/>
        <v>-7575</v>
      </c>
      <c r="EI39" s="37">
        <v>0</v>
      </c>
    </row>
    <row r="40" spans="2:139" s="16" customFormat="1" ht="13.15" customHeight="1">
      <c r="B40" s="196"/>
      <c r="C40" s="198"/>
      <c r="D40" s="172"/>
      <c r="E40" s="179"/>
      <c r="F40" s="179"/>
      <c r="G40" s="69" t="s">
        <v>60</v>
      </c>
      <c r="H40" s="50">
        <v>59538</v>
      </c>
      <c r="I40" s="30">
        <f>IFERROR(H40/E39,"-")</f>
        <v>2.4132083211061087E-3</v>
      </c>
      <c r="J40" s="50">
        <v>4</v>
      </c>
      <c r="K40" s="30">
        <f>IFERROR(J40/F39,"-")</f>
        <v>0.4</v>
      </c>
      <c r="L40" s="53">
        <f t="shared" si="11"/>
        <v>14884.5</v>
      </c>
      <c r="M40" s="31">
        <f t="shared" si="61"/>
        <v>0.4</v>
      </c>
      <c r="N40" s="172"/>
      <c r="O40" s="179"/>
      <c r="P40" s="179"/>
      <c r="Q40" s="69" t="s">
        <v>60</v>
      </c>
      <c r="R40" s="50">
        <v>241343</v>
      </c>
      <c r="S40" s="30">
        <f>IFERROR(R40/O39,"-")</f>
        <v>2.0172511529215173E-3</v>
      </c>
      <c r="T40" s="50">
        <v>16</v>
      </c>
      <c r="U40" s="30">
        <f>IFERROR(T40/P39,"-")</f>
        <v>0.25396825396825395</v>
      </c>
      <c r="V40" s="53">
        <f t="shared" si="13"/>
        <v>15083.9375</v>
      </c>
      <c r="W40" s="31">
        <f t="shared" si="62"/>
        <v>0.21917808219178081</v>
      </c>
      <c r="X40" s="172"/>
      <c r="Y40" s="179"/>
      <c r="Z40" s="179"/>
      <c r="AA40" s="69" t="s">
        <v>60</v>
      </c>
      <c r="AB40" s="50">
        <v>61914535</v>
      </c>
      <c r="AC40" s="30">
        <f>IFERROR(AB40/Y39,"-")</f>
        <v>2.9152216753282102E-2</v>
      </c>
      <c r="AD40" s="50">
        <v>714</v>
      </c>
      <c r="AE40" s="30">
        <f>IFERROR(AD40/Z39,"-")</f>
        <v>0.24921465968586387</v>
      </c>
      <c r="AF40" s="53">
        <f t="shared" si="14"/>
        <v>86715.035014005596</v>
      </c>
      <c r="AG40" s="31">
        <f t="shared" si="63"/>
        <v>0.2274609748327493</v>
      </c>
      <c r="AH40" s="172"/>
      <c r="AI40" s="179"/>
      <c r="AJ40" s="179"/>
      <c r="AK40" s="69" t="s">
        <v>60</v>
      </c>
      <c r="AL40" s="50">
        <v>57003578</v>
      </c>
      <c r="AM40" s="30">
        <f>IFERROR(AL40/AI39,"-")</f>
        <v>2.4391630996751627E-2</v>
      </c>
      <c r="AN40" s="50">
        <v>755</v>
      </c>
      <c r="AO40" s="30">
        <f>IFERROR(AN40/AJ39,"-")</f>
        <v>0.33436669619131976</v>
      </c>
      <c r="AP40" s="53">
        <f t="shared" si="15"/>
        <v>75501.427814569543</v>
      </c>
      <c r="AQ40" s="31">
        <f t="shared" si="64"/>
        <v>0.29526789206100901</v>
      </c>
      <c r="AR40" s="172"/>
      <c r="AS40" s="179"/>
      <c r="AT40" s="179"/>
      <c r="AU40" s="69" t="s">
        <v>60</v>
      </c>
      <c r="AV40" s="50">
        <v>37065346</v>
      </c>
      <c r="AW40" s="30">
        <f>IFERROR(AV40/AS39,"-")</f>
        <v>1.8488305135102884E-2</v>
      </c>
      <c r="AX40" s="50">
        <v>551</v>
      </c>
      <c r="AY40" s="30">
        <f>IFERROR(AX40/AT39,"-")</f>
        <v>0.31849710982658958</v>
      </c>
      <c r="AZ40" s="53">
        <f t="shared" si="16"/>
        <v>67269.230490018148</v>
      </c>
      <c r="BA40" s="31">
        <f t="shared" si="65"/>
        <v>0.2789873417721519</v>
      </c>
      <c r="BB40" s="172"/>
      <c r="BC40" s="179"/>
      <c r="BD40" s="179"/>
      <c r="BE40" s="69" t="s">
        <v>60</v>
      </c>
      <c r="BF40" s="50">
        <v>14979857</v>
      </c>
      <c r="BG40" s="30">
        <f>IFERROR(BF40/BC39,"-")</f>
        <v>1.3104813359037792E-2</v>
      </c>
      <c r="BH40" s="50">
        <v>302</v>
      </c>
      <c r="BI40" s="30">
        <f>IFERROR(BH40/BD39,"-")</f>
        <v>0.33077765607886089</v>
      </c>
      <c r="BJ40" s="53">
        <f t="shared" si="17"/>
        <v>49602.175496688738</v>
      </c>
      <c r="BK40" s="31">
        <f t="shared" si="66"/>
        <v>0.2694023193577163</v>
      </c>
      <c r="BL40" s="172"/>
      <c r="BM40" s="179"/>
      <c r="BN40" s="179"/>
      <c r="BO40" s="69" t="s">
        <v>60</v>
      </c>
      <c r="BP40" s="50">
        <v>2865018</v>
      </c>
      <c r="BQ40" s="30">
        <f>IFERROR(BP40/BM39,"-")</f>
        <v>6.6964671998345554E-3</v>
      </c>
      <c r="BR40" s="50">
        <v>88</v>
      </c>
      <c r="BS40" s="30">
        <f>IFERROR(BR40/BN39,"-")</f>
        <v>0.27244582043343651</v>
      </c>
      <c r="BT40" s="53">
        <f t="shared" si="18"/>
        <v>32557.022727272728</v>
      </c>
      <c r="BU40" s="31">
        <f t="shared" si="67"/>
        <v>0.20417633410672853</v>
      </c>
      <c r="BV40" s="172"/>
      <c r="BW40" s="179"/>
      <c r="BX40" s="179"/>
      <c r="BY40" s="69" t="s">
        <v>60</v>
      </c>
      <c r="BZ40" s="50">
        <f t="shared" si="53"/>
        <v>174129215</v>
      </c>
      <c r="CA40" s="30">
        <f>IFERROR(BZ40/BW39,"-")</f>
        <v>2.1284896064783787E-2</v>
      </c>
      <c r="CB40" s="50">
        <f t="shared" si="54"/>
        <v>2430</v>
      </c>
      <c r="CC40" s="30">
        <f>IFERROR(CB40/BX39,"-")</f>
        <v>0.29772114677775058</v>
      </c>
      <c r="CD40" s="53">
        <f t="shared" si="19"/>
        <v>71658.113168724274</v>
      </c>
      <c r="CE40" s="31">
        <f t="shared" si="68"/>
        <v>0.26112185686653772</v>
      </c>
      <c r="CH40" s="45" t="s">
        <v>1</v>
      </c>
      <c r="CI40" s="37">
        <v>29</v>
      </c>
      <c r="CJ40" s="37">
        <v>55</v>
      </c>
      <c r="CK40" s="37">
        <v>5940</v>
      </c>
      <c r="CL40" s="37">
        <v>5081</v>
      </c>
      <c r="CM40" s="37">
        <v>3730</v>
      </c>
      <c r="CN40" s="37">
        <v>1949</v>
      </c>
      <c r="CO40" s="37">
        <v>805</v>
      </c>
      <c r="CP40" s="37">
        <f t="shared" si="20"/>
        <v>17589</v>
      </c>
      <c r="CQ40" s="74"/>
      <c r="CR40" s="196"/>
      <c r="CS40" s="198"/>
      <c r="CT40" s="200"/>
      <c r="CU40" s="201"/>
      <c r="CV40" s="201"/>
      <c r="CW40" s="79" t="s">
        <v>60</v>
      </c>
      <c r="CX40" s="90">
        <v>145872328</v>
      </c>
      <c r="CY40" s="80">
        <v>1.9447984172017322E-2</v>
      </c>
      <c r="CZ40" s="90">
        <v>2343</v>
      </c>
      <c r="DA40" s="80">
        <v>0.30177743431221021</v>
      </c>
      <c r="DB40" s="90">
        <v>62258.782757148954</v>
      </c>
      <c r="DC40" s="81">
        <v>0.26570650941256518</v>
      </c>
      <c r="DE40" s="43" t="s">
        <v>1</v>
      </c>
      <c r="DF40" s="38">
        <f t="shared" si="21"/>
        <v>0.19848805154251015</v>
      </c>
      <c r="DG40" s="38">
        <f t="shared" si="22"/>
        <v>0.21316528945429034</v>
      </c>
      <c r="DH40" s="38">
        <f t="shared" si="23"/>
        <v>0.79053181678450657</v>
      </c>
      <c r="DI40" s="38">
        <f t="shared" si="24"/>
        <v>0.79234726688102897</v>
      </c>
      <c r="DJ40" s="39">
        <f t="shared" si="25"/>
        <v>221795.68836522009</v>
      </c>
      <c r="DK40" s="39">
        <f t="shared" si="26"/>
        <v>228378.24616508401</v>
      </c>
      <c r="DL40" s="11"/>
      <c r="DM40" s="47" t="str">
        <f t="shared" si="27"/>
        <v>大阪市</v>
      </c>
      <c r="DN40" s="40">
        <f t="shared" si="56"/>
        <v>0.19786442868095949</v>
      </c>
      <c r="DO40" s="40">
        <f t="shared" si="28"/>
        <v>0.20556803158563999</v>
      </c>
      <c r="DP40" s="75">
        <f t="shared" si="29"/>
        <v>-0.79999999999999793</v>
      </c>
      <c r="DQ40" s="19" t="str">
        <f t="shared" si="57"/>
        <v>池田市</v>
      </c>
      <c r="DR40" s="40">
        <f t="shared" si="58"/>
        <v>0.79053181678450657</v>
      </c>
      <c r="DS40" s="40">
        <f t="shared" si="30"/>
        <v>0.79234726688102897</v>
      </c>
      <c r="DT40" s="75">
        <f t="shared" si="31"/>
        <v>-0.10000000000000009</v>
      </c>
      <c r="DU40" s="19" t="str">
        <f t="shared" si="59"/>
        <v>東淀川区</v>
      </c>
      <c r="DV40" s="37">
        <f t="shared" si="60"/>
        <v>228490.11249208814</v>
      </c>
      <c r="DW40" s="37">
        <f t="shared" si="32"/>
        <v>234667.18762947619</v>
      </c>
      <c r="DX40" s="75">
        <f t="shared" si="33"/>
        <v>-6177</v>
      </c>
      <c r="DY40" s="11"/>
      <c r="DZ40" s="40">
        <f t="shared" si="34"/>
        <v>0.19764652956849402</v>
      </c>
      <c r="EA40" s="40">
        <f t="shared" si="35"/>
        <v>0.20717282068242585</v>
      </c>
      <c r="EB40" s="40">
        <f t="shared" si="36"/>
        <v>-0.89999999999999802</v>
      </c>
      <c r="EC40" s="40">
        <f t="shared" si="37"/>
        <v>0.78702321953616916</v>
      </c>
      <c r="ED40" s="40">
        <f t="shared" si="38"/>
        <v>0.78931582096930508</v>
      </c>
      <c r="EE40" s="40">
        <f t="shared" si="39"/>
        <v>-0.20000000000000018</v>
      </c>
      <c r="EF40" s="37">
        <f t="shared" si="40"/>
        <v>228365.77266623653</v>
      </c>
      <c r="EG40" s="76">
        <f t="shared" si="41"/>
        <v>235941.47397426216</v>
      </c>
      <c r="EH40" s="40">
        <f t="shared" si="42"/>
        <v>-7575</v>
      </c>
      <c r="EI40" s="37">
        <v>0</v>
      </c>
    </row>
    <row r="41" spans="2:139" s="16" customFormat="1" ht="13.15" customHeight="1">
      <c r="B41" s="196"/>
      <c r="C41" s="198"/>
      <c r="D41" s="172"/>
      <c r="E41" s="179"/>
      <c r="F41" s="179"/>
      <c r="G41" s="70" t="s">
        <v>62</v>
      </c>
      <c r="H41" s="50">
        <v>47519</v>
      </c>
      <c r="I41" s="30">
        <f>IFERROR(H41/E39,"-")</f>
        <v>1.9260513656931904E-3</v>
      </c>
      <c r="J41" s="50">
        <v>3</v>
      </c>
      <c r="K41" s="30">
        <f>IFERROR(J41/F39,"-")</f>
        <v>0.3</v>
      </c>
      <c r="L41" s="53">
        <f t="shared" si="11"/>
        <v>15839.666666666666</v>
      </c>
      <c r="M41" s="31">
        <f t="shared" si="61"/>
        <v>0.3</v>
      </c>
      <c r="N41" s="172"/>
      <c r="O41" s="179"/>
      <c r="P41" s="179"/>
      <c r="Q41" s="70" t="s">
        <v>62</v>
      </c>
      <c r="R41" s="50">
        <v>275598</v>
      </c>
      <c r="S41" s="30">
        <f>IFERROR(R41/O39,"-")</f>
        <v>2.3035695389667997E-3</v>
      </c>
      <c r="T41" s="50">
        <v>8</v>
      </c>
      <c r="U41" s="30">
        <f>IFERROR(T41/P39,"-")</f>
        <v>0.12698412698412698</v>
      </c>
      <c r="V41" s="53">
        <f t="shared" si="13"/>
        <v>34449.75</v>
      </c>
      <c r="W41" s="31">
        <f t="shared" si="62"/>
        <v>0.1095890410958904</v>
      </c>
      <c r="X41" s="172"/>
      <c r="Y41" s="179"/>
      <c r="Z41" s="179"/>
      <c r="AA41" s="70" t="s">
        <v>62</v>
      </c>
      <c r="AB41" s="50">
        <v>50174196</v>
      </c>
      <c r="AC41" s="30">
        <f>IFERROR(AB41/Y39,"-")</f>
        <v>2.3624324033341439E-2</v>
      </c>
      <c r="AD41" s="50">
        <v>669</v>
      </c>
      <c r="AE41" s="30">
        <f>IFERROR(AD41/Z39,"-")</f>
        <v>0.23350785340314137</v>
      </c>
      <c r="AF41" s="53">
        <f t="shared" si="14"/>
        <v>74998.798206278021</v>
      </c>
      <c r="AG41" s="31">
        <f t="shared" si="63"/>
        <v>0.21312519910799618</v>
      </c>
      <c r="AH41" s="172"/>
      <c r="AI41" s="179"/>
      <c r="AJ41" s="179"/>
      <c r="AK41" s="70" t="s">
        <v>62</v>
      </c>
      <c r="AL41" s="50">
        <v>51540823</v>
      </c>
      <c r="AM41" s="30">
        <f>IFERROR(AL41/AI39,"-")</f>
        <v>2.2054137301432013E-2</v>
      </c>
      <c r="AN41" s="50">
        <v>618</v>
      </c>
      <c r="AO41" s="30">
        <f>IFERROR(AN41/AJ39,"-")</f>
        <v>0.2736935341009743</v>
      </c>
      <c r="AP41" s="53">
        <f t="shared" si="15"/>
        <v>83399.389967637544</v>
      </c>
      <c r="AQ41" s="31">
        <f t="shared" si="64"/>
        <v>0.24168947985921002</v>
      </c>
      <c r="AR41" s="172"/>
      <c r="AS41" s="179"/>
      <c r="AT41" s="179"/>
      <c r="AU41" s="70" t="s">
        <v>62</v>
      </c>
      <c r="AV41" s="50">
        <v>40559246</v>
      </c>
      <c r="AW41" s="30">
        <f>IFERROR(AV41/AS39,"-")</f>
        <v>2.023107287593379E-2</v>
      </c>
      <c r="AX41" s="50">
        <v>507</v>
      </c>
      <c r="AY41" s="30">
        <f>IFERROR(AX41/AT39,"-")</f>
        <v>0.29306358381502889</v>
      </c>
      <c r="AZ41" s="53">
        <f t="shared" si="16"/>
        <v>79998.512820512828</v>
      </c>
      <c r="BA41" s="31">
        <f t="shared" si="65"/>
        <v>0.25670886075949367</v>
      </c>
      <c r="BB41" s="172"/>
      <c r="BC41" s="179"/>
      <c r="BD41" s="179"/>
      <c r="BE41" s="70" t="s">
        <v>62</v>
      </c>
      <c r="BF41" s="50">
        <v>26598024</v>
      </c>
      <c r="BG41" s="30">
        <f>IFERROR(BF41/BC39,"-")</f>
        <v>2.3268722808182204E-2</v>
      </c>
      <c r="BH41" s="50">
        <v>268</v>
      </c>
      <c r="BI41" s="30">
        <f>IFERROR(BH41/BD39,"-")</f>
        <v>0.29353778751369114</v>
      </c>
      <c r="BJ41" s="53">
        <f t="shared" si="17"/>
        <v>99246.358208955222</v>
      </c>
      <c r="BK41" s="31">
        <f t="shared" si="66"/>
        <v>0.23907225691347012</v>
      </c>
      <c r="BL41" s="172"/>
      <c r="BM41" s="179"/>
      <c r="BN41" s="179"/>
      <c r="BO41" s="70" t="s">
        <v>62</v>
      </c>
      <c r="BP41" s="50">
        <v>9642639</v>
      </c>
      <c r="BQ41" s="30">
        <f>IFERROR(BP41/BM39,"-")</f>
        <v>2.2537944188603866E-2</v>
      </c>
      <c r="BR41" s="50">
        <v>79</v>
      </c>
      <c r="BS41" s="30">
        <f>IFERROR(BR41/BN39,"-")</f>
        <v>0.24458204334365324</v>
      </c>
      <c r="BT41" s="53">
        <f t="shared" si="18"/>
        <v>122058.72151898734</v>
      </c>
      <c r="BU41" s="31">
        <f t="shared" si="67"/>
        <v>0.18329466357308585</v>
      </c>
      <c r="BV41" s="172"/>
      <c r="BW41" s="179"/>
      <c r="BX41" s="179"/>
      <c r="BY41" s="70" t="s">
        <v>62</v>
      </c>
      <c r="BZ41" s="50">
        <f t="shared" si="53"/>
        <v>178838045</v>
      </c>
      <c r="CA41" s="30">
        <f>IFERROR(BZ41/BW39,"-")</f>
        <v>2.1860485618419204E-2</v>
      </c>
      <c r="CB41" s="50">
        <f t="shared" si="54"/>
        <v>2152</v>
      </c>
      <c r="CC41" s="30">
        <f>IFERROR(CB41/BX39,"-")</f>
        <v>0.26366086743445233</v>
      </c>
      <c r="CD41" s="53">
        <f t="shared" si="19"/>
        <v>83103.180762081785</v>
      </c>
      <c r="CE41" s="31">
        <f t="shared" si="68"/>
        <v>0.23124865678057169</v>
      </c>
      <c r="CH41" s="45" t="s">
        <v>2</v>
      </c>
      <c r="CI41" s="37">
        <v>26</v>
      </c>
      <c r="CJ41" s="37">
        <v>106</v>
      </c>
      <c r="CK41" s="37">
        <v>19235</v>
      </c>
      <c r="CL41" s="37">
        <v>15898</v>
      </c>
      <c r="CM41" s="37">
        <v>11258</v>
      </c>
      <c r="CN41" s="37">
        <v>5597</v>
      </c>
      <c r="CO41" s="37">
        <v>2125</v>
      </c>
      <c r="CP41" s="37">
        <f t="shared" si="20"/>
        <v>54245</v>
      </c>
      <c r="CQ41" s="74"/>
      <c r="CR41" s="196"/>
      <c r="CS41" s="198"/>
      <c r="CT41" s="200"/>
      <c r="CU41" s="201"/>
      <c r="CV41" s="201"/>
      <c r="CW41" s="79" t="s">
        <v>62</v>
      </c>
      <c r="CX41" s="90">
        <v>150139190</v>
      </c>
      <c r="CY41" s="80">
        <v>2.0016850562085367E-2</v>
      </c>
      <c r="CZ41" s="90">
        <v>2045</v>
      </c>
      <c r="DA41" s="80">
        <v>0.26339515713549716</v>
      </c>
      <c r="DB41" s="90">
        <v>73417.6968215159</v>
      </c>
      <c r="DC41" s="81">
        <v>0.2319119981855296</v>
      </c>
      <c r="DE41" s="43" t="s">
        <v>2</v>
      </c>
      <c r="DF41" s="38">
        <f t="shared" si="21"/>
        <v>0.19436766840611855</v>
      </c>
      <c r="DG41" s="38">
        <f t="shared" si="22"/>
        <v>0.20889533559068957</v>
      </c>
      <c r="DH41" s="38">
        <f t="shared" si="23"/>
        <v>0.78479019236519487</v>
      </c>
      <c r="DI41" s="38">
        <f t="shared" si="24"/>
        <v>0.78310203737292783</v>
      </c>
      <c r="DJ41" s="39">
        <f t="shared" si="25"/>
        <v>222837.52099367522</v>
      </c>
      <c r="DK41" s="39">
        <f t="shared" si="26"/>
        <v>233905.26848909238</v>
      </c>
      <c r="DL41" s="11"/>
      <c r="DM41" s="47" t="str">
        <f t="shared" si="27"/>
        <v>枚方市</v>
      </c>
      <c r="DN41" s="40">
        <f t="shared" si="56"/>
        <v>0.19749963577523957</v>
      </c>
      <c r="DO41" s="40">
        <f t="shared" si="28"/>
        <v>0.20416172713398173</v>
      </c>
      <c r="DP41" s="75">
        <f t="shared" si="29"/>
        <v>-0.69999999999999785</v>
      </c>
      <c r="DQ41" s="19" t="str">
        <f t="shared" si="57"/>
        <v>松原市</v>
      </c>
      <c r="DR41" s="40">
        <f t="shared" si="58"/>
        <v>0.78737278925007415</v>
      </c>
      <c r="DS41" s="40">
        <f t="shared" si="30"/>
        <v>0.79698202605963842</v>
      </c>
      <c r="DT41" s="75">
        <f t="shared" si="31"/>
        <v>-1.0000000000000009</v>
      </c>
      <c r="DU41" s="19" t="str">
        <f t="shared" si="59"/>
        <v>堺市南区</v>
      </c>
      <c r="DV41" s="37">
        <f t="shared" si="60"/>
        <v>228361.88298908807</v>
      </c>
      <c r="DW41" s="37">
        <f t="shared" si="32"/>
        <v>246994.78931124942</v>
      </c>
      <c r="DX41" s="75">
        <f t="shared" si="33"/>
        <v>-18633</v>
      </c>
      <c r="DY41" s="11"/>
      <c r="DZ41" s="40">
        <f t="shared" si="34"/>
        <v>0.19764652956849402</v>
      </c>
      <c r="EA41" s="40">
        <f t="shared" si="35"/>
        <v>0.20717282068242585</v>
      </c>
      <c r="EB41" s="40">
        <f t="shared" si="36"/>
        <v>-0.89999999999999802</v>
      </c>
      <c r="EC41" s="40">
        <f t="shared" si="37"/>
        <v>0.78702321953616916</v>
      </c>
      <c r="ED41" s="40">
        <f t="shared" si="38"/>
        <v>0.78931582096930508</v>
      </c>
      <c r="EE41" s="40">
        <f t="shared" si="39"/>
        <v>-0.20000000000000018</v>
      </c>
      <c r="EF41" s="37">
        <f t="shared" si="40"/>
        <v>228365.77266623653</v>
      </c>
      <c r="EG41" s="76">
        <f t="shared" si="41"/>
        <v>235941.47397426216</v>
      </c>
      <c r="EH41" s="40">
        <f t="shared" si="42"/>
        <v>-7575</v>
      </c>
      <c r="EI41" s="37">
        <v>0</v>
      </c>
    </row>
    <row r="42" spans="2:139" s="16" customFormat="1" ht="13.15" customHeight="1">
      <c r="B42" s="196"/>
      <c r="C42" s="198"/>
      <c r="D42" s="172"/>
      <c r="E42" s="179"/>
      <c r="F42" s="179"/>
      <c r="G42" s="70" t="s">
        <v>64</v>
      </c>
      <c r="H42" s="50">
        <v>0</v>
      </c>
      <c r="I42" s="30">
        <f>IFERROR(H42/E39,"-")</f>
        <v>0</v>
      </c>
      <c r="J42" s="50">
        <v>0</v>
      </c>
      <c r="K42" s="30">
        <f>IFERROR(J42/F39,"-")</f>
        <v>0</v>
      </c>
      <c r="L42" s="53" t="str">
        <f t="shared" si="11"/>
        <v>-</v>
      </c>
      <c r="M42" s="31">
        <f t="shared" si="61"/>
        <v>0</v>
      </c>
      <c r="N42" s="172"/>
      <c r="O42" s="179"/>
      <c r="P42" s="179"/>
      <c r="Q42" s="70" t="s">
        <v>64</v>
      </c>
      <c r="R42" s="50">
        <v>10593</v>
      </c>
      <c r="S42" s="30">
        <f>IFERROR(R42/O39,"-")</f>
        <v>8.8540962293903839E-5</v>
      </c>
      <c r="T42" s="50">
        <v>2</v>
      </c>
      <c r="U42" s="30">
        <f>IFERROR(T42/P39,"-")</f>
        <v>3.1746031746031744E-2</v>
      </c>
      <c r="V42" s="53">
        <f t="shared" si="13"/>
        <v>5296.5</v>
      </c>
      <c r="W42" s="31">
        <f t="shared" si="62"/>
        <v>2.7397260273972601E-2</v>
      </c>
      <c r="X42" s="172"/>
      <c r="Y42" s="179"/>
      <c r="Z42" s="179"/>
      <c r="AA42" s="70" t="s">
        <v>64</v>
      </c>
      <c r="AB42" s="50">
        <v>5096561</v>
      </c>
      <c r="AC42" s="30">
        <f>IFERROR(AB42/Y39,"-")</f>
        <v>2.3996958221251955E-3</v>
      </c>
      <c r="AD42" s="50">
        <v>115</v>
      </c>
      <c r="AE42" s="30">
        <f>IFERROR(AD42/Z39,"-")</f>
        <v>4.0139616055846421E-2</v>
      </c>
      <c r="AF42" s="53">
        <f t="shared" si="14"/>
        <v>44317.921739130434</v>
      </c>
      <c r="AG42" s="31">
        <f t="shared" si="63"/>
        <v>3.6635871296591273E-2</v>
      </c>
      <c r="AH42" s="172"/>
      <c r="AI42" s="179"/>
      <c r="AJ42" s="179"/>
      <c r="AK42" s="70" t="s">
        <v>64</v>
      </c>
      <c r="AL42" s="50">
        <v>11551885</v>
      </c>
      <c r="AM42" s="30">
        <f>IFERROR(AL42/AI39,"-")</f>
        <v>4.9430110551465763E-3</v>
      </c>
      <c r="AN42" s="50">
        <v>108</v>
      </c>
      <c r="AO42" s="30">
        <f>IFERROR(AN42/AJ39,"-")</f>
        <v>4.7829937998228524E-2</v>
      </c>
      <c r="AP42" s="53">
        <f t="shared" si="15"/>
        <v>106961.89814814815</v>
      </c>
      <c r="AQ42" s="31">
        <f t="shared" si="64"/>
        <v>4.2236996480250297E-2</v>
      </c>
      <c r="AR42" s="172"/>
      <c r="AS42" s="179"/>
      <c r="AT42" s="179"/>
      <c r="AU42" s="70" t="s">
        <v>64</v>
      </c>
      <c r="AV42" s="50">
        <v>1323494</v>
      </c>
      <c r="AW42" s="30">
        <f>IFERROR(AV42/AS39,"-")</f>
        <v>6.6016275462470674E-4</v>
      </c>
      <c r="AX42" s="50">
        <v>89</v>
      </c>
      <c r="AY42" s="30">
        <f>IFERROR(AX42/AT39,"-")</f>
        <v>5.1445086705202314E-2</v>
      </c>
      <c r="AZ42" s="53">
        <f t="shared" si="16"/>
        <v>14870.719101123595</v>
      </c>
      <c r="BA42" s="31">
        <f t="shared" si="65"/>
        <v>4.5063291139240506E-2</v>
      </c>
      <c r="BB42" s="172"/>
      <c r="BC42" s="179"/>
      <c r="BD42" s="179"/>
      <c r="BE42" s="70" t="s">
        <v>64</v>
      </c>
      <c r="BF42" s="50">
        <v>3575112</v>
      </c>
      <c r="BG42" s="30">
        <f>IFERROR(BF42/BC39,"-")</f>
        <v>3.1276116652953576E-3</v>
      </c>
      <c r="BH42" s="50">
        <v>33</v>
      </c>
      <c r="BI42" s="30">
        <f>IFERROR(BH42/BD39,"-")</f>
        <v>3.614457831325301E-2</v>
      </c>
      <c r="BJ42" s="53">
        <f t="shared" si="17"/>
        <v>108336.72727272728</v>
      </c>
      <c r="BK42" s="31">
        <f t="shared" si="66"/>
        <v>2.9438001784121322E-2</v>
      </c>
      <c r="BL42" s="172"/>
      <c r="BM42" s="179"/>
      <c r="BN42" s="179"/>
      <c r="BO42" s="70" t="s">
        <v>64</v>
      </c>
      <c r="BP42" s="50">
        <v>17217</v>
      </c>
      <c r="BQ42" s="30">
        <f>IFERROR(BP42/BM39,"-")</f>
        <v>4.0241658439685733E-5</v>
      </c>
      <c r="BR42" s="50">
        <v>2</v>
      </c>
      <c r="BS42" s="30">
        <f>IFERROR(BR42/BN39,"-")</f>
        <v>6.1919504643962852E-3</v>
      </c>
      <c r="BT42" s="53">
        <f t="shared" si="18"/>
        <v>8608.5</v>
      </c>
      <c r="BU42" s="31">
        <f t="shared" si="67"/>
        <v>4.6403712296983757E-3</v>
      </c>
      <c r="BV42" s="172"/>
      <c r="BW42" s="179"/>
      <c r="BX42" s="179"/>
      <c r="BY42" s="70" t="s">
        <v>64</v>
      </c>
      <c r="BZ42" s="50">
        <f t="shared" si="53"/>
        <v>21574862</v>
      </c>
      <c r="CA42" s="30">
        <f>IFERROR(BZ42/BW39,"-")</f>
        <v>2.6372294579175195E-3</v>
      </c>
      <c r="CB42" s="50">
        <f t="shared" si="54"/>
        <v>349</v>
      </c>
      <c r="CC42" s="30">
        <f>IFERROR(CB42/BX39,"-")</f>
        <v>4.2759127664788045E-2</v>
      </c>
      <c r="CD42" s="53">
        <f t="shared" si="19"/>
        <v>61819.088825214902</v>
      </c>
      <c r="CE42" s="31">
        <f t="shared" si="68"/>
        <v>3.7502686438856653E-2</v>
      </c>
      <c r="CH42" s="46" t="s">
        <v>38</v>
      </c>
      <c r="CI42" s="37">
        <v>20</v>
      </c>
      <c r="CJ42" s="37">
        <v>49</v>
      </c>
      <c r="CK42" s="37">
        <v>4040</v>
      </c>
      <c r="CL42" s="37">
        <v>3359</v>
      </c>
      <c r="CM42" s="37">
        <v>2339</v>
      </c>
      <c r="CN42" s="37">
        <v>1117</v>
      </c>
      <c r="CO42" s="37">
        <v>419</v>
      </c>
      <c r="CP42" s="37">
        <f t="shared" si="20"/>
        <v>11343</v>
      </c>
      <c r="CQ42" s="74"/>
      <c r="CR42" s="196"/>
      <c r="CS42" s="198"/>
      <c r="CT42" s="200"/>
      <c r="CU42" s="201"/>
      <c r="CV42" s="201"/>
      <c r="CW42" s="79" t="s">
        <v>64</v>
      </c>
      <c r="CX42" s="90">
        <v>18596797</v>
      </c>
      <c r="CY42" s="80">
        <v>2.4793613611638473E-3</v>
      </c>
      <c r="CZ42" s="90">
        <v>303</v>
      </c>
      <c r="DA42" s="80">
        <v>3.9026275115919627E-2</v>
      </c>
      <c r="DB42" s="90">
        <v>61375.567656765677</v>
      </c>
      <c r="DC42" s="81">
        <v>3.4361533227489229E-2</v>
      </c>
      <c r="DE42" s="44" t="s">
        <v>38</v>
      </c>
      <c r="DF42" s="38">
        <f t="shared" si="21"/>
        <v>0.20224366163576626</v>
      </c>
      <c r="DG42" s="38">
        <f t="shared" si="22"/>
        <v>0.20782410657632147</v>
      </c>
      <c r="DH42" s="38">
        <f t="shared" si="23"/>
        <v>0.79945982444294394</v>
      </c>
      <c r="DI42" s="38">
        <f t="shared" si="24"/>
        <v>0.80224741647436537</v>
      </c>
      <c r="DJ42" s="39">
        <f t="shared" si="25"/>
        <v>249234.61160714287</v>
      </c>
      <c r="DK42" s="39">
        <f t="shared" si="26"/>
        <v>238538.75825412705</v>
      </c>
      <c r="DL42" s="11"/>
      <c r="DM42" s="47" t="str">
        <f t="shared" si="27"/>
        <v>豊中市</v>
      </c>
      <c r="DN42" s="40">
        <f t="shared" si="56"/>
        <v>0.19698065986105742</v>
      </c>
      <c r="DO42" s="40">
        <f t="shared" si="28"/>
        <v>0.20561507449864577</v>
      </c>
      <c r="DP42" s="75">
        <f t="shared" si="29"/>
        <v>-0.89999999999999802</v>
      </c>
      <c r="DQ42" s="19" t="str">
        <f t="shared" si="57"/>
        <v>都島区</v>
      </c>
      <c r="DR42" s="40">
        <f t="shared" si="58"/>
        <v>0.78732236947149925</v>
      </c>
      <c r="DS42" s="40">
        <f t="shared" si="30"/>
        <v>0.78873005319148937</v>
      </c>
      <c r="DT42" s="75">
        <f t="shared" si="31"/>
        <v>-0.20000000000000018</v>
      </c>
      <c r="DU42" s="19" t="str">
        <f t="shared" si="59"/>
        <v>北区</v>
      </c>
      <c r="DV42" s="37">
        <f t="shared" si="60"/>
        <v>226948.96080191503</v>
      </c>
      <c r="DW42" s="37">
        <f t="shared" si="32"/>
        <v>227408.39066542481</v>
      </c>
      <c r="DX42" s="75">
        <f t="shared" si="33"/>
        <v>-459</v>
      </c>
      <c r="DY42" s="11"/>
      <c r="DZ42" s="40">
        <f t="shared" si="34"/>
        <v>0.19764652956849402</v>
      </c>
      <c r="EA42" s="40">
        <f t="shared" si="35"/>
        <v>0.20717282068242585</v>
      </c>
      <c r="EB42" s="40">
        <f t="shared" si="36"/>
        <v>-0.89999999999999802</v>
      </c>
      <c r="EC42" s="40">
        <f t="shared" si="37"/>
        <v>0.78702321953616916</v>
      </c>
      <c r="ED42" s="40">
        <f t="shared" si="38"/>
        <v>0.78931582096930508</v>
      </c>
      <c r="EE42" s="40">
        <f t="shared" si="39"/>
        <v>-0.20000000000000018</v>
      </c>
      <c r="EF42" s="37">
        <f t="shared" si="40"/>
        <v>228365.77266623653</v>
      </c>
      <c r="EG42" s="76">
        <f t="shared" si="41"/>
        <v>235941.47397426216</v>
      </c>
      <c r="EH42" s="40">
        <f t="shared" si="42"/>
        <v>-7575</v>
      </c>
      <c r="EI42" s="37">
        <v>0</v>
      </c>
    </row>
    <row r="43" spans="2:139" s="16" customFormat="1" ht="13.15" customHeight="1">
      <c r="B43" s="196"/>
      <c r="C43" s="198"/>
      <c r="D43" s="172"/>
      <c r="E43" s="179"/>
      <c r="F43" s="179"/>
      <c r="G43" s="70" t="s">
        <v>66</v>
      </c>
      <c r="H43" s="50">
        <v>77524</v>
      </c>
      <c r="I43" s="30">
        <f>IFERROR(H43/E39,"-")</f>
        <v>3.1422211341568403E-3</v>
      </c>
      <c r="J43" s="50">
        <v>5</v>
      </c>
      <c r="K43" s="30">
        <f>IFERROR(J43/F39,"-")</f>
        <v>0.5</v>
      </c>
      <c r="L43" s="53">
        <f t="shared" si="11"/>
        <v>15504.8</v>
      </c>
      <c r="M43" s="31">
        <f t="shared" si="61"/>
        <v>0.5</v>
      </c>
      <c r="N43" s="172"/>
      <c r="O43" s="179"/>
      <c r="P43" s="179"/>
      <c r="Q43" s="70" t="s">
        <v>66</v>
      </c>
      <c r="R43" s="50">
        <v>1295691</v>
      </c>
      <c r="S43" s="30">
        <f>IFERROR(R43/O39,"-")</f>
        <v>1.0829956383984759E-2</v>
      </c>
      <c r="T43" s="50">
        <v>14</v>
      </c>
      <c r="U43" s="30">
        <f>IFERROR(T43/P39,"-")</f>
        <v>0.22222222222222221</v>
      </c>
      <c r="V43" s="53">
        <f t="shared" si="13"/>
        <v>92549.357142857145</v>
      </c>
      <c r="W43" s="31">
        <f t="shared" si="62"/>
        <v>0.19178082191780821</v>
      </c>
      <c r="X43" s="172"/>
      <c r="Y43" s="179"/>
      <c r="Z43" s="179"/>
      <c r="AA43" s="70" t="s">
        <v>66</v>
      </c>
      <c r="AB43" s="50">
        <v>32216255</v>
      </c>
      <c r="AC43" s="30">
        <f>IFERROR(AB43/Y39,"-")</f>
        <v>1.5168897719073692E-2</v>
      </c>
      <c r="AD43" s="50">
        <v>703</v>
      </c>
      <c r="AE43" s="30">
        <f>IFERROR(AD43/Z39,"-")</f>
        <v>0.24537521815008725</v>
      </c>
      <c r="AF43" s="53">
        <f t="shared" si="14"/>
        <v>45826.82076813656</v>
      </c>
      <c r="AG43" s="31">
        <f t="shared" si="63"/>
        <v>0.22395667410003187</v>
      </c>
      <c r="AH43" s="172"/>
      <c r="AI43" s="179"/>
      <c r="AJ43" s="179"/>
      <c r="AK43" s="70" t="s">
        <v>66</v>
      </c>
      <c r="AL43" s="50">
        <v>40575918</v>
      </c>
      <c r="AM43" s="30">
        <f>IFERROR(AL43/AI39,"-")</f>
        <v>1.7362292928532527E-2</v>
      </c>
      <c r="AN43" s="50">
        <v>747</v>
      </c>
      <c r="AO43" s="30">
        <f>IFERROR(AN43/AJ39,"-")</f>
        <v>0.3308237378210806</v>
      </c>
      <c r="AP43" s="53">
        <f t="shared" si="15"/>
        <v>54318.497991967874</v>
      </c>
      <c r="AQ43" s="31">
        <f t="shared" si="64"/>
        <v>0.29213922565506451</v>
      </c>
      <c r="AR43" s="172"/>
      <c r="AS43" s="179"/>
      <c r="AT43" s="179"/>
      <c r="AU43" s="70" t="s">
        <v>66</v>
      </c>
      <c r="AV43" s="50">
        <v>37428969</v>
      </c>
      <c r="AW43" s="30">
        <f>IFERROR(AV43/AS39,"-")</f>
        <v>1.8669681372037013E-2</v>
      </c>
      <c r="AX43" s="50">
        <v>546</v>
      </c>
      <c r="AY43" s="30">
        <f>IFERROR(AX43/AT39,"-")</f>
        <v>0.31560693641618498</v>
      </c>
      <c r="AZ43" s="53">
        <f t="shared" si="16"/>
        <v>68551.225274725279</v>
      </c>
      <c r="BA43" s="31">
        <f t="shared" si="65"/>
        <v>0.27645569620253163</v>
      </c>
      <c r="BB43" s="172"/>
      <c r="BC43" s="179"/>
      <c r="BD43" s="179"/>
      <c r="BE43" s="70" t="s">
        <v>66</v>
      </c>
      <c r="BF43" s="50">
        <v>20689094</v>
      </c>
      <c r="BG43" s="30">
        <f>IFERROR(BF43/BC39,"-")</f>
        <v>1.8099419469597651E-2</v>
      </c>
      <c r="BH43" s="50">
        <v>272</v>
      </c>
      <c r="BI43" s="30">
        <f>IFERROR(BH43/BD39,"-")</f>
        <v>0.29791894852135814</v>
      </c>
      <c r="BJ43" s="53">
        <f t="shared" si="17"/>
        <v>76062.845588235301</v>
      </c>
      <c r="BK43" s="31">
        <f t="shared" si="66"/>
        <v>0.24264049955396966</v>
      </c>
      <c r="BL43" s="172"/>
      <c r="BM43" s="179"/>
      <c r="BN43" s="179"/>
      <c r="BO43" s="70" t="s">
        <v>66</v>
      </c>
      <c r="BP43" s="50">
        <v>7600641</v>
      </c>
      <c r="BQ43" s="30">
        <f>IFERROR(BP43/BM39,"-")</f>
        <v>1.7765139051209352E-2</v>
      </c>
      <c r="BR43" s="50">
        <v>65</v>
      </c>
      <c r="BS43" s="30">
        <f>IFERROR(BR43/BN39,"-")</f>
        <v>0.20123839009287925</v>
      </c>
      <c r="BT43" s="53">
        <f t="shared" si="18"/>
        <v>116932.93846153846</v>
      </c>
      <c r="BU43" s="31">
        <f t="shared" si="67"/>
        <v>0.15081206496519722</v>
      </c>
      <c r="BV43" s="172"/>
      <c r="BW43" s="179"/>
      <c r="BX43" s="179"/>
      <c r="BY43" s="70" t="s">
        <v>66</v>
      </c>
      <c r="BZ43" s="50">
        <f t="shared" si="53"/>
        <v>139884092</v>
      </c>
      <c r="CA43" s="30">
        <f>IFERROR(BZ43/BW39,"-")</f>
        <v>1.7098901866275874E-2</v>
      </c>
      <c r="CB43" s="50">
        <f t="shared" si="54"/>
        <v>2352</v>
      </c>
      <c r="CC43" s="30">
        <f>IFERROR(CB43/BX39,"-")</f>
        <v>0.28816466552315612</v>
      </c>
      <c r="CD43" s="53">
        <f t="shared" si="19"/>
        <v>59474.528911564623</v>
      </c>
      <c r="CE43" s="31">
        <f t="shared" si="68"/>
        <v>0.25274016763378465</v>
      </c>
      <c r="CH43" s="46" t="s">
        <v>6</v>
      </c>
      <c r="CI43" s="37">
        <v>39</v>
      </c>
      <c r="CJ43" s="37">
        <v>147</v>
      </c>
      <c r="CK43" s="37">
        <v>22714</v>
      </c>
      <c r="CL43" s="37">
        <v>19738</v>
      </c>
      <c r="CM43" s="37">
        <v>12535</v>
      </c>
      <c r="CN43" s="37">
        <v>6083</v>
      </c>
      <c r="CO43" s="37">
        <v>2207</v>
      </c>
      <c r="CP43" s="37">
        <f t="shared" si="20"/>
        <v>63463</v>
      </c>
      <c r="CQ43" s="74"/>
      <c r="CR43" s="196"/>
      <c r="CS43" s="198"/>
      <c r="CT43" s="200"/>
      <c r="CU43" s="201"/>
      <c r="CV43" s="201"/>
      <c r="CW43" s="79" t="s">
        <v>66</v>
      </c>
      <c r="CX43" s="90">
        <v>128312184</v>
      </c>
      <c r="CY43" s="80">
        <v>1.7106831417052413E-2</v>
      </c>
      <c r="CZ43" s="90">
        <v>2199</v>
      </c>
      <c r="DA43" s="80">
        <v>0.2832302936630603</v>
      </c>
      <c r="DB43" s="90">
        <v>58350.242837653481</v>
      </c>
      <c r="DC43" s="81">
        <v>0.24937627579950103</v>
      </c>
      <c r="DE43" s="44" t="s">
        <v>6</v>
      </c>
      <c r="DF43" s="38">
        <f t="shared" si="21"/>
        <v>0.20110726149806218</v>
      </c>
      <c r="DG43" s="38">
        <f t="shared" si="22"/>
        <v>0.20512680053467924</v>
      </c>
      <c r="DH43" s="38">
        <f t="shared" si="23"/>
        <v>0.77978357605177995</v>
      </c>
      <c r="DI43" s="38">
        <f t="shared" si="24"/>
        <v>0.78192783832398693</v>
      </c>
      <c r="DJ43" s="39">
        <f t="shared" si="25"/>
        <v>224998.61163348681</v>
      </c>
      <c r="DK43" s="39">
        <f t="shared" si="26"/>
        <v>227783.20572846188</v>
      </c>
      <c r="DL43" s="11"/>
      <c r="DM43" s="47" t="str">
        <f t="shared" si="27"/>
        <v>大阪狭山市</v>
      </c>
      <c r="DN43" s="40">
        <f t="shared" si="56"/>
        <v>0.19695537340907845</v>
      </c>
      <c r="DO43" s="40">
        <f t="shared" si="28"/>
        <v>0.19972138330464534</v>
      </c>
      <c r="DP43" s="75">
        <f t="shared" si="29"/>
        <v>-0.30000000000000027</v>
      </c>
      <c r="DQ43" s="19" t="str">
        <f t="shared" si="57"/>
        <v>東大阪市</v>
      </c>
      <c r="DR43" s="40">
        <f t="shared" si="58"/>
        <v>0.78671352210149315</v>
      </c>
      <c r="DS43" s="40">
        <f t="shared" si="30"/>
        <v>0.78662961247491126</v>
      </c>
      <c r="DT43" s="75">
        <f t="shared" si="31"/>
        <v>0</v>
      </c>
      <c r="DU43" s="19" t="str">
        <f t="shared" si="59"/>
        <v>東成区</v>
      </c>
      <c r="DV43" s="37">
        <f t="shared" si="60"/>
        <v>226626.88617886178</v>
      </c>
      <c r="DW43" s="37">
        <f t="shared" si="32"/>
        <v>234498.29387138039</v>
      </c>
      <c r="DX43" s="75">
        <f t="shared" si="33"/>
        <v>-7871</v>
      </c>
      <c r="DY43" s="11"/>
      <c r="DZ43" s="40">
        <f t="shared" si="34"/>
        <v>0.19764652956849402</v>
      </c>
      <c r="EA43" s="40">
        <f t="shared" si="35"/>
        <v>0.20717282068242585</v>
      </c>
      <c r="EB43" s="40">
        <f t="shared" si="36"/>
        <v>-0.89999999999999802</v>
      </c>
      <c r="EC43" s="40">
        <f t="shared" si="37"/>
        <v>0.78702321953616916</v>
      </c>
      <c r="ED43" s="40">
        <f t="shared" si="38"/>
        <v>0.78931582096930508</v>
      </c>
      <c r="EE43" s="40">
        <f t="shared" si="39"/>
        <v>-0.20000000000000018</v>
      </c>
      <c r="EF43" s="37">
        <f t="shared" si="40"/>
        <v>228365.77266623653</v>
      </c>
      <c r="EG43" s="76">
        <f t="shared" si="41"/>
        <v>235941.47397426216</v>
      </c>
      <c r="EH43" s="40">
        <f t="shared" si="42"/>
        <v>-7575</v>
      </c>
      <c r="EI43" s="37">
        <v>0</v>
      </c>
    </row>
    <row r="44" spans="2:139" s="16" customFormat="1" ht="13.15" customHeight="1">
      <c r="B44" s="196"/>
      <c r="C44" s="198"/>
      <c r="D44" s="172"/>
      <c r="E44" s="179"/>
      <c r="F44" s="179"/>
      <c r="G44" s="70" t="s">
        <v>68</v>
      </c>
      <c r="H44" s="50">
        <v>155544</v>
      </c>
      <c r="I44" s="30">
        <f>IFERROR(H44/E39,"-")</f>
        <v>6.3045462578206948E-3</v>
      </c>
      <c r="J44" s="50">
        <v>5</v>
      </c>
      <c r="K44" s="30">
        <f>IFERROR(J44/F39,"-")</f>
        <v>0.5</v>
      </c>
      <c r="L44" s="53">
        <f t="shared" si="11"/>
        <v>31108.799999999999</v>
      </c>
      <c r="M44" s="31">
        <f t="shared" si="61"/>
        <v>0.5</v>
      </c>
      <c r="N44" s="172"/>
      <c r="O44" s="179"/>
      <c r="P44" s="179"/>
      <c r="Q44" s="70" t="s">
        <v>68</v>
      </c>
      <c r="R44" s="50">
        <v>728770</v>
      </c>
      <c r="S44" s="30">
        <f>IFERROR(R44/O39,"-")</f>
        <v>6.0913808261048143E-3</v>
      </c>
      <c r="T44" s="50">
        <v>21</v>
      </c>
      <c r="U44" s="30">
        <f>IFERROR(T44/P39,"-")</f>
        <v>0.33333333333333331</v>
      </c>
      <c r="V44" s="53">
        <f t="shared" si="13"/>
        <v>34703.333333333336</v>
      </c>
      <c r="W44" s="31">
        <f t="shared" si="62"/>
        <v>0.28767123287671231</v>
      </c>
      <c r="X44" s="172"/>
      <c r="Y44" s="179"/>
      <c r="Z44" s="179"/>
      <c r="AA44" s="70" t="s">
        <v>68</v>
      </c>
      <c r="AB44" s="50">
        <v>45922367</v>
      </c>
      <c r="AC44" s="30">
        <f>IFERROR(AB44/Y39,"-")</f>
        <v>2.1622366970982972E-2</v>
      </c>
      <c r="AD44" s="50">
        <v>882</v>
      </c>
      <c r="AE44" s="30">
        <f>IFERROR(AD44/Z39,"-")</f>
        <v>0.30785340314136128</v>
      </c>
      <c r="AF44" s="53">
        <f t="shared" si="14"/>
        <v>52066.17573696145</v>
      </c>
      <c r="AG44" s="31">
        <f t="shared" si="63"/>
        <v>0.28098120420516087</v>
      </c>
      <c r="AH44" s="172"/>
      <c r="AI44" s="179"/>
      <c r="AJ44" s="179"/>
      <c r="AK44" s="70" t="s">
        <v>68</v>
      </c>
      <c r="AL44" s="50">
        <v>66156501</v>
      </c>
      <c r="AM44" s="30">
        <f>IFERROR(AL44/AI39,"-")</f>
        <v>2.8308134630219705E-2</v>
      </c>
      <c r="AN44" s="50">
        <v>921</v>
      </c>
      <c r="AO44" s="30">
        <f>IFERROR(AN44/AJ39,"-")</f>
        <v>0.40788308237378212</v>
      </c>
      <c r="AP44" s="53">
        <f t="shared" si="15"/>
        <v>71831.162866449507</v>
      </c>
      <c r="AQ44" s="31">
        <f t="shared" si="64"/>
        <v>0.36018771998435667</v>
      </c>
      <c r="AR44" s="172"/>
      <c r="AS44" s="179"/>
      <c r="AT44" s="179"/>
      <c r="AU44" s="70" t="s">
        <v>68</v>
      </c>
      <c r="AV44" s="50">
        <v>58645459</v>
      </c>
      <c r="AW44" s="30">
        <f>IFERROR(AV44/AS39,"-")</f>
        <v>2.9252529863883249E-2</v>
      </c>
      <c r="AX44" s="50">
        <v>770</v>
      </c>
      <c r="AY44" s="30">
        <f>IFERROR(AX44/AT39,"-")</f>
        <v>0.44508670520231214</v>
      </c>
      <c r="AZ44" s="53">
        <f t="shared" si="16"/>
        <v>76162.933766233764</v>
      </c>
      <c r="BA44" s="31">
        <f t="shared" si="65"/>
        <v>0.38987341772151901</v>
      </c>
      <c r="BB44" s="172"/>
      <c r="BC44" s="179"/>
      <c r="BD44" s="179"/>
      <c r="BE44" s="70" t="s">
        <v>68</v>
      </c>
      <c r="BF44" s="50">
        <v>30517457</v>
      </c>
      <c r="BG44" s="30">
        <f>IFERROR(BF44/BC39,"-")</f>
        <v>2.6697556470496441E-2</v>
      </c>
      <c r="BH44" s="50">
        <v>398</v>
      </c>
      <c r="BI44" s="30">
        <f>IFERROR(BH44/BD39,"-")</f>
        <v>0.43592552026286968</v>
      </c>
      <c r="BJ44" s="53">
        <f t="shared" si="17"/>
        <v>76677.02763819095</v>
      </c>
      <c r="BK44" s="31">
        <f t="shared" si="66"/>
        <v>0.35504014272970563</v>
      </c>
      <c r="BL44" s="172"/>
      <c r="BM44" s="179"/>
      <c r="BN44" s="179"/>
      <c r="BO44" s="70" t="s">
        <v>68</v>
      </c>
      <c r="BP44" s="50">
        <v>6565006</v>
      </c>
      <c r="BQ44" s="30">
        <f>IFERROR(BP44/BM39,"-")</f>
        <v>1.5344527449990559E-2</v>
      </c>
      <c r="BR44" s="50">
        <v>108</v>
      </c>
      <c r="BS44" s="30">
        <f>IFERROR(BR44/BN39,"-")</f>
        <v>0.33436532507739936</v>
      </c>
      <c r="BT44" s="53">
        <f t="shared" si="18"/>
        <v>60787.092592592591</v>
      </c>
      <c r="BU44" s="31">
        <f t="shared" si="67"/>
        <v>0.25058004640371229</v>
      </c>
      <c r="BV44" s="172"/>
      <c r="BW44" s="179"/>
      <c r="BX44" s="179"/>
      <c r="BY44" s="70" t="s">
        <v>68</v>
      </c>
      <c r="BZ44" s="50">
        <f t="shared" si="53"/>
        <v>208691104</v>
      </c>
      <c r="CA44" s="30">
        <f>IFERROR(BZ44/BW39,"-")</f>
        <v>2.5509610539994589E-2</v>
      </c>
      <c r="CB44" s="50">
        <f t="shared" si="54"/>
        <v>3105</v>
      </c>
      <c r="CC44" s="30">
        <f>IFERROR(CB44/BX39,"-")</f>
        <v>0.38042146532712573</v>
      </c>
      <c r="CD44" s="53">
        <f t="shared" si="19"/>
        <v>67211.305636070858</v>
      </c>
      <c r="CE44" s="31">
        <f t="shared" si="68"/>
        <v>0.33365570599613154</v>
      </c>
      <c r="CH44" s="46" t="s">
        <v>39</v>
      </c>
      <c r="CI44" s="37">
        <v>50</v>
      </c>
      <c r="CJ44" s="37">
        <v>130</v>
      </c>
      <c r="CK44" s="37">
        <v>4743</v>
      </c>
      <c r="CL44" s="37">
        <v>4129</v>
      </c>
      <c r="CM44" s="37">
        <v>2807</v>
      </c>
      <c r="CN44" s="37">
        <v>1413</v>
      </c>
      <c r="CO44" s="37">
        <v>449</v>
      </c>
      <c r="CP44" s="37">
        <f t="shared" si="20"/>
        <v>13721</v>
      </c>
      <c r="CQ44" s="74"/>
      <c r="CR44" s="196"/>
      <c r="CS44" s="198"/>
      <c r="CT44" s="200"/>
      <c r="CU44" s="201"/>
      <c r="CV44" s="201"/>
      <c r="CW44" s="79" t="s">
        <v>68</v>
      </c>
      <c r="CX44" s="90">
        <v>198074666</v>
      </c>
      <c r="CY44" s="80">
        <v>2.6407702009428529E-2</v>
      </c>
      <c r="CZ44" s="90">
        <v>2948</v>
      </c>
      <c r="DA44" s="80">
        <v>0.37970118495620814</v>
      </c>
      <c r="DB44" s="90">
        <v>67189.50678426052</v>
      </c>
      <c r="DC44" s="81">
        <v>0.33431617146745296</v>
      </c>
      <c r="DE44" s="44" t="s">
        <v>39</v>
      </c>
      <c r="DF44" s="38">
        <f t="shared" si="21"/>
        <v>0.23757354452197593</v>
      </c>
      <c r="DG44" s="38">
        <f t="shared" si="22"/>
        <v>0.23870386622280224</v>
      </c>
      <c r="DH44" s="38">
        <f t="shared" si="23"/>
        <v>0.7725826972010178</v>
      </c>
      <c r="DI44" s="38">
        <f t="shared" si="24"/>
        <v>0.77695228661053328</v>
      </c>
      <c r="DJ44" s="39">
        <f t="shared" si="25"/>
        <v>303630.9641827913</v>
      </c>
      <c r="DK44" s="39">
        <f t="shared" si="26"/>
        <v>301732.64364640886</v>
      </c>
      <c r="DL44" s="11"/>
      <c r="DM44" s="47" t="str">
        <f t="shared" si="27"/>
        <v>西成区</v>
      </c>
      <c r="DN44" s="40">
        <f t="shared" si="56"/>
        <v>0.19679683742519996</v>
      </c>
      <c r="DO44" s="40">
        <f t="shared" si="28"/>
        <v>0.20385735071643726</v>
      </c>
      <c r="DP44" s="75">
        <f t="shared" si="29"/>
        <v>-0.69999999999999785</v>
      </c>
      <c r="DQ44" s="19" t="str">
        <f t="shared" si="57"/>
        <v>堺市東区</v>
      </c>
      <c r="DR44" s="40">
        <f t="shared" si="58"/>
        <v>0.78653430578065908</v>
      </c>
      <c r="DS44" s="40">
        <f t="shared" si="30"/>
        <v>0.7972771750691342</v>
      </c>
      <c r="DT44" s="75">
        <f t="shared" si="31"/>
        <v>-1.0000000000000009</v>
      </c>
      <c r="DU44" s="19" t="str">
        <f t="shared" si="59"/>
        <v>旭区</v>
      </c>
      <c r="DV44" s="37">
        <f t="shared" si="60"/>
        <v>225270.02630208334</v>
      </c>
      <c r="DW44" s="37">
        <f t="shared" si="32"/>
        <v>237829.61426530976</v>
      </c>
      <c r="DX44" s="75">
        <f t="shared" si="33"/>
        <v>-12560</v>
      </c>
      <c r="DY44" s="11"/>
      <c r="DZ44" s="40">
        <f t="shared" si="34"/>
        <v>0.19764652956849402</v>
      </c>
      <c r="EA44" s="40">
        <f t="shared" si="35"/>
        <v>0.20717282068242585</v>
      </c>
      <c r="EB44" s="40">
        <f t="shared" si="36"/>
        <v>-0.89999999999999802</v>
      </c>
      <c r="EC44" s="40">
        <f t="shared" si="37"/>
        <v>0.78702321953616916</v>
      </c>
      <c r="ED44" s="40">
        <f t="shared" si="38"/>
        <v>0.78931582096930508</v>
      </c>
      <c r="EE44" s="40">
        <f t="shared" si="39"/>
        <v>-0.20000000000000018</v>
      </c>
      <c r="EF44" s="37">
        <f t="shared" si="40"/>
        <v>228365.77266623653</v>
      </c>
      <c r="EG44" s="76">
        <f t="shared" si="41"/>
        <v>235941.47397426216</v>
      </c>
      <c r="EH44" s="40">
        <f t="shared" si="42"/>
        <v>-7575</v>
      </c>
      <c r="EI44" s="37">
        <v>0</v>
      </c>
    </row>
    <row r="45" spans="2:139" s="16" customFormat="1" ht="13.15" customHeight="1">
      <c r="B45" s="196"/>
      <c r="C45" s="198"/>
      <c r="D45" s="172"/>
      <c r="E45" s="179"/>
      <c r="F45" s="179"/>
      <c r="G45" s="70" t="s">
        <v>69</v>
      </c>
      <c r="H45" s="50">
        <v>10819</v>
      </c>
      <c r="I45" s="30">
        <f>IFERROR(H45/E39,"-")</f>
        <v>4.38518271121754E-4</v>
      </c>
      <c r="J45" s="50">
        <v>1</v>
      </c>
      <c r="K45" s="30">
        <f>IFERROR(J45/F39,"-")</f>
        <v>0.1</v>
      </c>
      <c r="L45" s="53">
        <f t="shared" si="11"/>
        <v>10819</v>
      </c>
      <c r="M45" s="31">
        <f t="shared" si="61"/>
        <v>0.1</v>
      </c>
      <c r="N45" s="172"/>
      <c r="O45" s="179"/>
      <c r="P45" s="179"/>
      <c r="Q45" s="70" t="s">
        <v>69</v>
      </c>
      <c r="R45" s="50">
        <v>203124</v>
      </c>
      <c r="S45" s="30">
        <f>IFERROR(R45/O39,"-")</f>
        <v>1.697799907956851E-3</v>
      </c>
      <c r="T45" s="50">
        <v>7</v>
      </c>
      <c r="U45" s="30">
        <f>IFERROR(T45/P39,"-")</f>
        <v>0.1111111111111111</v>
      </c>
      <c r="V45" s="53">
        <f t="shared" si="13"/>
        <v>29017.714285714286</v>
      </c>
      <c r="W45" s="31">
        <f t="shared" si="62"/>
        <v>9.5890410958904104E-2</v>
      </c>
      <c r="X45" s="172"/>
      <c r="Y45" s="179"/>
      <c r="Z45" s="179"/>
      <c r="AA45" s="70" t="s">
        <v>69</v>
      </c>
      <c r="AB45" s="50">
        <v>33154125</v>
      </c>
      <c r="AC45" s="30">
        <f>IFERROR(AB45/Y39,"-")</f>
        <v>1.561049014202253E-2</v>
      </c>
      <c r="AD45" s="50">
        <v>288</v>
      </c>
      <c r="AE45" s="30">
        <f>IFERROR(AD45/Z39,"-")</f>
        <v>0.10052356020942409</v>
      </c>
      <c r="AF45" s="53">
        <f t="shared" si="14"/>
        <v>115118.48958333333</v>
      </c>
      <c r="AG45" s="31">
        <f t="shared" si="63"/>
        <v>9.1748964638419875E-2</v>
      </c>
      <c r="AH45" s="172"/>
      <c r="AI45" s="179"/>
      <c r="AJ45" s="179"/>
      <c r="AK45" s="70" t="s">
        <v>69</v>
      </c>
      <c r="AL45" s="50">
        <v>82327043</v>
      </c>
      <c r="AM45" s="30">
        <f>IFERROR(AL45/AI39,"-")</f>
        <v>3.5227452808483425E-2</v>
      </c>
      <c r="AN45" s="50">
        <v>391</v>
      </c>
      <c r="AO45" s="30">
        <f>IFERROR(AN45/AJ39,"-")</f>
        <v>0.17316209034543845</v>
      </c>
      <c r="AP45" s="53">
        <f t="shared" si="15"/>
        <v>210555.09718670076</v>
      </c>
      <c r="AQ45" s="31">
        <f t="shared" si="64"/>
        <v>0.15291357059053579</v>
      </c>
      <c r="AR45" s="172"/>
      <c r="AS45" s="179"/>
      <c r="AT45" s="179"/>
      <c r="AU45" s="70" t="s">
        <v>69</v>
      </c>
      <c r="AV45" s="50">
        <v>82413987</v>
      </c>
      <c r="AW45" s="30">
        <f>IFERROR(AV45/AS39,"-")</f>
        <v>4.1108342521783074E-2</v>
      </c>
      <c r="AX45" s="50">
        <v>399</v>
      </c>
      <c r="AY45" s="30">
        <f>IFERROR(AX45/AT39,"-")</f>
        <v>0.23063583815028901</v>
      </c>
      <c r="AZ45" s="53">
        <f t="shared" si="16"/>
        <v>206551.34586466165</v>
      </c>
      <c r="BA45" s="31">
        <f t="shared" si="65"/>
        <v>0.20202531645569621</v>
      </c>
      <c r="BB45" s="172"/>
      <c r="BC45" s="179"/>
      <c r="BD45" s="179"/>
      <c r="BE45" s="70" t="s">
        <v>69</v>
      </c>
      <c r="BF45" s="50">
        <v>62817883</v>
      </c>
      <c r="BG45" s="30">
        <f>IFERROR(BF45/BC39,"-")</f>
        <v>5.4954905933005435E-2</v>
      </c>
      <c r="BH45" s="50">
        <v>224</v>
      </c>
      <c r="BI45" s="30">
        <f>IFERROR(BH45/BD39,"-")</f>
        <v>0.24534501642935377</v>
      </c>
      <c r="BJ45" s="53">
        <f t="shared" si="17"/>
        <v>280436.97767857142</v>
      </c>
      <c r="BK45" s="31">
        <f t="shared" si="66"/>
        <v>0.19982158786797502</v>
      </c>
      <c r="BL45" s="172"/>
      <c r="BM45" s="179"/>
      <c r="BN45" s="179"/>
      <c r="BO45" s="70" t="s">
        <v>69</v>
      </c>
      <c r="BP45" s="50">
        <v>22671895</v>
      </c>
      <c r="BQ45" s="30">
        <f>IFERROR(BP45/BM39,"-")</f>
        <v>5.2991499957624366E-2</v>
      </c>
      <c r="BR45" s="50">
        <v>67</v>
      </c>
      <c r="BS45" s="30">
        <f>IFERROR(BR45/BN39,"-")</f>
        <v>0.20743034055727555</v>
      </c>
      <c r="BT45" s="53">
        <f t="shared" si="18"/>
        <v>338386.49253731343</v>
      </c>
      <c r="BU45" s="31">
        <f t="shared" si="67"/>
        <v>0.1554524361948956</v>
      </c>
      <c r="BV45" s="172"/>
      <c r="BW45" s="179"/>
      <c r="BX45" s="179"/>
      <c r="BY45" s="70" t="s">
        <v>69</v>
      </c>
      <c r="BZ45" s="50">
        <f t="shared" si="53"/>
        <v>283598876</v>
      </c>
      <c r="CA45" s="30">
        <f>IFERROR(BZ45/BW39,"-")</f>
        <v>3.4666053021312392E-2</v>
      </c>
      <c r="CB45" s="50">
        <f t="shared" si="54"/>
        <v>1377</v>
      </c>
      <c r="CC45" s="30">
        <f>IFERROR(CB45/BX39,"-")</f>
        <v>0.16870864984072531</v>
      </c>
      <c r="CD45" s="53">
        <f t="shared" si="19"/>
        <v>205954.15831517792</v>
      </c>
      <c r="CE45" s="31">
        <f t="shared" si="68"/>
        <v>0.14796905222437137</v>
      </c>
      <c r="CH45" s="46" t="s">
        <v>10</v>
      </c>
      <c r="CI45" s="37">
        <v>19</v>
      </c>
      <c r="CJ45" s="37">
        <v>86</v>
      </c>
      <c r="CK45" s="37">
        <v>8648</v>
      </c>
      <c r="CL45" s="37">
        <v>8118</v>
      </c>
      <c r="CM45" s="37">
        <v>5289</v>
      </c>
      <c r="CN45" s="37">
        <v>2289</v>
      </c>
      <c r="CO45" s="37">
        <v>878</v>
      </c>
      <c r="CP45" s="37">
        <f t="shared" si="20"/>
        <v>25327</v>
      </c>
      <c r="CQ45" s="74"/>
      <c r="CR45" s="196"/>
      <c r="CS45" s="198"/>
      <c r="CT45" s="200"/>
      <c r="CU45" s="201"/>
      <c r="CV45" s="201"/>
      <c r="CW45" s="79" t="s">
        <v>69</v>
      </c>
      <c r="CX45" s="90">
        <v>281103738</v>
      </c>
      <c r="CY45" s="80">
        <v>3.7477300337037903E-2</v>
      </c>
      <c r="CZ45" s="90">
        <v>1258</v>
      </c>
      <c r="DA45" s="80">
        <v>0.16202988150437919</v>
      </c>
      <c r="DB45" s="90">
        <v>223452.89189189189</v>
      </c>
      <c r="DC45" s="81">
        <v>0.14266273531413018</v>
      </c>
      <c r="DE45" s="44" t="s">
        <v>10</v>
      </c>
      <c r="DF45" s="38">
        <f t="shared" si="21"/>
        <v>0.19360870302677716</v>
      </c>
      <c r="DG45" s="38">
        <f t="shared" si="22"/>
        <v>0.20416640923219939</v>
      </c>
      <c r="DH45" s="38">
        <f t="shared" si="23"/>
        <v>0.79912208266330564</v>
      </c>
      <c r="DI45" s="38">
        <f t="shared" si="24"/>
        <v>0.8004076086956522</v>
      </c>
      <c r="DJ45" s="39">
        <f t="shared" si="25"/>
        <v>220123.61570674935</v>
      </c>
      <c r="DK45" s="39">
        <f t="shared" si="26"/>
        <v>227669.20166355459</v>
      </c>
      <c r="DL45" s="11"/>
      <c r="DM45" s="47" t="str">
        <f t="shared" si="27"/>
        <v>西淀川区</v>
      </c>
      <c r="DN45" s="40">
        <f t="shared" si="56"/>
        <v>0.19622788047698339</v>
      </c>
      <c r="DO45" s="40">
        <f t="shared" si="28"/>
        <v>0.19820824712134302</v>
      </c>
      <c r="DP45" s="75">
        <f t="shared" si="29"/>
        <v>-0.20000000000000018</v>
      </c>
      <c r="DQ45" s="19" t="str">
        <f t="shared" si="57"/>
        <v>吹田市</v>
      </c>
      <c r="DR45" s="40">
        <f t="shared" si="58"/>
        <v>0.78479019236519487</v>
      </c>
      <c r="DS45" s="40">
        <f t="shared" si="30"/>
        <v>0.78310203737292783</v>
      </c>
      <c r="DT45" s="75">
        <f t="shared" si="31"/>
        <v>0.20000000000000018</v>
      </c>
      <c r="DU45" s="19" t="str">
        <f t="shared" si="59"/>
        <v>中央区</v>
      </c>
      <c r="DV45" s="37">
        <f t="shared" si="60"/>
        <v>225074.29154433354</v>
      </c>
      <c r="DW45" s="37">
        <f t="shared" si="32"/>
        <v>243598.89996977939</v>
      </c>
      <c r="DX45" s="75">
        <f t="shared" si="33"/>
        <v>-18525</v>
      </c>
      <c r="DY45" s="11"/>
      <c r="DZ45" s="40">
        <f t="shared" si="34"/>
        <v>0.19764652956849402</v>
      </c>
      <c r="EA45" s="40">
        <f t="shared" si="35"/>
        <v>0.20717282068242585</v>
      </c>
      <c r="EB45" s="40">
        <f t="shared" si="36"/>
        <v>-0.89999999999999802</v>
      </c>
      <c r="EC45" s="40">
        <f t="shared" si="37"/>
        <v>0.78702321953616916</v>
      </c>
      <c r="ED45" s="40">
        <f t="shared" si="38"/>
        <v>0.78931582096930508</v>
      </c>
      <c r="EE45" s="40">
        <f t="shared" si="39"/>
        <v>-0.20000000000000018</v>
      </c>
      <c r="EF45" s="37">
        <f t="shared" si="40"/>
        <v>228365.77266623653</v>
      </c>
      <c r="EG45" s="76">
        <f t="shared" si="41"/>
        <v>235941.47397426216</v>
      </c>
      <c r="EH45" s="40">
        <f t="shared" si="42"/>
        <v>-7575</v>
      </c>
      <c r="EI45" s="37">
        <v>0</v>
      </c>
    </row>
    <row r="46" spans="2:139" s="16" customFormat="1" ht="13.15" customHeight="1">
      <c r="B46" s="196"/>
      <c r="C46" s="198"/>
      <c r="D46" s="172"/>
      <c r="E46" s="179"/>
      <c r="F46" s="179"/>
      <c r="G46" s="70" t="s">
        <v>71</v>
      </c>
      <c r="H46" s="50">
        <v>0</v>
      </c>
      <c r="I46" s="30">
        <f>IFERROR(H46/E39,"-")</f>
        <v>0</v>
      </c>
      <c r="J46" s="50">
        <v>0</v>
      </c>
      <c r="K46" s="30">
        <f>IFERROR(J46/F39,"-")</f>
        <v>0</v>
      </c>
      <c r="L46" s="53" t="str">
        <f t="shared" si="11"/>
        <v>-</v>
      </c>
      <c r="M46" s="31">
        <f t="shared" si="61"/>
        <v>0</v>
      </c>
      <c r="N46" s="172"/>
      <c r="O46" s="179"/>
      <c r="P46" s="179"/>
      <c r="Q46" s="70" t="s">
        <v>71</v>
      </c>
      <c r="R46" s="50">
        <v>0</v>
      </c>
      <c r="S46" s="30">
        <f>IFERROR(R46/O39,"-")</f>
        <v>0</v>
      </c>
      <c r="T46" s="50">
        <v>0</v>
      </c>
      <c r="U46" s="30">
        <f>IFERROR(T46/P39,"-")</f>
        <v>0</v>
      </c>
      <c r="V46" s="53" t="str">
        <f t="shared" si="13"/>
        <v>-</v>
      </c>
      <c r="W46" s="31">
        <f t="shared" si="62"/>
        <v>0</v>
      </c>
      <c r="X46" s="172"/>
      <c r="Y46" s="179"/>
      <c r="Z46" s="179"/>
      <c r="AA46" s="70" t="s">
        <v>71</v>
      </c>
      <c r="AB46" s="50">
        <v>0</v>
      </c>
      <c r="AC46" s="30">
        <f>IFERROR(AB46/Y39,"-")</f>
        <v>0</v>
      </c>
      <c r="AD46" s="50">
        <v>0</v>
      </c>
      <c r="AE46" s="30">
        <f>IFERROR(AD46/Z39,"-")</f>
        <v>0</v>
      </c>
      <c r="AF46" s="53" t="str">
        <f t="shared" si="14"/>
        <v>-</v>
      </c>
      <c r="AG46" s="31">
        <f t="shared" si="63"/>
        <v>0</v>
      </c>
      <c r="AH46" s="172"/>
      <c r="AI46" s="179"/>
      <c r="AJ46" s="179"/>
      <c r="AK46" s="70" t="s">
        <v>71</v>
      </c>
      <c r="AL46" s="50">
        <v>535</v>
      </c>
      <c r="AM46" s="30">
        <f>IFERROR(AL46/AI39,"-")</f>
        <v>2.2892462264846113E-7</v>
      </c>
      <c r="AN46" s="50">
        <v>1</v>
      </c>
      <c r="AO46" s="30">
        <f>IFERROR(AN46/AJ39,"-")</f>
        <v>4.4286979627989372E-4</v>
      </c>
      <c r="AP46" s="53">
        <f t="shared" si="15"/>
        <v>535</v>
      </c>
      <c r="AQ46" s="31">
        <f t="shared" si="64"/>
        <v>3.9108330074305825E-4</v>
      </c>
      <c r="AR46" s="172"/>
      <c r="AS46" s="179"/>
      <c r="AT46" s="179"/>
      <c r="AU46" s="70" t="s">
        <v>71</v>
      </c>
      <c r="AV46" s="50">
        <v>153998</v>
      </c>
      <c r="AW46" s="30">
        <f>IFERROR(AV46/AS39,"-")</f>
        <v>7.6814661711118896E-5</v>
      </c>
      <c r="AX46" s="50">
        <v>1</v>
      </c>
      <c r="AY46" s="30">
        <f>IFERROR(AX46/AT39,"-")</f>
        <v>5.7803468208092489E-4</v>
      </c>
      <c r="AZ46" s="53">
        <f t="shared" si="16"/>
        <v>153998</v>
      </c>
      <c r="BA46" s="31">
        <f t="shared" si="65"/>
        <v>5.0632911392405066E-4</v>
      </c>
      <c r="BB46" s="172"/>
      <c r="BC46" s="179"/>
      <c r="BD46" s="179"/>
      <c r="BE46" s="70" t="s">
        <v>71</v>
      </c>
      <c r="BF46" s="50">
        <v>0</v>
      </c>
      <c r="BG46" s="30">
        <f>IFERROR(BF46/BC39,"-")</f>
        <v>0</v>
      </c>
      <c r="BH46" s="50">
        <v>0</v>
      </c>
      <c r="BI46" s="30">
        <f>IFERROR(BH46/BD39,"-")</f>
        <v>0</v>
      </c>
      <c r="BJ46" s="53" t="str">
        <f t="shared" si="17"/>
        <v>-</v>
      </c>
      <c r="BK46" s="31">
        <f t="shared" si="66"/>
        <v>0</v>
      </c>
      <c r="BL46" s="172"/>
      <c r="BM46" s="179"/>
      <c r="BN46" s="179"/>
      <c r="BO46" s="70" t="s">
        <v>71</v>
      </c>
      <c r="BP46" s="50">
        <v>748</v>
      </c>
      <c r="BQ46" s="30">
        <f>IFERROR(BP46/BM39,"-")</f>
        <v>1.7483162288949833E-6</v>
      </c>
      <c r="BR46" s="50">
        <v>1</v>
      </c>
      <c r="BS46" s="30">
        <f>IFERROR(BR46/BN39,"-")</f>
        <v>3.0959752321981426E-3</v>
      </c>
      <c r="BT46" s="53">
        <f t="shared" si="18"/>
        <v>748</v>
      </c>
      <c r="BU46" s="31">
        <f t="shared" si="67"/>
        <v>2.3201856148491878E-3</v>
      </c>
      <c r="BV46" s="172"/>
      <c r="BW46" s="179"/>
      <c r="BX46" s="179"/>
      <c r="BY46" s="70" t="s">
        <v>71</v>
      </c>
      <c r="BZ46" s="50">
        <f t="shared" si="53"/>
        <v>155281</v>
      </c>
      <c r="CA46" s="30">
        <f>IFERROR(BZ46/BW39,"-")</f>
        <v>1.8980961614256923E-5</v>
      </c>
      <c r="CB46" s="50">
        <f t="shared" si="54"/>
        <v>3</v>
      </c>
      <c r="CC46" s="30">
        <f>IFERROR(CB46/BX39,"-")</f>
        <v>3.6755697133055625E-4</v>
      </c>
      <c r="CD46" s="53">
        <f t="shared" si="19"/>
        <v>51760.333333333336</v>
      </c>
      <c r="CE46" s="31">
        <f t="shared" si="68"/>
        <v>3.2237266279819472E-4</v>
      </c>
      <c r="CH46" s="46" t="s">
        <v>11</v>
      </c>
      <c r="CI46" s="37">
        <v>71</v>
      </c>
      <c r="CJ46" s="37">
        <v>357</v>
      </c>
      <c r="CK46" s="37">
        <v>25324</v>
      </c>
      <c r="CL46" s="37">
        <v>20517</v>
      </c>
      <c r="CM46" s="37">
        <v>12460</v>
      </c>
      <c r="CN46" s="37">
        <v>5918</v>
      </c>
      <c r="CO46" s="37">
        <v>2253</v>
      </c>
      <c r="CP46" s="37">
        <f t="shared" si="20"/>
        <v>66900</v>
      </c>
      <c r="CQ46" s="74"/>
      <c r="CR46" s="196"/>
      <c r="CS46" s="198"/>
      <c r="CT46" s="200"/>
      <c r="CU46" s="201"/>
      <c r="CV46" s="201"/>
      <c r="CW46" s="79" t="s">
        <v>71</v>
      </c>
      <c r="CX46" s="90">
        <v>13535</v>
      </c>
      <c r="CY46" s="80">
        <v>1.8045126815845048E-6</v>
      </c>
      <c r="CZ46" s="90">
        <v>6</v>
      </c>
      <c r="DA46" s="80">
        <v>7.7279752704791343E-4</v>
      </c>
      <c r="DB46" s="90">
        <v>2255.8333333333335</v>
      </c>
      <c r="DC46" s="81">
        <v>6.8042640054434111E-4</v>
      </c>
      <c r="DE46" s="44" t="s">
        <v>11</v>
      </c>
      <c r="DF46" s="38">
        <f t="shared" si="21"/>
        <v>0.19749963577523957</v>
      </c>
      <c r="DG46" s="38">
        <f t="shared" si="22"/>
        <v>0.20416172713398173</v>
      </c>
      <c r="DH46" s="38">
        <f t="shared" si="23"/>
        <v>0.76429350616016423</v>
      </c>
      <c r="DI46" s="38">
        <f t="shared" si="24"/>
        <v>0.76680892863191408</v>
      </c>
      <c r="DJ46" s="39">
        <f t="shared" si="25"/>
        <v>216279.48651428332</v>
      </c>
      <c r="DK46" s="39">
        <f t="shared" si="26"/>
        <v>223035.00421847738</v>
      </c>
      <c r="DL46" s="11"/>
      <c r="DM46" s="47" t="str">
        <f t="shared" si="27"/>
        <v>旭区</v>
      </c>
      <c r="DN46" s="40">
        <f t="shared" si="56"/>
        <v>0.1949971047771929</v>
      </c>
      <c r="DO46" s="40">
        <f t="shared" si="28"/>
        <v>0.20744381304697673</v>
      </c>
      <c r="DP46" s="75">
        <f t="shared" si="29"/>
        <v>-1.1999999999999984</v>
      </c>
      <c r="DQ46" s="19" t="str">
        <f t="shared" si="57"/>
        <v>豊中市</v>
      </c>
      <c r="DR46" s="40">
        <f t="shared" si="58"/>
        <v>0.7843295360966237</v>
      </c>
      <c r="DS46" s="40">
        <f t="shared" si="30"/>
        <v>0.78463090391612922</v>
      </c>
      <c r="DT46" s="75">
        <f t="shared" si="31"/>
        <v>-0.10000000000000009</v>
      </c>
      <c r="DU46" s="19" t="str">
        <f t="shared" si="59"/>
        <v>高槻市</v>
      </c>
      <c r="DV46" s="37">
        <f t="shared" si="60"/>
        <v>224998.61163348681</v>
      </c>
      <c r="DW46" s="37">
        <f t="shared" si="32"/>
        <v>227783.20572846188</v>
      </c>
      <c r="DX46" s="75">
        <f t="shared" si="33"/>
        <v>-2784</v>
      </c>
      <c r="DY46" s="11"/>
      <c r="DZ46" s="40">
        <f t="shared" si="34"/>
        <v>0.19764652956849402</v>
      </c>
      <c r="EA46" s="40">
        <f t="shared" si="35"/>
        <v>0.20717282068242585</v>
      </c>
      <c r="EB46" s="40">
        <f t="shared" si="36"/>
        <v>-0.89999999999999802</v>
      </c>
      <c r="EC46" s="40">
        <f t="shared" si="37"/>
        <v>0.78702321953616916</v>
      </c>
      <c r="ED46" s="40">
        <f t="shared" si="38"/>
        <v>0.78931582096930508</v>
      </c>
      <c r="EE46" s="40">
        <f t="shared" si="39"/>
        <v>-0.20000000000000018</v>
      </c>
      <c r="EF46" s="37">
        <f t="shared" si="40"/>
        <v>228365.77266623653</v>
      </c>
      <c r="EG46" s="76">
        <f t="shared" si="41"/>
        <v>235941.47397426216</v>
      </c>
      <c r="EH46" s="40">
        <f t="shared" si="42"/>
        <v>-7575</v>
      </c>
      <c r="EI46" s="37">
        <v>0</v>
      </c>
    </row>
    <row r="47" spans="2:139" s="16" customFormat="1" ht="13.15" customHeight="1">
      <c r="B47" s="196"/>
      <c r="C47" s="198"/>
      <c r="D47" s="172"/>
      <c r="E47" s="179"/>
      <c r="F47" s="179"/>
      <c r="G47" s="70" t="s">
        <v>73</v>
      </c>
      <c r="H47" s="50">
        <v>0</v>
      </c>
      <c r="I47" s="30">
        <f>IFERROR(H47/E39,"-")</f>
        <v>0</v>
      </c>
      <c r="J47" s="50">
        <v>0</v>
      </c>
      <c r="K47" s="30">
        <f>IFERROR(J47/F39,"-")</f>
        <v>0</v>
      </c>
      <c r="L47" s="53" t="str">
        <f t="shared" si="11"/>
        <v>-</v>
      </c>
      <c r="M47" s="31">
        <f t="shared" si="61"/>
        <v>0</v>
      </c>
      <c r="N47" s="172"/>
      <c r="O47" s="179"/>
      <c r="P47" s="179"/>
      <c r="Q47" s="70" t="s">
        <v>73</v>
      </c>
      <c r="R47" s="50">
        <v>0</v>
      </c>
      <c r="S47" s="30">
        <f>IFERROR(R47/O39,"-")</f>
        <v>0</v>
      </c>
      <c r="T47" s="50">
        <v>0</v>
      </c>
      <c r="U47" s="30">
        <f>IFERROR(T47/P39,"-")</f>
        <v>0</v>
      </c>
      <c r="V47" s="53" t="str">
        <f t="shared" si="13"/>
        <v>-</v>
      </c>
      <c r="W47" s="31">
        <f t="shared" si="62"/>
        <v>0</v>
      </c>
      <c r="X47" s="172"/>
      <c r="Y47" s="179"/>
      <c r="Z47" s="179"/>
      <c r="AA47" s="70" t="s">
        <v>73</v>
      </c>
      <c r="AB47" s="50">
        <v>375080</v>
      </c>
      <c r="AC47" s="30">
        <f>IFERROR(AB47/Y39,"-")</f>
        <v>1.7660495164537778E-4</v>
      </c>
      <c r="AD47" s="50">
        <v>17</v>
      </c>
      <c r="AE47" s="30">
        <f>IFERROR(AD47/Z39,"-")</f>
        <v>5.9336823734729496E-3</v>
      </c>
      <c r="AF47" s="53">
        <f t="shared" si="14"/>
        <v>22063.529411764706</v>
      </c>
      <c r="AG47" s="31">
        <f t="shared" si="63"/>
        <v>5.41573749601784E-3</v>
      </c>
      <c r="AH47" s="172"/>
      <c r="AI47" s="179"/>
      <c r="AJ47" s="179"/>
      <c r="AK47" s="70" t="s">
        <v>73</v>
      </c>
      <c r="AL47" s="50">
        <v>305532</v>
      </c>
      <c r="AM47" s="30">
        <f>IFERROR(AL47/AI39,"-")</f>
        <v>1.3073607066734511E-4</v>
      </c>
      <c r="AN47" s="50">
        <v>12</v>
      </c>
      <c r="AO47" s="30">
        <f>IFERROR(AN47/AJ39,"-")</f>
        <v>5.3144375553587243E-3</v>
      </c>
      <c r="AP47" s="53">
        <f t="shared" si="15"/>
        <v>25461</v>
      </c>
      <c r="AQ47" s="31">
        <f t="shared" si="64"/>
        <v>4.692999608916699E-3</v>
      </c>
      <c r="AR47" s="172"/>
      <c r="AS47" s="179"/>
      <c r="AT47" s="179"/>
      <c r="AU47" s="70" t="s">
        <v>73</v>
      </c>
      <c r="AV47" s="50">
        <v>137559</v>
      </c>
      <c r="AW47" s="30">
        <f>IFERROR(AV47/AS39,"-")</f>
        <v>6.8614839480511463E-5</v>
      </c>
      <c r="AX47" s="50">
        <v>9</v>
      </c>
      <c r="AY47" s="30">
        <f>IFERROR(AX47/AT39,"-")</f>
        <v>5.2023121387283237E-3</v>
      </c>
      <c r="AZ47" s="53">
        <f t="shared" si="16"/>
        <v>15284.333333333334</v>
      </c>
      <c r="BA47" s="31">
        <f t="shared" si="65"/>
        <v>4.5569620253164559E-3</v>
      </c>
      <c r="BB47" s="172"/>
      <c r="BC47" s="179"/>
      <c r="BD47" s="179"/>
      <c r="BE47" s="70" t="s">
        <v>73</v>
      </c>
      <c r="BF47" s="50">
        <v>126827</v>
      </c>
      <c r="BG47" s="30">
        <f>IFERROR(BF47/BC39,"-")</f>
        <v>1.1095193791814475E-4</v>
      </c>
      <c r="BH47" s="50">
        <v>6</v>
      </c>
      <c r="BI47" s="30">
        <f>IFERROR(BH47/BD39,"-")</f>
        <v>6.5717415115005475E-3</v>
      </c>
      <c r="BJ47" s="53">
        <f t="shared" si="17"/>
        <v>21137.833333333332</v>
      </c>
      <c r="BK47" s="31">
        <f t="shared" si="66"/>
        <v>5.3523639607493305E-3</v>
      </c>
      <c r="BL47" s="172"/>
      <c r="BM47" s="179"/>
      <c r="BN47" s="179"/>
      <c r="BO47" s="70" t="s">
        <v>73</v>
      </c>
      <c r="BP47" s="50">
        <v>82881</v>
      </c>
      <c r="BQ47" s="30">
        <f>IFERROR(BP47/BM39,"-")</f>
        <v>1.9371951519658436E-4</v>
      </c>
      <c r="BR47" s="50">
        <v>2</v>
      </c>
      <c r="BS47" s="30">
        <f>IFERROR(BR47/BN39,"-")</f>
        <v>6.1919504643962852E-3</v>
      </c>
      <c r="BT47" s="53">
        <f t="shared" si="18"/>
        <v>41440.5</v>
      </c>
      <c r="BU47" s="31">
        <f t="shared" si="67"/>
        <v>4.6403712296983757E-3</v>
      </c>
      <c r="BV47" s="172"/>
      <c r="BW47" s="179"/>
      <c r="BX47" s="179"/>
      <c r="BY47" s="70" t="s">
        <v>73</v>
      </c>
      <c r="BZ47" s="50">
        <f t="shared" si="53"/>
        <v>1027879</v>
      </c>
      <c r="CA47" s="30">
        <f>IFERROR(BZ47/BW39,"-")</f>
        <v>1.2564403786104411E-4</v>
      </c>
      <c r="CB47" s="50">
        <f t="shared" si="54"/>
        <v>46</v>
      </c>
      <c r="CC47" s="30">
        <f>IFERROR(CB47/BX39,"-")</f>
        <v>5.6358735604018625E-3</v>
      </c>
      <c r="CD47" s="53">
        <f t="shared" si="19"/>
        <v>22345.195652173912</v>
      </c>
      <c r="CE47" s="31">
        <f t="shared" si="68"/>
        <v>4.9430474962389856E-3</v>
      </c>
      <c r="CH47" s="46" t="s">
        <v>7</v>
      </c>
      <c r="CI47" s="37">
        <v>28</v>
      </c>
      <c r="CJ47" s="37">
        <v>222</v>
      </c>
      <c r="CK47" s="37">
        <v>15349</v>
      </c>
      <c r="CL47" s="37">
        <v>12494</v>
      </c>
      <c r="CM47" s="37">
        <v>7756</v>
      </c>
      <c r="CN47" s="37">
        <v>3885</v>
      </c>
      <c r="CO47" s="37">
        <v>1442</v>
      </c>
      <c r="CP47" s="37">
        <f t="shared" si="20"/>
        <v>41176</v>
      </c>
      <c r="CQ47" s="74"/>
      <c r="CR47" s="196"/>
      <c r="CS47" s="198"/>
      <c r="CT47" s="200"/>
      <c r="CU47" s="201"/>
      <c r="CV47" s="201"/>
      <c r="CW47" s="79" t="s">
        <v>73</v>
      </c>
      <c r="CX47" s="90">
        <v>1232849</v>
      </c>
      <c r="CY47" s="80">
        <v>1.6436584078158664E-4</v>
      </c>
      <c r="CZ47" s="90">
        <v>54</v>
      </c>
      <c r="DA47" s="80">
        <v>6.955177743431221E-3</v>
      </c>
      <c r="DB47" s="90">
        <v>22830.537037037036</v>
      </c>
      <c r="DC47" s="81">
        <v>6.1238376048990701E-3</v>
      </c>
      <c r="DE47" s="44" t="s">
        <v>7</v>
      </c>
      <c r="DF47" s="38">
        <f t="shared" si="21"/>
        <v>0.20289042401783822</v>
      </c>
      <c r="DG47" s="38">
        <f t="shared" si="22"/>
        <v>0.21212467553507328</v>
      </c>
      <c r="DH47" s="38">
        <f t="shared" si="23"/>
        <v>0.7746020070404035</v>
      </c>
      <c r="DI47" s="38">
        <f t="shared" si="24"/>
        <v>0.77528620651328217</v>
      </c>
      <c r="DJ47" s="39">
        <f t="shared" si="25"/>
        <v>236841.60313369057</v>
      </c>
      <c r="DK47" s="39">
        <f t="shared" si="26"/>
        <v>250081.56514103437</v>
      </c>
      <c r="DL47" s="11"/>
      <c r="DM47" s="47" t="str">
        <f t="shared" si="27"/>
        <v>中央区</v>
      </c>
      <c r="DN47" s="40">
        <f t="shared" si="56"/>
        <v>0.19462148643315519</v>
      </c>
      <c r="DO47" s="40">
        <f t="shared" si="28"/>
        <v>0.21207642621875841</v>
      </c>
      <c r="DP47" s="75">
        <f t="shared" si="29"/>
        <v>-1.6999999999999988</v>
      </c>
      <c r="DQ47" s="19" t="str">
        <f t="shared" si="57"/>
        <v>堺市中区</v>
      </c>
      <c r="DR47" s="40">
        <f t="shared" si="58"/>
        <v>0.7829059829059829</v>
      </c>
      <c r="DS47" s="40">
        <f t="shared" si="30"/>
        <v>0.79120879120879117</v>
      </c>
      <c r="DT47" s="75">
        <f t="shared" si="31"/>
        <v>-0.80000000000000071</v>
      </c>
      <c r="DU47" s="19" t="str">
        <f t="shared" si="59"/>
        <v>太子町</v>
      </c>
      <c r="DV47" s="37">
        <f t="shared" si="60"/>
        <v>224545.79214195182</v>
      </c>
      <c r="DW47" s="37">
        <f t="shared" si="32"/>
        <v>198400.53180327869</v>
      </c>
      <c r="DX47" s="75">
        <f t="shared" si="33"/>
        <v>26145</v>
      </c>
      <c r="DY47" s="11"/>
      <c r="DZ47" s="40">
        <f t="shared" si="34"/>
        <v>0.19764652956849402</v>
      </c>
      <c r="EA47" s="40">
        <f t="shared" si="35"/>
        <v>0.20717282068242585</v>
      </c>
      <c r="EB47" s="40">
        <f t="shared" si="36"/>
        <v>-0.89999999999999802</v>
      </c>
      <c r="EC47" s="40">
        <f t="shared" si="37"/>
        <v>0.78702321953616916</v>
      </c>
      <c r="ED47" s="40">
        <f t="shared" si="38"/>
        <v>0.78931582096930508</v>
      </c>
      <c r="EE47" s="40">
        <f t="shared" si="39"/>
        <v>-0.20000000000000018</v>
      </c>
      <c r="EF47" s="37">
        <f t="shared" si="40"/>
        <v>228365.77266623653</v>
      </c>
      <c r="EG47" s="76">
        <f t="shared" si="41"/>
        <v>235941.47397426216</v>
      </c>
      <c r="EH47" s="40">
        <f t="shared" si="42"/>
        <v>-7575</v>
      </c>
      <c r="EI47" s="37">
        <v>0</v>
      </c>
    </row>
    <row r="48" spans="2:139" s="16" customFormat="1" ht="13.15" customHeight="1">
      <c r="B48" s="196"/>
      <c r="C48" s="198"/>
      <c r="D48" s="172"/>
      <c r="E48" s="179"/>
      <c r="F48" s="179"/>
      <c r="G48" s="70" t="s">
        <v>75</v>
      </c>
      <c r="H48" s="50">
        <v>0</v>
      </c>
      <c r="I48" s="30">
        <f>IFERROR(H48/E39,"-")</f>
        <v>0</v>
      </c>
      <c r="J48" s="50">
        <v>0</v>
      </c>
      <c r="K48" s="30">
        <f>IFERROR(J48/F39,"-")</f>
        <v>0</v>
      </c>
      <c r="L48" s="53" t="str">
        <f t="shared" si="11"/>
        <v>-</v>
      </c>
      <c r="M48" s="31">
        <f t="shared" si="61"/>
        <v>0</v>
      </c>
      <c r="N48" s="172"/>
      <c r="O48" s="179"/>
      <c r="P48" s="179"/>
      <c r="Q48" s="70" t="s">
        <v>75</v>
      </c>
      <c r="R48" s="50">
        <v>55540</v>
      </c>
      <c r="S48" s="30">
        <f>IFERROR(R48/O39,"-")</f>
        <v>4.6422779626200501E-4</v>
      </c>
      <c r="T48" s="50">
        <v>3</v>
      </c>
      <c r="U48" s="30">
        <f>IFERROR(T48/P39,"-")</f>
        <v>4.7619047619047616E-2</v>
      </c>
      <c r="V48" s="53">
        <f t="shared" si="13"/>
        <v>18513.333333333332</v>
      </c>
      <c r="W48" s="31">
        <f t="shared" si="62"/>
        <v>4.1095890410958902E-2</v>
      </c>
      <c r="X48" s="172"/>
      <c r="Y48" s="179"/>
      <c r="Z48" s="179"/>
      <c r="AA48" s="70" t="s">
        <v>75</v>
      </c>
      <c r="AB48" s="50">
        <v>1300948</v>
      </c>
      <c r="AC48" s="30">
        <f>IFERROR(AB48/Y39,"-")</f>
        <v>6.1254627981537524E-4</v>
      </c>
      <c r="AD48" s="50">
        <v>92</v>
      </c>
      <c r="AE48" s="30">
        <f>IFERROR(AD48/Z39,"-")</f>
        <v>3.2111692844677138E-2</v>
      </c>
      <c r="AF48" s="53">
        <f t="shared" si="14"/>
        <v>14140.739130434782</v>
      </c>
      <c r="AG48" s="31">
        <f t="shared" si="63"/>
        <v>2.9308697037273016E-2</v>
      </c>
      <c r="AH48" s="172"/>
      <c r="AI48" s="179"/>
      <c r="AJ48" s="179"/>
      <c r="AK48" s="70" t="s">
        <v>75</v>
      </c>
      <c r="AL48" s="50">
        <v>1269302</v>
      </c>
      <c r="AM48" s="30">
        <f>IFERROR(AL48/AI39,"-")</f>
        <v>5.4312987173259252E-4</v>
      </c>
      <c r="AN48" s="50">
        <v>94</v>
      </c>
      <c r="AO48" s="30">
        <f>IFERROR(AN48/AJ39,"-")</f>
        <v>4.1629760850310012E-2</v>
      </c>
      <c r="AP48" s="53">
        <f t="shared" si="15"/>
        <v>13503.212765957447</v>
      </c>
      <c r="AQ48" s="31">
        <f t="shared" si="64"/>
        <v>3.676183026984748E-2</v>
      </c>
      <c r="AR48" s="172"/>
      <c r="AS48" s="179"/>
      <c r="AT48" s="179"/>
      <c r="AU48" s="70" t="s">
        <v>75</v>
      </c>
      <c r="AV48" s="50">
        <v>3492392</v>
      </c>
      <c r="AW48" s="30">
        <f>IFERROR(AV48/AS39,"-")</f>
        <v>1.7420155459331806E-3</v>
      </c>
      <c r="AX48" s="50">
        <v>95</v>
      </c>
      <c r="AY48" s="30">
        <f>IFERROR(AX48/AT39,"-")</f>
        <v>5.4913294797687862E-2</v>
      </c>
      <c r="AZ48" s="53">
        <f t="shared" si="16"/>
        <v>36762.021052631579</v>
      </c>
      <c r="BA48" s="31">
        <f t="shared" si="65"/>
        <v>4.810126582278481E-2</v>
      </c>
      <c r="BB48" s="172"/>
      <c r="BC48" s="179"/>
      <c r="BD48" s="179"/>
      <c r="BE48" s="70" t="s">
        <v>75</v>
      </c>
      <c r="BF48" s="50">
        <v>602182</v>
      </c>
      <c r="BG48" s="30">
        <f>IFERROR(BF48/BC39,"-")</f>
        <v>5.268062784692868E-4</v>
      </c>
      <c r="BH48" s="50">
        <v>57</v>
      </c>
      <c r="BI48" s="30">
        <f>IFERROR(BH48/BD39,"-")</f>
        <v>6.2431544359255201E-2</v>
      </c>
      <c r="BJ48" s="53">
        <f t="shared" si="17"/>
        <v>10564.596491228071</v>
      </c>
      <c r="BK48" s="31">
        <f t="shared" si="66"/>
        <v>5.0847457627118647E-2</v>
      </c>
      <c r="BL48" s="172"/>
      <c r="BM48" s="179"/>
      <c r="BN48" s="179"/>
      <c r="BO48" s="70" t="s">
        <v>75</v>
      </c>
      <c r="BP48" s="50">
        <v>2793977</v>
      </c>
      <c r="BQ48" s="30">
        <f>IFERROR(BP48/BM39,"-")</f>
        <v>6.5304215671916025E-3</v>
      </c>
      <c r="BR48" s="50">
        <v>21</v>
      </c>
      <c r="BS48" s="30">
        <f>IFERROR(BR48/BN39,"-")</f>
        <v>6.5015479876160992E-2</v>
      </c>
      <c r="BT48" s="53">
        <f t="shared" si="18"/>
        <v>133046.52380952382</v>
      </c>
      <c r="BU48" s="31">
        <f t="shared" si="67"/>
        <v>4.8723897911832945E-2</v>
      </c>
      <c r="BV48" s="172"/>
      <c r="BW48" s="179"/>
      <c r="BX48" s="179"/>
      <c r="BY48" s="70" t="s">
        <v>75</v>
      </c>
      <c r="BZ48" s="50">
        <f t="shared" si="53"/>
        <v>9514341</v>
      </c>
      <c r="CA48" s="30">
        <f>IFERROR(BZ48/BW39,"-")</f>
        <v>1.1629970267189858E-3</v>
      </c>
      <c r="CB48" s="50">
        <f t="shared" si="54"/>
        <v>362</v>
      </c>
      <c r="CC48" s="30">
        <f>IFERROR(CB48/BX39,"-")</f>
        <v>4.4351874540553789E-2</v>
      </c>
      <c r="CD48" s="53">
        <f t="shared" si="19"/>
        <v>26282.709944751383</v>
      </c>
      <c r="CE48" s="31">
        <f t="shared" si="68"/>
        <v>3.8899634644315492E-2</v>
      </c>
      <c r="CH48" s="46" t="s">
        <v>17</v>
      </c>
      <c r="CI48" s="37">
        <v>15</v>
      </c>
      <c r="CJ48" s="37">
        <v>100</v>
      </c>
      <c r="CK48" s="37">
        <v>15992</v>
      </c>
      <c r="CL48" s="37">
        <v>14195</v>
      </c>
      <c r="CM48" s="37">
        <v>8955</v>
      </c>
      <c r="CN48" s="37">
        <v>4069</v>
      </c>
      <c r="CO48" s="37">
        <v>1470</v>
      </c>
      <c r="CP48" s="37">
        <f t="shared" si="20"/>
        <v>44796</v>
      </c>
      <c r="CQ48" s="74"/>
      <c r="CR48" s="196"/>
      <c r="CS48" s="198"/>
      <c r="CT48" s="200"/>
      <c r="CU48" s="201"/>
      <c r="CV48" s="201"/>
      <c r="CW48" s="79" t="s">
        <v>75</v>
      </c>
      <c r="CX48" s="90">
        <v>10086264</v>
      </c>
      <c r="CY48" s="80">
        <v>1.3447204505215556E-3</v>
      </c>
      <c r="CZ48" s="90">
        <v>346</v>
      </c>
      <c r="DA48" s="80">
        <v>4.4564657393096341E-2</v>
      </c>
      <c r="DB48" s="90">
        <v>29151.052023121389</v>
      </c>
      <c r="DC48" s="81">
        <v>3.9237922431390335E-2</v>
      </c>
      <c r="DE48" s="44" t="s">
        <v>17</v>
      </c>
      <c r="DF48" s="38">
        <f t="shared" si="21"/>
        <v>0.19338636967791123</v>
      </c>
      <c r="DG48" s="38">
        <f t="shared" si="22"/>
        <v>0.19790345852293351</v>
      </c>
      <c r="DH48" s="38">
        <f t="shared" si="23"/>
        <v>0.77439654137144232</v>
      </c>
      <c r="DI48" s="38">
        <f t="shared" si="24"/>
        <v>0.7737988437001595</v>
      </c>
      <c r="DJ48" s="39">
        <f t="shared" si="25"/>
        <v>214160.43247937472</v>
      </c>
      <c r="DK48" s="39">
        <f t="shared" si="26"/>
        <v>211914.2608611639</v>
      </c>
      <c r="DL48" s="11"/>
      <c r="DM48" s="47" t="str">
        <f t="shared" si="27"/>
        <v>吹田市</v>
      </c>
      <c r="DN48" s="40">
        <f t="shared" si="56"/>
        <v>0.19436766840611855</v>
      </c>
      <c r="DO48" s="40">
        <f t="shared" si="28"/>
        <v>0.20889533559068957</v>
      </c>
      <c r="DP48" s="75">
        <f t="shared" si="29"/>
        <v>-1.4999999999999987</v>
      </c>
      <c r="DQ48" s="19" t="str">
        <f t="shared" si="57"/>
        <v>堺市</v>
      </c>
      <c r="DR48" s="40">
        <f t="shared" si="58"/>
        <v>0.78277566599402448</v>
      </c>
      <c r="DS48" s="40">
        <f t="shared" si="30"/>
        <v>0.78755858893183128</v>
      </c>
      <c r="DT48" s="75">
        <f t="shared" si="31"/>
        <v>-0.50000000000000044</v>
      </c>
      <c r="DU48" s="19" t="str">
        <f t="shared" si="59"/>
        <v>箕面市</v>
      </c>
      <c r="DV48" s="37">
        <f t="shared" si="60"/>
        <v>223857.47392395037</v>
      </c>
      <c r="DW48" s="37">
        <f t="shared" si="32"/>
        <v>240580.51256701245</v>
      </c>
      <c r="DX48" s="75">
        <f t="shared" si="33"/>
        <v>-16724</v>
      </c>
      <c r="DY48" s="11"/>
      <c r="DZ48" s="40">
        <f t="shared" si="34"/>
        <v>0.19764652956849402</v>
      </c>
      <c r="EA48" s="40">
        <f t="shared" si="35"/>
        <v>0.20717282068242585</v>
      </c>
      <c r="EB48" s="40">
        <f t="shared" si="36"/>
        <v>-0.89999999999999802</v>
      </c>
      <c r="EC48" s="40">
        <f t="shared" si="37"/>
        <v>0.78702321953616916</v>
      </c>
      <c r="ED48" s="40">
        <f t="shared" si="38"/>
        <v>0.78931582096930508</v>
      </c>
      <c r="EE48" s="40">
        <f t="shared" si="39"/>
        <v>-0.20000000000000018</v>
      </c>
      <c r="EF48" s="37">
        <f t="shared" si="40"/>
        <v>228365.77266623653</v>
      </c>
      <c r="EG48" s="76">
        <f t="shared" si="41"/>
        <v>235941.47397426216</v>
      </c>
      <c r="EH48" s="40">
        <f t="shared" si="42"/>
        <v>-7575</v>
      </c>
      <c r="EI48" s="37">
        <v>0</v>
      </c>
    </row>
    <row r="49" spans="2:139" s="16" customFormat="1" ht="13.15" customHeight="1">
      <c r="B49" s="196"/>
      <c r="C49" s="198"/>
      <c r="D49" s="172"/>
      <c r="E49" s="179"/>
      <c r="F49" s="179"/>
      <c r="G49" s="70" t="s">
        <v>77</v>
      </c>
      <c r="H49" s="50">
        <v>0</v>
      </c>
      <c r="I49" s="30">
        <f>IFERROR(H49/E39,"-")</f>
        <v>0</v>
      </c>
      <c r="J49" s="50">
        <v>0</v>
      </c>
      <c r="K49" s="30">
        <f>IFERROR(J49/F39,"-")</f>
        <v>0</v>
      </c>
      <c r="L49" s="53" t="str">
        <f t="shared" si="11"/>
        <v>-</v>
      </c>
      <c r="M49" s="31">
        <f t="shared" si="61"/>
        <v>0</v>
      </c>
      <c r="N49" s="172"/>
      <c r="O49" s="179"/>
      <c r="P49" s="179"/>
      <c r="Q49" s="70" t="s">
        <v>77</v>
      </c>
      <c r="R49" s="50">
        <v>0</v>
      </c>
      <c r="S49" s="30">
        <f>IFERROR(R49/O39,"-")</f>
        <v>0</v>
      </c>
      <c r="T49" s="50">
        <v>0</v>
      </c>
      <c r="U49" s="30">
        <f>IFERROR(T49/P39,"-")</f>
        <v>0</v>
      </c>
      <c r="V49" s="53" t="str">
        <f t="shared" si="13"/>
        <v>-</v>
      </c>
      <c r="W49" s="31">
        <f t="shared" si="62"/>
        <v>0</v>
      </c>
      <c r="X49" s="172"/>
      <c r="Y49" s="179"/>
      <c r="Z49" s="179"/>
      <c r="AA49" s="70" t="s">
        <v>77</v>
      </c>
      <c r="AB49" s="50">
        <v>5988523</v>
      </c>
      <c r="AC49" s="30">
        <f>IFERROR(AB49/Y39,"-")</f>
        <v>2.8196726427488343E-3</v>
      </c>
      <c r="AD49" s="50">
        <v>31</v>
      </c>
      <c r="AE49" s="30">
        <f>IFERROR(AD49/Z39,"-")</f>
        <v>1.0820244328097731E-2</v>
      </c>
      <c r="AF49" s="53">
        <f t="shared" si="14"/>
        <v>193178.16129032258</v>
      </c>
      <c r="AG49" s="31">
        <f t="shared" si="63"/>
        <v>9.8757566103854725E-3</v>
      </c>
      <c r="AH49" s="172"/>
      <c r="AI49" s="179"/>
      <c r="AJ49" s="179"/>
      <c r="AK49" s="70" t="s">
        <v>77</v>
      </c>
      <c r="AL49" s="50">
        <v>12752474</v>
      </c>
      <c r="AM49" s="30">
        <f>IFERROR(AL49/AI39,"-")</f>
        <v>5.4567388752977787E-3</v>
      </c>
      <c r="AN49" s="50">
        <v>39</v>
      </c>
      <c r="AO49" s="30">
        <f>IFERROR(AN49/AJ39,"-")</f>
        <v>1.7271922054915855E-2</v>
      </c>
      <c r="AP49" s="53">
        <f t="shared" si="15"/>
        <v>326986.51282051281</v>
      </c>
      <c r="AQ49" s="31">
        <f t="shared" si="64"/>
        <v>1.5252248728979272E-2</v>
      </c>
      <c r="AR49" s="172"/>
      <c r="AS49" s="179"/>
      <c r="AT49" s="179"/>
      <c r="AU49" s="70" t="s">
        <v>77</v>
      </c>
      <c r="AV49" s="50">
        <v>30812950</v>
      </c>
      <c r="AW49" s="30">
        <f>IFERROR(AV49/AS39,"-")</f>
        <v>1.5369591362041201E-2</v>
      </c>
      <c r="AX49" s="50">
        <v>59</v>
      </c>
      <c r="AY49" s="30">
        <f>IFERROR(AX49/AT39,"-")</f>
        <v>3.4104046242774563E-2</v>
      </c>
      <c r="AZ49" s="53">
        <f t="shared" si="16"/>
        <v>522253.3898305085</v>
      </c>
      <c r="BA49" s="31">
        <f t="shared" si="65"/>
        <v>2.9873417721518986E-2</v>
      </c>
      <c r="BB49" s="172"/>
      <c r="BC49" s="179"/>
      <c r="BD49" s="179"/>
      <c r="BE49" s="70" t="s">
        <v>77</v>
      </c>
      <c r="BF49" s="50">
        <v>14403097</v>
      </c>
      <c r="BG49" s="30">
        <f>IFERROR(BF49/BC39,"-")</f>
        <v>1.2600246983473683E-2</v>
      </c>
      <c r="BH49" s="50">
        <v>51</v>
      </c>
      <c r="BI49" s="30">
        <f>IFERROR(BH49/BD39,"-")</f>
        <v>5.5859802847754658E-2</v>
      </c>
      <c r="BJ49" s="53">
        <f t="shared" si="17"/>
        <v>282413.66666666669</v>
      </c>
      <c r="BK49" s="31">
        <f t="shared" si="66"/>
        <v>4.5495093666369314E-2</v>
      </c>
      <c r="BL49" s="172"/>
      <c r="BM49" s="179"/>
      <c r="BN49" s="179"/>
      <c r="BO49" s="70" t="s">
        <v>77</v>
      </c>
      <c r="BP49" s="50">
        <v>9278337</v>
      </c>
      <c r="BQ49" s="30">
        <f>IFERROR(BP49/BM39,"-")</f>
        <v>2.1686453414781807E-2</v>
      </c>
      <c r="BR49" s="50">
        <v>24</v>
      </c>
      <c r="BS49" s="30">
        <f>IFERROR(BR49/BN39,"-")</f>
        <v>7.4303405572755415E-2</v>
      </c>
      <c r="BT49" s="53">
        <f t="shared" si="18"/>
        <v>386597.375</v>
      </c>
      <c r="BU49" s="31">
        <f t="shared" si="67"/>
        <v>5.5684454756380508E-2</v>
      </c>
      <c r="BV49" s="172"/>
      <c r="BW49" s="179"/>
      <c r="BX49" s="179"/>
      <c r="BY49" s="70" t="s">
        <v>77</v>
      </c>
      <c r="BZ49" s="50">
        <f t="shared" si="53"/>
        <v>73235381</v>
      </c>
      <c r="CA49" s="30">
        <f>IFERROR(BZ49/BW39,"-")</f>
        <v>8.9520157364164372E-3</v>
      </c>
      <c r="CB49" s="50">
        <f t="shared" si="54"/>
        <v>204</v>
      </c>
      <c r="CC49" s="30">
        <f>IFERROR(CB49/BX39,"-")</f>
        <v>2.4993874050477823E-2</v>
      </c>
      <c r="CD49" s="53">
        <f t="shared" si="19"/>
        <v>358996.96568627452</v>
      </c>
      <c r="CE49" s="31">
        <f t="shared" si="68"/>
        <v>2.1921341070277239E-2</v>
      </c>
      <c r="CH49" s="46" t="s">
        <v>40</v>
      </c>
      <c r="CI49" s="37">
        <v>59</v>
      </c>
      <c r="CJ49" s="37">
        <v>157</v>
      </c>
      <c r="CK49" s="37">
        <v>5435</v>
      </c>
      <c r="CL49" s="37">
        <v>4697</v>
      </c>
      <c r="CM49" s="37">
        <v>3260</v>
      </c>
      <c r="CN49" s="37">
        <v>1546</v>
      </c>
      <c r="CO49" s="37">
        <v>527</v>
      </c>
      <c r="CP49" s="37">
        <f t="shared" si="20"/>
        <v>15681</v>
      </c>
      <c r="CQ49" s="74"/>
      <c r="CR49" s="196"/>
      <c r="CS49" s="198"/>
      <c r="CT49" s="200"/>
      <c r="CU49" s="201"/>
      <c r="CV49" s="201"/>
      <c r="CW49" s="79" t="s">
        <v>77</v>
      </c>
      <c r="CX49" s="90">
        <v>78707812</v>
      </c>
      <c r="CY49" s="80">
        <v>1.0493479489750207E-2</v>
      </c>
      <c r="CZ49" s="90">
        <v>203</v>
      </c>
      <c r="DA49" s="80">
        <v>2.6146316331787739E-2</v>
      </c>
      <c r="DB49" s="90">
        <v>387723.21182266012</v>
      </c>
      <c r="DC49" s="81">
        <v>2.3021093218416874E-2</v>
      </c>
      <c r="DE49" s="44" t="s">
        <v>40</v>
      </c>
      <c r="DF49" s="38">
        <f t="shared" si="21"/>
        <v>0.20981951325283626</v>
      </c>
      <c r="DG49" s="38">
        <f t="shared" si="22"/>
        <v>0.22065823556300238</v>
      </c>
      <c r="DH49" s="38">
        <f t="shared" si="23"/>
        <v>0.7917991978979394</v>
      </c>
      <c r="DI49" s="38">
        <f t="shared" si="24"/>
        <v>0.78427112752552686</v>
      </c>
      <c r="DJ49" s="39">
        <f t="shared" si="25"/>
        <v>255666.90079469042</v>
      </c>
      <c r="DK49" s="39">
        <f t="shared" si="26"/>
        <v>265804.62714681443</v>
      </c>
      <c r="DL49" s="11"/>
      <c r="DM49" s="47" t="str">
        <f t="shared" si="27"/>
        <v>淀川区</v>
      </c>
      <c r="DN49" s="40">
        <f t="shared" si="56"/>
        <v>0.19432107466128187</v>
      </c>
      <c r="DO49" s="40">
        <f t="shared" si="28"/>
        <v>0.21002592988133173</v>
      </c>
      <c r="DP49" s="75">
        <f t="shared" si="29"/>
        <v>-1.5999999999999988</v>
      </c>
      <c r="DQ49" s="19" t="str">
        <f t="shared" si="57"/>
        <v>高槻市</v>
      </c>
      <c r="DR49" s="40">
        <f t="shared" si="58"/>
        <v>0.77978357605177995</v>
      </c>
      <c r="DS49" s="40">
        <f t="shared" si="30"/>
        <v>0.78192783832398693</v>
      </c>
      <c r="DT49" s="75">
        <f t="shared" si="31"/>
        <v>-0.20000000000000018</v>
      </c>
      <c r="DU49" s="19" t="str">
        <f t="shared" si="59"/>
        <v>摂津市</v>
      </c>
      <c r="DV49" s="37">
        <f t="shared" si="60"/>
        <v>223668.34189203411</v>
      </c>
      <c r="DW49" s="37">
        <f t="shared" si="32"/>
        <v>206831.41837753856</v>
      </c>
      <c r="DX49" s="75">
        <f t="shared" si="33"/>
        <v>16837</v>
      </c>
      <c r="DY49" s="11"/>
      <c r="DZ49" s="40">
        <f t="shared" si="34"/>
        <v>0.19764652956849402</v>
      </c>
      <c r="EA49" s="40">
        <f t="shared" si="35"/>
        <v>0.20717282068242585</v>
      </c>
      <c r="EB49" s="40">
        <f t="shared" si="36"/>
        <v>-0.89999999999999802</v>
      </c>
      <c r="EC49" s="40">
        <f t="shared" si="37"/>
        <v>0.78702321953616916</v>
      </c>
      <c r="ED49" s="40">
        <f t="shared" si="38"/>
        <v>0.78931582096930508</v>
      </c>
      <c r="EE49" s="40">
        <f t="shared" si="39"/>
        <v>-0.20000000000000018</v>
      </c>
      <c r="EF49" s="37">
        <f t="shared" si="40"/>
        <v>228365.77266623653</v>
      </c>
      <c r="EG49" s="76">
        <f t="shared" si="41"/>
        <v>235941.47397426216</v>
      </c>
      <c r="EH49" s="40">
        <f t="shared" si="42"/>
        <v>-7575</v>
      </c>
      <c r="EI49" s="37">
        <v>0</v>
      </c>
    </row>
    <row r="50" spans="2:139" s="16" customFormat="1" ht="13.15" customHeight="1">
      <c r="B50" s="196"/>
      <c r="C50" s="198"/>
      <c r="D50" s="172"/>
      <c r="E50" s="179"/>
      <c r="F50" s="179"/>
      <c r="G50" s="70" t="s">
        <v>79</v>
      </c>
      <c r="H50" s="50">
        <v>10037</v>
      </c>
      <c r="I50" s="30">
        <f>IFERROR(H50/E39,"-")</f>
        <v>4.068220618586787E-4</v>
      </c>
      <c r="J50" s="50">
        <v>1</v>
      </c>
      <c r="K50" s="30">
        <f>IFERROR(J50/F39,"-")</f>
        <v>0.1</v>
      </c>
      <c r="L50" s="53">
        <f t="shared" si="11"/>
        <v>10037</v>
      </c>
      <c r="M50" s="31">
        <f t="shared" si="61"/>
        <v>0.1</v>
      </c>
      <c r="N50" s="172"/>
      <c r="O50" s="179"/>
      <c r="P50" s="179"/>
      <c r="Q50" s="70" t="s">
        <v>79</v>
      </c>
      <c r="R50" s="50">
        <v>821804</v>
      </c>
      <c r="S50" s="30">
        <f>IFERROR(R50/O39,"-")</f>
        <v>6.8689999978268053E-3</v>
      </c>
      <c r="T50" s="50">
        <v>2</v>
      </c>
      <c r="U50" s="30">
        <f>IFERROR(T50/P39,"-")</f>
        <v>3.1746031746031744E-2</v>
      </c>
      <c r="V50" s="53">
        <f t="shared" si="13"/>
        <v>410902</v>
      </c>
      <c r="W50" s="31">
        <f t="shared" si="62"/>
        <v>2.7397260273972601E-2</v>
      </c>
      <c r="X50" s="172"/>
      <c r="Y50" s="179"/>
      <c r="Z50" s="179"/>
      <c r="AA50" s="70" t="s">
        <v>79</v>
      </c>
      <c r="AB50" s="50">
        <v>14120837</v>
      </c>
      <c r="AC50" s="30">
        <f>IFERROR(AB50/Y39,"-")</f>
        <v>6.6487408968147104E-3</v>
      </c>
      <c r="AD50" s="50">
        <v>49</v>
      </c>
      <c r="AE50" s="30">
        <f>IFERROR(AD50/Z39,"-")</f>
        <v>1.7102966841186736E-2</v>
      </c>
      <c r="AF50" s="53">
        <f t="shared" si="14"/>
        <v>288180.3469387755</v>
      </c>
      <c r="AG50" s="31">
        <f t="shared" si="63"/>
        <v>1.5610066900286716E-2</v>
      </c>
      <c r="AH50" s="172"/>
      <c r="AI50" s="179"/>
      <c r="AJ50" s="179"/>
      <c r="AK50" s="70" t="s">
        <v>79</v>
      </c>
      <c r="AL50" s="50">
        <v>17580941</v>
      </c>
      <c r="AM50" s="30">
        <f>IFERROR(AL50/AI39,"-")</f>
        <v>7.5228229611773063E-3</v>
      </c>
      <c r="AN50" s="50">
        <v>59</v>
      </c>
      <c r="AO50" s="30">
        <f>IFERROR(AN50/AJ39,"-")</f>
        <v>2.6129317980513728E-2</v>
      </c>
      <c r="AP50" s="53">
        <f t="shared" si="15"/>
        <v>297982.05084745761</v>
      </c>
      <c r="AQ50" s="31">
        <f t="shared" si="64"/>
        <v>2.3073914743840438E-2</v>
      </c>
      <c r="AR50" s="172"/>
      <c r="AS50" s="179"/>
      <c r="AT50" s="179"/>
      <c r="AU50" s="70" t="s">
        <v>79</v>
      </c>
      <c r="AV50" s="50">
        <v>50221375</v>
      </c>
      <c r="AW50" s="30">
        <f>IFERROR(AV50/AS39,"-")</f>
        <v>2.50505716391917E-2</v>
      </c>
      <c r="AX50" s="50">
        <v>87</v>
      </c>
      <c r="AY50" s="30">
        <f>IFERROR(AX50/AT39,"-")</f>
        <v>5.0289017341040465E-2</v>
      </c>
      <c r="AZ50" s="53">
        <f t="shared" si="16"/>
        <v>577257.18390804599</v>
      </c>
      <c r="BA50" s="31">
        <f t="shared" si="65"/>
        <v>4.4050632911392405E-2</v>
      </c>
      <c r="BB50" s="172"/>
      <c r="BC50" s="179"/>
      <c r="BD50" s="179"/>
      <c r="BE50" s="70" t="s">
        <v>79</v>
      </c>
      <c r="BF50" s="50">
        <v>29384923</v>
      </c>
      <c r="BG50" s="30">
        <f>IFERROR(BF50/BC39,"-")</f>
        <v>2.570678288081768E-2</v>
      </c>
      <c r="BH50" s="50">
        <v>73</v>
      </c>
      <c r="BI50" s="30">
        <f>IFERROR(BH50/BD39,"-")</f>
        <v>7.9956188389923327E-2</v>
      </c>
      <c r="BJ50" s="53">
        <f t="shared" si="17"/>
        <v>402533.19178082194</v>
      </c>
      <c r="BK50" s="31">
        <f t="shared" si="66"/>
        <v>6.5120428189116855E-2</v>
      </c>
      <c r="BL50" s="172"/>
      <c r="BM50" s="179"/>
      <c r="BN50" s="179"/>
      <c r="BO50" s="70" t="s">
        <v>79</v>
      </c>
      <c r="BP50" s="50">
        <v>18884712</v>
      </c>
      <c r="BQ50" s="30">
        <f>IFERROR(BP50/BM39,"-")</f>
        <v>4.4139636988780533E-2</v>
      </c>
      <c r="BR50" s="50">
        <v>52</v>
      </c>
      <c r="BS50" s="30">
        <f>IFERROR(BR50/BN39,"-")</f>
        <v>0.1609907120743034</v>
      </c>
      <c r="BT50" s="53">
        <f t="shared" si="18"/>
        <v>363167.53846153844</v>
      </c>
      <c r="BU50" s="31">
        <f t="shared" si="67"/>
        <v>0.12064965197215777</v>
      </c>
      <c r="BV50" s="172"/>
      <c r="BW50" s="179"/>
      <c r="BX50" s="179"/>
      <c r="BY50" s="70" t="s">
        <v>79</v>
      </c>
      <c r="BZ50" s="50">
        <f t="shared" si="53"/>
        <v>131024629</v>
      </c>
      <c r="CA50" s="30">
        <f>IFERROR(BZ50/BW39,"-")</f>
        <v>1.601595464719608E-2</v>
      </c>
      <c r="CB50" s="50">
        <f t="shared" si="54"/>
        <v>323</v>
      </c>
      <c r="CC50" s="30">
        <f>IFERROR(CB50/BX39,"-")</f>
        <v>3.9573633913256558E-2</v>
      </c>
      <c r="CD50" s="53">
        <f t="shared" si="19"/>
        <v>405649.00619195047</v>
      </c>
      <c r="CE50" s="31">
        <f t="shared" si="68"/>
        <v>3.4708790027938967E-2</v>
      </c>
      <c r="CH50" s="46" t="s">
        <v>20</v>
      </c>
      <c r="CI50" s="37">
        <v>19</v>
      </c>
      <c r="CJ50" s="37">
        <v>173</v>
      </c>
      <c r="CK50" s="37">
        <v>7170</v>
      </c>
      <c r="CL50" s="37">
        <v>5986</v>
      </c>
      <c r="CM50" s="37">
        <v>4005</v>
      </c>
      <c r="CN50" s="37">
        <v>1970</v>
      </c>
      <c r="CO50" s="37">
        <v>832</v>
      </c>
      <c r="CP50" s="37">
        <f t="shared" si="20"/>
        <v>20155</v>
      </c>
      <c r="CQ50" s="74"/>
      <c r="CR50" s="196"/>
      <c r="CS50" s="198"/>
      <c r="CT50" s="200"/>
      <c r="CU50" s="201"/>
      <c r="CV50" s="201"/>
      <c r="CW50" s="79" t="s">
        <v>79</v>
      </c>
      <c r="CX50" s="90">
        <v>106357083</v>
      </c>
      <c r="CY50" s="80">
        <v>1.4179734395998208E-2</v>
      </c>
      <c r="CZ50" s="90">
        <v>263</v>
      </c>
      <c r="DA50" s="80">
        <v>3.3874291602266876E-2</v>
      </c>
      <c r="DB50" s="90">
        <v>404399.55513307982</v>
      </c>
      <c r="DC50" s="81">
        <v>2.9825357223860285E-2</v>
      </c>
      <c r="DE50" s="44" t="s">
        <v>20</v>
      </c>
      <c r="DF50" s="38">
        <f t="shared" si="21"/>
        <v>0.2002575900976532</v>
      </c>
      <c r="DG50" s="38">
        <f t="shared" si="22"/>
        <v>0.20906031914289636</v>
      </c>
      <c r="DH50" s="38">
        <f t="shared" si="23"/>
        <v>0.75177228204989444</v>
      </c>
      <c r="DI50" s="38">
        <f t="shared" si="24"/>
        <v>0.76083494482993974</v>
      </c>
      <c r="DJ50" s="39">
        <f t="shared" si="25"/>
        <v>235279.39238410597</v>
      </c>
      <c r="DK50" s="39">
        <f t="shared" si="26"/>
        <v>238572.56656948494</v>
      </c>
      <c r="DL50" s="11"/>
      <c r="DM50" s="47" t="str">
        <f t="shared" si="27"/>
        <v>平野区</v>
      </c>
      <c r="DN50" s="40">
        <f t="shared" si="56"/>
        <v>0.19404079965882987</v>
      </c>
      <c r="DO50" s="40">
        <f t="shared" si="28"/>
        <v>0.19657630514631436</v>
      </c>
      <c r="DP50" s="75">
        <f t="shared" si="29"/>
        <v>-0.30000000000000027</v>
      </c>
      <c r="DQ50" s="19" t="str">
        <f t="shared" si="57"/>
        <v>大東市</v>
      </c>
      <c r="DR50" s="40">
        <f t="shared" si="58"/>
        <v>0.77662681139456724</v>
      </c>
      <c r="DS50" s="40">
        <f t="shared" si="30"/>
        <v>0.77270873390432904</v>
      </c>
      <c r="DT50" s="75">
        <f t="shared" si="31"/>
        <v>0.40000000000000036</v>
      </c>
      <c r="DU50" s="19" t="str">
        <f t="shared" si="59"/>
        <v>豊中市</v>
      </c>
      <c r="DV50" s="37">
        <f t="shared" si="60"/>
        <v>223451.06406807096</v>
      </c>
      <c r="DW50" s="37">
        <f t="shared" si="32"/>
        <v>228206.78954497451</v>
      </c>
      <c r="DX50" s="75">
        <f t="shared" si="33"/>
        <v>-4756</v>
      </c>
      <c r="DY50" s="11"/>
      <c r="DZ50" s="40">
        <f t="shared" si="34"/>
        <v>0.19764652956849402</v>
      </c>
      <c r="EA50" s="40">
        <f t="shared" si="35"/>
        <v>0.20717282068242585</v>
      </c>
      <c r="EB50" s="40">
        <f t="shared" si="36"/>
        <v>-0.89999999999999802</v>
      </c>
      <c r="EC50" s="40">
        <f t="shared" si="37"/>
        <v>0.78702321953616916</v>
      </c>
      <c r="ED50" s="40">
        <f t="shared" si="38"/>
        <v>0.78931582096930508</v>
      </c>
      <c r="EE50" s="40">
        <f t="shared" si="39"/>
        <v>-0.20000000000000018</v>
      </c>
      <c r="EF50" s="37">
        <f t="shared" si="40"/>
        <v>228365.77266623653</v>
      </c>
      <c r="EG50" s="76">
        <f t="shared" si="41"/>
        <v>235941.47397426216</v>
      </c>
      <c r="EH50" s="40">
        <f t="shared" si="42"/>
        <v>-7575</v>
      </c>
      <c r="EI50" s="37">
        <v>0</v>
      </c>
    </row>
    <row r="51" spans="2:139" s="16" customFormat="1" ht="13.15" customHeight="1">
      <c r="B51" s="196"/>
      <c r="C51" s="198"/>
      <c r="D51" s="172"/>
      <c r="E51" s="179"/>
      <c r="F51" s="179"/>
      <c r="G51" s="70" t="s">
        <v>81</v>
      </c>
      <c r="H51" s="50">
        <v>9021</v>
      </c>
      <c r="I51" s="30">
        <f>IFERROR(H51/E39,"-")</f>
        <v>3.6564130915882641E-4</v>
      </c>
      <c r="J51" s="50">
        <v>1</v>
      </c>
      <c r="K51" s="30">
        <f>IFERROR(J51/F39,"-")</f>
        <v>0.1</v>
      </c>
      <c r="L51" s="53">
        <f t="shared" si="11"/>
        <v>9021</v>
      </c>
      <c r="M51" s="31">
        <f t="shared" si="61"/>
        <v>0.1</v>
      </c>
      <c r="N51" s="172"/>
      <c r="O51" s="179"/>
      <c r="P51" s="179"/>
      <c r="Q51" s="70" t="s">
        <v>81</v>
      </c>
      <c r="R51" s="50">
        <v>2521552</v>
      </c>
      <c r="S51" s="30">
        <f>IFERROR(R51/O39,"-")</f>
        <v>2.1076242854160088E-2</v>
      </c>
      <c r="T51" s="50">
        <v>11</v>
      </c>
      <c r="U51" s="30">
        <f>IFERROR(T51/P39,"-")</f>
        <v>0.17460317460317459</v>
      </c>
      <c r="V51" s="53">
        <f t="shared" si="13"/>
        <v>229232</v>
      </c>
      <c r="W51" s="31">
        <f t="shared" si="62"/>
        <v>0.15068493150684931</v>
      </c>
      <c r="X51" s="172"/>
      <c r="Y51" s="179"/>
      <c r="Z51" s="179"/>
      <c r="AA51" s="70" t="s">
        <v>81</v>
      </c>
      <c r="AB51" s="50">
        <v>13589314</v>
      </c>
      <c r="AC51" s="30">
        <f>IFERROR(AB51/Y39,"-")</f>
        <v>6.3984753702246329E-3</v>
      </c>
      <c r="AD51" s="50">
        <v>275</v>
      </c>
      <c r="AE51" s="30">
        <f>IFERROR(AD51/Z39,"-")</f>
        <v>9.5986038394415357E-2</v>
      </c>
      <c r="AF51" s="53">
        <f t="shared" si="14"/>
        <v>49415.687272727271</v>
      </c>
      <c r="AG51" s="31">
        <f t="shared" si="63"/>
        <v>8.7607518317935645E-2</v>
      </c>
      <c r="AH51" s="172"/>
      <c r="AI51" s="179"/>
      <c r="AJ51" s="179"/>
      <c r="AK51" s="70" t="s">
        <v>81</v>
      </c>
      <c r="AL51" s="50">
        <v>16654685</v>
      </c>
      <c r="AM51" s="30">
        <f>IFERROR(AL51/AI39,"-")</f>
        <v>7.1264812690728712E-3</v>
      </c>
      <c r="AN51" s="50">
        <v>264</v>
      </c>
      <c r="AO51" s="30">
        <f>IFERROR(AN51/AJ39,"-")</f>
        <v>0.11691762621789194</v>
      </c>
      <c r="AP51" s="53">
        <f t="shared" si="15"/>
        <v>63085.928030303032</v>
      </c>
      <c r="AQ51" s="31">
        <f t="shared" si="64"/>
        <v>0.10324599139616739</v>
      </c>
      <c r="AR51" s="172"/>
      <c r="AS51" s="179"/>
      <c r="AT51" s="179"/>
      <c r="AU51" s="70" t="s">
        <v>81</v>
      </c>
      <c r="AV51" s="50">
        <v>19933484</v>
      </c>
      <c r="AW51" s="30">
        <f>IFERROR(AV51/AS39,"-")</f>
        <v>9.9428812723801677E-3</v>
      </c>
      <c r="AX51" s="50">
        <v>256</v>
      </c>
      <c r="AY51" s="30">
        <f>IFERROR(AX51/AT39,"-")</f>
        <v>0.14797687861271677</v>
      </c>
      <c r="AZ51" s="53">
        <f t="shared" si="16"/>
        <v>77865.171875</v>
      </c>
      <c r="BA51" s="31">
        <f t="shared" si="65"/>
        <v>0.12962025316455697</v>
      </c>
      <c r="BB51" s="172"/>
      <c r="BC51" s="179"/>
      <c r="BD51" s="179"/>
      <c r="BE51" s="70" t="s">
        <v>81</v>
      </c>
      <c r="BF51" s="50">
        <v>9311363</v>
      </c>
      <c r="BG51" s="30">
        <f>IFERROR(BF51/BC39,"-")</f>
        <v>8.1458504065326006E-3</v>
      </c>
      <c r="BH51" s="50">
        <v>112</v>
      </c>
      <c r="BI51" s="30">
        <f>IFERROR(BH51/BD39,"-")</f>
        <v>0.12267250821467689</v>
      </c>
      <c r="BJ51" s="53">
        <f t="shared" si="17"/>
        <v>83137.169642857145</v>
      </c>
      <c r="BK51" s="31">
        <f t="shared" si="66"/>
        <v>9.991079393398751E-2</v>
      </c>
      <c r="BL51" s="172"/>
      <c r="BM51" s="179"/>
      <c r="BN51" s="179"/>
      <c r="BO51" s="70" t="s">
        <v>81</v>
      </c>
      <c r="BP51" s="50">
        <v>5342551</v>
      </c>
      <c r="BQ51" s="30">
        <f>IFERROR(BP51/BM39,"-")</f>
        <v>1.2487257509357115E-2</v>
      </c>
      <c r="BR51" s="50">
        <v>55</v>
      </c>
      <c r="BS51" s="30">
        <f>IFERROR(BR51/BN39,"-")</f>
        <v>0.17027863777089783</v>
      </c>
      <c r="BT51" s="53">
        <f t="shared" si="18"/>
        <v>97137.290909090909</v>
      </c>
      <c r="BU51" s="31">
        <f t="shared" si="67"/>
        <v>0.12761020881670534</v>
      </c>
      <c r="BV51" s="172"/>
      <c r="BW51" s="179"/>
      <c r="BX51" s="179"/>
      <c r="BY51" s="70" t="s">
        <v>81</v>
      </c>
      <c r="BZ51" s="50">
        <f t="shared" si="53"/>
        <v>67361970</v>
      </c>
      <c r="CA51" s="30">
        <f>IFERROR(BZ51/BW39,"-")</f>
        <v>8.2340722099337755E-3</v>
      </c>
      <c r="CB51" s="50">
        <f t="shared" si="54"/>
        <v>974</v>
      </c>
      <c r="CC51" s="30">
        <f>IFERROR(CB51/BX39,"-")</f>
        <v>0.11933349669198726</v>
      </c>
      <c r="CD51" s="53">
        <f t="shared" si="19"/>
        <v>69160.133470225875</v>
      </c>
      <c r="CE51" s="31">
        <f t="shared" si="68"/>
        <v>0.10466365785514721</v>
      </c>
      <c r="CH51" s="46" t="s">
        <v>12</v>
      </c>
      <c r="CI51" s="37">
        <v>21</v>
      </c>
      <c r="CJ51" s="37">
        <v>178</v>
      </c>
      <c r="CK51" s="37">
        <v>15305</v>
      </c>
      <c r="CL51" s="37">
        <v>13119</v>
      </c>
      <c r="CM51" s="37">
        <v>7716</v>
      </c>
      <c r="CN51" s="37">
        <v>3367</v>
      </c>
      <c r="CO51" s="37">
        <v>1124</v>
      </c>
      <c r="CP51" s="37">
        <f t="shared" si="20"/>
        <v>40830</v>
      </c>
      <c r="CQ51" s="74"/>
      <c r="CR51" s="196"/>
      <c r="CS51" s="198"/>
      <c r="CT51" s="200"/>
      <c r="CU51" s="201"/>
      <c r="CV51" s="201"/>
      <c r="CW51" s="79" t="s">
        <v>81</v>
      </c>
      <c r="CX51" s="90">
        <v>63495655</v>
      </c>
      <c r="CY51" s="80">
        <v>8.465364955523795E-3</v>
      </c>
      <c r="CZ51" s="90">
        <v>967</v>
      </c>
      <c r="DA51" s="80">
        <v>0.12454920144255538</v>
      </c>
      <c r="DB51" s="90">
        <v>65662.518097207852</v>
      </c>
      <c r="DC51" s="81">
        <v>0.10966205488772965</v>
      </c>
      <c r="DE51" s="44" t="s">
        <v>12</v>
      </c>
      <c r="DF51" s="38">
        <f t="shared" si="21"/>
        <v>0.19138700214062943</v>
      </c>
      <c r="DG51" s="38">
        <f t="shared" si="22"/>
        <v>0.20224524210014719</v>
      </c>
      <c r="DH51" s="38">
        <f t="shared" si="23"/>
        <v>0.77333760444195299</v>
      </c>
      <c r="DI51" s="38">
        <f t="shared" si="24"/>
        <v>0.77768085764934303</v>
      </c>
      <c r="DJ51" s="39">
        <f t="shared" si="25"/>
        <v>215959.99364860202</v>
      </c>
      <c r="DK51" s="39">
        <f t="shared" si="26"/>
        <v>226127.46964324481</v>
      </c>
      <c r="DL51" s="11"/>
      <c r="DM51" s="47" t="str">
        <f t="shared" si="27"/>
        <v>守口市</v>
      </c>
      <c r="DN51" s="40">
        <f t="shared" si="56"/>
        <v>0.19360870302677716</v>
      </c>
      <c r="DO51" s="40">
        <f t="shared" si="28"/>
        <v>0.20416640923219939</v>
      </c>
      <c r="DP51" s="75">
        <f t="shared" si="29"/>
        <v>-0.99999999999999811</v>
      </c>
      <c r="DQ51" s="19" t="str">
        <f t="shared" si="57"/>
        <v>堺市北区</v>
      </c>
      <c r="DR51" s="40">
        <f t="shared" si="58"/>
        <v>0.77507169845677604</v>
      </c>
      <c r="DS51" s="40">
        <f t="shared" si="30"/>
        <v>0.77731092436974791</v>
      </c>
      <c r="DT51" s="75">
        <f t="shared" si="31"/>
        <v>-0.20000000000000018</v>
      </c>
      <c r="DU51" s="19" t="str">
        <f t="shared" si="59"/>
        <v>吹田市</v>
      </c>
      <c r="DV51" s="37">
        <f t="shared" si="60"/>
        <v>222837.52099367522</v>
      </c>
      <c r="DW51" s="37">
        <f t="shared" si="32"/>
        <v>233905.26848909238</v>
      </c>
      <c r="DX51" s="75">
        <f t="shared" si="33"/>
        <v>-11067</v>
      </c>
      <c r="DY51" s="11"/>
      <c r="DZ51" s="40">
        <f t="shared" si="34"/>
        <v>0.19764652956849402</v>
      </c>
      <c r="EA51" s="40">
        <f t="shared" si="35"/>
        <v>0.20717282068242585</v>
      </c>
      <c r="EB51" s="40">
        <f t="shared" si="36"/>
        <v>-0.89999999999999802</v>
      </c>
      <c r="EC51" s="40">
        <f t="shared" si="37"/>
        <v>0.78702321953616916</v>
      </c>
      <c r="ED51" s="40">
        <f t="shared" si="38"/>
        <v>0.78931582096930508</v>
      </c>
      <c r="EE51" s="40">
        <f t="shared" si="39"/>
        <v>-0.20000000000000018</v>
      </c>
      <c r="EF51" s="37">
        <f t="shared" si="40"/>
        <v>228365.77266623653</v>
      </c>
      <c r="EG51" s="76">
        <f t="shared" si="41"/>
        <v>235941.47397426216</v>
      </c>
      <c r="EH51" s="40">
        <f t="shared" si="42"/>
        <v>-7575</v>
      </c>
      <c r="EI51" s="37">
        <v>0</v>
      </c>
    </row>
    <row r="52" spans="2:139" s="16" customFormat="1" ht="13.15" customHeight="1">
      <c r="B52" s="196"/>
      <c r="C52" s="198"/>
      <c r="D52" s="172"/>
      <c r="E52" s="179"/>
      <c r="F52" s="179"/>
      <c r="G52" s="70" t="s">
        <v>83</v>
      </c>
      <c r="H52" s="50">
        <v>3698</v>
      </c>
      <c r="I52" s="30">
        <f>IFERROR(H52/E39,"-")</f>
        <v>1.4988821209060415E-4</v>
      </c>
      <c r="J52" s="50">
        <v>1</v>
      </c>
      <c r="K52" s="30">
        <f>IFERROR(J52/F39,"-")</f>
        <v>0.1</v>
      </c>
      <c r="L52" s="53">
        <f t="shared" si="11"/>
        <v>3698</v>
      </c>
      <c r="M52" s="31">
        <f t="shared" si="61"/>
        <v>0.1</v>
      </c>
      <c r="N52" s="172"/>
      <c r="O52" s="179"/>
      <c r="P52" s="179"/>
      <c r="Q52" s="70" t="s">
        <v>83</v>
      </c>
      <c r="R52" s="50">
        <v>341787</v>
      </c>
      <c r="S52" s="30">
        <f>IFERROR(R52/O39,"-")</f>
        <v>2.8568063702016908E-3</v>
      </c>
      <c r="T52" s="50">
        <v>6</v>
      </c>
      <c r="U52" s="30">
        <f>IFERROR(T52/P39,"-")</f>
        <v>9.5238095238095233E-2</v>
      </c>
      <c r="V52" s="53">
        <f t="shared" si="13"/>
        <v>56964.5</v>
      </c>
      <c r="W52" s="31">
        <f t="shared" si="62"/>
        <v>8.2191780821917804E-2</v>
      </c>
      <c r="X52" s="172"/>
      <c r="Y52" s="179"/>
      <c r="Z52" s="179"/>
      <c r="AA52" s="70" t="s">
        <v>83</v>
      </c>
      <c r="AB52" s="50">
        <v>13648039</v>
      </c>
      <c r="AC52" s="30">
        <f>IFERROR(AB52/Y39,"-")</f>
        <v>6.4261258068924769E-3</v>
      </c>
      <c r="AD52" s="50">
        <v>186</v>
      </c>
      <c r="AE52" s="30">
        <f>IFERROR(AD52/Z39,"-")</f>
        <v>6.4921465968586389E-2</v>
      </c>
      <c r="AF52" s="53">
        <f t="shared" si="14"/>
        <v>73376.553763440854</v>
      </c>
      <c r="AG52" s="31">
        <f t="shared" si="63"/>
        <v>5.9254539662312838E-2</v>
      </c>
      <c r="AH52" s="172"/>
      <c r="AI52" s="179"/>
      <c r="AJ52" s="179"/>
      <c r="AK52" s="70" t="s">
        <v>83</v>
      </c>
      <c r="AL52" s="50">
        <v>23102991</v>
      </c>
      <c r="AM52" s="30">
        <f>IFERROR(AL52/AI39,"-")</f>
        <v>9.8856887789267166E-3</v>
      </c>
      <c r="AN52" s="50">
        <v>279</v>
      </c>
      <c r="AO52" s="30">
        <f>IFERROR(AN52/AJ39,"-")</f>
        <v>0.12356067316209035</v>
      </c>
      <c r="AP52" s="53">
        <f t="shared" si="15"/>
        <v>82806.419354838712</v>
      </c>
      <c r="AQ52" s="31">
        <f t="shared" si="64"/>
        <v>0.10911224090731325</v>
      </c>
      <c r="AR52" s="172"/>
      <c r="AS52" s="179"/>
      <c r="AT52" s="179"/>
      <c r="AU52" s="70" t="s">
        <v>83</v>
      </c>
      <c r="AV52" s="50">
        <v>48147129</v>
      </c>
      <c r="AW52" s="30">
        <f>IFERROR(AV52/AS39,"-")</f>
        <v>2.4015931547790244E-2</v>
      </c>
      <c r="AX52" s="50">
        <v>378</v>
      </c>
      <c r="AY52" s="30">
        <f>IFERROR(AX52/AT39,"-")</f>
        <v>0.2184971098265896</v>
      </c>
      <c r="AZ52" s="53">
        <f t="shared" si="16"/>
        <v>127373.35714285714</v>
      </c>
      <c r="BA52" s="31">
        <f t="shared" si="65"/>
        <v>0.19139240506329114</v>
      </c>
      <c r="BB52" s="172"/>
      <c r="BC52" s="179"/>
      <c r="BD52" s="179"/>
      <c r="BE52" s="70" t="s">
        <v>83</v>
      </c>
      <c r="BF52" s="50">
        <v>30263392</v>
      </c>
      <c r="BG52" s="30">
        <f>IFERROR(BF52/BC39,"-")</f>
        <v>2.6475293039940066E-2</v>
      </c>
      <c r="BH52" s="50">
        <v>258</v>
      </c>
      <c r="BI52" s="30">
        <f>IFERROR(BH52/BD39,"-")</f>
        <v>0.28258488499452356</v>
      </c>
      <c r="BJ52" s="53">
        <f t="shared" si="17"/>
        <v>117299.96899224806</v>
      </c>
      <c r="BK52" s="31">
        <f t="shared" si="66"/>
        <v>0.23015165031222123</v>
      </c>
      <c r="BL52" s="172"/>
      <c r="BM52" s="179"/>
      <c r="BN52" s="179"/>
      <c r="BO52" s="70" t="s">
        <v>83</v>
      </c>
      <c r="BP52" s="50">
        <v>21086953</v>
      </c>
      <c r="BQ52" s="30">
        <f>IFERROR(BP52/BM39,"-")</f>
        <v>4.9286981481077213E-2</v>
      </c>
      <c r="BR52" s="50">
        <v>106</v>
      </c>
      <c r="BS52" s="30">
        <f>IFERROR(BR52/BN39,"-")</f>
        <v>0.32817337461300311</v>
      </c>
      <c r="BT52" s="53">
        <f t="shared" si="18"/>
        <v>198933.51886792452</v>
      </c>
      <c r="BU52" s="31">
        <f t="shared" si="67"/>
        <v>0.24593967517401391</v>
      </c>
      <c r="BV52" s="172"/>
      <c r="BW52" s="179"/>
      <c r="BX52" s="179"/>
      <c r="BY52" s="70" t="s">
        <v>83</v>
      </c>
      <c r="BZ52" s="50">
        <f t="shared" si="53"/>
        <v>136593989</v>
      </c>
      <c r="CA52" s="30">
        <f>IFERROR(BZ52/BW39,"-")</f>
        <v>1.669673213044244E-2</v>
      </c>
      <c r="CB52" s="50">
        <f t="shared" si="54"/>
        <v>1214</v>
      </c>
      <c r="CC52" s="30">
        <f>IFERROR(CB52/BX39,"-")</f>
        <v>0.14873805439843177</v>
      </c>
      <c r="CD52" s="53">
        <f t="shared" si="19"/>
        <v>112515.64168039539</v>
      </c>
      <c r="CE52" s="31">
        <f t="shared" si="68"/>
        <v>0.1304534708790028</v>
      </c>
      <c r="CH52" s="46" t="s">
        <v>21</v>
      </c>
      <c r="CI52" s="37">
        <v>10</v>
      </c>
      <c r="CJ52" s="37">
        <v>74</v>
      </c>
      <c r="CK52" s="37">
        <v>8088</v>
      </c>
      <c r="CL52" s="37">
        <v>6561</v>
      </c>
      <c r="CM52" s="37">
        <v>4190</v>
      </c>
      <c r="CN52" s="37">
        <v>2106</v>
      </c>
      <c r="CO52" s="37">
        <v>894</v>
      </c>
      <c r="CP52" s="37">
        <f t="shared" si="20"/>
        <v>21923</v>
      </c>
      <c r="CQ52" s="74"/>
      <c r="CR52" s="196"/>
      <c r="CS52" s="198"/>
      <c r="CT52" s="200"/>
      <c r="CU52" s="201"/>
      <c r="CV52" s="201"/>
      <c r="CW52" s="79" t="s">
        <v>83</v>
      </c>
      <c r="CX52" s="90">
        <v>153196947</v>
      </c>
      <c r="CY52" s="80">
        <v>2.042451670790759E-2</v>
      </c>
      <c r="CZ52" s="90">
        <v>1137</v>
      </c>
      <c r="DA52" s="80">
        <v>0.1464451313755796</v>
      </c>
      <c r="DB52" s="90">
        <v>134737.86015831135</v>
      </c>
      <c r="DC52" s="81">
        <v>0.12894080290315263</v>
      </c>
      <c r="DE52" s="44" t="s">
        <v>21</v>
      </c>
      <c r="DF52" s="38">
        <f t="shared" si="21"/>
        <v>0.17607970996029843</v>
      </c>
      <c r="DG52" s="38">
        <f t="shared" si="22"/>
        <v>0.18844116435077832</v>
      </c>
      <c r="DH52" s="38">
        <f t="shared" si="23"/>
        <v>0.76507703595011001</v>
      </c>
      <c r="DI52" s="38">
        <f t="shared" si="24"/>
        <v>0.76342540301879047</v>
      </c>
      <c r="DJ52" s="39">
        <f t="shared" si="25"/>
        <v>200366.27662702979</v>
      </c>
      <c r="DK52" s="39">
        <f t="shared" si="26"/>
        <v>214163.63483523874</v>
      </c>
      <c r="DL52" s="11"/>
      <c r="DM52" s="47" t="str">
        <f t="shared" si="27"/>
        <v>八尾市</v>
      </c>
      <c r="DN52" s="40">
        <f t="shared" si="56"/>
        <v>0.19338636967791123</v>
      </c>
      <c r="DO52" s="40">
        <f t="shared" si="28"/>
        <v>0.19790345852293351</v>
      </c>
      <c r="DP52" s="75">
        <f t="shared" si="29"/>
        <v>-0.50000000000000044</v>
      </c>
      <c r="DQ52" s="19" t="str">
        <f t="shared" si="57"/>
        <v>堺市美原区</v>
      </c>
      <c r="DR52" s="40">
        <f t="shared" si="58"/>
        <v>0.7747886241352806</v>
      </c>
      <c r="DS52" s="40">
        <f t="shared" si="30"/>
        <v>0.78228842691111478</v>
      </c>
      <c r="DT52" s="75">
        <f t="shared" si="31"/>
        <v>-0.70000000000000062</v>
      </c>
      <c r="DU52" s="19" t="str">
        <f t="shared" si="59"/>
        <v>城東区</v>
      </c>
      <c r="DV52" s="37">
        <f t="shared" si="60"/>
        <v>222804.93351949306</v>
      </c>
      <c r="DW52" s="37">
        <f t="shared" si="32"/>
        <v>233533.57507632527</v>
      </c>
      <c r="DX52" s="75">
        <f t="shared" si="33"/>
        <v>-10729</v>
      </c>
      <c r="DY52" s="11"/>
      <c r="DZ52" s="40">
        <f t="shared" si="34"/>
        <v>0.19764652956849402</v>
      </c>
      <c r="EA52" s="40">
        <f t="shared" si="35"/>
        <v>0.20717282068242585</v>
      </c>
      <c r="EB52" s="40">
        <f t="shared" si="36"/>
        <v>-0.89999999999999802</v>
      </c>
      <c r="EC52" s="40">
        <f t="shared" si="37"/>
        <v>0.78702321953616916</v>
      </c>
      <c r="ED52" s="40">
        <f t="shared" si="38"/>
        <v>0.78931582096930508</v>
      </c>
      <c r="EE52" s="40">
        <f t="shared" si="39"/>
        <v>-0.20000000000000018</v>
      </c>
      <c r="EF52" s="37">
        <f t="shared" si="40"/>
        <v>228365.77266623653</v>
      </c>
      <c r="EG52" s="76">
        <f t="shared" si="41"/>
        <v>235941.47397426216</v>
      </c>
      <c r="EH52" s="40">
        <f t="shared" si="42"/>
        <v>-7575</v>
      </c>
      <c r="EI52" s="37">
        <v>0</v>
      </c>
    </row>
    <row r="53" spans="2:139" s="16" customFormat="1" ht="13.15" customHeight="1">
      <c r="B53" s="196"/>
      <c r="C53" s="198"/>
      <c r="D53" s="172"/>
      <c r="E53" s="179"/>
      <c r="F53" s="179"/>
      <c r="G53" s="70" t="s">
        <v>87</v>
      </c>
      <c r="H53" s="50">
        <v>73191</v>
      </c>
      <c r="I53" s="30">
        <f>IFERROR(H53/E39,"-")</f>
        <v>2.9665949516288286E-3</v>
      </c>
      <c r="J53" s="50">
        <v>1</v>
      </c>
      <c r="K53" s="30">
        <f>IFERROR(J53/F39,"-")</f>
        <v>0.1</v>
      </c>
      <c r="L53" s="53">
        <f t="shared" si="11"/>
        <v>73191</v>
      </c>
      <c r="M53" s="31">
        <f t="shared" si="61"/>
        <v>0.1</v>
      </c>
      <c r="N53" s="172"/>
      <c r="O53" s="179"/>
      <c r="P53" s="179"/>
      <c r="Q53" s="70" t="s">
        <v>87</v>
      </c>
      <c r="R53" s="50">
        <v>835149</v>
      </c>
      <c r="S53" s="30">
        <f>IFERROR(R53/O39,"-")</f>
        <v>6.9805433889164065E-3</v>
      </c>
      <c r="T53" s="50">
        <v>7</v>
      </c>
      <c r="U53" s="30">
        <f>IFERROR(T53/P39,"-")</f>
        <v>0.1111111111111111</v>
      </c>
      <c r="V53" s="53">
        <f t="shared" si="13"/>
        <v>119307</v>
      </c>
      <c r="W53" s="31">
        <f t="shared" si="62"/>
        <v>9.5890410958904104E-2</v>
      </c>
      <c r="X53" s="172"/>
      <c r="Y53" s="179"/>
      <c r="Z53" s="179"/>
      <c r="AA53" s="70" t="s">
        <v>87</v>
      </c>
      <c r="AB53" s="50">
        <v>10232360</v>
      </c>
      <c r="AC53" s="30">
        <f>IFERROR(AB53/Y39,"-")</f>
        <v>4.8178667031515887E-3</v>
      </c>
      <c r="AD53" s="50">
        <v>179</v>
      </c>
      <c r="AE53" s="30">
        <f>IFERROR(AD53/Z39,"-")</f>
        <v>6.2478184991273999E-2</v>
      </c>
      <c r="AF53" s="53">
        <f t="shared" si="14"/>
        <v>57164.022346368714</v>
      </c>
      <c r="AG53" s="31">
        <f t="shared" si="63"/>
        <v>5.702453010512902E-2</v>
      </c>
      <c r="AH53" s="172"/>
      <c r="AI53" s="179"/>
      <c r="AJ53" s="179"/>
      <c r="AK53" s="70" t="s">
        <v>87</v>
      </c>
      <c r="AL53" s="50">
        <v>9690334</v>
      </c>
      <c r="AM53" s="30">
        <f>IFERROR(AL53/AI39,"-")</f>
        <v>4.1464599145561738E-3</v>
      </c>
      <c r="AN53" s="50">
        <v>187</v>
      </c>
      <c r="AO53" s="30">
        <f>IFERROR(AN53/AJ39,"-")</f>
        <v>8.2816651904340122E-2</v>
      </c>
      <c r="AP53" s="53">
        <f t="shared" si="15"/>
        <v>51819.967914438501</v>
      </c>
      <c r="AQ53" s="31">
        <f t="shared" si="64"/>
        <v>7.313257723895189E-2</v>
      </c>
      <c r="AR53" s="172"/>
      <c r="AS53" s="179"/>
      <c r="AT53" s="179"/>
      <c r="AU53" s="70" t="s">
        <v>87</v>
      </c>
      <c r="AV53" s="50">
        <v>8328118</v>
      </c>
      <c r="AW53" s="30">
        <f>IFERROR(AV53/AS39,"-")</f>
        <v>4.1540900976654244E-3</v>
      </c>
      <c r="AX53" s="50">
        <v>170</v>
      </c>
      <c r="AY53" s="30">
        <f>IFERROR(AX53/AT39,"-")</f>
        <v>9.8265895953757232E-2</v>
      </c>
      <c r="AZ53" s="53">
        <f t="shared" si="16"/>
        <v>48988.929411764708</v>
      </c>
      <c r="BA53" s="31">
        <f t="shared" si="65"/>
        <v>8.6075949367088608E-2</v>
      </c>
      <c r="BB53" s="172"/>
      <c r="BC53" s="179"/>
      <c r="BD53" s="179"/>
      <c r="BE53" s="70" t="s">
        <v>87</v>
      </c>
      <c r="BF53" s="50">
        <v>5310613</v>
      </c>
      <c r="BG53" s="30">
        <f>IFERROR(BF53/BC39,"-")</f>
        <v>4.645878274210479E-3</v>
      </c>
      <c r="BH53" s="50">
        <v>99</v>
      </c>
      <c r="BI53" s="30">
        <f>IFERROR(BH53/BD39,"-")</f>
        <v>0.10843373493975904</v>
      </c>
      <c r="BJ53" s="53">
        <f t="shared" si="17"/>
        <v>53642.555555555555</v>
      </c>
      <c r="BK53" s="31">
        <f t="shared" si="66"/>
        <v>8.8314005352363958E-2</v>
      </c>
      <c r="BL53" s="172"/>
      <c r="BM53" s="179"/>
      <c r="BN53" s="179"/>
      <c r="BO53" s="70" t="s">
        <v>87</v>
      </c>
      <c r="BP53" s="50">
        <v>2014710</v>
      </c>
      <c r="BQ53" s="30">
        <f>IFERROR(BP53/BM39,"-")</f>
        <v>4.709024317536112E-3</v>
      </c>
      <c r="BR53" s="50">
        <v>43</v>
      </c>
      <c r="BS53" s="30">
        <f>IFERROR(BR53/BN39,"-")</f>
        <v>0.13312693498452013</v>
      </c>
      <c r="BT53" s="53">
        <f t="shared" si="18"/>
        <v>46853.720930232557</v>
      </c>
      <c r="BU53" s="31">
        <f t="shared" si="67"/>
        <v>9.9767981438515077E-2</v>
      </c>
      <c r="BV53" s="172"/>
      <c r="BW53" s="179"/>
      <c r="BX53" s="179"/>
      <c r="BY53" s="70" t="s">
        <v>87</v>
      </c>
      <c r="BZ53" s="50">
        <f t="shared" si="53"/>
        <v>36484475</v>
      </c>
      <c r="CA53" s="30">
        <f>IFERROR(BZ53/BW39,"-")</f>
        <v>4.4597241097836596E-3</v>
      </c>
      <c r="CB53" s="50">
        <f t="shared" si="54"/>
        <v>686</v>
      </c>
      <c r="CC53" s="30">
        <f>IFERROR(CB53/BX39,"-")</f>
        <v>8.4048027444253853E-2</v>
      </c>
      <c r="CD53" s="53">
        <f t="shared" si="19"/>
        <v>53184.36588921283</v>
      </c>
      <c r="CE53" s="31">
        <f t="shared" si="68"/>
        <v>7.3715882226520521E-2</v>
      </c>
      <c r="CH53" s="46" t="s">
        <v>22</v>
      </c>
      <c r="CI53" s="37">
        <v>11</v>
      </c>
      <c r="CJ53" s="37">
        <v>42</v>
      </c>
      <c r="CK53" s="37">
        <v>7795</v>
      </c>
      <c r="CL53" s="37">
        <v>7162</v>
      </c>
      <c r="CM53" s="37">
        <v>4347</v>
      </c>
      <c r="CN53" s="37">
        <v>1882</v>
      </c>
      <c r="CO53" s="37">
        <v>704</v>
      </c>
      <c r="CP53" s="37">
        <f t="shared" si="20"/>
        <v>21943</v>
      </c>
      <c r="CQ53" s="74"/>
      <c r="CR53" s="196"/>
      <c r="CS53" s="198"/>
      <c r="CT53" s="200"/>
      <c r="CU53" s="201"/>
      <c r="CV53" s="201"/>
      <c r="CW53" s="79" t="s">
        <v>87</v>
      </c>
      <c r="CX53" s="90">
        <v>33544963</v>
      </c>
      <c r="CY53" s="80">
        <v>4.4722800987649055E-3</v>
      </c>
      <c r="CZ53" s="90">
        <v>639</v>
      </c>
      <c r="DA53" s="80">
        <v>8.2302936630602785E-2</v>
      </c>
      <c r="DB53" s="90">
        <v>52496.029733959309</v>
      </c>
      <c r="DC53" s="81">
        <v>7.2465411657972323E-2</v>
      </c>
      <c r="DE53" s="44" t="s">
        <v>22</v>
      </c>
      <c r="DF53" s="38">
        <f t="shared" si="21"/>
        <v>0.18344937850182033</v>
      </c>
      <c r="DG53" s="38">
        <f t="shared" si="22"/>
        <v>0.19535899878999688</v>
      </c>
      <c r="DH53" s="38">
        <f t="shared" si="23"/>
        <v>0.78737278925007415</v>
      </c>
      <c r="DI53" s="38">
        <f t="shared" si="24"/>
        <v>0.79698202605963842</v>
      </c>
      <c r="DJ53" s="39">
        <f t="shared" si="25"/>
        <v>197111.01198393776</v>
      </c>
      <c r="DK53" s="39">
        <f t="shared" si="26"/>
        <v>205556.50106623585</v>
      </c>
      <c r="DL53" s="11"/>
      <c r="DM53" s="47" t="str">
        <f t="shared" si="27"/>
        <v>東成区</v>
      </c>
      <c r="DN53" s="40">
        <f t="shared" si="56"/>
        <v>0.19318836514166915</v>
      </c>
      <c r="DO53" s="40">
        <f t="shared" si="28"/>
        <v>0.20469094059068907</v>
      </c>
      <c r="DP53" s="75">
        <f t="shared" si="29"/>
        <v>-1.1999999999999984</v>
      </c>
      <c r="DQ53" s="19" t="str">
        <f t="shared" si="57"/>
        <v>茨木市</v>
      </c>
      <c r="DR53" s="40">
        <f t="shared" si="58"/>
        <v>0.7746020070404035</v>
      </c>
      <c r="DS53" s="40">
        <f t="shared" si="30"/>
        <v>0.77528620651328217</v>
      </c>
      <c r="DT53" s="75">
        <f t="shared" si="31"/>
        <v>0</v>
      </c>
      <c r="DU53" s="19" t="str">
        <f t="shared" si="59"/>
        <v>池田市</v>
      </c>
      <c r="DV53" s="37">
        <f t="shared" si="60"/>
        <v>221795.68836522009</v>
      </c>
      <c r="DW53" s="37">
        <f t="shared" si="32"/>
        <v>228378.24616508401</v>
      </c>
      <c r="DX53" s="75">
        <f t="shared" si="33"/>
        <v>-6582</v>
      </c>
      <c r="DY53" s="11"/>
      <c r="DZ53" s="40">
        <f t="shared" si="34"/>
        <v>0.19764652956849402</v>
      </c>
      <c r="EA53" s="40">
        <f t="shared" si="35"/>
        <v>0.20717282068242585</v>
      </c>
      <c r="EB53" s="40">
        <f t="shared" si="36"/>
        <v>-0.89999999999999802</v>
      </c>
      <c r="EC53" s="40">
        <f t="shared" si="37"/>
        <v>0.78702321953616916</v>
      </c>
      <c r="ED53" s="40">
        <f t="shared" si="38"/>
        <v>0.78931582096930508</v>
      </c>
      <c r="EE53" s="40">
        <f t="shared" si="39"/>
        <v>-0.20000000000000018</v>
      </c>
      <c r="EF53" s="37">
        <f t="shared" si="40"/>
        <v>228365.77266623653</v>
      </c>
      <c r="EG53" s="76">
        <f t="shared" si="41"/>
        <v>235941.47397426216</v>
      </c>
      <c r="EH53" s="40">
        <f t="shared" si="42"/>
        <v>-7575</v>
      </c>
      <c r="EI53" s="37">
        <v>0</v>
      </c>
    </row>
    <row r="54" spans="2:139" s="16" customFormat="1" ht="13.15" customHeight="1">
      <c r="B54" s="196"/>
      <c r="C54" s="198"/>
      <c r="D54" s="172"/>
      <c r="E54" s="179"/>
      <c r="F54" s="179"/>
      <c r="G54" s="71" t="s">
        <v>85</v>
      </c>
      <c r="H54" s="51">
        <v>13633</v>
      </c>
      <c r="I54" s="32">
        <f>IFERROR(H54/E39,"-")</f>
        <v>5.5257598578453389E-4</v>
      </c>
      <c r="J54" s="51">
        <v>1</v>
      </c>
      <c r="K54" s="32">
        <f>IFERROR(J54/F39,"-")</f>
        <v>0.1</v>
      </c>
      <c r="L54" s="54">
        <f t="shared" si="11"/>
        <v>13633</v>
      </c>
      <c r="M54" s="33">
        <f t="shared" si="61"/>
        <v>0.1</v>
      </c>
      <c r="N54" s="172"/>
      <c r="O54" s="179"/>
      <c r="P54" s="179"/>
      <c r="Q54" s="71" t="s">
        <v>85</v>
      </c>
      <c r="R54" s="51">
        <v>74706</v>
      </c>
      <c r="S54" s="32">
        <f>IFERROR(R54/O39,"-")</f>
        <v>6.2442567064366849E-4</v>
      </c>
      <c r="T54" s="51">
        <v>13</v>
      </c>
      <c r="U54" s="32">
        <f>IFERROR(T54/P39,"-")</f>
        <v>0.20634920634920634</v>
      </c>
      <c r="V54" s="54">
        <f t="shared" si="13"/>
        <v>5746.6153846153848</v>
      </c>
      <c r="W54" s="33">
        <f t="shared" si="62"/>
        <v>0.17808219178082191</v>
      </c>
      <c r="X54" s="172"/>
      <c r="Y54" s="179"/>
      <c r="Z54" s="179"/>
      <c r="AA54" s="71" t="s">
        <v>85</v>
      </c>
      <c r="AB54" s="51">
        <v>3527528</v>
      </c>
      <c r="AC54" s="32">
        <f>IFERROR(AB54/Y39,"-")</f>
        <v>1.660922768123377E-3</v>
      </c>
      <c r="AD54" s="51">
        <v>241</v>
      </c>
      <c r="AE54" s="32">
        <f>IFERROR(AD54/Z39,"-")</f>
        <v>8.4118673647469458E-2</v>
      </c>
      <c r="AF54" s="54">
        <f t="shared" si="14"/>
        <v>14637.045643153528</v>
      </c>
      <c r="AG54" s="33">
        <f t="shared" si="63"/>
        <v>7.6776043325899962E-2</v>
      </c>
      <c r="AH54" s="172"/>
      <c r="AI54" s="179"/>
      <c r="AJ54" s="179"/>
      <c r="AK54" s="71" t="s">
        <v>85</v>
      </c>
      <c r="AL54" s="51">
        <v>5052812</v>
      </c>
      <c r="AM54" s="32">
        <f>IFERROR(AL54/AI39,"-")</f>
        <v>2.1620805241376003E-3</v>
      </c>
      <c r="AN54" s="51">
        <v>287</v>
      </c>
      <c r="AO54" s="32">
        <f>IFERROR(AN54/AJ39,"-")</f>
        <v>0.12710363153232951</v>
      </c>
      <c r="AP54" s="54">
        <f t="shared" si="15"/>
        <v>17605.616724738677</v>
      </c>
      <c r="AQ54" s="33">
        <f t="shared" si="64"/>
        <v>0.11224090731325773</v>
      </c>
      <c r="AR54" s="172"/>
      <c r="AS54" s="179"/>
      <c r="AT54" s="179"/>
      <c r="AU54" s="71" t="s">
        <v>85</v>
      </c>
      <c r="AV54" s="51">
        <v>9122035</v>
      </c>
      <c r="AW54" s="32">
        <f>IFERROR(AV54/AS39,"-")</f>
        <v>4.550098265185174E-3</v>
      </c>
      <c r="AX54" s="51">
        <v>313</v>
      </c>
      <c r="AY54" s="32">
        <f>IFERROR(AX54/AT39,"-")</f>
        <v>0.18092485549132947</v>
      </c>
      <c r="AZ54" s="54">
        <f t="shared" si="16"/>
        <v>29143.88178913738</v>
      </c>
      <c r="BA54" s="33">
        <f t="shared" si="65"/>
        <v>0.15848101265822784</v>
      </c>
      <c r="BB54" s="172"/>
      <c r="BC54" s="179"/>
      <c r="BD54" s="179"/>
      <c r="BE54" s="71" t="s">
        <v>85</v>
      </c>
      <c r="BF54" s="51">
        <v>4602470</v>
      </c>
      <c r="BG54" s="32">
        <f>IFERROR(BF54/BC39,"-")</f>
        <v>4.0263742397921871E-3</v>
      </c>
      <c r="BH54" s="51">
        <v>187</v>
      </c>
      <c r="BI54" s="32">
        <f>IFERROR(BH54/BD39,"-")</f>
        <v>0.20481927710843373</v>
      </c>
      <c r="BJ54" s="54">
        <f t="shared" si="17"/>
        <v>24612.139037433157</v>
      </c>
      <c r="BK54" s="33">
        <f t="shared" si="66"/>
        <v>0.16681534344335414</v>
      </c>
      <c r="BL54" s="172"/>
      <c r="BM54" s="179"/>
      <c r="BN54" s="179"/>
      <c r="BO54" s="71" t="s">
        <v>85</v>
      </c>
      <c r="BP54" s="51">
        <v>1173578</v>
      </c>
      <c r="BQ54" s="32">
        <f>IFERROR(BP54/BM39,"-")</f>
        <v>2.7430286942167334E-3</v>
      </c>
      <c r="BR54" s="51">
        <v>58</v>
      </c>
      <c r="BS54" s="32">
        <f>IFERROR(BR54/BN39,"-")</f>
        <v>0.17956656346749225</v>
      </c>
      <c r="BT54" s="54">
        <f t="shared" si="18"/>
        <v>20234.103448275862</v>
      </c>
      <c r="BU54" s="33">
        <f t="shared" si="67"/>
        <v>0.13457076566125289</v>
      </c>
      <c r="BV54" s="172"/>
      <c r="BW54" s="179"/>
      <c r="BX54" s="179"/>
      <c r="BY54" s="71" t="s">
        <v>85</v>
      </c>
      <c r="BZ54" s="51">
        <f t="shared" si="53"/>
        <v>23566762</v>
      </c>
      <c r="CA54" s="32">
        <f>IFERROR(BZ54/BW39,"-")</f>
        <v>2.880711773457981E-3</v>
      </c>
      <c r="CB54" s="51">
        <f t="shared" si="54"/>
        <v>1100</v>
      </c>
      <c r="CC54" s="32">
        <f>IFERROR(CB54/BX39,"-")</f>
        <v>0.13477088948787061</v>
      </c>
      <c r="CD54" s="54">
        <f t="shared" si="19"/>
        <v>21424.32909090909</v>
      </c>
      <c r="CE54" s="33">
        <f t="shared" si="68"/>
        <v>0.1182033096926714</v>
      </c>
      <c r="CH54" s="46" t="s">
        <v>13</v>
      </c>
      <c r="CI54" s="37">
        <v>13</v>
      </c>
      <c r="CJ54" s="37">
        <v>115</v>
      </c>
      <c r="CK54" s="37">
        <v>7404</v>
      </c>
      <c r="CL54" s="37">
        <v>6490</v>
      </c>
      <c r="CM54" s="37">
        <v>3750</v>
      </c>
      <c r="CN54" s="37">
        <v>1582</v>
      </c>
      <c r="CO54" s="37">
        <v>554</v>
      </c>
      <c r="CP54" s="37">
        <f t="shared" si="20"/>
        <v>19908</v>
      </c>
      <c r="CQ54" s="74"/>
      <c r="CR54" s="196"/>
      <c r="CS54" s="198"/>
      <c r="CT54" s="200"/>
      <c r="CU54" s="201"/>
      <c r="CV54" s="201"/>
      <c r="CW54" s="79" t="s">
        <v>85</v>
      </c>
      <c r="CX54" s="90">
        <v>17907018</v>
      </c>
      <c r="CY54" s="80">
        <v>2.3873986753130401E-3</v>
      </c>
      <c r="CZ54" s="90">
        <v>928</v>
      </c>
      <c r="DA54" s="80">
        <v>0.11952601751674395</v>
      </c>
      <c r="DB54" s="90">
        <v>19296.355603448275</v>
      </c>
      <c r="DC54" s="81">
        <v>0.10523928328419142</v>
      </c>
      <c r="DE54" s="44" t="s">
        <v>13</v>
      </c>
      <c r="DF54" s="38">
        <f t="shared" si="21"/>
        <v>0.18294636072695714</v>
      </c>
      <c r="DG54" s="38">
        <f t="shared" si="22"/>
        <v>0.19367742280324407</v>
      </c>
      <c r="DH54" s="38">
        <f t="shared" si="23"/>
        <v>0.77662681139456724</v>
      </c>
      <c r="DI54" s="38">
        <f t="shared" si="24"/>
        <v>0.77270873390432904</v>
      </c>
      <c r="DJ54" s="39">
        <f t="shared" si="25"/>
        <v>207040.1755232352</v>
      </c>
      <c r="DK54" s="39">
        <f t="shared" si="26"/>
        <v>214978.66204192428</v>
      </c>
      <c r="DL54" s="11"/>
      <c r="DM54" s="47" t="str">
        <f t="shared" si="27"/>
        <v>摂津市</v>
      </c>
      <c r="DN54" s="40">
        <f t="shared" si="56"/>
        <v>0.19316193710421536</v>
      </c>
      <c r="DO54" s="40">
        <f t="shared" si="28"/>
        <v>0.18638816783350864</v>
      </c>
      <c r="DP54" s="75">
        <f t="shared" si="29"/>
        <v>0.70000000000000062</v>
      </c>
      <c r="DQ54" s="19" t="str">
        <f t="shared" si="57"/>
        <v>八尾市</v>
      </c>
      <c r="DR54" s="40">
        <f t="shared" si="58"/>
        <v>0.77439654137144232</v>
      </c>
      <c r="DS54" s="40">
        <f t="shared" si="30"/>
        <v>0.7737988437001595</v>
      </c>
      <c r="DT54" s="75">
        <f t="shared" si="31"/>
        <v>0</v>
      </c>
      <c r="DU54" s="19" t="str">
        <f t="shared" si="59"/>
        <v>平野区</v>
      </c>
      <c r="DV54" s="37">
        <f t="shared" si="60"/>
        <v>220825.08540531684</v>
      </c>
      <c r="DW54" s="37">
        <f t="shared" si="32"/>
        <v>222921.51235009468</v>
      </c>
      <c r="DX54" s="75">
        <f t="shared" si="33"/>
        <v>-2097</v>
      </c>
      <c r="DY54" s="11"/>
      <c r="DZ54" s="40">
        <f t="shared" si="34"/>
        <v>0.19764652956849402</v>
      </c>
      <c r="EA54" s="40">
        <f t="shared" si="35"/>
        <v>0.20717282068242585</v>
      </c>
      <c r="EB54" s="40">
        <f t="shared" si="36"/>
        <v>-0.89999999999999802</v>
      </c>
      <c r="EC54" s="40">
        <f t="shared" si="37"/>
        <v>0.78702321953616916</v>
      </c>
      <c r="ED54" s="40">
        <f t="shared" si="38"/>
        <v>0.78931582096930508</v>
      </c>
      <c r="EE54" s="40">
        <f t="shared" si="39"/>
        <v>-0.20000000000000018</v>
      </c>
      <c r="EF54" s="37">
        <f t="shared" si="40"/>
        <v>228365.77266623653</v>
      </c>
      <c r="EG54" s="76">
        <f t="shared" si="41"/>
        <v>235941.47397426216</v>
      </c>
      <c r="EH54" s="40">
        <f t="shared" si="42"/>
        <v>-7575</v>
      </c>
      <c r="EI54" s="37">
        <v>0</v>
      </c>
    </row>
    <row r="55" spans="2:139" s="16" customFormat="1" ht="13.15" customHeight="1">
      <c r="B55" s="196"/>
      <c r="C55" s="199"/>
      <c r="D55" s="173"/>
      <c r="E55" s="180"/>
      <c r="F55" s="180"/>
      <c r="G55" s="18" t="s">
        <v>92</v>
      </c>
      <c r="H55" s="49">
        <f>SUM(H39:H54)</f>
        <v>475366</v>
      </c>
      <c r="I55" s="32">
        <f>IFERROR(H55/E39,"-")</f>
        <v>1.9267647330627941E-2</v>
      </c>
      <c r="J55" s="51">
        <v>7</v>
      </c>
      <c r="K55" s="32">
        <f>IFERROR(J55/F39,"-")</f>
        <v>0.7</v>
      </c>
      <c r="L55" s="54">
        <f t="shared" si="11"/>
        <v>67909.428571428565</v>
      </c>
      <c r="M55" s="34">
        <f t="shared" si="61"/>
        <v>0.7</v>
      </c>
      <c r="N55" s="173"/>
      <c r="O55" s="180"/>
      <c r="P55" s="180"/>
      <c r="Q55" s="18" t="s">
        <v>92</v>
      </c>
      <c r="R55" s="49">
        <f>SUM(R39:R54)</f>
        <v>7713613</v>
      </c>
      <c r="S55" s="32">
        <f>IFERROR(R55/O39,"-")</f>
        <v>6.4473776813250866E-2</v>
      </c>
      <c r="T55" s="51">
        <v>47</v>
      </c>
      <c r="U55" s="32">
        <f>IFERROR(T55/P39,"-")</f>
        <v>0.74603174603174605</v>
      </c>
      <c r="V55" s="54">
        <f t="shared" si="13"/>
        <v>164119.42553191489</v>
      </c>
      <c r="W55" s="34">
        <f t="shared" si="62"/>
        <v>0.64383561643835618</v>
      </c>
      <c r="X55" s="173"/>
      <c r="Y55" s="180"/>
      <c r="Z55" s="180"/>
      <c r="AA55" s="18" t="s">
        <v>92</v>
      </c>
      <c r="AB55" s="49">
        <f>SUM(AB39:AB54)</f>
        <v>327269123</v>
      </c>
      <c r="AC55" s="32">
        <f>IFERROR(AB55/Y39,"-")</f>
        <v>0.15409338712392076</v>
      </c>
      <c r="AD55" s="51">
        <v>2097</v>
      </c>
      <c r="AE55" s="32">
        <f>IFERROR(AD55/Z39,"-")</f>
        <v>0.73193717277486914</v>
      </c>
      <c r="AF55" s="54">
        <f t="shared" si="14"/>
        <v>156065.39008106818</v>
      </c>
      <c r="AG55" s="34">
        <f t="shared" si="63"/>
        <v>0.66804714877349469</v>
      </c>
      <c r="AH55" s="173"/>
      <c r="AI55" s="180"/>
      <c r="AJ55" s="180"/>
      <c r="AK55" s="18" t="s">
        <v>92</v>
      </c>
      <c r="AL55" s="49">
        <f>SUM(AL39:AL54)</f>
        <v>469226860</v>
      </c>
      <c r="AM55" s="32">
        <f>IFERROR(AL55/AI39,"-")</f>
        <v>0.2007805268449015</v>
      </c>
      <c r="AN55" s="51">
        <v>1909</v>
      </c>
      <c r="AO55" s="32">
        <f>IFERROR(AN55/AJ39,"-")</f>
        <v>0.84543844109831712</v>
      </c>
      <c r="AP55" s="54">
        <f t="shared" si="15"/>
        <v>245797.20272393923</v>
      </c>
      <c r="AQ55" s="34">
        <f t="shared" si="64"/>
        <v>0.74657802111849825</v>
      </c>
      <c r="AR55" s="173"/>
      <c r="AS55" s="180"/>
      <c r="AT55" s="180"/>
      <c r="AU55" s="18" t="s">
        <v>92</v>
      </c>
      <c r="AV55" s="49">
        <f>SUM(AV39:AV54)</f>
        <v>504343767</v>
      </c>
      <c r="AW55" s="32">
        <f>IFERROR(AV55/AS39,"-")</f>
        <v>0.25156817522445984</v>
      </c>
      <c r="AX55" s="51">
        <v>1506</v>
      </c>
      <c r="AY55" s="32">
        <f>IFERROR(AX55/AT39,"-")</f>
        <v>0.87052023121387279</v>
      </c>
      <c r="AZ55" s="54">
        <f t="shared" si="16"/>
        <v>334889.61952191236</v>
      </c>
      <c r="BA55" s="34">
        <f t="shared" si="65"/>
        <v>0.76253164556962028</v>
      </c>
      <c r="BB55" s="173"/>
      <c r="BC55" s="180"/>
      <c r="BD55" s="180"/>
      <c r="BE55" s="18" t="s">
        <v>92</v>
      </c>
      <c r="BF55" s="49">
        <f>SUM(BF39:BF54)</f>
        <v>294803704</v>
      </c>
      <c r="BG55" s="32">
        <f>IFERROR(BF55/BC39,"-")</f>
        <v>0.25790283034564504</v>
      </c>
      <c r="BH55" s="51">
        <v>800</v>
      </c>
      <c r="BI55" s="32">
        <f>IFERROR(BH55/BD39,"-")</f>
        <v>0.87623220153340631</v>
      </c>
      <c r="BJ55" s="54">
        <f t="shared" si="17"/>
        <v>368504.63</v>
      </c>
      <c r="BK55" s="34">
        <f t="shared" si="66"/>
        <v>0.71364852809991075</v>
      </c>
      <c r="BL55" s="173"/>
      <c r="BM55" s="180"/>
      <c r="BN55" s="180"/>
      <c r="BO55" s="18" t="s">
        <v>92</v>
      </c>
      <c r="BP55" s="49">
        <f>SUM(BP39:BP54)</f>
        <v>135941006</v>
      </c>
      <c r="BQ55" s="32">
        <f>IFERROR(BP55/BM39,"-")</f>
        <v>0.31773779005629721</v>
      </c>
      <c r="BR55" s="51">
        <v>281</v>
      </c>
      <c r="BS55" s="32">
        <f>IFERROR(BR55/BN39,"-")</f>
        <v>0.86996904024767807</v>
      </c>
      <c r="BT55" s="54">
        <f t="shared" si="18"/>
        <v>483775.82206405693</v>
      </c>
      <c r="BU55" s="34">
        <f t="shared" si="67"/>
        <v>0.65197215777262185</v>
      </c>
      <c r="BV55" s="173"/>
      <c r="BW55" s="180"/>
      <c r="BX55" s="180"/>
      <c r="BY55" s="18" t="s">
        <v>92</v>
      </c>
      <c r="BZ55" s="49">
        <f t="shared" si="53"/>
        <v>1739773439</v>
      </c>
      <c r="CA55" s="32">
        <f>IFERROR(BZ55/BW39,"-")</f>
        <v>0.21266331916437142</v>
      </c>
      <c r="CB55" s="51">
        <f t="shared" si="54"/>
        <v>6647</v>
      </c>
      <c r="CC55" s="32">
        <f>IFERROR(CB55/BX39,"-")</f>
        <v>0.81438372947806914</v>
      </c>
      <c r="CD55" s="54">
        <f t="shared" si="19"/>
        <v>261738.1433729502</v>
      </c>
      <c r="CE55" s="34">
        <f t="shared" si="68"/>
        <v>0.71427036320653337</v>
      </c>
      <c r="CH55" s="46" t="s">
        <v>41</v>
      </c>
      <c r="CI55" s="37">
        <v>49</v>
      </c>
      <c r="CJ55" s="37">
        <v>146</v>
      </c>
      <c r="CK55" s="37">
        <v>10278</v>
      </c>
      <c r="CL55" s="37">
        <v>7968</v>
      </c>
      <c r="CM55" s="37">
        <v>5042</v>
      </c>
      <c r="CN55" s="37">
        <v>2465</v>
      </c>
      <c r="CO55" s="37">
        <v>943</v>
      </c>
      <c r="CP55" s="37">
        <f t="shared" si="20"/>
        <v>26891</v>
      </c>
      <c r="CQ55" s="74"/>
      <c r="CR55" s="196"/>
      <c r="CS55" s="199"/>
      <c r="CT55" s="200"/>
      <c r="CU55" s="201"/>
      <c r="CV55" s="201"/>
      <c r="CW55" s="18" t="s">
        <v>92</v>
      </c>
      <c r="CX55" s="90">
        <v>1628416967</v>
      </c>
      <c r="CY55" s="80">
        <v>0.21710373608118774</v>
      </c>
      <c r="CZ55" s="90">
        <v>6302</v>
      </c>
      <c r="DA55" s="80">
        <v>0.81169500257599181</v>
      </c>
      <c r="DB55" s="90">
        <v>258396.85290384004</v>
      </c>
      <c r="DC55" s="81">
        <v>0.71467452937173959</v>
      </c>
      <c r="DE55" s="44" t="s">
        <v>41</v>
      </c>
      <c r="DF55" s="38">
        <f t="shared" si="21"/>
        <v>0.20168226545151879</v>
      </c>
      <c r="DG55" s="38">
        <f t="shared" si="22"/>
        <v>0.20802952381002252</v>
      </c>
      <c r="DH55" s="38">
        <f t="shared" si="23"/>
        <v>0.74640528170440279</v>
      </c>
      <c r="DI55" s="38">
        <f t="shared" si="24"/>
        <v>0.74839993080781875</v>
      </c>
      <c r="DJ55" s="39">
        <f t="shared" si="25"/>
        <v>250892.8556544389</v>
      </c>
      <c r="DK55" s="39">
        <f t="shared" si="26"/>
        <v>255961.8815439732</v>
      </c>
      <c r="DL55" s="11"/>
      <c r="DM55" s="47" t="str">
        <f t="shared" si="27"/>
        <v>城東区</v>
      </c>
      <c r="DN55" s="40">
        <f t="shared" si="56"/>
        <v>0.19314971279812007</v>
      </c>
      <c r="DO55" s="40">
        <f t="shared" si="28"/>
        <v>0.20199488073723065</v>
      </c>
      <c r="DP55" s="75">
        <f t="shared" si="29"/>
        <v>-0.9000000000000008</v>
      </c>
      <c r="DQ55" s="19" t="str">
        <f t="shared" si="57"/>
        <v>摂津市</v>
      </c>
      <c r="DR55" s="40">
        <f t="shared" si="58"/>
        <v>0.77436440677966101</v>
      </c>
      <c r="DS55" s="40">
        <f t="shared" si="30"/>
        <v>0.77727939273699642</v>
      </c>
      <c r="DT55" s="75">
        <f t="shared" si="31"/>
        <v>-0.30000000000000027</v>
      </c>
      <c r="DU55" s="19" t="str">
        <f t="shared" si="59"/>
        <v>守口市</v>
      </c>
      <c r="DV55" s="37">
        <f t="shared" si="60"/>
        <v>220123.61570674935</v>
      </c>
      <c r="DW55" s="37">
        <f t="shared" si="32"/>
        <v>227669.20166355459</v>
      </c>
      <c r="DX55" s="75">
        <f t="shared" si="33"/>
        <v>-7545</v>
      </c>
      <c r="DY55" s="11"/>
      <c r="DZ55" s="40">
        <f t="shared" si="34"/>
        <v>0.19764652956849402</v>
      </c>
      <c r="EA55" s="40">
        <f t="shared" si="35"/>
        <v>0.20717282068242585</v>
      </c>
      <c r="EB55" s="40">
        <f t="shared" si="36"/>
        <v>-0.89999999999999802</v>
      </c>
      <c r="EC55" s="40">
        <f t="shared" si="37"/>
        <v>0.78702321953616916</v>
      </c>
      <c r="ED55" s="40">
        <f t="shared" si="38"/>
        <v>0.78931582096930508</v>
      </c>
      <c r="EE55" s="40">
        <f t="shared" si="39"/>
        <v>-0.20000000000000018</v>
      </c>
      <c r="EF55" s="37">
        <f t="shared" si="40"/>
        <v>228365.77266623653</v>
      </c>
      <c r="EG55" s="76">
        <f t="shared" si="41"/>
        <v>235941.47397426216</v>
      </c>
      <c r="EH55" s="40">
        <f t="shared" si="42"/>
        <v>-7575</v>
      </c>
      <c r="EI55" s="37">
        <v>0</v>
      </c>
    </row>
    <row r="56" spans="2:139" s="16" customFormat="1" ht="13.15" customHeight="1">
      <c r="B56" s="196">
        <v>4</v>
      </c>
      <c r="C56" s="197" t="s">
        <v>110</v>
      </c>
      <c r="D56" s="171">
        <f>CI8</f>
        <v>18</v>
      </c>
      <c r="E56" s="178">
        <v>23473580</v>
      </c>
      <c r="F56" s="178">
        <v>16</v>
      </c>
      <c r="G56" s="68" t="s">
        <v>58</v>
      </c>
      <c r="H56" s="56">
        <v>1732903</v>
      </c>
      <c r="I56" s="28">
        <f>IFERROR(H56/E56,"-")</f>
        <v>7.3823549709929201E-2</v>
      </c>
      <c r="J56" s="56">
        <v>5</v>
      </c>
      <c r="K56" s="28">
        <f>IFERROR(J56/F56,"-")</f>
        <v>0.3125</v>
      </c>
      <c r="L56" s="52">
        <f t="shared" si="11"/>
        <v>346580.6</v>
      </c>
      <c r="M56" s="29">
        <f t="shared" ref="M56:M72" si="69">IFERROR(J56/$CI$8,"-")</f>
        <v>0.27777777777777779</v>
      </c>
      <c r="N56" s="171">
        <f>CJ8</f>
        <v>71</v>
      </c>
      <c r="O56" s="178">
        <v>99878200</v>
      </c>
      <c r="P56" s="178">
        <v>60</v>
      </c>
      <c r="Q56" s="68" t="s">
        <v>58</v>
      </c>
      <c r="R56" s="56">
        <v>2662353</v>
      </c>
      <c r="S56" s="28">
        <f>IFERROR(R56/O56,"-")</f>
        <v>2.6655997004351301E-2</v>
      </c>
      <c r="T56" s="56">
        <v>13</v>
      </c>
      <c r="U56" s="28">
        <f>IFERROR(T56/P56,"-")</f>
        <v>0.21666666666666667</v>
      </c>
      <c r="V56" s="52">
        <f t="shared" si="13"/>
        <v>204796.38461538462</v>
      </c>
      <c r="W56" s="29">
        <f t="shared" ref="W56:W72" si="70">IFERROR(T56/$CJ$8,"-")</f>
        <v>0.18309859154929578</v>
      </c>
      <c r="X56" s="171">
        <f>CK8</f>
        <v>3403</v>
      </c>
      <c r="Y56" s="178">
        <v>2584197070</v>
      </c>
      <c r="Z56" s="178">
        <v>3106</v>
      </c>
      <c r="AA56" s="68" t="s">
        <v>58</v>
      </c>
      <c r="AB56" s="56">
        <v>62344125</v>
      </c>
      <c r="AC56" s="28">
        <f>IFERROR(AB56/Y56,"-")</f>
        <v>2.4125143443491329E-2</v>
      </c>
      <c r="AD56" s="56">
        <v>482</v>
      </c>
      <c r="AE56" s="28">
        <f>IFERROR(AD56/Z56,"-")</f>
        <v>0.15518351577591757</v>
      </c>
      <c r="AF56" s="52">
        <f t="shared" si="14"/>
        <v>129344.65767634855</v>
      </c>
      <c r="AG56" s="29">
        <f t="shared" ref="AG56:AG72" si="71">IFERROR(AD56/$CK$8,"-")</f>
        <v>0.14163972965030855</v>
      </c>
      <c r="AH56" s="171">
        <f>CL8</f>
        <v>3068</v>
      </c>
      <c r="AI56" s="178">
        <v>2699445800</v>
      </c>
      <c r="AJ56" s="178">
        <v>2774</v>
      </c>
      <c r="AK56" s="68" t="s">
        <v>58</v>
      </c>
      <c r="AL56" s="56">
        <v>78564788</v>
      </c>
      <c r="AM56" s="28">
        <f>IFERROR(AL56/AI56,"-")</f>
        <v>2.9104043504040718E-2</v>
      </c>
      <c r="AN56" s="56">
        <v>632</v>
      </c>
      <c r="AO56" s="28">
        <f>IFERROR(AN56/AJ56,"-")</f>
        <v>0.22782984859408795</v>
      </c>
      <c r="AP56" s="52">
        <f t="shared" si="15"/>
        <v>124311.37341772152</v>
      </c>
      <c r="AQ56" s="29">
        <f t="shared" ref="AQ56:AQ72" si="72">IFERROR(AN56/$CL$8,"-")</f>
        <v>0.20599739243807041</v>
      </c>
      <c r="AR56" s="171">
        <f>CM8</f>
        <v>2282</v>
      </c>
      <c r="AS56" s="178">
        <v>2327758680</v>
      </c>
      <c r="AT56" s="178">
        <v>1996</v>
      </c>
      <c r="AU56" s="68" t="s">
        <v>58</v>
      </c>
      <c r="AV56" s="56">
        <v>94037776</v>
      </c>
      <c r="AW56" s="28">
        <f>IFERROR(AV56/AS56,"-")</f>
        <v>4.0398421369005483E-2</v>
      </c>
      <c r="AX56" s="56">
        <v>516</v>
      </c>
      <c r="AY56" s="28">
        <f>IFERROR(AX56/AT56,"-")</f>
        <v>0.25851703406813625</v>
      </c>
      <c r="AZ56" s="52">
        <f t="shared" si="16"/>
        <v>182243.75193798449</v>
      </c>
      <c r="BA56" s="29">
        <f t="shared" ref="BA56:BA72" si="73">IFERROR(AX56/$CM$8,"-")</f>
        <v>0.22611744084136723</v>
      </c>
      <c r="BB56" s="171">
        <f>CN8</f>
        <v>1125</v>
      </c>
      <c r="BC56" s="178">
        <v>1158605740</v>
      </c>
      <c r="BD56" s="178">
        <v>924</v>
      </c>
      <c r="BE56" s="68" t="s">
        <v>58</v>
      </c>
      <c r="BF56" s="56">
        <v>69456469</v>
      </c>
      <c r="BG56" s="28">
        <f>IFERROR(BF56/BC56,"-")</f>
        <v>5.9948321160570119E-2</v>
      </c>
      <c r="BH56" s="56">
        <v>267</v>
      </c>
      <c r="BI56" s="28">
        <f>IFERROR(BH56/BD56,"-")</f>
        <v>0.28896103896103897</v>
      </c>
      <c r="BJ56" s="52">
        <f t="shared" si="17"/>
        <v>260136.58801498127</v>
      </c>
      <c r="BK56" s="29">
        <f t="shared" ref="BK56:BK72" si="74">IFERROR(BH56/$CN$8,"-")</f>
        <v>0.23733333333333334</v>
      </c>
      <c r="BL56" s="171">
        <f>CO8</f>
        <v>458</v>
      </c>
      <c r="BM56" s="178">
        <v>437822880</v>
      </c>
      <c r="BN56" s="178">
        <v>337</v>
      </c>
      <c r="BO56" s="68" t="s">
        <v>58</v>
      </c>
      <c r="BP56" s="56">
        <v>15935987</v>
      </c>
      <c r="BQ56" s="28">
        <f>IFERROR(BP56/BM56,"-")</f>
        <v>3.639825081777362E-2</v>
      </c>
      <c r="BR56" s="56">
        <v>77</v>
      </c>
      <c r="BS56" s="28">
        <f>IFERROR(BR56/BN56,"-")</f>
        <v>0.228486646884273</v>
      </c>
      <c r="BT56" s="52">
        <f t="shared" si="18"/>
        <v>206960.87012987013</v>
      </c>
      <c r="BU56" s="29">
        <f t="shared" ref="BU56:BU72" si="75">IFERROR(BR56/$CO$8,"-")</f>
        <v>0.16812227074235808</v>
      </c>
      <c r="BV56" s="171">
        <f>CP8</f>
        <v>10425</v>
      </c>
      <c r="BW56" s="178">
        <f>SUM(E56,O56,Y56,AI56,AS56,BC56,BM56)</f>
        <v>9331181950</v>
      </c>
      <c r="BX56" s="178">
        <f>SUM(F56,P56,Z56,AJ56,AT56,BD56,BN56)</f>
        <v>9213</v>
      </c>
      <c r="BY56" s="68" t="s">
        <v>58</v>
      </c>
      <c r="BZ56" s="56">
        <f t="shared" si="53"/>
        <v>324734401</v>
      </c>
      <c r="CA56" s="28">
        <f>IFERROR(BZ56/BW56,"-")</f>
        <v>3.4800993351115611E-2</v>
      </c>
      <c r="CB56" s="56">
        <f t="shared" si="54"/>
        <v>1992</v>
      </c>
      <c r="CC56" s="28">
        <f>IFERROR(CB56/BX56,"-")</f>
        <v>0.21621621621621623</v>
      </c>
      <c r="CD56" s="52">
        <f t="shared" si="19"/>
        <v>163019.27761044176</v>
      </c>
      <c r="CE56" s="29">
        <f t="shared" ref="CE56:CE72" si="76">IFERROR(CB56/$CP$8,"-")</f>
        <v>0.19107913669064749</v>
      </c>
      <c r="CH56" s="46" t="s">
        <v>3</v>
      </c>
      <c r="CI56" s="37">
        <v>7</v>
      </c>
      <c r="CJ56" s="37">
        <v>16</v>
      </c>
      <c r="CK56" s="37">
        <v>7928</v>
      </c>
      <c r="CL56" s="37">
        <v>6554</v>
      </c>
      <c r="CM56" s="37">
        <v>4124</v>
      </c>
      <c r="CN56" s="37">
        <v>2195</v>
      </c>
      <c r="CO56" s="37">
        <v>930</v>
      </c>
      <c r="CP56" s="37">
        <f t="shared" si="20"/>
        <v>21754</v>
      </c>
      <c r="CQ56" s="74"/>
      <c r="CR56" s="196">
        <v>4</v>
      </c>
      <c r="CS56" s="197" t="s">
        <v>110</v>
      </c>
      <c r="CT56" s="200">
        <v>10015</v>
      </c>
      <c r="CU56" s="201">
        <v>9049692650</v>
      </c>
      <c r="CV56" s="201">
        <v>8927</v>
      </c>
      <c r="CW56" s="79" t="s">
        <v>58</v>
      </c>
      <c r="CX56" s="90">
        <v>348841253</v>
      </c>
      <c r="CY56" s="80">
        <v>3.8547303924183547E-2</v>
      </c>
      <c r="CZ56" s="90">
        <v>1984</v>
      </c>
      <c r="DA56" s="80">
        <v>0.22224711549232665</v>
      </c>
      <c r="DB56" s="90">
        <v>175827.24445564515</v>
      </c>
      <c r="DC56" s="81">
        <v>0.19810284573140288</v>
      </c>
      <c r="DE56" s="44" t="s">
        <v>3</v>
      </c>
      <c r="DF56" s="38">
        <f t="shared" si="21"/>
        <v>0.1913366575085001</v>
      </c>
      <c r="DG56" s="38">
        <f t="shared" si="22"/>
        <v>0.21323320944891397</v>
      </c>
      <c r="DH56" s="38">
        <f t="shared" si="23"/>
        <v>0.75679456434852121</v>
      </c>
      <c r="DI56" s="38">
        <f t="shared" si="24"/>
        <v>0.7576221120371347</v>
      </c>
      <c r="DJ56" s="39">
        <f t="shared" si="25"/>
        <v>223857.47392395037</v>
      </c>
      <c r="DK56" s="39">
        <f t="shared" si="26"/>
        <v>240580.51256701245</v>
      </c>
      <c r="DL56" s="11"/>
      <c r="DM56" s="47" t="str">
        <f t="shared" si="27"/>
        <v>堺市美原区</v>
      </c>
      <c r="DN56" s="40">
        <f t="shared" si="56"/>
        <v>0.19263024091271061</v>
      </c>
      <c r="DO56" s="40">
        <f t="shared" si="28"/>
        <v>0.20622246491056329</v>
      </c>
      <c r="DP56" s="75">
        <f t="shared" si="29"/>
        <v>-1.2999999999999985</v>
      </c>
      <c r="DQ56" s="19" t="str">
        <f t="shared" si="57"/>
        <v>四條畷市</v>
      </c>
      <c r="DR56" s="40">
        <f t="shared" si="58"/>
        <v>0.77338634237605242</v>
      </c>
      <c r="DS56" s="40">
        <f t="shared" si="30"/>
        <v>0.77663608562691133</v>
      </c>
      <c r="DT56" s="75">
        <f t="shared" si="31"/>
        <v>-0.40000000000000036</v>
      </c>
      <c r="DU56" s="19" t="str">
        <f t="shared" si="59"/>
        <v>鶴見区</v>
      </c>
      <c r="DV56" s="37">
        <f t="shared" si="60"/>
        <v>219007.28044537231</v>
      </c>
      <c r="DW56" s="37">
        <f t="shared" si="32"/>
        <v>225153.00295778434</v>
      </c>
      <c r="DX56" s="75">
        <f t="shared" si="33"/>
        <v>-6146</v>
      </c>
      <c r="DY56" s="11"/>
      <c r="DZ56" s="40">
        <f t="shared" si="34"/>
        <v>0.19764652956849402</v>
      </c>
      <c r="EA56" s="40">
        <f t="shared" si="35"/>
        <v>0.20717282068242585</v>
      </c>
      <c r="EB56" s="40">
        <f t="shared" si="36"/>
        <v>-0.89999999999999802</v>
      </c>
      <c r="EC56" s="40">
        <f t="shared" si="37"/>
        <v>0.78702321953616916</v>
      </c>
      <c r="ED56" s="40">
        <f t="shared" si="38"/>
        <v>0.78931582096930508</v>
      </c>
      <c r="EE56" s="40">
        <f t="shared" si="39"/>
        <v>-0.20000000000000018</v>
      </c>
      <c r="EF56" s="37">
        <f t="shared" si="40"/>
        <v>228365.77266623653</v>
      </c>
      <c r="EG56" s="76">
        <f t="shared" si="41"/>
        <v>235941.47397426216</v>
      </c>
      <c r="EH56" s="40">
        <f t="shared" si="42"/>
        <v>-7575</v>
      </c>
      <c r="EI56" s="37">
        <v>0</v>
      </c>
    </row>
    <row r="57" spans="2:139" s="16" customFormat="1" ht="13.15" customHeight="1">
      <c r="B57" s="196"/>
      <c r="C57" s="198"/>
      <c r="D57" s="172"/>
      <c r="E57" s="179"/>
      <c r="F57" s="179"/>
      <c r="G57" s="69" t="s">
        <v>60</v>
      </c>
      <c r="H57" s="50">
        <v>84991</v>
      </c>
      <c r="I57" s="30">
        <f>IFERROR(H57/E56,"-")</f>
        <v>3.6207088991112562E-3</v>
      </c>
      <c r="J57" s="50">
        <v>5</v>
      </c>
      <c r="K57" s="30">
        <f>IFERROR(J57/F56,"-")</f>
        <v>0.3125</v>
      </c>
      <c r="L57" s="53">
        <f t="shared" si="11"/>
        <v>16998.2</v>
      </c>
      <c r="M57" s="31">
        <f t="shared" si="69"/>
        <v>0.27777777777777779</v>
      </c>
      <c r="N57" s="172"/>
      <c r="O57" s="179"/>
      <c r="P57" s="179"/>
      <c r="Q57" s="69" t="s">
        <v>60</v>
      </c>
      <c r="R57" s="50">
        <v>819923</v>
      </c>
      <c r="S57" s="30">
        <f>IFERROR(R57/O56,"-")</f>
        <v>8.209228840728007E-3</v>
      </c>
      <c r="T57" s="50">
        <v>23</v>
      </c>
      <c r="U57" s="30">
        <f>IFERROR(T57/P56,"-")</f>
        <v>0.38333333333333336</v>
      </c>
      <c r="V57" s="53">
        <f t="shared" si="13"/>
        <v>35648.82608695652</v>
      </c>
      <c r="W57" s="31">
        <f t="shared" si="70"/>
        <v>0.323943661971831</v>
      </c>
      <c r="X57" s="172"/>
      <c r="Y57" s="179"/>
      <c r="Z57" s="179"/>
      <c r="AA57" s="69" t="s">
        <v>60</v>
      </c>
      <c r="AB57" s="50">
        <v>51383420</v>
      </c>
      <c r="AC57" s="30">
        <f>IFERROR(AB57/Y56,"-")</f>
        <v>1.988370801767065E-2</v>
      </c>
      <c r="AD57" s="50">
        <v>791</v>
      </c>
      <c r="AE57" s="30">
        <f>IFERROR(AD57/Z56,"-")</f>
        <v>0.25466838377334194</v>
      </c>
      <c r="AF57" s="53">
        <f t="shared" si="14"/>
        <v>64960.075853350187</v>
      </c>
      <c r="AG57" s="31">
        <f t="shared" si="71"/>
        <v>0.23244196297384662</v>
      </c>
      <c r="AH57" s="172"/>
      <c r="AI57" s="179"/>
      <c r="AJ57" s="179"/>
      <c r="AK57" s="69" t="s">
        <v>60</v>
      </c>
      <c r="AL57" s="50">
        <v>67769556</v>
      </c>
      <c r="AM57" s="30">
        <f>IFERROR(AL57/AI56,"-")</f>
        <v>2.5104988586916618E-2</v>
      </c>
      <c r="AN57" s="50">
        <v>895</v>
      </c>
      <c r="AO57" s="30">
        <f>IFERROR(AN57/AJ56,"-")</f>
        <v>0.32263878875270369</v>
      </c>
      <c r="AP57" s="53">
        <f t="shared" si="15"/>
        <v>75720.174301675972</v>
      </c>
      <c r="AQ57" s="31">
        <f t="shared" si="72"/>
        <v>0.29172099087353326</v>
      </c>
      <c r="AR57" s="172"/>
      <c r="AS57" s="179"/>
      <c r="AT57" s="179"/>
      <c r="AU57" s="69" t="s">
        <v>60</v>
      </c>
      <c r="AV57" s="50">
        <v>47761930</v>
      </c>
      <c r="AW57" s="30">
        <f>IFERROR(AV57/AS56,"-")</f>
        <v>2.0518419890501707E-2</v>
      </c>
      <c r="AX57" s="50">
        <v>691</v>
      </c>
      <c r="AY57" s="30">
        <f>IFERROR(AX57/AT56,"-")</f>
        <v>0.34619238476953906</v>
      </c>
      <c r="AZ57" s="53">
        <f t="shared" si="16"/>
        <v>69120.014471780029</v>
      </c>
      <c r="BA57" s="31">
        <f t="shared" si="73"/>
        <v>0.30280455740578438</v>
      </c>
      <c r="BB57" s="172"/>
      <c r="BC57" s="179"/>
      <c r="BD57" s="179"/>
      <c r="BE57" s="69" t="s">
        <v>60</v>
      </c>
      <c r="BF57" s="50">
        <v>19163490</v>
      </c>
      <c r="BG57" s="30">
        <f>IFERROR(BF57/BC56,"-")</f>
        <v>1.6540130381194212E-2</v>
      </c>
      <c r="BH57" s="50">
        <v>339</v>
      </c>
      <c r="BI57" s="30">
        <f>IFERROR(BH57/BD56,"-")</f>
        <v>0.36688311688311687</v>
      </c>
      <c r="BJ57" s="53">
        <f t="shared" si="17"/>
        <v>56529.469026548672</v>
      </c>
      <c r="BK57" s="31">
        <f t="shared" si="74"/>
        <v>0.30133333333333334</v>
      </c>
      <c r="BL57" s="172"/>
      <c r="BM57" s="179"/>
      <c r="BN57" s="179"/>
      <c r="BO57" s="69" t="s">
        <v>60</v>
      </c>
      <c r="BP57" s="50">
        <v>4102653</v>
      </c>
      <c r="BQ57" s="30">
        <f>IFERROR(BP57/BM56,"-")</f>
        <v>9.3705769785261111E-3</v>
      </c>
      <c r="BR57" s="50">
        <v>111</v>
      </c>
      <c r="BS57" s="30">
        <f>IFERROR(BR57/BN56,"-")</f>
        <v>0.32937685459940652</v>
      </c>
      <c r="BT57" s="53">
        <f t="shared" si="18"/>
        <v>36960.83783783784</v>
      </c>
      <c r="BU57" s="31">
        <f t="shared" si="75"/>
        <v>0.2423580786026201</v>
      </c>
      <c r="BV57" s="172"/>
      <c r="BW57" s="179"/>
      <c r="BX57" s="179"/>
      <c r="BY57" s="69" t="s">
        <v>60</v>
      </c>
      <c r="BZ57" s="50">
        <f t="shared" si="53"/>
        <v>191085963</v>
      </c>
      <c r="CA57" s="30">
        <f>IFERROR(BZ57/BW56,"-")</f>
        <v>2.0478216374293291E-2</v>
      </c>
      <c r="CB57" s="50">
        <f t="shared" si="54"/>
        <v>2855</v>
      </c>
      <c r="CC57" s="30">
        <f>IFERROR(CB57/BX56,"-")</f>
        <v>0.30988820145446649</v>
      </c>
      <c r="CD57" s="53">
        <f t="shared" si="19"/>
        <v>66930.284763572679</v>
      </c>
      <c r="CE57" s="31">
        <f t="shared" si="76"/>
        <v>0.27386091127098322</v>
      </c>
      <c r="CH57" s="46" t="s">
        <v>18</v>
      </c>
      <c r="CI57" s="37">
        <v>26</v>
      </c>
      <c r="CJ57" s="37">
        <v>81</v>
      </c>
      <c r="CK57" s="37">
        <v>4391</v>
      </c>
      <c r="CL57" s="37">
        <v>3721</v>
      </c>
      <c r="CM57" s="37">
        <v>2349</v>
      </c>
      <c r="CN57" s="37">
        <v>1074</v>
      </c>
      <c r="CO57" s="37">
        <v>409</v>
      </c>
      <c r="CP57" s="37">
        <f t="shared" si="20"/>
        <v>12051</v>
      </c>
      <c r="CQ57" s="74"/>
      <c r="CR57" s="196"/>
      <c r="CS57" s="198"/>
      <c r="CT57" s="200"/>
      <c r="CU57" s="201"/>
      <c r="CV57" s="201"/>
      <c r="CW57" s="79" t="s">
        <v>60</v>
      </c>
      <c r="CX57" s="90">
        <v>197535791</v>
      </c>
      <c r="CY57" s="80">
        <v>2.182790053096444E-2</v>
      </c>
      <c r="CZ57" s="90">
        <v>2843</v>
      </c>
      <c r="DA57" s="80">
        <v>0.31847205108099025</v>
      </c>
      <c r="DB57" s="90">
        <v>69481.460077383046</v>
      </c>
      <c r="DC57" s="81">
        <v>0.2838741887169246</v>
      </c>
      <c r="DE57" s="44" t="s">
        <v>18</v>
      </c>
      <c r="DF57" s="38">
        <f t="shared" si="21"/>
        <v>0.18516174294269303</v>
      </c>
      <c r="DG57" s="38">
        <f t="shared" si="22"/>
        <v>0.19266900642468054</v>
      </c>
      <c r="DH57" s="38">
        <f t="shared" si="23"/>
        <v>0.77161882479978405</v>
      </c>
      <c r="DI57" s="38">
        <f t="shared" si="24"/>
        <v>0.7734869228590312</v>
      </c>
      <c r="DJ57" s="39">
        <f t="shared" si="25"/>
        <v>201589.39836734693</v>
      </c>
      <c r="DK57" s="39">
        <f t="shared" si="26"/>
        <v>206204.73815917969</v>
      </c>
      <c r="DL57" s="11"/>
      <c r="DM57" s="47" t="str">
        <f t="shared" si="27"/>
        <v>東淀川区</v>
      </c>
      <c r="DN57" s="40">
        <f t="shared" si="56"/>
        <v>0.19245982942161058</v>
      </c>
      <c r="DO57" s="40">
        <f t="shared" si="28"/>
        <v>0.20804661114549453</v>
      </c>
      <c r="DP57" s="75">
        <f t="shared" si="29"/>
        <v>-1.5999999999999988</v>
      </c>
      <c r="DQ57" s="19" t="str">
        <f t="shared" si="57"/>
        <v>寝屋川市</v>
      </c>
      <c r="DR57" s="40">
        <f t="shared" si="58"/>
        <v>0.77333760444195299</v>
      </c>
      <c r="DS57" s="40">
        <f t="shared" si="30"/>
        <v>0.77768085764934303</v>
      </c>
      <c r="DT57" s="75">
        <f t="shared" si="31"/>
        <v>-0.50000000000000044</v>
      </c>
      <c r="DU57" s="19" t="str">
        <f t="shared" si="59"/>
        <v>四條畷市</v>
      </c>
      <c r="DV57" s="37">
        <f t="shared" si="60"/>
        <v>218779.11460538252</v>
      </c>
      <c r="DW57" s="37">
        <f t="shared" si="32"/>
        <v>226688.1532524807</v>
      </c>
      <c r="DX57" s="75">
        <f t="shared" si="33"/>
        <v>-7909</v>
      </c>
      <c r="DY57" s="11"/>
      <c r="DZ57" s="40">
        <f t="shared" si="34"/>
        <v>0.19764652956849402</v>
      </c>
      <c r="EA57" s="40">
        <f t="shared" si="35"/>
        <v>0.20717282068242585</v>
      </c>
      <c r="EB57" s="40">
        <f t="shared" si="36"/>
        <v>-0.89999999999999802</v>
      </c>
      <c r="EC57" s="40">
        <f t="shared" si="37"/>
        <v>0.78702321953616916</v>
      </c>
      <c r="ED57" s="40">
        <f t="shared" si="38"/>
        <v>0.78931582096930508</v>
      </c>
      <c r="EE57" s="40">
        <f t="shared" si="39"/>
        <v>-0.20000000000000018</v>
      </c>
      <c r="EF57" s="37">
        <f t="shared" si="40"/>
        <v>228365.77266623653</v>
      </c>
      <c r="EG57" s="76">
        <f t="shared" si="41"/>
        <v>235941.47397426216</v>
      </c>
      <c r="EH57" s="40">
        <f t="shared" si="42"/>
        <v>-7575</v>
      </c>
      <c r="EI57" s="37">
        <v>0</v>
      </c>
    </row>
    <row r="58" spans="2:139" s="16" customFormat="1" ht="13.15" customHeight="1">
      <c r="B58" s="196"/>
      <c r="C58" s="198"/>
      <c r="D58" s="172"/>
      <c r="E58" s="179"/>
      <c r="F58" s="179"/>
      <c r="G58" s="70" t="s">
        <v>62</v>
      </c>
      <c r="H58" s="50">
        <v>2321566</v>
      </c>
      <c r="I58" s="30">
        <f>IFERROR(H58/E56,"-")</f>
        <v>9.8901232790226293E-2</v>
      </c>
      <c r="J58" s="50">
        <v>4</v>
      </c>
      <c r="K58" s="30">
        <f>IFERROR(J58/F56,"-")</f>
        <v>0.25</v>
      </c>
      <c r="L58" s="53">
        <f t="shared" si="11"/>
        <v>580391.5</v>
      </c>
      <c r="M58" s="31">
        <f t="shared" si="69"/>
        <v>0.22222222222222221</v>
      </c>
      <c r="N58" s="172"/>
      <c r="O58" s="179"/>
      <c r="P58" s="179"/>
      <c r="Q58" s="70" t="s">
        <v>62</v>
      </c>
      <c r="R58" s="50">
        <v>403774</v>
      </c>
      <c r="S58" s="30">
        <f>IFERROR(R58/O56,"-")</f>
        <v>4.042663964709016E-3</v>
      </c>
      <c r="T58" s="50">
        <v>15</v>
      </c>
      <c r="U58" s="30">
        <f>IFERROR(T58/P56,"-")</f>
        <v>0.25</v>
      </c>
      <c r="V58" s="53">
        <f t="shared" si="13"/>
        <v>26918.266666666666</v>
      </c>
      <c r="W58" s="31">
        <f t="shared" si="70"/>
        <v>0.21126760563380281</v>
      </c>
      <c r="X58" s="172"/>
      <c r="Y58" s="179"/>
      <c r="Z58" s="179"/>
      <c r="AA58" s="70" t="s">
        <v>62</v>
      </c>
      <c r="AB58" s="50">
        <v>55534461</v>
      </c>
      <c r="AC58" s="30">
        <f>IFERROR(AB58/Y56,"-")</f>
        <v>2.1490025526574877E-2</v>
      </c>
      <c r="AD58" s="50">
        <v>721</v>
      </c>
      <c r="AE58" s="30">
        <f>IFERROR(AD58/Z56,"-")</f>
        <v>0.23213135866065679</v>
      </c>
      <c r="AF58" s="53">
        <f t="shared" si="14"/>
        <v>77024.217753120669</v>
      </c>
      <c r="AG58" s="31">
        <f t="shared" si="71"/>
        <v>0.21187187775492214</v>
      </c>
      <c r="AH58" s="172"/>
      <c r="AI58" s="179"/>
      <c r="AJ58" s="179"/>
      <c r="AK58" s="70" t="s">
        <v>62</v>
      </c>
      <c r="AL58" s="50">
        <v>70699570</v>
      </c>
      <c r="AM58" s="30">
        <f>IFERROR(AL58/AI56,"-")</f>
        <v>2.6190401748388503E-2</v>
      </c>
      <c r="AN58" s="50">
        <v>863</v>
      </c>
      <c r="AO58" s="30">
        <f>IFERROR(AN58/AJ56,"-")</f>
        <v>0.31110310021629417</v>
      </c>
      <c r="AP58" s="53">
        <f t="shared" si="15"/>
        <v>81923.024333719586</v>
      </c>
      <c r="AQ58" s="31">
        <f t="shared" si="72"/>
        <v>0.28129074315514996</v>
      </c>
      <c r="AR58" s="172"/>
      <c r="AS58" s="179"/>
      <c r="AT58" s="179"/>
      <c r="AU58" s="70" t="s">
        <v>62</v>
      </c>
      <c r="AV58" s="50">
        <v>46074397</v>
      </c>
      <c r="AW58" s="30">
        <f>IFERROR(AV58/AS56,"-")</f>
        <v>1.9793459431971701E-2</v>
      </c>
      <c r="AX58" s="50">
        <v>614</v>
      </c>
      <c r="AY58" s="30">
        <f>IFERROR(AX58/AT56,"-")</f>
        <v>0.30761523046092182</v>
      </c>
      <c r="AZ58" s="53">
        <f t="shared" si="16"/>
        <v>75039.734527687295</v>
      </c>
      <c r="BA58" s="31">
        <f t="shared" si="73"/>
        <v>0.26906222611744085</v>
      </c>
      <c r="BB58" s="172"/>
      <c r="BC58" s="179"/>
      <c r="BD58" s="179"/>
      <c r="BE58" s="70" t="s">
        <v>62</v>
      </c>
      <c r="BF58" s="50">
        <v>16972247</v>
      </c>
      <c r="BG58" s="30">
        <f>IFERROR(BF58/BC56,"-")</f>
        <v>1.4648854579298045E-2</v>
      </c>
      <c r="BH58" s="50">
        <v>273</v>
      </c>
      <c r="BI58" s="30">
        <f>IFERROR(BH58/BD56,"-")</f>
        <v>0.29545454545454547</v>
      </c>
      <c r="BJ58" s="53">
        <f t="shared" si="17"/>
        <v>62169.402930402932</v>
      </c>
      <c r="BK58" s="31">
        <f t="shared" si="74"/>
        <v>0.24266666666666667</v>
      </c>
      <c r="BL58" s="172"/>
      <c r="BM58" s="179"/>
      <c r="BN58" s="179"/>
      <c r="BO58" s="70" t="s">
        <v>62</v>
      </c>
      <c r="BP58" s="50">
        <v>5274296</v>
      </c>
      <c r="BQ58" s="30">
        <f>IFERROR(BP58/BM56,"-")</f>
        <v>1.2046643153962169E-2</v>
      </c>
      <c r="BR58" s="50">
        <v>71</v>
      </c>
      <c r="BS58" s="30">
        <f>IFERROR(BR58/BN56,"-")</f>
        <v>0.21068249258160238</v>
      </c>
      <c r="BT58" s="53">
        <f t="shared" si="18"/>
        <v>74285.859154929582</v>
      </c>
      <c r="BU58" s="31">
        <f t="shared" si="75"/>
        <v>0.15502183406113537</v>
      </c>
      <c r="BV58" s="172"/>
      <c r="BW58" s="179"/>
      <c r="BX58" s="179"/>
      <c r="BY58" s="70" t="s">
        <v>62</v>
      </c>
      <c r="BZ58" s="50">
        <f t="shared" si="53"/>
        <v>197280311</v>
      </c>
      <c r="CA58" s="30">
        <f>IFERROR(BZ58/BW56,"-")</f>
        <v>2.1142049534250053E-2</v>
      </c>
      <c r="CB58" s="50">
        <f t="shared" si="54"/>
        <v>2561</v>
      </c>
      <c r="CC58" s="30">
        <f>IFERROR(CB58/BX56,"-")</f>
        <v>0.27797677195267556</v>
      </c>
      <c r="CD58" s="53">
        <f t="shared" si="19"/>
        <v>77032.53065208903</v>
      </c>
      <c r="CE58" s="31">
        <f t="shared" si="76"/>
        <v>0.24565947242206235</v>
      </c>
      <c r="CH58" s="46" t="s">
        <v>23</v>
      </c>
      <c r="CI58" s="37">
        <v>36</v>
      </c>
      <c r="CJ58" s="37">
        <v>127</v>
      </c>
      <c r="CK58" s="37">
        <v>7258</v>
      </c>
      <c r="CL58" s="37">
        <v>6270</v>
      </c>
      <c r="CM58" s="37">
        <v>3885</v>
      </c>
      <c r="CN58" s="37">
        <v>1954</v>
      </c>
      <c r="CO58" s="37">
        <v>746</v>
      </c>
      <c r="CP58" s="37">
        <f t="shared" si="20"/>
        <v>20276</v>
      </c>
      <c r="CQ58" s="74"/>
      <c r="CR58" s="196"/>
      <c r="CS58" s="198"/>
      <c r="CT58" s="200"/>
      <c r="CU58" s="201"/>
      <c r="CV58" s="201"/>
      <c r="CW58" s="79" t="s">
        <v>62</v>
      </c>
      <c r="CX58" s="90">
        <v>165998064</v>
      </c>
      <c r="CY58" s="80">
        <v>1.8342950464732083E-2</v>
      </c>
      <c r="CZ58" s="90">
        <v>2490</v>
      </c>
      <c r="DA58" s="80">
        <v>0.27892909152010753</v>
      </c>
      <c r="DB58" s="90">
        <v>66665.889156626508</v>
      </c>
      <c r="DC58" s="81">
        <v>0.24862705941088367</v>
      </c>
      <c r="DE58" s="44" t="s">
        <v>23</v>
      </c>
      <c r="DF58" s="38">
        <f t="shared" si="21"/>
        <v>0.18345150455789333</v>
      </c>
      <c r="DG58" s="38">
        <f t="shared" si="22"/>
        <v>0.17987729875857891</v>
      </c>
      <c r="DH58" s="38">
        <f t="shared" si="23"/>
        <v>0.77082546023862231</v>
      </c>
      <c r="DI58" s="38">
        <f t="shared" si="24"/>
        <v>0.77496038034865289</v>
      </c>
      <c r="DJ58" s="39">
        <f t="shared" si="25"/>
        <v>205869.05652052109</v>
      </c>
      <c r="DK58" s="39">
        <f t="shared" si="26"/>
        <v>199404.11933976045</v>
      </c>
      <c r="DL58" s="11"/>
      <c r="DM58" s="47" t="str">
        <f t="shared" si="27"/>
        <v>西区</v>
      </c>
      <c r="DN58" s="40">
        <f t="shared" si="56"/>
        <v>0.19224363437027758</v>
      </c>
      <c r="DO58" s="40">
        <f t="shared" si="28"/>
        <v>0.20275130617286558</v>
      </c>
      <c r="DP58" s="75">
        <f t="shared" si="29"/>
        <v>-1.100000000000001</v>
      </c>
      <c r="DQ58" s="19" t="str">
        <f t="shared" si="57"/>
        <v>貝塚市</v>
      </c>
      <c r="DR58" s="40">
        <f t="shared" si="58"/>
        <v>0.7725826972010178</v>
      </c>
      <c r="DS58" s="40">
        <f t="shared" si="30"/>
        <v>0.77695228661053328</v>
      </c>
      <c r="DT58" s="75">
        <f t="shared" si="31"/>
        <v>-0.40000000000000036</v>
      </c>
      <c r="DU58" s="19" t="str">
        <f t="shared" si="59"/>
        <v>大阪狭山市</v>
      </c>
      <c r="DV58" s="37">
        <f t="shared" si="60"/>
        <v>218075.85515202704</v>
      </c>
      <c r="DW58" s="37">
        <f t="shared" si="32"/>
        <v>222350.70471356055</v>
      </c>
      <c r="DX58" s="75">
        <f t="shared" si="33"/>
        <v>-4275</v>
      </c>
      <c r="DY58" s="11"/>
      <c r="DZ58" s="40">
        <f t="shared" si="34"/>
        <v>0.19764652956849402</v>
      </c>
      <c r="EA58" s="40">
        <f t="shared" si="35"/>
        <v>0.20717282068242585</v>
      </c>
      <c r="EB58" s="40">
        <f t="shared" si="36"/>
        <v>-0.89999999999999802</v>
      </c>
      <c r="EC58" s="40">
        <f t="shared" si="37"/>
        <v>0.78702321953616916</v>
      </c>
      <c r="ED58" s="40">
        <f t="shared" si="38"/>
        <v>0.78931582096930508</v>
      </c>
      <c r="EE58" s="40">
        <f t="shared" si="39"/>
        <v>-0.20000000000000018</v>
      </c>
      <c r="EF58" s="37">
        <f t="shared" si="40"/>
        <v>228365.77266623653</v>
      </c>
      <c r="EG58" s="76">
        <f t="shared" si="41"/>
        <v>235941.47397426216</v>
      </c>
      <c r="EH58" s="40">
        <f t="shared" si="42"/>
        <v>-7575</v>
      </c>
      <c r="EI58" s="37">
        <v>0</v>
      </c>
    </row>
    <row r="59" spans="2:139" s="16" customFormat="1" ht="13.15" customHeight="1">
      <c r="B59" s="196"/>
      <c r="C59" s="198"/>
      <c r="D59" s="172"/>
      <c r="E59" s="179"/>
      <c r="F59" s="179"/>
      <c r="G59" s="70" t="s">
        <v>64</v>
      </c>
      <c r="H59" s="50">
        <v>8582</v>
      </c>
      <c r="I59" s="30">
        <f>IFERROR(H59/E56,"-")</f>
        <v>3.6560251993943832E-4</v>
      </c>
      <c r="J59" s="50">
        <v>1</v>
      </c>
      <c r="K59" s="30">
        <f>IFERROR(J59/F56,"-")</f>
        <v>6.25E-2</v>
      </c>
      <c r="L59" s="53">
        <f t="shared" si="11"/>
        <v>8582</v>
      </c>
      <c r="M59" s="31">
        <f t="shared" si="69"/>
        <v>5.5555555555555552E-2</v>
      </c>
      <c r="N59" s="172"/>
      <c r="O59" s="179"/>
      <c r="P59" s="179"/>
      <c r="Q59" s="70" t="s">
        <v>64</v>
      </c>
      <c r="R59" s="50">
        <v>359251</v>
      </c>
      <c r="S59" s="30">
        <f>IFERROR(R59/O56,"-")</f>
        <v>3.5968910132541435E-3</v>
      </c>
      <c r="T59" s="50">
        <v>4</v>
      </c>
      <c r="U59" s="30">
        <f>IFERROR(T59/P56,"-")</f>
        <v>6.6666666666666666E-2</v>
      </c>
      <c r="V59" s="53">
        <f t="shared" si="13"/>
        <v>89812.75</v>
      </c>
      <c r="W59" s="31">
        <f t="shared" si="70"/>
        <v>5.6338028169014086E-2</v>
      </c>
      <c r="X59" s="172"/>
      <c r="Y59" s="179"/>
      <c r="Z59" s="179"/>
      <c r="AA59" s="70" t="s">
        <v>64</v>
      </c>
      <c r="AB59" s="50">
        <v>6943809</v>
      </c>
      <c r="AC59" s="30">
        <f>IFERROR(AB59/Y56,"-")</f>
        <v>2.6870276576855651E-3</v>
      </c>
      <c r="AD59" s="50">
        <v>141</v>
      </c>
      <c r="AE59" s="30">
        <f>IFERROR(AD59/Z56,"-")</f>
        <v>4.5396007726980041E-2</v>
      </c>
      <c r="AF59" s="53">
        <f t="shared" si="14"/>
        <v>49246.872340425529</v>
      </c>
      <c r="AG59" s="31">
        <f t="shared" si="71"/>
        <v>4.1434028798119305E-2</v>
      </c>
      <c r="AH59" s="172"/>
      <c r="AI59" s="179"/>
      <c r="AJ59" s="179"/>
      <c r="AK59" s="70" t="s">
        <v>64</v>
      </c>
      <c r="AL59" s="50">
        <v>11620585</v>
      </c>
      <c r="AM59" s="30">
        <f>IFERROR(AL59/AI56,"-")</f>
        <v>4.3048039712447646E-3</v>
      </c>
      <c r="AN59" s="50">
        <v>153</v>
      </c>
      <c r="AO59" s="30">
        <f>IFERROR(AN59/AJ56,"-")</f>
        <v>5.5155010814708E-2</v>
      </c>
      <c r="AP59" s="53">
        <f t="shared" si="15"/>
        <v>75951.535947712415</v>
      </c>
      <c r="AQ59" s="31">
        <f t="shared" si="72"/>
        <v>4.9869621903520206E-2</v>
      </c>
      <c r="AR59" s="172"/>
      <c r="AS59" s="179"/>
      <c r="AT59" s="179"/>
      <c r="AU59" s="70" t="s">
        <v>64</v>
      </c>
      <c r="AV59" s="50">
        <v>4894105</v>
      </c>
      <c r="AW59" s="30">
        <f>IFERROR(AV59/AS56,"-")</f>
        <v>2.1024967244456802E-3</v>
      </c>
      <c r="AX59" s="50">
        <v>116</v>
      </c>
      <c r="AY59" s="30">
        <f>IFERROR(AX59/AT56,"-")</f>
        <v>5.8116232464929862E-2</v>
      </c>
      <c r="AZ59" s="53">
        <f t="shared" si="16"/>
        <v>42190.560344827587</v>
      </c>
      <c r="BA59" s="31">
        <f t="shared" si="73"/>
        <v>5.0832602979842247E-2</v>
      </c>
      <c r="BB59" s="172"/>
      <c r="BC59" s="179"/>
      <c r="BD59" s="179"/>
      <c r="BE59" s="70" t="s">
        <v>64</v>
      </c>
      <c r="BF59" s="50">
        <v>387783</v>
      </c>
      <c r="BG59" s="30">
        <f>IFERROR(BF59/BC56,"-")</f>
        <v>3.3469797931434382E-4</v>
      </c>
      <c r="BH59" s="50">
        <v>37</v>
      </c>
      <c r="BI59" s="30">
        <f>IFERROR(BH59/BD56,"-")</f>
        <v>4.004329004329004E-2</v>
      </c>
      <c r="BJ59" s="53">
        <f t="shared" si="17"/>
        <v>10480.621621621622</v>
      </c>
      <c r="BK59" s="31">
        <f t="shared" si="74"/>
        <v>3.2888888888888891E-2</v>
      </c>
      <c r="BL59" s="172"/>
      <c r="BM59" s="179"/>
      <c r="BN59" s="179"/>
      <c r="BO59" s="70" t="s">
        <v>64</v>
      </c>
      <c r="BP59" s="50">
        <v>928370</v>
      </c>
      <c r="BQ59" s="30">
        <f>IFERROR(BP59/BM56,"-")</f>
        <v>2.1204236745233597E-3</v>
      </c>
      <c r="BR59" s="50">
        <v>8</v>
      </c>
      <c r="BS59" s="30">
        <f>IFERROR(BR59/BN56,"-")</f>
        <v>2.3738872403560832E-2</v>
      </c>
      <c r="BT59" s="53">
        <f t="shared" si="18"/>
        <v>116046.25</v>
      </c>
      <c r="BU59" s="31">
        <f t="shared" si="75"/>
        <v>1.7467248908296942E-2</v>
      </c>
      <c r="BV59" s="172"/>
      <c r="BW59" s="179"/>
      <c r="BX59" s="179"/>
      <c r="BY59" s="70" t="s">
        <v>64</v>
      </c>
      <c r="BZ59" s="50">
        <f t="shared" si="53"/>
        <v>25142485</v>
      </c>
      <c r="CA59" s="30">
        <f>IFERROR(BZ59/BW56,"-")</f>
        <v>2.6944587657515349E-3</v>
      </c>
      <c r="CB59" s="50">
        <f t="shared" si="54"/>
        <v>460</v>
      </c>
      <c r="CC59" s="30">
        <f>IFERROR(CB59/BX56,"-")</f>
        <v>4.9929447519808969E-2</v>
      </c>
      <c r="CD59" s="53">
        <f t="shared" si="19"/>
        <v>54657.57608695652</v>
      </c>
      <c r="CE59" s="31">
        <f t="shared" si="76"/>
        <v>4.4124700239808155E-2</v>
      </c>
      <c r="CH59" s="46" t="s">
        <v>14</v>
      </c>
      <c r="CI59" s="37">
        <v>24</v>
      </c>
      <c r="CJ59" s="37">
        <v>85</v>
      </c>
      <c r="CK59" s="37">
        <v>7455</v>
      </c>
      <c r="CL59" s="37">
        <v>7002</v>
      </c>
      <c r="CM59" s="37">
        <v>4300</v>
      </c>
      <c r="CN59" s="37">
        <v>1692</v>
      </c>
      <c r="CO59" s="37">
        <v>528</v>
      </c>
      <c r="CP59" s="37">
        <f t="shared" si="20"/>
        <v>21086</v>
      </c>
      <c r="CQ59" s="74"/>
      <c r="CR59" s="196"/>
      <c r="CS59" s="198"/>
      <c r="CT59" s="200"/>
      <c r="CU59" s="201"/>
      <c r="CV59" s="201"/>
      <c r="CW59" s="79" t="s">
        <v>64</v>
      </c>
      <c r="CX59" s="90">
        <v>20981003</v>
      </c>
      <c r="CY59" s="80">
        <v>2.3184216096001891E-3</v>
      </c>
      <c r="CZ59" s="90">
        <v>402</v>
      </c>
      <c r="DA59" s="80">
        <v>4.5031925618908925E-2</v>
      </c>
      <c r="DB59" s="90">
        <v>52191.54975124378</v>
      </c>
      <c r="DC59" s="81">
        <v>4.0139790314528211E-2</v>
      </c>
      <c r="DE59" s="44" t="s">
        <v>14</v>
      </c>
      <c r="DF59" s="38">
        <f t="shared" si="21"/>
        <v>0.18474514691147501</v>
      </c>
      <c r="DG59" s="38">
        <f t="shared" si="22"/>
        <v>0.19173040587969969</v>
      </c>
      <c r="DH59" s="38">
        <f t="shared" si="23"/>
        <v>0.79264003359756419</v>
      </c>
      <c r="DI59" s="38">
        <f t="shared" si="24"/>
        <v>0.78505646310711541</v>
      </c>
      <c r="DJ59" s="39">
        <f t="shared" si="25"/>
        <v>203896.8183323399</v>
      </c>
      <c r="DK59" s="39">
        <f t="shared" si="26"/>
        <v>211941.44417289295</v>
      </c>
      <c r="DL59" s="11"/>
      <c r="DM59" s="47" t="str">
        <f t="shared" si="27"/>
        <v>北区</v>
      </c>
      <c r="DN59" s="40">
        <f t="shared" si="56"/>
        <v>0.19209004163682139</v>
      </c>
      <c r="DO59" s="40">
        <f t="shared" si="28"/>
        <v>0.19492601460389158</v>
      </c>
      <c r="DP59" s="75">
        <f t="shared" si="29"/>
        <v>-0.30000000000000027</v>
      </c>
      <c r="DQ59" s="19" t="str">
        <f t="shared" si="57"/>
        <v>柏原市</v>
      </c>
      <c r="DR59" s="40">
        <f t="shared" si="58"/>
        <v>0.77161882479978405</v>
      </c>
      <c r="DS59" s="40">
        <f t="shared" si="30"/>
        <v>0.7734869228590312</v>
      </c>
      <c r="DT59" s="75">
        <f t="shared" si="31"/>
        <v>-0.10000000000000009</v>
      </c>
      <c r="DU59" s="19" t="str">
        <f t="shared" si="59"/>
        <v>西淀川区</v>
      </c>
      <c r="DV59" s="37">
        <f t="shared" si="60"/>
        <v>218054.07362443703</v>
      </c>
      <c r="DW59" s="37">
        <f t="shared" si="32"/>
        <v>218512.52436686511</v>
      </c>
      <c r="DX59" s="75">
        <f t="shared" si="33"/>
        <v>-459</v>
      </c>
      <c r="DY59" s="11"/>
      <c r="DZ59" s="40">
        <f t="shared" si="34"/>
        <v>0.19764652956849402</v>
      </c>
      <c r="EA59" s="40">
        <f t="shared" si="35"/>
        <v>0.20717282068242585</v>
      </c>
      <c r="EB59" s="40">
        <f t="shared" si="36"/>
        <v>-0.89999999999999802</v>
      </c>
      <c r="EC59" s="40">
        <f t="shared" si="37"/>
        <v>0.78702321953616916</v>
      </c>
      <c r="ED59" s="40">
        <f t="shared" si="38"/>
        <v>0.78931582096930508</v>
      </c>
      <c r="EE59" s="40">
        <f t="shared" si="39"/>
        <v>-0.20000000000000018</v>
      </c>
      <c r="EF59" s="37">
        <f t="shared" si="40"/>
        <v>228365.77266623653</v>
      </c>
      <c r="EG59" s="76">
        <f t="shared" si="41"/>
        <v>235941.47397426216</v>
      </c>
      <c r="EH59" s="40">
        <f t="shared" si="42"/>
        <v>-7575</v>
      </c>
      <c r="EI59" s="37">
        <v>0</v>
      </c>
    </row>
    <row r="60" spans="2:139" s="16" customFormat="1" ht="13.15" customHeight="1">
      <c r="B60" s="196"/>
      <c r="C60" s="198"/>
      <c r="D60" s="172"/>
      <c r="E60" s="179"/>
      <c r="F60" s="179"/>
      <c r="G60" s="70" t="s">
        <v>66</v>
      </c>
      <c r="H60" s="50">
        <v>8704</v>
      </c>
      <c r="I60" s="30">
        <f>IFERROR(H60/E56,"-")</f>
        <v>3.7079985242983814E-4</v>
      </c>
      <c r="J60" s="50">
        <v>3</v>
      </c>
      <c r="K60" s="30">
        <f>IFERROR(J60/F56,"-")</f>
        <v>0.1875</v>
      </c>
      <c r="L60" s="53">
        <f t="shared" si="11"/>
        <v>2901.3333333333335</v>
      </c>
      <c r="M60" s="31">
        <f t="shared" si="69"/>
        <v>0.16666666666666666</v>
      </c>
      <c r="N60" s="172"/>
      <c r="O60" s="179"/>
      <c r="P60" s="179"/>
      <c r="Q60" s="70" t="s">
        <v>66</v>
      </c>
      <c r="R60" s="50">
        <v>355695</v>
      </c>
      <c r="S60" s="30">
        <f>IFERROR(R60/O56,"-")</f>
        <v>3.561287648355697E-3</v>
      </c>
      <c r="T60" s="50">
        <v>14</v>
      </c>
      <c r="U60" s="30">
        <f>IFERROR(T60/P56,"-")</f>
        <v>0.23333333333333334</v>
      </c>
      <c r="V60" s="53">
        <f t="shared" si="13"/>
        <v>25406.785714285714</v>
      </c>
      <c r="W60" s="31">
        <f t="shared" si="70"/>
        <v>0.19718309859154928</v>
      </c>
      <c r="X60" s="172"/>
      <c r="Y60" s="179"/>
      <c r="Z60" s="179"/>
      <c r="AA60" s="70" t="s">
        <v>66</v>
      </c>
      <c r="AB60" s="50">
        <v>56679541</v>
      </c>
      <c r="AC60" s="30">
        <f>IFERROR(AB60/Y56,"-")</f>
        <v>2.1933134147543942E-2</v>
      </c>
      <c r="AD60" s="50">
        <v>865</v>
      </c>
      <c r="AE60" s="30">
        <f>IFERROR(AD60/Z56,"-")</f>
        <v>0.27849323889246619</v>
      </c>
      <c r="AF60" s="53">
        <f t="shared" si="14"/>
        <v>65525.480924855488</v>
      </c>
      <c r="AG60" s="31">
        <f t="shared" si="71"/>
        <v>0.25418748163385246</v>
      </c>
      <c r="AH60" s="172"/>
      <c r="AI60" s="179"/>
      <c r="AJ60" s="179"/>
      <c r="AK60" s="70" t="s">
        <v>66</v>
      </c>
      <c r="AL60" s="50">
        <v>76966535</v>
      </c>
      <c r="AM60" s="30">
        <f>IFERROR(AL60/AI56,"-")</f>
        <v>2.8511976421234313E-2</v>
      </c>
      <c r="AN60" s="50">
        <v>1037</v>
      </c>
      <c r="AO60" s="30">
        <f>IFERROR(AN60/AJ56,"-")</f>
        <v>0.37382840663302092</v>
      </c>
      <c r="AP60" s="53">
        <f t="shared" si="15"/>
        <v>74220.380906460952</v>
      </c>
      <c r="AQ60" s="31">
        <f t="shared" si="72"/>
        <v>0.33800521512385917</v>
      </c>
      <c r="AR60" s="172"/>
      <c r="AS60" s="179"/>
      <c r="AT60" s="179"/>
      <c r="AU60" s="70" t="s">
        <v>66</v>
      </c>
      <c r="AV60" s="50">
        <v>50953590</v>
      </c>
      <c r="AW60" s="30">
        <f>IFERROR(AV60/AS56,"-")</f>
        <v>2.1889549994074126E-2</v>
      </c>
      <c r="AX60" s="50">
        <v>733</v>
      </c>
      <c r="AY60" s="30">
        <f>IFERROR(AX60/AT56,"-")</f>
        <v>0.36723446893787576</v>
      </c>
      <c r="AZ60" s="53">
        <f t="shared" si="16"/>
        <v>69513.765347885404</v>
      </c>
      <c r="BA60" s="31">
        <f t="shared" si="73"/>
        <v>0.32120946538124451</v>
      </c>
      <c r="BB60" s="172"/>
      <c r="BC60" s="179"/>
      <c r="BD60" s="179"/>
      <c r="BE60" s="70" t="s">
        <v>66</v>
      </c>
      <c r="BF60" s="50">
        <v>16907595</v>
      </c>
      <c r="BG60" s="30">
        <f>IFERROR(BF60/BC56,"-")</f>
        <v>1.4593053025958598E-2</v>
      </c>
      <c r="BH60" s="50">
        <v>309</v>
      </c>
      <c r="BI60" s="30">
        <f>IFERROR(BH60/BD56,"-")</f>
        <v>0.33441558441558439</v>
      </c>
      <c r="BJ60" s="53">
        <f t="shared" si="17"/>
        <v>54717.135922330097</v>
      </c>
      <c r="BK60" s="31">
        <f t="shared" si="74"/>
        <v>0.27466666666666667</v>
      </c>
      <c r="BL60" s="172"/>
      <c r="BM60" s="179"/>
      <c r="BN60" s="179"/>
      <c r="BO60" s="70" t="s">
        <v>66</v>
      </c>
      <c r="BP60" s="50">
        <v>10179722</v>
      </c>
      <c r="BQ60" s="30">
        <f>IFERROR(BP60/BM56,"-")</f>
        <v>2.3250776661100946E-2</v>
      </c>
      <c r="BR60" s="50">
        <v>80</v>
      </c>
      <c r="BS60" s="30">
        <f>IFERROR(BR60/BN56,"-")</f>
        <v>0.23738872403560832</v>
      </c>
      <c r="BT60" s="53">
        <f t="shared" si="18"/>
        <v>127246.52499999999</v>
      </c>
      <c r="BU60" s="31">
        <f t="shared" si="75"/>
        <v>0.17467248908296942</v>
      </c>
      <c r="BV60" s="172"/>
      <c r="BW60" s="179"/>
      <c r="BX60" s="179"/>
      <c r="BY60" s="70" t="s">
        <v>66</v>
      </c>
      <c r="BZ60" s="50">
        <f t="shared" si="53"/>
        <v>212051382</v>
      </c>
      <c r="CA60" s="30">
        <f>IFERROR(BZ60/BW56,"-")</f>
        <v>2.2725029169536233E-2</v>
      </c>
      <c r="CB60" s="50">
        <f t="shared" si="54"/>
        <v>3041</v>
      </c>
      <c r="CC60" s="30">
        <f>IFERROR(CB60/BX56,"-")</f>
        <v>0.33007706501682404</v>
      </c>
      <c r="CD60" s="53">
        <f t="shared" si="19"/>
        <v>69730.806313712601</v>
      </c>
      <c r="CE60" s="31">
        <f t="shared" si="76"/>
        <v>0.29170263788968825</v>
      </c>
      <c r="CH60" s="46" t="s">
        <v>8</v>
      </c>
      <c r="CI60" s="37">
        <v>5</v>
      </c>
      <c r="CJ60" s="37">
        <v>53</v>
      </c>
      <c r="CK60" s="37">
        <v>5156</v>
      </c>
      <c r="CL60" s="37">
        <v>4359</v>
      </c>
      <c r="CM60" s="37">
        <v>2456</v>
      </c>
      <c r="CN60" s="37">
        <v>1044</v>
      </c>
      <c r="CO60" s="37">
        <v>393</v>
      </c>
      <c r="CP60" s="37">
        <f t="shared" si="20"/>
        <v>13466</v>
      </c>
      <c r="CQ60" s="74"/>
      <c r="CR60" s="196"/>
      <c r="CS60" s="198"/>
      <c r="CT60" s="200"/>
      <c r="CU60" s="201"/>
      <c r="CV60" s="201"/>
      <c r="CW60" s="79" t="s">
        <v>66</v>
      </c>
      <c r="CX60" s="90">
        <v>202948970</v>
      </c>
      <c r="CY60" s="80">
        <v>2.242606217129374E-2</v>
      </c>
      <c r="CZ60" s="90">
        <v>2910</v>
      </c>
      <c r="DA60" s="80">
        <v>0.32597737201747506</v>
      </c>
      <c r="DB60" s="90">
        <v>69741.914089347076</v>
      </c>
      <c r="DC60" s="81">
        <v>0.29056415376934597</v>
      </c>
      <c r="DE60" s="44" t="s">
        <v>8</v>
      </c>
      <c r="DF60" s="38">
        <f t="shared" si="21"/>
        <v>0.19316193710421536</v>
      </c>
      <c r="DG60" s="38">
        <f t="shared" si="22"/>
        <v>0.18638816783350864</v>
      </c>
      <c r="DH60" s="38">
        <f t="shared" si="23"/>
        <v>0.77436440677966101</v>
      </c>
      <c r="DI60" s="38">
        <f t="shared" si="24"/>
        <v>0.77727939273699642</v>
      </c>
      <c r="DJ60" s="39">
        <f t="shared" si="25"/>
        <v>223668.34189203411</v>
      </c>
      <c r="DK60" s="39">
        <f t="shared" si="26"/>
        <v>206831.41837753856</v>
      </c>
      <c r="DL60" s="11"/>
      <c r="DM60" s="47" t="str">
        <f t="shared" si="27"/>
        <v>寝屋川市</v>
      </c>
      <c r="DN60" s="40">
        <f t="shared" si="56"/>
        <v>0.19138700214062943</v>
      </c>
      <c r="DO60" s="40">
        <f t="shared" si="28"/>
        <v>0.20224524210014719</v>
      </c>
      <c r="DP60" s="75">
        <f t="shared" si="29"/>
        <v>-1.100000000000001</v>
      </c>
      <c r="DQ60" s="19" t="str">
        <f t="shared" si="57"/>
        <v>羽曳野市</v>
      </c>
      <c r="DR60" s="40">
        <f t="shared" si="58"/>
        <v>0.77082546023862231</v>
      </c>
      <c r="DS60" s="40">
        <f t="shared" si="30"/>
        <v>0.77496038034865289</v>
      </c>
      <c r="DT60" s="75">
        <f t="shared" si="31"/>
        <v>-0.40000000000000036</v>
      </c>
      <c r="DU60" s="19" t="str">
        <f t="shared" si="59"/>
        <v>枚方市</v>
      </c>
      <c r="DV60" s="37">
        <f t="shared" si="60"/>
        <v>216279.48651428332</v>
      </c>
      <c r="DW60" s="37">
        <f t="shared" si="32"/>
        <v>223035.00421847738</v>
      </c>
      <c r="DX60" s="75">
        <f t="shared" si="33"/>
        <v>-6756</v>
      </c>
      <c r="DY60" s="11"/>
      <c r="DZ60" s="40">
        <f t="shared" si="34"/>
        <v>0.19764652956849402</v>
      </c>
      <c r="EA60" s="40">
        <f t="shared" si="35"/>
        <v>0.20717282068242585</v>
      </c>
      <c r="EB60" s="40">
        <f t="shared" si="36"/>
        <v>-0.89999999999999802</v>
      </c>
      <c r="EC60" s="40">
        <f t="shared" si="37"/>
        <v>0.78702321953616916</v>
      </c>
      <c r="ED60" s="40">
        <f t="shared" si="38"/>
        <v>0.78931582096930508</v>
      </c>
      <c r="EE60" s="40">
        <f t="shared" si="39"/>
        <v>-0.20000000000000018</v>
      </c>
      <c r="EF60" s="37">
        <f t="shared" si="40"/>
        <v>228365.77266623653</v>
      </c>
      <c r="EG60" s="76">
        <f t="shared" si="41"/>
        <v>235941.47397426216</v>
      </c>
      <c r="EH60" s="40">
        <f t="shared" si="42"/>
        <v>-7575</v>
      </c>
      <c r="EI60" s="37">
        <v>0</v>
      </c>
    </row>
    <row r="61" spans="2:139" s="16" customFormat="1" ht="13.15" customHeight="1">
      <c r="B61" s="196"/>
      <c r="C61" s="198"/>
      <c r="D61" s="172"/>
      <c r="E61" s="179"/>
      <c r="F61" s="179"/>
      <c r="G61" s="70" t="s">
        <v>68</v>
      </c>
      <c r="H61" s="50">
        <v>316220</v>
      </c>
      <c r="I61" s="30">
        <f>IFERROR(H61/E56,"-")</f>
        <v>1.3471315410772452E-2</v>
      </c>
      <c r="J61" s="50">
        <v>4</v>
      </c>
      <c r="K61" s="30">
        <f>IFERROR(J61/F56,"-")</f>
        <v>0.25</v>
      </c>
      <c r="L61" s="53">
        <f t="shared" si="11"/>
        <v>79055</v>
      </c>
      <c r="M61" s="31">
        <f t="shared" si="69"/>
        <v>0.22222222222222221</v>
      </c>
      <c r="N61" s="172"/>
      <c r="O61" s="179"/>
      <c r="P61" s="179"/>
      <c r="Q61" s="70" t="s">
        <v>68</v>
      </c>
      <c r="R61" s="50">
        <v>1586429</v>
      </c>
      <c r="S61" s="30">
        <f>IFERROR(R61/O56,"-")</f>
        <v>1.5883636268975612E-2</v>
      </c>
      <c r="T61" s="50">
        <v>22</v>
      </c>
      <c r="U61" s="30">
        <f>IFERROR(T61/P56,"-")</f>
        <v>0.36666666666666664</v>
      </c>
      <c r="V61" s="53">
        <f t="shared" si="13"/>
        <v>72110.409090909088</v>
      </c>
      <c r="W61" s="31">
        <f t="shared" si="70"/>
        <v>0.30985915492957744</v>
      </c>
      <c r="X61" s="172"/>
      <c r="Y61" s="179"/>
      <c r="Z61" s="179"/>
      <c r="AA61" s="70" t="s">
        <v>68</v>
      </c>
      <c r="AB61" s="50">
        <v>53086023</v>
      </c>
      <c r="AC61" s="30">
        <f>IFERROR(AB61/Y56,"-")</f>
        <v>2.0542559859802023E-2</v>
      </c>
      <c r="AD61" s="50">
        <v>966</v>
      </c>
      <c r="AE61" s="30">
        <f>IFERROR(AD61/Z56,"-")</f>
        <v>0.31101094655505473</v>
      </c>
      <c r="AF61" s="53">
        <f t="shared" si="14"/>
        <v>54954.475155279506</v>
      </c>
      <c r="AG61" s="31">
        <f t="shared" si="71"/>
        <v>0.2838671760211578</v>
      </c>
      <c r="AH61" s="172"/>
      <c r="AI61" s="179"/>
      <c r="AJ61" s="179"/>
      <c r="AK61" s="70" t="s">
        <v>68</v>
      </c>
      <c r="AL61" s="50">
        <v>70775766</v>
      </c>
      <c r="AM61" s="30">
        <f>IFERROR(AL61/AI56,"-")</f>
        <v>2.6218628282886805E-2</v>
      </c>
      <c r="AN61" s="50">
        <v>1129</v>
      </c>
      <c r="AO61" s="30">
        <f>IFERROR(AN61/AJ56,"-")</f>
        <v>0.40699351117519827</v>
      </c>
      <c r="AP61" s="53">
        <f t="shared" si="15"/>
        <v>62688.898139946854</v>
      </c>
      <c r="AQ61" s="31">
        <f t="shared" si="72"/>
        <v>0.36799217731421119</v>
      </c>
      <c r="AR61" s="172"/>
      <c r="AS61" s="179"/>
      <c r="AT61" s="179"/>
      <c r="AU61" s="70" t="s">
        <v>68</v>
      </c>
      <c r="AV61" s="50">
        <v>64888690</v>
      </c>
      <c r="AW61" s="30">
        <f>IFERROR(AV61/AS56,"-")</f>
        <v>2.7876038249806893E-2</v>
      </c>
      <c r="AX61" s="50">
        <v>877</v>
      </c>
      <c r="AY61" s="30">
        <f>IFERROR(AX61/AT56,"-")</f>
        <v>0.43937875751503008</v>
      </c>
      <c r="AZ61" s="53">
        <f t="shared" si="16"/>
        <v>73989.384264538196</v>
      </c>
      <c r="BA61" s="31">
        <f t="shared" si="73"/>
        <v>0.38431200701139351</v>
      </c>
      <c r="BB61" s="172"/>
      <c r="BC61" s="179"/>
      <c r="BD61" s="179"/>
      <c r="BE61" s="70" t="s">
        <v>68</v>
      </c>
      <c r="BF61" s="50">
        <v>28345884</v>
      </c>
      <c r="BG61" s="30">
        <f>IFERROR(BF61/BC56,"-")</f>
        <v>2.4465513177934023E-2</v>
      </c>
      <c r="BH61" s="50">
        <v>399</v>
      </c>
      <c r="BI61" s="30">
        <f>IFERROR(BH61/BD56,"-")</f>
        <v>0.43181818181818182</v>
      </c>
      <c r="BJ61" s="53">
        <f t="shared" si="17"/>
        <v>71042.31578947368</v>
      </c>
      <c r="BK61" s="31">
        <f t="shared" si="74"/>
        <v>0.35466666666666669</v>
      </c>
      <c r="BL61" s="172"/>
      <c r="BM61" s="179"/>
      <c r="BN61" s="179"/>
      <c r="BO61" s="70" t="s">
        <v>68</v>
      </c>
      <c r="BP61" s="50">
        <v>13273639</v>
      </c>
      <c r="BQ61" s="30">
        <f>IFERROR(BP61/BM56,"-")</f>
        <v>3.031737171890149E-2</v>
      </c>
      <c r="BR61" s="50">
        <v>119</v>
      </c>
      <c r="BS61" s="30">
        <f>IFERROR(BR61/BN56,"-")</f>
        <v>0.35311572700296734</v>
      </c>
      <c r="BT61" s="53">
        <f t="shared" si="18"/>
        <v>111543.18487394958</v>
      </c>
      <c r="BU61" s="31">
        <f t="shared" si="75"/>
        <v>0.25982532751091703</v>
      </c>
      <c r="BV61" s="172"/>
      <c r="BW61" s="179"/>
      <c r="BX61" s="179"/>
      <c r="BY61" s="70" t="s">
        <v>68</v>
      </c>
      <c r="BZ61" s="50">
        <f t="shared" si="53"/>
        <v>232272651</v>
      </c>
      <c r="CA61" s="30">
        <f>IFERROR(BZ61/BW56,"-")</f>
        <v>2.4892093225124604E-2</v>
      </c>
      <c r="CB61" s="50">
        <f t="shared" si="54"/>
        <v>3516</v>
      </c>
      <c r="CC61" s="30">
        <f>IFERROR(CB61/BX56,"-")</f>
        <v>0.38163464669488767</v>
      </c>
      <c r="CD61" s="53">
        <f t="shared" si="19"/>
        <v>66061.618600682588</v>
      </c>
      <c r="CE61" s="31">
        <f t="shared" si="76"/>
        <v>0.33726618705035971</v>
      </c>
      <c r="CH61" s="46" t="s">
        <v>42</v>
      </c>
      <c r="CI61" s="37">
        <v>11</v>
      </c>
      <c r="CJ61" s="37">
        <v>56</v>
      </c>
      <c r="CK61" s="37">
        <v>3352</v>
      </c>
      <c r="CL61" s="37">
        <v>2887</v>
      </c>
      <c r="CM61" s="37">
        <v>1945</v>
      </c>
      <c r="CN61" s="37">
        <v>991</v>
      </c>
      <c r="CO61" s="37">
        <v>370</v>
      </c>
      <c r="CP61" s="37">
        <f t="shared" si="20"/>
        <v>9612</v>
      </c>
      <c r="CQ61" s="74"/>
      <c r="CR61" s="196"/>
      <c r="CS61" s="198"/>
      <c r="CT61" s="200"/>
      <c r="CU61" s="201"/>
      <c r="CV61" s="201"/>
      <c r="CW61" s="79" t="s">
        <v>68</v>
      </c>
      <c r="CX61" s="90">
        <v>228040037</v>
      </c>
      <c r="CY61" s="80">
        <v>2.5198649923210376E-2</v>
      </c>
      <c r="CZ61" s="90">
        <v>3440</v>
      </c>
      <c r="DA61" s="80">
        <v>0.3853478212165341</v>
      </c>
      <c r="DB61" s="90">
        <v>66290.708430232553</v>
      </c>
      <c r="DC61" s="81">
        <v>0.34348477284073892</v>
      </c>
      <c r="DE61" s="44" t="s">
        <v>42</v>
      </c>
      <c r="DF61" s="38">
        <f t="shared" si="21"/>
        <v>0.2022337201844232</v>
      </c>
      <c r="DG61" s="38">
        <f t="shared" si="22"/>
        <v>0.21690688211138578</v>
      </c>
      <c r="DH61" s="38">
        <f t="shared" si="23"/>
        <v>0.79105150456440887</v>
      </c>
      <c r="DI61" s="38">
        <f t="shared" si="24"/>
        <v>0.79416627302786957</v>
      </c>
      <c r="DJ61" s="39">
        <f t="shared" si="25"/>
        <v>249635.14816925488</v>
      </c>
      <c r="DK61" s="39">
        <f t="shared" si="26"/>
        <v>265265.44029739778</v>
      </c>
      <c r="DL61" s="11"/>
      <c r="DM61" s="47" t="str">
        <f t="shared" si="27"/>
        <v>箕面市</v>
      </c>
      <c r="DN61" s="40">
        <f t="shared" si="56"/>
        <v>0.1913366575085001</v>
      </c>
      <c r="DO61" s="40">
        <f t="shared" si="28"/>
        <v>0.21323320944891397</v>
      </c>
      <c r="DP61" s="75">
        <f t="shared" si="29"/>
        <v>-2.1999999999999993</v>
      </c>
      <c r="DQ61" s="19" t="str">
        <f t="shared" si="57"/>
        <v>堺市南区</v>
      </c>
      <c r="DR61" s="40">
        <f t="shared" si="58"/>
        <v>0.77048380437638408</v>
      </c>
      <c r="DS61" s="40">
        <f t="shared" si="30"/>
        <v>0.77426420805288942</v>
      </c>
      <c r="DT61" s="75">
        <f t="shared" si="31"/>
        <v>-0.40000000000000036</v>
      </c>
      <c r="DU61" s="19" t="str">
        <f t="shared" si="59"/>
        <v>寝屋川市</v>
      </c>
      <c r="DV61" s="37">
        <f t="shared" si="60"/>
        <v>215959.99364860202</v>
      </c>
      <c r="DW61" s="37">
        <f t="shared" si="32"/>
        <v>226127.46964324481</v>
      </c>
      <c r="DX61" s="75">
        <f t="shared" si="33"/>
        <v>-10167</v>
      </c>
      <c r="DY61" s="11"/>
      <c r="DZ61" s="40">
        <f t="shared" si="34"/>
        <v>0.19764652956849402</v>
      </c>
      <c r="EA61" s="40">
        <f t="shared" si="35"/>
        <v>0.20717282068242585</v>
      </c>
      <c r="EB61" s="40">
        <f t="shared" si="36"/>
        <v>-0.89999999999999802</v>
      </c>
      <c r="EC61" s="40">
        <f t="shared" si="37"/>
        <v>0.78702321953616916</v>
      </c>
      <c r="ED61" s="40">
        <f t="shared" si="38"/>
        <v>0.78931582096930508</v>
      </c>
      <c r="EE61" s="40">
        <f t="shared" si="39"/>
        <v>-0.20000000000000018</v>
      </c>
      <c r="EF61" s="37">
        <f t="shared" si="40"/>
        <v>228365.77266623653</v>
      </c>
      <c r="EG61" s="76">
        <f t="shared" si="41"/>
        <v>235941.47397426216</v>
      </c>
      <c r="EH61" s="40">
        <f t="shared" si="42"/>
        <v>-7575</v>
      </c>
      <c r="EI61" s="37">
        <v>0</v>
      </c>
    </row>
    <row r="62" spans="2:139" s="16" customFormat="1" ht="13.15" customHeight="1">
      <c r="B62" s="196"/>
      <c r="C62" s="198"/>
      <c r="D62" s="172"/>
      <c r="E62" s="179"/>
      <c r="F62" s="179"/>
      <c r="G62" s="70" t="s">
        <v>69</v>
      </c>
      <c r="H62" s="50">
        <v>0</v>
      </c>
      <c r="I62" s="30">
        <f>IFERROR(H62/E56,"-")</f>
        <v>0</v>
      </c>
      <c r="J62" s="50">
        <v>0</v>
      </c>
      <c r="K62" s="30">
        <f>IFERROR(J62/F56,"-")</f>
        <v>0</v>
      </c>
      <c r="L62" s="53" t="str">
        <f t="shared" si="11"/>
        <v>-</v>
      </c>
      <c r="M62" s="31">
        <f t="shared" si="69"/>
        <v>0</v>
      </c>
      <c r="N62" s="172"/>
      <c r="O62" s="179"/>
      <c r="P62" s="179"/>
      <c r="Q62" s="70" t="s">
        <v>69</v>
      </c>
      <c r="R62" s="50">
        <v>3039347</v>
      </c>
      <c r="S62" s="30">
        <f>IFERROR(R62/O56,"-")</f>
        <v>3.0430534390888102E-2</v>
      </c>
      <c r="T62" s="50">
        <v>6</v>
      </c>
      <c r="U62" s="30">
        <f>IFERROR(T62/P56,"-")</f>
        <v>0.1</v>
      </c>
      <c r="V62" s="53">
        <f t="shared" si="13"/>
        <v>506557.83333333331</v>
      </c>
      <c r="W62" s="31">
        <f t="shared" si="70"/>
        <v>8.4507042253521125E-2</v>
      </c>
      <c r="X62" s="172"/>
      <c r="Y62" s="179"/>
      <c r="Z62" s="179"/>
      <c r="AA62" s="70" t="s">
        <v>69</v>
      </c>
      <c r="AB62" s="50">
        <v>52293886</v>
      </c>
      <c r="AC62" s="30">
        <f>IFERROR(AB62/Y56,"-")</f>
        <v>2.0236028670986769E-2</v>
      </c>
      <c r="AD62" s="50">
        <v>286</v>
      </c>
      <c r="AE62" s="30">
        <f>IFERROR(AD62/Z56,"-")</f>
        <v>9.2079845460399226E-2</v>
      </c>
      <c r="AF62" s="53">
        <f t="shared" si="14"/>
        <v>182845.75524475524</v>
      </c>
      <c r="AG62" s="31">
        <f t="shared" si="71"/>
        <v>8.4043491037320006E-2</v>
      </c>
      <c r="AH62" s="172"/>
      <c r="AI62" s="179"/>
      <c r="AJ62" s="179"/>
      <c r="AK62" s="70" t="s">
        <v>69</v>
      </c>
      <c r="AL62" s="50">
        <v>104985036</v>
      </c>
      <c r="AM62" s="30">
        <f>IFERROR(AL62/AI56,"-")</f>
        <v>3.8891329472145728E-2</v>
      </c>
      <c r="AN62" s="50">
        <v>401</v>
      </c>
      <c r="AO62" s="30">
        <f>IFERROR(AN62/AJ56,"-")</f>
        <v>0.14455659697188175</v>
      </c>
      <c r="AP62" s="53">
        <f t="shared" si="15"/>
        <v>261808.0698254364</v>
      </c>
      <c r="AQ62" s="31">
        <f t="shared" si="72"/>
        <v>0.13070404172099087</v>
      </c>
      <c r="AR62" s="172"/>
      <c r="AS62" s="179"/>
      <c r="AT62" s="179"/>
      <c r="AU62" s="70" t="s">
        <v>69</v>
      </c>
      <c r="AV62" s="50">
        <v>128166120</v>
      </c>
      <c r="AW62" s="30">
        <f>IFERROR(AV62/AS56,"-")</f>
        <v>5.5059882753825666E-2</v>
      </c>
      <c r="AX62" s="50">
        <v>366</v>
      </c>
      <c r="AY62" s="30">
        <f>IFERROR(AX62/AT56,"-")</f>
        <v>0.18336673346693386</v>
      </c>
      <c r="AZ62" s="53">
        <f t="shared" si="16"/>
        <v>350180.65573770495</v>
      </c>
      <c r="BA62" s="31">
        <f t="shared" si="73"/>
        <v>0.16038562664329536</v>
      </c>
      <c r="BB62" s="172"/>
      <c r="BC62" s="179"/>
      <c r="BD62" s="179"/>
      <c r="BE62" s="70" t="s">
        <v>69</v>
      </c>
      <c r="BF62" s="50">
        <v>56539688</v>
      </c>
      <c r="BG62" s="30">
        <f>IFERROR(BF62/BC56,"-")</f>
        <v>4.8799765138398156E-2</v>
      </c>
      <c r="BH62" s="50">
        <v>221</v>
      </c>
      <c r="BI62" s="30">
        <f>IFERROR(BH62/BD56,"-")</f>
        <v>0.23917748917748918</v>
      </c>
      <c r="BJ62" s="53">
        <f t="shared" si="17"/>
        <v>255835.69230769231</v>
      </c>
      <c r="BK62" s="31">
        <f t="shared" si="74"/>
        <v>0.19644444444444445</v>
      </c>
      <c r="BL62" s="172"/>
      <c r="BM62" s="179"/>
      <c r="BN62" s="179"/>
      <c r="BO62" s="70" t="s">
        <v>69</v>
      </c>
      <c r="BP62" s="50">
        <v>32787294</v>
      </c>
      <c r="BQ62" s="30">
        <f>IFERROR(BP62/BM56,"-")</f>
        <v>7.4887118736234159E-2</v>
      </c>
      <c r="BR62" s="50">
        <v>69</v>
      </c>
      <c r="BS62" s="30">
        <f>IFERROR(BR62/BN56,"-")</f>
        <v>0.20474777448071216</v>
      </c>
      <c r="BT62" s="53">
        <f t="shared" si="18"/>
        <v>475178.17391304346</v>
      </c>
      <c r="BU62" s="31">
        <f t="shared" si="75"/>
        <v>0.15065502183406113</v>
      </c>
      <c r="BV62" s="172"/>
      <c r="BW62" s="179"/>
      <c r="BX62" s="179"/>
      <c r="BY62" s="70" t="s">
        <v>69</v>
      </c>
      <c r="BZ62" s="50">
        <f t="shared" si="53"/>
        <v>377811371</v>
      </c>
      <c r="CA62" s="30">
        <f>IFERROR(BZ62/BW56,"-")</f>
        <v>4.04891227096906E-2</v>
      </c>
      <c r="CB62" s="50">
        <f t="shared" si="54"/>
        <v>1349</v>
      </c>
      <c r="CC62" s="30">
        <f>IFERROR(CB62/BX56,"-")</f>
        <v>0.14642353196570065</v>
      </c>
      <c r="CD62" s="53">
        <f t="shared" si="19"/>
        <v>280067.73239436618</v>
      </c>
      <c r="CE62" s="31">
        <f t="shared" si="76"/>
        <v>0.12940047961630696</v>
      </c>
      <c r="CH62" s="46" t="s">
        <v>24</v>
      </c>
      <c r="CI62" s="37">
        <v>5</v>
      </c>
      <c r="CJ62" s="37">
        <v>48</v>
      </c>
      <c r="CK62" s="37">
        <v>3877</v>
      </c>
      <c r="CL62" s="37">
        <v>3432</v>
      </c>
      <c r="CM62" s="37">
        <v>2262</v>
      </c>
      <c r="CN62" s="37">
        <v>1131</v>
      </c>
      <c r="CO62" s="37">
        <v>466</v>
      </c>
      <c r="CP62" s="37">
        <f t="shared" si="20"/>
        <v>11221</v>
      </c>
      <c r="CQ62" s="74"/>
      <c r="CR62" s="196"/>
      <c r="CS62" s="198"/>
      <c r="CT62" s="200"/>
      <c r="CU62" s="201"/>
      <c r="CV62" s="201"/>
      <c r="CW62" s="79" t="s">
        <v>69</v>
      </c>
      <c r="CX62" s="90">
        <v>435826989</v>
      </c>
      <c r="CY62" s="80">
        <v>4.8159313896699023E-2</v>
      </c>
      <c r="CZ62" s="90">
        <v>1246</v>
      </c>
      <c r="DA62" s="80">
        <v>0.13957656547552369</v>
      </c>
      <c r="DB62" s="90">
        <v>349780.89004815411</v>
      </c>
      <c r="DC62" s="81">
        <v>0.12441337993010484</v>
      </c>
      <c r="DE62" s="44" t="s">
        <v>24</v>
      </c>
      <c r="DF62" s="38">
        <f t="shared" si="21"/>
        <v>0.17528311198774937</v>
      </c>
      <c r="DG62" s="38">
        <f t="shared" si="22"/>
        <v>0.17673617115641471</v>
      </c>
      <c r="DH62" s="38">
        <f t="shared" si="23"/>
        <v>0.76441176470588235</v>
      </c>
      <c r="DI62" s="38">
        <f t="shared" si="24"/>
        <v>0.77541033744520338</v>
      </c>
      <c r="DJ62" s="39">
        <f t="shared" si="25"/>
        <v>202223.45030139797</v>
      </c>
      <c r="DK62" s="39">
        <f t="shared" si="26"/>
        <v>196981.58769392586</v>
      </c>
      <c r="DL62" s="11"/>
      <c r="DM62" s="47" t="str">
        <f t="shared" si="27"/>
        <v>東大阪市</v>
      </c>
      <c r="DN62" s="40">
        <f t="shared" si="56"/>
        <v>0.18940441883098638</v>
      </c>
      <c r="DO62" s="40">
        <f t="shared" si="28"/>
        <v>0.19961370671701936</v>
      </c>
      <c r="DP62" s="75">
        <f t="shared" si="29"/>
        <v>-1.100000000000001</v>
      </c>
      <c r="DQ62" s="19" t="str">
        <f t="shared" si="57"/>
        <v>阪南市</v>
      </c>
      <c r="DR62" s="40">
        <f t="shared" si="58"/>
        <v>0.77021012317565474</v>
      </c>
      <c r="DS62" s="40">
        <f t="shared" si="30"/>
        <v>0.77420406389220908</v>
      </c>
      <c r="DT62" s="75">
        <f t="shared" si="31"/>
        <v>-0.40000000000000036</v>
      </c>
      <c r="DU62" s="19" t="str">
        <f t="shared" si="59"/>
        <v>天王寺区</v>
      </c>
      <c r="DV62" s="37">
        <f t="shared" si="60"/>
        <v>215285.6790799562</v>
      </c>
      <c r="DW62" s="37">
        <f t="shared" si="32"/>
        <v>215245.59847625223</v>
      </c>
      <c r="DX62" s="75">
        <f t="shared" si="33"/>
        <v>40</v>
      </c>
      <c r="DY62" s="11"/>
      <c r="DZ62" s="40">
        <f t="shared" si="34"/>
        <v>0.19764652956849402</v>
      </c>
      <c r="EA62" s="40">
        <f t="shared" si="35"/>
        <v>0.20717282068242585</v>
      </c>
      <c r="EB62" s="40">
        <f t="shared" si="36"/>
        <v>-0.89999999999999802</v>
      </c>
      <c r="EC62" s="40">
        <f t="shared" si="37"/>
        <v>0.78702321953616916</v>
      </c>
      <c r="ED62" s="40">
        <f t="shared" si="38"/>
        <v>0.78931582096930508</v>
      </c>
      <c r="EE62" s="40">
        <f t="shared" si="39"/>
        <v>-0.20000000000000018</v>
      </c>
      <c r="EF62" s="37">
        <f t="shared" si="40"/>
        <v>228365.77266623653</v>
      </c>
      <c r="EG62" s="76">
        <f t="shared" si="41"/>
        <v>235941.47397426216</v>
      </c>
      <c r="EH62" s="40">
        <f t="shared" si="42"/>
        <v>-7575</v>
      </c>
      <c r="EI62" s="37">
        <v>0</v>
      </c>
    </row>
    <row r="63" spans="2:139" s="16" customFormat="1" ht="13.15" customHeight="1">
      <c r="B63" s="196"/>
      <c r="C63" s="198"/>
      <c r="D63" s="172"/>
      <c r="E63" s="179"/>
      <c r="F63" s="179"/>
      <c r="G63" s="70" t="s">
        <v>71</v>
      </c>
      <c r="H63" s="50">
        <v>0</v>
      </c>
      <c r="I63" s="30">
        <f>IFERROR(H63/E56,"-")</f>
        <v>0</v>
      </c>
      <c r="J63" s="50">
        <v>0</v>
      </c>
      <c r="K63" s="30">
        <f>IFERROR(J63/F56,"-")</f>
        <v>0</v>
      </c>
      <c r="L63" s="53" t="str">
        <f t="shared" si="11"/>
        <v>-</v>
      </c>
      <c r="M63" s="31">
        <f t="shared" si="69"/>
        <v>0</v>
      </c>
      <c r="N63" s="172"/>
      <c r="O63" s="179"/>
      <c r="P63" s="179"/>
      <c r="Q63" s="70" t="s">
        <v>71</v>
      </c>
      <c r="R63" s="50">
        <v>0</v>
      </c>
      <c r="S63" s="30">
        <f>IFERROR(R63/O56,"-")</f>
        <v>0</v>
      </c>
      <c r="T63" s="50">
        <v>0</v>
      </c>
      <c r="U63" s="30">
        <f>IFERROR(T63/P56,"-")</f>
        <v>0</v>
      </c>
      <c r="V63" s="53" t="str">
        <f t="shared" si="13"/>
        <v>-</v>
      </c>
      <c r="W63" s="31">
        <f t="shared" si="70"/>
        <v>0</v>
      </c>
      <c r="X63" s="172"/>
      <c r="Y63" s="179"/>
      <c r="Z63" s="179"/>
      <c r="AA63" s="70" t="s">
        <v>71</v>
      </c>
      <c r="AB63" s="50">
        <v>4172</v>
      </c>
      <c r="AC63" s="30">
        <f>IFERROR(AB63/Y56,"-")</f>
        <v>1.6144279584683533E-6</v>
      </c>
      <c r="AD63" s="50">
        <v>3</v>
      </c>
      <c r="AE63" s="30">
        <f>IFERROR(AD63/Z56,"-")</f>
        <v>9.6587250482936256E-4</v>
      </c>
      <c r="AF63" s="53">
        <f t="shared" si="14"/>
        <v>1390.6666666666667</v>
      </c>
      <c r="AG63" s="31">
        <f t="shared" si="71"/>
        <v>8.8157508081104904E-4</v>
      </c>
      <c r="AH63" s="172"/>
      <c r="AI63" s="179"/>
      <c r="AJ63" s="179"/>
      <c r="AK63" s="70" t="s">
        <v>71</v>
      </c>
      <c r="AL63" s="50">
        <v>0</v>
      </c>
      <c r="AM63" s="30">
        <f>IFERROR(AL63/AI56,"-")</f>
        <v>0</v>
      </c>
      <c r="AN63" s="50">
        <v>0</v>
      </c>
      <c r="AO63" s="30">
        <f>IFERROR(AN63/AJ56,"-")</f>
        <v>0</v>
      </c>
      <c r="AP63" s="53" t="str">
        <f t="shared" si="15"/>
        <v>-</v>
      </c>
      <c r="AQ63" s="31">
        <f t="shared" si="72"/>
        <v>0</v>
      </c>
      <c r="AR63" s="172"/>
      <c r="AS63" s="179"/>
      <c r="AT63" s="179"/>
      <c r="AU63" s="70" t="s">
        <v>71</v>
      </c>
      <c r="AV63" s="50">
        <v>7723</v>
      </c>
      <c r="AW63" s="30">
        <f>IFERROR(AV63/AS56,"-")</f>
        <v>3.3177837833258557E-6</v>
      </c>
      <c r="AX63" s="50">
        <v>3</v>
      </c>
      <c r="AY63" s="30">
        <f>IFERROR(AX63/AT56,"-")</f>
        <v>1.5030060120240481E-3</v>
      </c>
      <c r="AZ63" s="53">
        <f t="shared" si="16"/>
        <v>2574.3333333333335</v>
      </c>
      <c r="BA63" s="31">
        <f t="shared" si="73"/>
        <v>1.3146362839614374E-3</v>
      </c>
      <c r="BB63" s="172"/>
      <c r="BC63" s="179"/>
      <c r="BD63" s="179"/>
      <c r="BE63" s="70" t="s">
        <v>71</v>
      </c>
      <c r="BF63" s="50">
        <v>22337</v>
      </c>
      <c r="BG63" s="30">
        <f>IFERROR(BF63/BC56,"-")</f>
        <v>1.927920709248342E-5</v>
      </c>
      <c r="BH63" s="50">
        <v>4</v>
      </c>
      <c r="BI63" s="30">
        <f>IFERROR(BH63/BD56,"-")</f>
        <v>4.329004329004329E-3</v>
      </c>
      <c r="BJ63" s="53">
        <f t="shared" si="17"/>
        <v>5584.25</v>
      </c>
      <c r="BK63" s="31">
        <f t="shared" si="74"/>
        <v>3.5555555555555557E-3</v>
      </c>
      <c r="BL63" s="172"/>
      <c r="BM63" s="179"/>
      <c r="BN63" s="179"/>
      <c r="BO63" s="70" t="s">
        <v>71</v>
      </c>
      <c r="BP63" s="50">
        <v>0</v>
      </c>
      <c r="BQ63" s="30">
        <f>IFERROR(BP63/BM56,"-")</f>
        <v>0</v>
      </c>
      <c r="BR63" s="50">
        <v>0</v>
      </c>
      <c r="BS63" s="30">
        <f>IFERROR(BR63/BN56,"-")</f>
        <v>0</v>
      </c>
      <c r="BT63" s="53" t="str">
        <f t="shared" si="18"/>
        <v>-</v>
      </c>
      <c r="BU63" s="31">
        <f t="shared" si="75"/>
        <v>0</v>
      </c>
      <c r="BV63" s="172"/>
      <c r="BW63" s="179"/>
      <c r="BX63" s="179"/>
      <c r="BY63" s="70" t="s">
        <v>71</v>
      </c>
      <c r="BZ63" s="50">
        <f t="shared" si="53"/>
        <v>34232</v>
      </c>
      <c r="CA63" s="30">
        <f>IFERROR(BZ63/BW56,"-")</f>
        <v>3.6685599084261776E-6</v>
      </c>
      <c r="CB63" s="50">
        <f t="shared" si="54"/>
        <v>10</v>
      </c>
      <c r="CC63" s="30">
        <f>IFERROR(CB63/BX56,"-")</f>
        <v>1.0854227721697602E-3</v>
      </c>
      <c r="CD63" s="53">
        <f t="shared" si="19"/>
        <v>3423.2</v>
      </c>
      <c r="CE63" s="31">
        <f t="shared" si="76"/>
        <v>9.5923261390887292E-4</v>
      </c>
      <c r="CH63" s="46" t="s">
        <v>19</v>
      </c>
      <c r="CI63" s="37">
        <v>50</v>
      </c>
      <c r="CJ63" s="37">
        <v>138</v>
      </c>
      <c r="CK63" s="37">
        <v>29005</v>
      </c>
      <c r="CL63" s="37">
        <v>25127</v>
      </c>
      <c r="CM63" s="37">
        <v>16370</v>
      </c>
      <c r="CN63" s="37">
        <v>7000</v>
      </c>
      <c r="CO63" s="37">
        <v>2469</v>
      </c>
      <c r="CP63" s="37">
        <f t="shared" si="20"/>
        <v>80159</v>
      </c>
      <c r="CQ63" s="74"/>
      <c r="CR63" s="196"/>
      <c r="CS63" s="198"/>
      <c r="CT63" s="200"/>
      <c r="CU63" s="201"/>
      <c r="CV63" s="201"/>
      <c r="CW63" s="79" t="s">
        <v>71</v>
      </c>
      <c r="CX63" s="90">
        <v>954769</v>
      </c>
      <c r="CY63" s="80">
        <v>1.0550292003563238E-4</v>
      </c>
      <c r="CZ63" s="90">
        <v>3</v>
      </c>
      <c r="DA63" s="80">
        <v>3.3605914640976814E-4</v>
      </c>
      <c r="DB63" s="90">
        <v>318256.33333333331</v>
      </c>
      <c r="DC63" s="81">
        <v>2.995506739890165E-4</v>
      </c>
      <c r="DE63" s="44" t="s">
        <v>19</v>
      </c>
      <c r="DF63" s="38">
        <f t="shared" si="21"/>
        <v>0.18940441883098638</v>
      </c>
      <c r="DG63" s="38">
        <f t="shared" si="22"/>
        <v>0.19961370671701936</v>
      </c>
      <c r="DH63" s="38">
        <f t="shared" si="23"/>
        <v>0.78671352210149315</v>
      </c>
      <c r="DI63" s="38">
        <f t="shared" si="24"/>
        <v>0.78662961247491126</v>
      </c>
      <c r="DJ63" s="39">
        <f t="shared" si="25"/>
        <v>213889.25736779053</v>
      </c>
      <c r="DK63" s="39">
        <f t="shared" si="26"/>
        <v>221977.33451690606</v>
      </c>
      <c r="DL63" s="11"/>
      <c r="DM63" s="47" t="str">
        <f t="shared" si="27"/>
        <v>四條畷市</v>
      </c>
      <c r="DN63" s="40">
        <f t="shared" si="56"/>
        <v>0.18892400952609753</v>
      </c>
      <c r="DO63" s="40">
        <f t="shared" si="28"/>
        <v>0.19985840014654549</v>
      </c>
      <c r="DP63" s="75">
        <f t="shared" si="29"/>
        <v>-1.100000000000001</v>
      </c>
      <c r="DQ63" s="19" t="str">
        <f t="shared" si="57"/>
        <v>大阪狭山市</v>
      </c>
      <c r="DR63" s="40">
        <f t="shared" si="58"/>
        <v>0.76866479117074227</v>
      </c>
      <c r="DS63" s="40">
        <f t="shared" si="30"/>
        <v>0.78041878890775329</v>
      </c>
      <c r="DT63" s="75">
        <f t="shared" si="31"/>
        <v>-1.100000000000001</v>
      </c>
      <c r="DU63" s="19" t="str">
        <f t="shared" si="59"/>
        <v>八尾市</v>
      </c>
      <c r="DV63" s="37">
        <f t="shared" si="60"/>
        <v>214160.43247937472</v>
      </c>
      <c r="DW63" s="37">
        <f t="shared" si="32"/>
        <v>211914.2608611639</v>
      </c>
      <c r="DX63" s="75">
        <f t="shared" si="33"/>
        <v>2246</v>
      </c>
      <c r="DY63" s="11"/>
      <c r="DZ63" s="40">
        <f t="shared" si="34"/>
        <v>0.19764652956849402</v>
      </c>
      <c r="EA63" s="40">
        <f t="shared" si="35"/>
        <v>0.20717282068242585</v>
      </c>
      <c r="EB63" s="40">
        <f t="shared" si="36"/>
        <v>-0.89999999999999802</v>
      </c>
      <c r="EC63" s="40">
        <f t="shared" si="37"/>
        <v>0.78702321953616916</v>
      </c>
      <c r="ED63" s="40">
        <f t="shared" si="38"/>
        <v>0.78931582096930508</v>
      </c>
      <c r="EE63" s="40">
        <f t="shared" si="39"/>
        <v>-0.20000000000000018</v>
      </c>
      <c r="EF63" s="37">
        <f t="shared" si="40"/>
        <v>228365.77266623653</v>
      </c>
      <c r="EG63" s="76">
        <f t="shared" si="41"/>
        <v>235941.47397426216</v>
      </c>
      <c r="EH63" s="40">
        <f t="shared" si="42"/>
        <v>-7575</v>
      </c>
      <c r="EI63" s="37">
        <v>0</v>
      </c>
    </row>
    <row r="64" spans="2:139" s="16" customFormat="1" ht="13.15" customHeight="1">
      <c r="B64" s="196"/>
      <c r="C64" s="198"/>
      <c r="D64" s="172"/>
      <c r="E64" s="179"/>
      <c r="F64" s="179"/>
      <c r="G64" s="70" t="s">
        <v>73</v>
      </c>
      <c r="H64" s="50">
        <v>0</v>
      </c>
      <c r="I64" s="30">
        <f>IFERROR(H64/E56,"-")</f>
        <v>0</v>
      </c>
      <c r="J64" s="50">
        <v>0</v>
      </c>
      <c r="K64" s="30">
        <f>IFERROR(J64/F56,"-")</f>
        <v>0</v>
      </c>
      <c r="L64" s="53" t="str">
        <f t="shared" si="11"/>
        <v>-</v>
      </c>
      <c r="M64" s="31">
        <f t="shared" si="69"/>
        <v>0</v>
      </c>
      <c r="N64" s="172"/>
      <c r="O64" s="179"/>
      <c r="P64" s="179"/>
      <c r="Q64" s="70" t="s">
        <v>73</v>
      </c>
      <c r="R64" s="50">
        <v>0</v>
      </c>
      <c r="S64" s="30">
        <f>IFERROR(R64/O56,"-")</f>
        <v>0</v>
      </c>
      <c r="T64" s="50">
        <v>0</v>
      </c>
      <c r="U64" s="30">
        <f>IFERROR(T64/P56,"-")</f>
        <v>0</v>
      </c>
      <c r="V64" s="53" t="str">
        <f t="shared" si="13"/>
        <v>-</v>
      </c>
      <c r="W64" s="31">
        <f t="shared" si="70"/>
        <v>0</v>
      </c>
      <c r="X64" s="172"/>
      <c r="Y64" s="179"/>
      <c r="Z64" s="179"/>
      <c r="AA64" s="70" t="s">
        <v>73</v>
      </c>
      <c r="AB64" s="50">
        <v>329848</v>
      </c>
      <c r="AC64" s="30">
        <f>IFERROR(AB64/Y56,"-")</f>
        <v>1.2764042024086036E-4</v>
      </c>
      <c r="AD64" s="50">
        <v>17</v>
      </c>
      <c r="AE64" s="30">
        <f>IFERROR(AD64/Z56,"-")</f>
        <v>5.4732775273663879E-3</v>
      </c>
      <c r="AF64" s="53">
        <f t="shared" si="14"/>
        <v>19402.823529411766</v>
      </c>
      <c r="AG64" s="31">
        <f t="shared" si="71"/>
        <v>4.9955921245959448E-3</v>
      </c>
      <c r="AH64" s="172"/>
      <c r="AI64" s="179"/>
      <c r="AJ64" s="179"/>
      <c r="AK64" s="70" t="s">
        <v>73</v>
      </c>
      <c r="AL64" s="50">
        <v>478110</v>
      </c>
      <c r="AM64" s="30">
        <f>IFERROR(AL64/AI56,"-")</f>
        <v>1.7711413209333559E-4</v>
      </c>
      <c r="AN64" s="50">
        <v>25</v>
      </c>
      <c r="AO64" s="30">
        <f>IFERROR(AN64/AJ56,"-")</f>
        <v>9.0122566690699346E-3</v>
      </c>
      <c r="AP64" s="53">
        <f t="shared" si="15"/>
        <v>19124.400000000001</v>
      </c>
      <c r="AQ64" s="31">
        <f t="shared" si="72"/>
        <v>8.1486310299869625E-3</v>
      </c>
      <c r="AR64" s="172"/>
      <c r="AS64" s="179"/>
      <c r="AT64" s="179"/>
      <c r="AU64" s="70" t="s">
        <v>73</v>
      </c>
      <c r="AV64" s="50">
        <v>733872</v>
      </c>
      <c r="AW64" s="30">
        <f>IFERROR(AV64/AS56,"-")</f>
        <v>3.1526979420392498E-4</v>
      </c>
      <c r="AX64" s="50">
        <v>13</v>
      </c>
      <c r="AY64" s="30">
        <f>IFERROR(AX64/AT56,"-")</f>
        <v>6.513026052104208E-3</v>
      </c>
      <c r="AZ64" s="53">
        <f t="shared" si="16"/>
        <v>56451.692307692305</v>
      </c>
      <c r="BA64" s="31">
        <f t="shared" si="73"/>
        <v>5.6967572304995615E-3</v>
      </c>
      <c r="BB64" s="172"/>
      <c r="BC64" s="179"/>
      <c r="BD64" s="179"/>
      <c r="BE64" s="70" t="s">
        <v>73</v>
      </c>
      <c r="BF64" s="50">
        <v>39149</v>
      </c>
      <c r="BG64" s="30">
        <f>IFERROR(BF64/BC56,"-")</f>
        <v>3.3789751464549107E-5</v>
      </c>
      <c r="BH64" s="50">
        <v>3</v>
      </c>
      <c r="BI64" s="30">
        <f>IFERROR(BH64/BD56,"-")</f>
        <v>3.246753246753247E-3</v>
      </c>
      <c r="BJ64" s="53">
        <f t="shared" si="17"/>
        <v>13049.666666666666</v>
      </c>
      <c r="BK64" s="31">
        <f t="shared" si="74"/>
        <v>2.6666666666666666E-3</v>
      </c>
      <c r="BL64" s="172"/>
      <c r="BM64" s="179"/>
      <c r="BN64" s="179"/>
      <c r="BO64" s="70" t="s">
        <v>73</v>
      </c>
      <c r="BP64" s="50">
        <v>0</v>
      </c>
      <c r="BQ64" s="30">
        <f>IFERROR(BP64/BM56,"-")</f>
        <v>0</v>
      </c>
      <c r="BR64" s="50">
        <v>0</v>
      </c>
      <c r="BS64" s="30">
        <f>IFERROR(BR64/BN56,"-")</f>
        <v>0</v>
      </c>
      <c r="BT64" s="53" t="str">
        <f t="shared" si="18"/>
        <v>-</v>
      </c>
      <c r="BU64" s="31">
        <f t="shared" si="75"/>
        <v>0</v>
      </c>
      <c r="BV64" s="172"/>
      <c r="BW64" s="179"/>
      <c r="BX64" s="179"/>
      <c r="BY64" s="70" t="s">
        <v>73</v>
      </c>
      <c r="BZ64" s="50">
        <f t="shared" si="53"/>
        <v>1580979</v>
      </c>
      <c r="CA64" s="30">
        <f>IFERROR(BZ64/BW56,"-")</f>
        <v>1.6942966158751195E-4</v>
      </c>
      <c r="CB64" s="50">
        <f t="shared" si="54"/>
        <v>58</v>
      </c>
      <c r="CC64" s="30">
        <f>IFERROR(CB64/BX56,"-")</f>
        <v>6.2954520785846084E-3</v>
      </c>
      <c r="CD64" s="53">
        <f t="shared" si="19"/>
        <v>27258.258620689656</v>
      </c>
      <c r="CE64" s="31">
        <f t="shared" si="76"/>
        <v>5.5635491606714632E-3</v>
      </c>
      <c r="CH64" s="46" t="s">
        <v>43</v>
      </c>
      <c r="CI64" s="37">
        <v>29</v>
      </c>
      <c r="CJ64" s="37">
        <v>53</v>
      </c>
      <c r="CK64" s="37">
        <v>3959</v>
      </c>
      <c r="CL64" s="37">
        <v>3221</v>
      </c>
      <c r="CM64" s="37">
        <v>1996</v>
      </c>
      <c r="CN64" s="37">
        <v>973</v>
      </c>
      <c r="CO64" s="37">
        <v>338</v>
      </c>
      <c r="CP64" s="37">
        <f t="shared" si="20"/>
        <v>10569</v>
      </c>
      <c r="CQ64" s="74"/>
      <c r="CR64" s="196"/>
      <c r="CS64" s="198"/>
      <c r="CT64" s="200"/>
      <c r="CU64" s="201"/>
      <c r="CV64" s="201"/>
      <c r="CW64" s="79" t="s">
        <v>73</v>
      </c>
      <c r="CX64" s="90">
        <v>1551062</v>
      </c>
      <c r="CY64" s="80">
        <v>1.7139388706200977E-4</v>
      </c>
      <c r="CZ64" s="90">
        <v>57</v>
      </c>
      <c r="DA64" s="80">
        <v>6.3851237817855941E-3</v>
      </c>
      <c r="DB64" s="90">
        <v>27211.614035087718</v>
      </c>
      <c r="DC64" s="81">
        <v>5.6914628057913134E-3</v>
      </c>
      <c r="DE64" s="44" t="s">
        <v>43</v>
      </c>
      <c r="DF64" s="38">
        <f t="shared" si="21"/>
        <v>0.213847406200391</v>
      </c>
      <c r="DG64" s="38">
        <f t="shared" si="22"/>
        <v>0.24021451179650227</v>
      </c>
      <c r="DH64" s="38">
        <f t="shared" si="23"/>
        <v>0.73987141545055612</v>
      </c>
      <c r="DI64" s="38">
        <f t="shared" si="24"/>
        <v>0.74707335409730424</v>
      </c>
      <c r="DJ64" s="39">
        <f t="shared" si="25"/>
        <v>259100.30179310346</v>
      </c>
      <c r="DK64" s="39">
        <f t="shared" si="26"/>
        <v>294278.83223116735</v>
      </c>
      <c r="DL64" s="11"/>
      <c r="DM64" s="47" t="str">
        <f t="shared" si="27"/>
        <v>鶴見区</v>
      </c>
      <c r="DN64" s="40">
        <f t="shared" si="56"/>
        <v>0.18800041795597683</v>
      </c>
      <c r="DO64" s="40">
        <f t="shared" si="28"/>
        <v>0.19746286146711287</v>
      </c>
      <c r="DP64" s="75">
        <f t="shared" si="29"/>
        <v>-0.9000000000000008</v>
      </c>
      <c r="DQ64" s="19" t="str">
        <f t="shared" si="57"/>
        <v>能勢町</v>
      </c>
      <c r="DR64" s="40">
        <f t="shared" si="58"/>
        <v>0.7657442748091603</v>
      </c>
      <c r="DS64" s="40">
        <f t="shared" si="30"/>
        <v>0.75197628458498023</v>
      </c>
      <c r="DT64" s="75">
        <f t="shared" si="31"/>
        <v>1.4000000000000012</v>
      </c>
      <c r="DU64" s="19" t="str">
        <f t="shared" si="59"/>
        <v>東大阪市</v>
      </c>
      <c r="DV64" s="37">
        <f t="shared" si="60"/>
        <v>213889.25736779053</v>
      </c>
      <c r="DW64" s="37">
        <f t="shared" si="32"/>
        <v>221977.33451690606</v>
      </c>
      <c r="DX64" s="75">
        <f t="shared" si="33"/>
        <v>-8088</v>
      </c>
      <c r="DY64" s="11"/>
      <c r="DZ64" s="40">
        <f t="shared" si="34"/>
        <v>0.19764652956849402</v>
      </c>
      <c r="EA64" s="40">
        <f t="shared" si="35"/>
        <v>0.20717282068242585</v>
      </c>
      <c r="EB64" s="40">
        <f t="shared" si="36"/>
        <v>-0.89999999999999802</v>
      </c>
      <c r="EC64" s="40">
        <f t="shared" si="37"/>
        <v>0.78702321953616916</v>
      </c>
      <c r="ED64" s="40">
        <f t="shared" si="38"/>
        <v>0.78931582096930508</v>
      </c>
      <c r="EE64" s="40">
        <f t="shared" si="39"/>
        <v>-0.20000000000000018</v>
      </c>
      <c r="EF64" s="37">
        <f t="shared" si="40"/>
        <v>228365.77266623653</v>
      </c>
      <c r="EG64" s="76">
        <f t="shared" si="41"/>
        <v>235941.47397426216</v>
      </c>
      <c r="EH64" s="40">
        <f t="shared" si="42"/>
        <v>-7575</v>
      </c>
      <c r="EI64" s="37">
        <v>0</v>
      </c>
    </row>
    <row r="65" spans="2:139" s="16" customFormat="1" ht="13.15" customHeight="1">
      <c r="B65" s="196"/>
      <c r="C65" s="198"/>
      <c r="D65" s="172"/>
      <c r="E65" s="179"/>
      <c r="F65" s="179"/>
      <c r="G65" s="70" t="s">
        <v>75</v>
      </c>
      <c r="H65" s="50">
        <v>0</v>
      </c>
      <c r="I65" s="30">
        <f>IFERROR(H65/E56,"-")</f>
        <v>0</v>
      </c>
      <c r="J65" s="50">
        <v>0</v>
      </c>
      <c r="K65" s="30">
        <f>IFERROR(J65/F56,"-")</f>
        <v>0</v>
      </c>
      <c r="L65" s="53" t="str">
        <f t="shared" si="11"/>
        <v>-</v>
      </c>
      <c r="M65" s="31">
        <f t="shared" si="69"/>
        <v>0</v>
      </c>
      <c r="N65" s="172"/>
      <c r="O65" s="179"/>
      <c r="P65" s="179"/>
      <c r="Q65" s="70" t="s">
        <v>75</v>
      </c>
      <c r="R65" s="50">
        <v>34293</v>
      </c>
      <c r="S65" s="30">
        <f>IFERROR(R65/O56,"-")</f>
        <v>3.4334819810529225E-4</v>
      </c>
      <c r="T65" s="50">
        <v>1</v>
      </c>
      <c r="U65" s="30">
        <f>IFERROR(T65/P56,"-")</f>
        <v>1.6666666666666666E-2</v>
      </c>
      <c r="V65" s="53">
        <f t="shared" si="13"/>
        <v>34293</v>
      </c>
      <c r="W65" s="31">
        <f t="shared" si="70"/>
        <v>1.4084507042253521E-2</v>
      </c>
      <c r="X65" s="172"/>
      <c r="Y65" s="179"/>
      <c r="Z65" s="179"/>
      <c r="AA65" s="70" t="s">
        <v>75</v>
      </c>
      <c r="AB65" s="50">
        <v>1720614</v>
      </c>
      <c r="AC65" s="30">
        <f>IFERROR(AB65/Y56,"-")</f>
        <v>6.6582151182456063E-4</v>
      </c>
      <c r="AD65" s="50">
        <v>89</v>
      </c>
      <c r="AE65" s="30">
        <f>IFERROR(AD65/Z56,"-")</f>
        <v>2.8654217643271088E-2</v>
      </c>
      <c r="AF65" s="53">
        <f t="shared" si="14"/>
        <v>19332.741573033709</v>
      </c>
      <c r="AG65" s="31">
        <f t="shared" si="71"/>
        <v>2.6153394064061121E-2</v>
      </c>
      <c r="AH65" s="172"/>
      <c r="AI65" s="179"/>
      <c r="AJ65" s="179"/>
      <c r="AK65" s="70" t="s">
        <v>75</v>
      </c>
      <c r="AL65" s="50">
        <v>1637322</v>
      </c>
      <c r="AM65" s="30">
        <f>IFERROR(AL65/AI56,"-")</f>
        <v>6.0654005351765171E-4</v>
      </c>
      <c r="AN65" s="50">
        <v>98</v>
      </c>
      <c r="AO65" s="30">
        <f>IFERROR(AN65/AJ56,"-")</f>
        <v>3.5328046142754144E-2</v>
      </c>
      <c r="AP65" s="53">
        <f t="shared" si="15"/>
        <v>16707.367346938776</v>
      </c>
      <c r="AQ65" s="31">
        <f t="shared" si="72"/>
        <v>3.1942633637548894E-2</v>
      </c>
      <c r="AR65" s="172"/>
      <c r="AS65" s="179"/>
      <c r="AT65" s="179"/>
      <c r="AU65" s="70" t="s">
        <v>75</v>
      </c>
      <c r="AV65" s="50">
        <v>2333713</v>
      </c>
      <c r="AW65" s="30">
        <f>IFERROR(AV65/AS56,"-")</f>
        <v>1.0025579627523933E-3</v>
      </c>
      <c r="AX65" s="50">
        <v>93</v>
      </c>
      <c r="AY65" s="30">
        <f>IFERROR(AX65/AT56,"-")</f>
        <v>4.6593186372745489E-2</v>
      </c>
      <c r="AZ65" s="53">
        <f t="shared" si="16"/>
        <v>25093.68817204301</v>
      </c>
      <c r="BA65" s="31">
        <f t="shared" si="73"/>
        <v>4.0753724802804557E-2</v>
      </c>
      <c r="BB65" s="172"/>
      <c r="BC65" s="179"/>
      <c r="BD65" s="179"/>
      <c r="BE65" s="70" t="s">
        <v>75</v>
      </c>
      <c r="BF65" s="50">
        <v>608074</v>
      </c>
      <c r="BG65" s="30">
        <f>IFERROR(BF65/BC56,"-")</f>
        <v>5.2483254571136513E-4</v>
      </c>
      <c r="BH65" s="50">
        <v>50</v>
      </c>
      <c r="BI65" s="30">
        <f>IFERROR(BH65/BD56,"-")</f>
        <v>5.4112554112554112E-2</v>
      </c>
      <c r="BJ65" s="53">
        <f t="shared" si="17"/>
        <v>12161.48</v>
      </c>
      <c r="BK65" s="31">
        <f t="shared" si="74"/>
        <v>4.4444444444444446E-2</v>
      </c>
      <c r="BL65" s="172"/>
      <c r="BM65" s="179"/>
      <c r="BN65" s="179"/>
      <c r="BO65" s="70" t="s">
        <v>75</v>
      </c>
      <c r="BP65" s="50">
        <v>316609</v>
      </c>
      <c r="BQ65" s="30">
        <f>IFERROR(BP65/BM56,"-")</f>
        <v>7.2314402573022221E-4</v>
      </c>
      <c r="BR65" s="50">
        <v>27</v>
      </c>
      <c r="BS65" s="30">
        <f>IFERROR(BR65/BN56,"-")</f>
        <v>8.0118694362017809E-2</v>
      </c>
      <c r="BT65" s="53">
        <f t="shared" si="18"/>
        <v>11726.259259259259</v>
      </c>
      <c r="BU65" s="31">
        <f t="shared" si="75"/>
        <v>5.8951965065502182E-2</v>
      </c>
      <c r="BV65" s="172"/>
      <c r="BW65" s="179"/>
      <c r="BX65" s="179"/>
      <c r="BY65" s="70" t="s">
        <v>75</v>
      </c>
      <c r="BZ65" s="50">
        <f t="shared" si="53"/>
        <v>6650625</v>
      </c>
      <c r="CA65" s="30">
        <f>IFERROR(BZ65/BW56,"-")</f>
        <v>7.1273125265765497E-4</v>
      </c>
      <c r="CB65" s="50">
        <f t="shared" si="54"/>
        <v>358</v>
      </c>
      <c r="CC65" s="30">
        <f>IFERROR(CB65/BX56,"-")</f>
        <v>3.8858135243677414E-2</v>
      </c>
      <c r="CD65" s="53">
        <f t="shared" si="19"/>
        <v>18577.164804469274</v>
      </c>
      <c r="CE65" s="31">
        <f t="shared" si="76"/>
        <v>3.4340527577937652E-2</v>
      </c>
      <c r="CH65" s="46" t="s">
        <v>15</v>
      </c>
      <c r="CI65" s="37">
        <v>0</v>
      </c>
      <c r="CJ65" s="37">
        <v>12</v>
      </c>
      <c r="CK65" s="37">
        <v>3541</v>
      </c>
      <c r="CL65" s="37">
        <v>3007</v>
      </c>
      <c r="CM65" s="37">
        <v>1706</v>
      </c>
      <c r="CN65" s="37">
        <v>743</v>
      </c>
      <c r="CO65" s="37">
        <v>278</v>
      </c>
      <c r="CP65" s="37">
        <f t="shared" si="20"/>
        <v>9287</v>
      </c>
      <c r="CQ65" s="74"/>
      <c r="CR65" s="196"/>
      <c r="CS65" s="198"/>
      <c r="CT65" s="200"/>
      <c r="CU65" s="201"/>
      <c r="CV65" s="201"/>
      <c r="CW65" s="79" t="s">
        <v>75</v>
      </c>
      <c r="CX65" s="90">
        <v>7700982</v>
      </c>
      <c r="CY65" s="80">
        <v>8.5096613750744346E-4</v>
      </c>
      <c r="CZ65" s="90">
        <v>352</v>
      </c>
      <c r="DA65" s="80">
        <v>3.9430939845412794E-2</v>
      </c>
      <c r="DB65" s="90">
        <v>21877.789772727272</v>
      </c>
      <c r="DC65" s="81">
        <v>3.5147279081377936E-2</v>
      </c>
      <c r="DE65" s="44" t="s">
        <v>15</v>
      </c>
      <c r="DF65" s="38">
        <f t="shared" si="21"/>
        <v>0.18892400952609753</v>
      </c>
      <c r="DG65" s="38">
        <f t="shared" si="22"/>
        <v>0.19985840014654549</v>
      </c>
      <c r="DH65" s="38">
        <f t="shared" si="23"/>
        <v>0.77338634237605242</v>
      </c>
      <c r="DI65" s="38">
        <f t="shared" si="24"/>
        <v>0.77663608562691133</v>
      </c>
      <c r="DJ65" s="39">
        <f t="shared" si="25"/>
        <v>218779.11460538252</v>
      </c>
      <c r="DK65" s="39">
        <f t="shared" si="26"/>
        <v>226688.1532524807</v>
      </c>
      <c r="DL65" s="11"/>
      <c r="DM65" s="47" t="str">
        <f t="shared" si="27"/>
        <v>柏原市</v>
      </c>
      <c r="DN65" s="40">
        <f t="shared" si="56"/>
        <v>0.18516174294269303</v>
      </c>
      <c r="DO65" s="40">
        <f t="shared" si="28"/>
        <v>0.19266900642468054</v>
      </c>
      <c r="DP65" s="75">
        <f t="shared" si="29"/>
        <v>-0.80000000000000071</v>
      </c>
      <c r="DQ65" s="19" t="str">
        <f t="shared" si="57"/>
        <v>河内長野市</v>
      </c>
      <c r="DR65" s="40">
        <f t="shared" si="58"/>
        <v>0.76507703595011001</v>
      </c>
      <c r="DS65" s="40">
        <f t="shared" si="30"/>
        <v>0.76342540301879047</v>
      </c>
      <c r="DT65" s="75">
        <f t="shared" si="31"/>
        <v>0.20000000000000018</v>
      </c>
      <c r="DU65" s="19" t="str">
        <f t="shared" si="59"/>
        <v>能勢町</v>
      </c>
      <c r="DV65" s="37">
        <f t="shared" si="60"/>
        <v>213703.62928348911</v>
      </c>
      <c r="DW65" s="37">
        <f t="shared" si="32"/>
        <v>249630.11432325887</v>
      </c>
      <c r="DX65" s="75">
        <f t="shared" si="33"/>
        <v>-35926</v>
      </c>
      <c r="DY65" s="11"/>
      <c r="DZ65" s="40">
        <f t="shared" si="34"/>
        <v>0.19764652956849402</v>
      </c>
      <c r="EA65" s="40">
        <f t="shared" si="35"/>
        <v>0.20717282068242585</v>
      </c>
      <c r="EB65" s="40">
        <f t="shared" si="36"/>
        <v>-0.89999999999999802</v>
      </c>
      <c r="EC65" s="40">
        <f t="shared" si="37"/>
        <v>0.78702321953616916</v>
      </c>
      <c r="ED65" s="40">
        <f t="shared" si="38"/>
        <v>0.78931582096930508</v>
      </c>
      <c r="EE65" s="40">
        <f t="shared" si="39"/>
        <v>-0.20000000000000018</v>
      </c>
      <c r="EF65" s="37">
        <f t="shared" si="40"/>
        <v>228365.77266623653</v>
      </c>
      <c r="EG65" s="76">
        <f t="shared" si="41"/>
        <v>235941.47397426216</v>
      </c>
      <c r="EH65" s="40">
        <f t="shared" si="42"/>
        <v>-7575</v>
      </c>
      <c r="EI65" s="37">
        <v>0</v>
      </c>
    </row>
    <row r="66" spans="2:139" s="16" customFormat="1" ht="13.15" customHeight="1">
      <c r="B66" s="196"/>
      <c r="C66" s="198"/>
      <c r="D66" s="172"/>
      <c r="E66" s="179"/>
      <c r="F66" s="179"/>
      <c r="G66" s="70" t="s">
        <v>77</v>
      </c>
      <c r="H66" s="50">
        <v>25000</v>
      </c>
      <c r="I66" s="30">
        <f>IFERROR(H66/E56,"-")</f>
        <v>1.0650271496720994E-3</v>
      </c>
      <c r="J66" s="50">
        <v>1</v>
      </c>
      <c r="K66" s="30">
        <f>IFERROR(J66/F56,"-")</f>
        <v>6.25E-2</v>
      </c>
      <c r="L66" s="53">
        <f t="shared" si="11"/>
        <v>25000</v>
      </c>
      <c r="M66" s="31">
        <f t="shared" si="69"/>
        <v>5.5555555555555552E-2</v>
      </c>
      <c r="N66" s="172"/>
      <c r="O66" s="179"/>
      <c r="P66" s="179"/>
      <c r="Q66" s="70" t="s">
        <v>77</v>
      </c>
      <c r="R66" s="50">
        <v>3648</v>
      </c>
      <c r="S66" s="30">
        <f>IFERROR(R66/O56,"-")</f>
        <v>3.6524486824952791E-5</v>
      </c>
      <c r="T66" s="50">
        <v>2</v>
      </c>
      <c r="U66" s="30">
        <f>IFERROR(T66/P56,"-")</f>
        <v>3.3333333333333333E-2</v>
      </c>
      <c r="V66" s="53">
        <f t="shared" si="13"/>
        <v>1824</v>
      </c>
      <c r="W66" s="31">
        <f t="shared" si="70"/>
        <v>2.8169014084507043E-2</v>
      </c>
      <c r="X66" s="172"/>
      <c r="Y66" s="179"/>
      <c r="Z66" s="179"/>
      <c r="AA66" s="70" t="s">
        <v>77</v>
      </c>
      <c r="AB66" s="50">
        <v>1518791</v>
      </c>
      <c r="AC66" s="30">
        <f>IFERROR(AB66/Y56,"-")</f>
        <v>5.8772259191517469E-4</v>
      </c>
      <c r="AD66" s="50">
        <v>24</v>
      </c>
      <c r="AE66" s="30">
        <f>IFERROR(AD66/Z56,"-")</f>
        <v>7.7269800386349004E-3</v>
      </c>
      <c r="AF66" s="53">
        <f t="shared" si="14"/>
        <v>63282.958333333336</v>
      </c>
      <c r="AG66" s="31">
        <f t="shared" si="71"/>
        <v>7.0526006464883923E-3</v>
      </c>
      <c r="AH66" s="172"/>
      <c r="AI66" s="179"/>
      <c r="AJ66" s="179"/>
      <c r="AK66" s="70" t="s">
        <v>77</v>
      </c>
      <c r="AL66" s="50">
        <v>533749</v>
      </c>
      <c r="AM66" s="30">
        <f>IFERROR(AL66/AI56,"-")</f>
        <v>1.9772539978391121E-4</v>
      </c>
      <c r="AN66" s="50">
        <v>36</v>
      </c>
      <c r="AO66" s="30">
        <f>IFERROR(AN66/AJ56,"-")</f>
        <v>1.2977649603460706E-2</v>
      </c>
      <c r="AP66" s="53">
        <f t="shared" si="15"/>
        <v>14826.361111111111</v>
      </c>
      <c r="AQ66" s="31">
        <f t="shared" si="72"/>
        <v>1.1734028683181226E-2</v>
      </c>
      <c r="AR66" s="172"/>
      <c r="AS66" s="179"/>
      <c r="AT66" s="179"/>
      <c r="AU66" s="70" t="s">
        <v>77</v>
      </c>
      <c r="AV66" s="50">
        <v>3210904</v>
      </c>
      <c r="AW66" s="30">
        <f>IFERROR(AV66/AS56,"-")</f>
        <v>1.3793972835706493E-3</v>
      </c>
      <c r="AX66" s="50">
        <v>35</v>
      </c>
      <c r="AY66" s="30">
        <f>IFERROR(AX66/AT56,"-")</f>
        <v>1.7535070140280561E-2</v>
      </c>
      <c r="AZ66" s="53">
        <f t="shared" si="16"/>
        <v>91740.114285714284</v>
      </c>
      <c r="BA66" s="31">
        <f t="shared" si="73"/>
        <v>1.5337423312883436E-2</v>
      </c>
      <c r="BB66" s="172"/>
      <c r="BC66" s="179"/>
      <c r="BD66" s="179"/>
      <c r="BE66" s="70" t="s">
        <v>77</v>
      </c>
      <c r="BF66" s="50">
        <v>5030920</v>
      </c>
      <c r="BG66" s="30">
        <f>IFERROR(BF66/BC56,"-")</f>
        <v>4.3422191227880502E-3</v>
      </c>
      <c r="BH66" s="50">
        <v>36</v>
      </c>
      <c r="BI66" s="30">
        <f>IFERROR(BH66/BD56,"-")</f>
        <v>3.896103896103896E-2</v>
      </c>
      <c r="BJ66" s="53">
        <f t="shared" si="17"/>
        <v>139747.77777777778</v>
      </c>
      <c r="BK66" s="31">
        <f t="shared" si="74"/>
        <v>3.2000000000000001E-2</v>
      </c>
      <c r="BL66" s="172"/>
      <c r="BM66" s="179"/>
      <c r="BN66" s="179"/>
      <c r="BO66" s="70" t="s">
        <v>77</v>
      </c>
      <c r="BP66" s="50">
        <v>2012972</v>
      </c>
      <c r="BQ66" s="30">
        <f>IFERROR(BP66/BM56,"-")</f>
        <v>4.5976857125420217E-3</v>
      </c>
      <c r="BR66" s="50">
        <v>13</v>
      </c>
      <c r="BS66" s="30">
        <f>IFERROR(BR66/BN56,"-")</f>
        <v>3.857566765578635E-2</v>
      </c>
      <c r="BT66" s="53">
        <f t="shared" si="18"/>
        <v>154844</v>
      </c>
      <c r="BU66" s="31">
        <f t="shared" si="75"/>
        <v>2.8384279475982533E-2</v>
      </c>
      <c r="BV66" s="172"/>
      <c r="BW66" s="179"/>
      <c r="BX66" s="179"/>
      <c r="BY66" s="70" t="s">
        <v>77</v>
      </c>
      <c r="BZ66" s="50">
        <f t="shared" si="53"/>
        <v>12335984</v>
      </c>
      <c r="CA66" s="30">
        <f>IFERROR(BZ66/BW56,"-")</f>
        <v>1.3220173034992635E-3</v>
      </c>
      <c r="CB66" s="50">
        <f t="shared" si="54"/>
        <v>147</v>
      </c>
      <c r="CC66" s="30">
        <f>IFERROR(CB66/BX56,"-")</f>
        <v>1.5955714750895474E-2</v>
      </c>
      <c r="CD66" s="53">
        <f t="shared" si="19"/>
        <v>83918.258503401361</v>
      </c>
      <c r="CE66" s="31">
        <f t="shared" si="76"/>
        <v>1.4100719424460431E-2</v>
      </c>
      <c r="CH66" s="46" t="s">
        <v>16</v>
      </c>
      <c r="CI66" s="37">
        <v>12</v>
      </c>
      <c r="CJ66" s="37">
        <v>46</v>
      </c>
      <c r="CK66" s="37">
        <v>5083</v>
      </c>
      <c r="CL66" s="37">
        <v>4382</v>
      </c>
      <c r="CM66" s="37">
        <v>2600</v>
      </c>
      <c r="CN66" s="37">
        <v>1112</v>
      </c>
      <c r="CO66" s="37">
        <v>427</v>
      </c>
      <c r="CP66" s="37">
        <f t="shared" si="20"/>
        <v>13662</v>
      </c>
      <c r="CQ66" s="74"/>
      <c r="CR66" s="196"/>
      <c r="CS66" s="198"/>
      <c r="CT66" s="200"/>
      <c r="CU66" s="201"/>
      <c r="CV66" s="201"/>
      <c r="CW66" s="79" t="s">
        <v>77</v>
      </c>
      <c r="CX66" s="90">
        <v>15420753</v>
      </c>
      <c r="CY66" s="80">
        <v>1.7040084781221824E-3</v>
      </c>
      <c r="CZ66" s="90">
        <v>137</v>
      </c>
      <c r="DA66" s="80">
        <v>1.534670101937941E-2</v>
      </c>
      <c r="DB66" s="90">
        <v>112560.24087591241</v>
      </c>
      <c r="DC66" s="81">
        <v>1.3679480778831752E-2</v>
      </c>
      <c r="DE66" s="44" t="s">
        <v>16</v>
      </c>
      <c r="DF66" s="38">
        <f t="shared" si="21"/>
        <v>0.17684419122848766</v>
      </c>
      <c r="DG66" s="38">
        <f t="shared" si="22"/>
        <v>0.18686542514789686</v>
      </c>
      <c r="DH66" s="38">
        <f t="shared" si="23"/>
        <v>0.75050996391024638</v>
      </c>
      <c r="DI66" s="38">
        <f t="shared" si="24"/>
        <v>0.75511213720316628</v>
      </c>
      <c r="DJ66" s="39">
        <f t="shared" si="25"/>
        <v>188089.25580179805</v>
      </c>
      <c r="DK66" s="39">
        <f t="shared" si="26"/>
        <v>196781.40281720899</v>
      </c>
      <c r="DL66" s="11"/>
      <c r="DM66" s="47" t="str">
        <f t="shared" si="27"/>
        <v>門真市</v>
      </c>
      <c r="DN66" s="40">
        <f t="shared" si="56"/>
        <v>0.18474514691147501</v>
      </c>
      <c r="DO66" s="40">
        <f t="shared" si="28"/>
        <v>0.19173040587969969</v>
      </c>
      <c r="DP66" s="75">
        <f t="shared" si="29"/>
        <v>-0.70000000000000062</v>
      </c>
      <c r="DQ66" s="19" t="str">
        <f t="shared" si="57"/>
        <v>藤井寺市</v>
      </c>
      <c r="DR66" s="40">
        <f t="shared" si="58"/>
        <v>0.76441176470588235</v>
      </c>
      <c r="DS66" s="40">
        <f t="shared" si="30"/>
        <v>0.77541033744520338</v>
      </c>
      <c r="DT66" s="75">
        <f t="shared" si="31"/>
        <v>-1.100000000000001</v>
      </c>
      <c r="DU66" s="19" t="str">
        <f t="shared" si="59"/>
        <v>西区</v>
      </c>
      <c r="DV66" s="37">
        <f t="shared" si="60"/>
        <v>212877.99413722072</v>
      </c>
      <c r="DW66" s="37">
        <f t="shared" si="32"/>
        <v>229808.76921794232</v>
      </c>
      <c r="DX66" s="75">
        <f t="shared" si="33"/>
        <v>-16931</v>
      </c>
      <c r="DY66" s="11"/>
      <c r="DZ66" s="40">
        <f t="shared" si="34"/>
        <v>0.19764652956849402</v>
      </c>
      <c r="EA66" s="40">
        <f t="shared" si="35"/>
        <v>0.20717282068242585</v>
      </c>
      <c r="EB66" s="40">
        <f t="shared" si="36"/>
        <v>-0.89999999999999802</v>
      </c>
      <c r="EC66" s="40">
        <f t="shared" si="37"/>
        <v>0.78702321953616916</v>
      </c>
      <c r="ED66" s="40">
        <f t="shared" si="38"/>
        <v>0.78931582096930508</v>
      </c>
      <c r="EE66" s="40">
        <f t="shared" si="39"/>
        <v>-0.20000000000000018</v>
      </c>
      <c r="EF66" s="37">
        <f t="shared" si="40"/>
        <v>228365.77266623653</v>
      </c>
      <c r="EG66" s="76">
        <f t="shared" si="41"/>
        <v>235941.47397426216</v>
      </c>
      <c r="EH66" s="40">
        <f t="shared" si="42"/>
        <v>-7575</v>
      </c>
      <c r="EI66" s="37">
        <v>0</v>
      </c>
    </row>
    <row r="67" spans="2:139" s="16" customFormat="1" ht="13.15" customHeight="1">
      <c r="B67" s="196"/>
      <c r="C67" s="198"/>
      <c r="D67" s="172"/>
      <c r="E67" s="179"/>
      <c r="F67" s="179"/>
      <c r="G67" s="70" t="s">
        <v>79</v>
      </c>
      <c r="H67" s="50">
        <v>1395938</v>
      </c>
      <c r="I67" s="30">
        <f>IFERROR(H67/E56,"-")</f>
        <v>5.9468474770358846E-2</v>
      </c>
      <c r="J67" s="50">
        <v>2</v>
      </c>
      <c r="K67" s="30">
        <f>IFERROR(J67/F56,"-")</f>
        <v>0.125</v>
      </c>
      <c r="L67" s="53">
        <f t="shared" si="11"/>
        <v>697969</v>
      </c>
      <c r="M67" s="31">
        <f t="shared" si="69"/>
        <v>0.1111111111111111</v>
      </c>
      <c r="N67" s="172"/>
      <c r="O67" s="179"/>
      <c r="P67" s="179"/>
      <c r="Q67" s="70" t="s">
        <v>79</v>
      </c>
      <c r="R67" s="50">
        <v>1123319</v>
      </c>
      <c r="S67" s="30">
        <f>IFERROR(R67/O56,"-")</f>
        <v>1.1246888710449328E-2</v>
      </c>
      <c r="T67" s="50">
        <v>3</v>
      </c>
      <c r="U67" s="30">
        <f>IFERROR(T67/P56,"-")</f>
        <v>0.05</v>
      </c>
      <c r="V67" s="53">
        <f t="shared" si="13"/>
        <v>374439.66666666669</v>
      </c>
      <c r="W67" s="31">
        <f t="shared" si="70"/>
        <v>4.2253521126760563E-2</v>
      </c>
      <c r="X67" s="172"/>
      <c r="Y67" s="179"/>
      <c r="Z67" s="179"/>
      <c r="AA67" s="70" t="s">
        <v>79</v>
      </c>
      <c r="AB67" s="50">
        <v>14123326</v>
      </c>
      <c r="AC67" s="30">
        <f>IFERROR(AB67/Y56,"-")</f>
        <v>5.4652666253506739E-3</v>
      </c>
      <c r="AD67" s="50">
        <v>42</v>
      </c>
      <c r="AE67" s="30">
        <f>IFERROR(AD67/Z56,"-")</f>
        <v>1.3522215067611075E-2</v>
      </c>
      <c r="AF67" s="53">
        <f t="shared" si="14"/>
        <v>336269.66666666669</v>
      </c>
      <c r="AG67" s="31">
        <f t="shared" si="71"/>
        <v>1.2342051131354687E-2</v>
      </c>
      <c r="AH67" s="172"/>
      <c r="AI67" s="179"/>
      <c r="AJ67" s="179"/>
      <c r="AK67" s="70" t="s">
        <v>79</v>
      </c>
      <c r="AL67" s="50">
        <v>22508343</v>
      </c>
      <c r="AM67" s="30">
        <f>IFERROR(AL67/AI56,"-")</f>
        <v>8.3381348127085936E-3</v>
      </c>
      <c r="AN67" s="50">
        <v>66</v>
      </c>
      <c r="AO67" s="30">
        <f>IFERROR(AN67/AJ56,"-")</f>
        <v>2.3792357606344627E-2</v>
      </c>
      <c r="AP67" s="53">
        <f t="shared" si="15"/>
        <v>341035.5</v>
      </c>
      <c r="AQ67" s="31">
        <f t="shared" si="72"/>
        <v>2.1512385919165579E-2</v>
      </c>
      <c r="AR67" s="172"/>
      <c r="AS67" s="179"/>
      <c r="AT67" s="179"/>
      <c r="AU67" s="70" t="s">
        <v>79</v>
      </c>
      <c r="AV67" s="50">
        <v>32140963</v>
      </c>
      <c r="AW67" s="30">
        <f>IFERROR(AV67/AS56,"-")</f>
        <v>1.3807686886168114E-2</v>
      </c>
      <c r="AX67" s="50">
        <v>78</v>
      </c>
      <c r="AY67" s="30">
        <f>IFERROR(AX67/AT56,"-")</f>
        <v>3.9078156312625248E-2</v>
      </c>
      <c r="AZ67" s="53">
        <f t="shared" si="16"/>
        <v>412063.62820512819</v>
      </c>
      <c r="BA67" s="31">
        <f t="shared" si="73"/>
        <v>3.4180543382997371E-2</v>
      </c>
      <c r="BB67" s="172"/>
      <c r="BC67" s="179"/>
      <c r="BD67" s="179"/>
      <c r="BE67" s="70" t="s">
        <v>79</v>
      </c>
      <c r="BF67" s="50">
        <v>40170593</v>
      </c>
      <c r="BG67" s="30">
        <f>IFERROR(BF67/BC56,"-")</f>
        <v>3.4671494895235029E-2</v>
      </c>
      <c r="BH67" s="50">
        <v>68</v>
      </c>
      <c r="BI67" s="30">
        <f>IFERROR(BH67/BD56,"-")</f>
        <v>7.3593073593073599E-2</v>
      </c>
      <c r="BJ67" s="53">
        <f t="shared" si="17"/>
        <v>590744.01470588241</v>
      </c>
      <c r="BK67" s="31">
        <f t="shared" si="74"/>
        <v>6.0444444444444446E-2</v>
      </c>
      <c r="BL67" s="172"/>
      <c r="BM67" s="179"/>
      <c r="BN67" s="179"/>
      <c r="BO67" s="70" t="s">
        <v>79</v>
      </c>
      <c r="BP67" s="50">
        <v>22535038</v>
      </c>
      <c r="BQ67" s="30">
        <f>IFERROR(BP67/BM56,"-")</f>
        <v>5.1470672341290158E-2</v>
      </c>
      <c r="BR67" s="50">
        <v>41</v>
      </c>
      <c r="BS67" s="30">
        <f>IFERROR(BR67/BN56,"-")</f>
        <v>0.12166172106824925</v>
      </c>
      <c r="BT67" s="53">
        <f t="shared" si="18"/>
        <v>549635.07317073166</v>
      </c>
      <c r="BU67" s="31">
        <f t="shared" si="75"/>
        <v>8.9519650655021835E-2</v>
      </c>
      <c r="BV67" s="172"/>
      <c r="BW67" s="179"/>
      <c r="BX67" s="179"/>
      <c r="BY67" s="70" t="s">
        <v>79</v>
      </c>
      <c r="BZ67" s="50">
        <f t="shared" si="53"/>
        <v>133997520</v>
      </c>
      <c r="CA67" s="30">
        <f>IFERROR(BZ67/BW56,"-")</f>
        <v>1.4360187242946217E-2</v>
      </c>
      <c r="CB67" s="50">
        <f t="shared" si="54"/>
        <v>300</v>
      </c>
      <c r="CC67" s="30">
        <f>IFERROR(CB67/BX56,"-")</f>
        <v>3.2562683165092803E-2</v>
      </c>
      <c r="CD67" s="53">
        <f t="shared" si="19"/>
        <v>446658.4</v>
      </c>
      <c r="CE67" s="31">
        <f t="shared" si="76"/>
        <v>2.8776978417266189E-2</v>
      </c>
      <c r="CH67" s="46" t="s">
        <v>25</v>
      </c>
      <c r="CI67" s="37">
        <v>6</v>
      </c>
      <c r="CJ67" s="37">
        <v>18</v>
      </c>
      <c r="CK67" s="37">
        <v>3599</v>
      </c>
      <c r="CL67" s="37">
        <v>2972</v>
      </c>
      <c r="CM67" s="37">
        <v>1952</v>
      </c>
      <c r="CN67" s="37">
        <v>995</v>
      </c>
      <c r="CO67" s="37">
        <v>391</v>
      </c>
      <c r="CP67" s="37">
        <f t="shared" si="20"/>
        <v>9933</v>
      </c>
      <c r="CQ67" s="74"/>
      <c r="CR67" s="196"/>
      <c r="CS67" s="198"/>
      <c r="CT67" s="200"/>
      <c r="CU67" s="201"/>
      <c r="CV67" s="201"/>
      <c r="CW67" s="79" t="s">
        <v>79</v>
      </c>
      <c r="CX67" s="90">
        <v>137449380</v>
      </c>
      <c r="CY67" s="80">
        <v>1.5188292610136322E-2</v>
      </c>
      <c r="CZ67" s="90">
        <v>315</v>
      </c>
      <c r="DA67" s="80">
        <v>3.528621037302565E-2</v>
      </c>
      <c r="DB67" s="90">
        <v>436347.23809523811</v>
      </c>
      <c r="DC67" s="81">
        <v>3.1452820768846729E-2</v>
      </c>
      <c r="DE67" s="44" t="s">
        <v>25</v>
      </c>
      <c r="DF67" s="38">
        <f t="shared" si="21"/>
        <v>0.19695537340907845</v>
      </c>
      <c r="DG67" s="38">
        <f t="shared" si="22"/>
        <v>0.19972138330464534</v>
      </c>
      <c r="DH67" s="38">
        <f t="shared" si="23"/>
        <v>0.76866479117074227</v>
      </c>
      <c r="DI67" s="38">
        <f t="shared" si="24"/>
        <v>0.78041878890775329</v>
      </c>
      <c r="DJ67" s="39">
        <f t="shared" si="25"/>
        <v>218075.85515202704</v>
      </c>
      <c r="DK67" s="39">
        <f t="shared" si="26"/>
        <v>222350.70471356055</v>
      </c>
      <c r="DL67" s="11"/>
      <c r="DM67" s="47" t="str">
        <f t="shared" si="27"/>
        <v>天王寺区</v>
      </c>
      <c r="DN67" s="40">
        <f t="shared" si="56"/>
        <v>0.18378959052219512</v>
      </c>
      <c r="DO67" s="40">
        <f t="shared" si="28"/>
        <v>0.18658296189940224</v>
      </c>
      <c r="DP67" s="75">
        <f t="shared" si="29"/>
        <v>-0.30000000000000027</v>
      </c>
      <c r="DQ67" s="19" t="str">
        <f t="shared" si="57"/>
        <v>枚方市</v>
      </c>
      <c r="DR67" s="40">
        <f t="shared" si="58"/>
        <v>0.76429350616016423</v>
      </c>
      <c r="DS67" s="40">
        <f t="shared" si="30"/>
        <v>0.76680892863191408</v>
      </c>
      <c r="DT67" s="75">
        <f t="shared" si="31"/>
        <v>-0.30000000000000027</v>
      </c>
      <c r="DU67" s="19" t="str">
        <f t="shared" si="59"/>
        <v>阿倍野区</v>
      </c>
      <c r="DV67" s="37">
        <f t="shared" si="60"/>
        <v>207648.7408097166</v>
      </c>
      <c r="DW67" s="37">
        <f t="shared" si="32"/>
        <v>227687.86617561863</v>
      </c>
      <c r="DX67" s="75">
        <f t="shared" si="33"/>
        <v>-20039</v>
      </c>
      <c r="DY67" s="11"/>
      <c r="DZ67" s="40">
        <f t="shared" si="34"/>
        <v>0.19764652956849402</v>
      </c>
      <c r="EA67" s="40">
        <f t="shared" si="35"/>
        <v>0.20717282068242585</v>
      </c>
      <c r="EB67" s="40">
        <f t="shared" si="36"/>
        <v>-0.89999999999999802</v>
      </c>
      <c r="EC67" s="40">
        <f t="shared" si="37"/>
        <v>0.78702321953616916</v>
      </c>
      <c r="ED67" s="40">
        <f t="shared" si="38"/>
        <v>0.78931582096930508</v>
      </c>
      <c r="EE67" s="40">
        <f t="shared" si="39"/>
        <v>-0.20000000000000018</v>
      </c>
      <c r="EF67" s="37">
        <f t="shared" si="40"/>
        <v>228365.77266623653</v>
      </c>
      <c r="EG67" s="76">
        <f t="shared" si="41"/>
        <v>235941.47397426216</v>
      </c>
      <c r="EH67" s="40">
        <f t="shared" si="42"/>
        <v>-7575</v>
      </c>
      <c r="EI67" s="37">
        <v>0</v>
      </c>
    </row>
    <row r="68" spans="2:139" s="16" customFormat="1" ht="13.15" customHeight="1">
      <c r="B68" s="196"/>
      <c r="C68" s="198"/>
      <c r="D68" s="172"/>
      <c r="E68" s="179"/>
      <c r="F68" s="179"/>
      <c r="G68" s="70" t="s">
        <v>81</v>
      </c>
      <c r="H68" s="50">
        <v>703</v>
      </c>
      <c r="I68" s="30">
        <f>IFERROR(H68/E56,"-")</f>
        <v>2.9948563448779437E-5</v>
      </c>
      <c r="J68" s="50">
        <v>1</v>
      </c>
      <c r="K68" s="30">
        <f>IFERROR(J68/F56,"-")</f>
        <v>6.25E-2</v>
      </c>
      <c r="L68" s="53">
        <f t="shared" si="11"/>
        <v>703</v>
      </c>
      <c r="M68" s="31">
        <f t="shared" si="69"/>
        <v>5.5555555555555552E-2</v>
      </c>
      <c r="N68" s="172"/>
      <c r="O68" s="179"/>
      <c r="P68" s="179"/>
      <c r="Q68" s="70" t="s">
        <v>81</v>
      </c>
      <c r="R68" s="50">
        <v>2986250</v>
      </c>
      <c r="S68" s="30">
        <f>IFERROR(R68/O56,"-")</f>
        <v>2.9898916880760767E-2</v>
      </c>
      <c r="T68" s="50">
        <v>16</v>
      </c>
      <c r="U68" s="30">
        <f>IFERROR(T68/P56,"-")</f>
        <v>0.26666666666666666</v>
      </c>
      <c r="V68" s="53">
        <f t="shared" si="13"/>
        <v>186640.625</v>
      </c>
      <c r="W68" s="31">
        <f t="shared" si="70"/>
        <v>0.22535211267605634</v>
      </c>
      <c r="X68" s="172"/>
      <c r="Y68" s="179"/>
      <c r="Z68" s="179"/>
      <c r="AA68" s="70" t="s">
        <v>81</v>
      </c>
      <c r="AB68" s="50">
        <v>22508536</v>
      </c>
      <c r="AC68" s="30">
        <f>IFERROR(AB68/Y56,"-")</f>
        <v>8.7100694685022604E-3</v>
      </c>
      <c r="AD68" s="50">
        <v>364</v>
      </c>
      <c r="AE68" s="30">
        <f>IFERROR(AD68/Z56,"-")</f>
        <v>0.11719253058596266</v>
      </c>
      <c r="AF68" s="53">
        <f t="shared" si="14"/>
        <v>61836.637362637361</v>
      </c>
      <c r="AG68" s="31">
        <f t="shared" si="71"/>
        <v>0.10696444313840729</v>
      </c>
      <c r="AH68" s="172"/>
      <c r="AI68" s="179"/>
      <c r="AJ68" s="179"/>
      <c r="AK68" s="70" t="s">
        <v>81</v>
      </c>
      <c r="AL68" s="50">
        <v>29416458</v>
      </c>
      <c r="AM68" s="30">
        <f>IFERROR(AL68/AI56,"-")</f>
        <v>1.089722119999594E-2</v>
      </c>
      <c r="AN68" s="50">
        <v>418</v>
      </c>
      <c r="AO68" s="30">
        <f>IFERROR(AN68/AJ56,"-")</f>
        <v>0.15068493150684931</v>
      </c>
      <c r="AP68" s="53">
        <f t="shared" si="15"/>
        <v>70374.301435406698</v>
      </c>
      <c r="AQ68" s="31">
        <f t="shared" si="72"/>
        <v>0.13624511082138202</v>
      </c>
      <c r="AR68" s="172"/>
      <c r="AS68" s="179"/>
      <c r="AT68" s="179"/>
      <c r="AU68" s="70" t="s">
        <v>81</v>
      </c>
      <c r="AV68" s="50">
        <v>21244056</v>
      </c>
      <c r="AW68" s="30">
        <f>IFERROR(AV68/AS56,"-")</f>
        <v>9.1263996489533011E-3</v>
      </c>
      <c r="AX68" s="50">
        <v>312</v>
      </c>
      <c r="AY68" s="30">
        <f>IFERROR(AX68/AT56,"-")</f>
        <v>0.15631262525050099</v>
      </c>
      <c r="AZ68" s="53">
        <f t="shared" si="16"/>
        <v>68089.923076923078</v>
      </c>
      <c r="BA68" s="31">
        <f t="shared" si="73"/>
        <v>0.13672217353198948</v>
      </c>
      <c r="BB68" s="172"/>
      <c r="BC68" s="179"/>
      <c r="BD68" s="179"/>
      <c r="BE68" s="70" t="s">
        <v>81</v>
      </c>
      <c r="BF68" s="50">
        <v>17608343</v>
      </c>
      <c r="BG68" s="30">
        <f>IFERROR(BF68/BC56,"-")</f>
        <v>1.5197873091842269E-2</v>
      </c>
      <c r="BH68" s="50">
        <v>147</v>
      </c>
      <c r="BI68" s="30">
        <f>IFERROR(BH68/BD56,"-")</f>
        <v>0.15909090909090909</v>
      </c>
      <c r="BJ68" s="53">
        <f t="shared" si="17"/>
        <v>119784.6462585034</v>
      </c>
      <c r="BK68" s="31">
        <f t="shared" si="74"/>
        <v>0.13066666666666665</v>
      </c>
      <c r="BL68" s="172"/>
      <c r="BM68" s="179"/>
      <c r="BN68" s="179"/>
      <c r="BO68" s="70" t="s">
        <v>81</v>
      </c>
      <c r="BP68" s="50">
        <v>9388349</v>
      </c>
      <c r="BQ68" s="30">
        <f>IFERROR(BP68/BM56,"-")</f>
        <v>2.1443258059058036E-2</v>
      </c>
      <c r="BR68" s="50">
        <v>68</v>
      </c>
      <c r="BS68" s="30">
        <f>IFERROR(BR68/BN56,"-")</f>
        <v>0.20178041543026706</v>
      </c>
      <c r="BT68" s="53">
        <f t="shared" si="18"/>
        <v>138063.95588235295</v>
      </c>
      <c r="BU68" s="31">
        <f t="shared" si="75"/>
        <v>0.14847161572052403</v>
      </c>
      <c r="BV68" s="172"/>
      <c r="BW68" s="179"/>
      <c r="BX68" s="179"/>
      <c r="BY68" s="70" t="s">
        <v>81</v>
      </c>
      <c r="BZ68" s="50">
        <f t="shared" si="53"/>
        <v>103152695</v>
      </c>
      <c r="CA68" s="30">
        <f>IFERROR(BZ68/BW56,"-")</f>
        <v>1.1054622614019438E-2</v>
      </c>
      <c r="CB68" s="50">
        <f t="shared" si="54"/>
        <v>1326</v>
      </c>
      <c r="CC68" s="30">
        <f>IFERROR(CB68/BX56,"-")</f>
        <v>0.14392705958971019</v>
      </c>
      <c r="CD68" s="53">
        <f t="shared" si="19"/>
        <v>77792.379336349928</v>
      </c>
      <c r="CE68" s="31">
        <f t="shared" si="76"/>
        <v>0.12719424460431655</v>
      </c>
      <c r="CH68" s="46" t="s">
        <v>44</v>
      </c>
      <c r="CI68" s="37">
        <v>53</v>
      </c>
      <c r="CJ68" s="37">
        <v>120</v>
      </c>
      <c r="CK68" s="37">
        <v>4016</v>
      </c>
      <c r="CL68" s="37">
        <v>3161</v>
      </c>
      <c r="CM68" s="37">
        <v>1825</v>
      </c>
      <c r="CN68" s="37">
        <v>940</v>
      </c>
      <c r="CO68" s="37">
        <v>350</v>
      </c>
      <c r="CP68" s="37">
        <f t="shared" si="20"/>
        <v>10465</v>
      </c>
      <c r="CQ68" s="74"/>
      <c r="CR68" s="196"/>
      <c r="CS68" s="198"/>
      <c r="CT68" s="200"/>
      <c r="CU68" s="201"/>
      <c r="CV68" s="201"/>
      <c r="CW68" s="79" t="s">
        <v>81</v>
      </c>
      <c r="CX68" s="90">
        <v>104236740</v>
      </c>
      <c r="CY68" s="80">
        <v>1.151826299868869E-2</v>
      </c>
      <c r="CZ68" s="90">
        <v>1287</v>
      </c>
      <c r="DA68" s="80">
        <v>0.14416937380979053</v>
      </c>
      <c r="DB68" s="90">
        <v>80992.027972027965</v>
      </c>
      <c r="DC68" s="81">
        <v>0.12850723914128806</v>
      </c>
      <c r="DE68" s="44" t="s">
        <v>44</v>
      </c>
      <c r="DF68" s="38">
        <f t="shared" si="21"/>
        <v>0.20888120628374696</v>
      </c>
      <c r="DG68" s="38">
        <f t="shared" si="22"/>
        <v>0.21559482177614592</v>
      </c>
      <c r="DH68" s="38">
        <f t="shared" si="23"/>
        <v>0.77021012317565474</v>
      </c>
      <c r="DI68" s="38">
        <f t="shared" si="24"/>
        <v>0.77420406389220908</v>
      </c>
      <c r="DJ68" s="39">
        <f t="shared" si="25"/>
        <v>252951.76266630829</v>
      </c>
      <c r="DK68" s="39">
        <f t="shared" si="26"/>
        <v>262878.92407017545</v>
      </c>
      <c r="DL68" s="11"/>
      <c r="DM68" s="47" t="str">
        <f t="shared" si="27"/>
        <v>羽曳野市</v>
      </c>
      <c r="DN68" s="40">
        <f t="shared" si="56"/>
        <v>0.18345150455789333</v>
      </c>
      <c r="DO68" s="40">
        <f t="shared" si="28"/>
        <v>0.17987729875857891</v>
      </c>
      <c r="DP68" s="75">
        <f t="shared" si="29"/>
        <v>0.30000000000000027</v>
      </c>
      <c r="DQ68" s="19" t="str">
        <f t="shared" si="57"/>
        <v>熊取町</v>
      </c>
      <c r="DR68" s="40">
        <f t="shared" si="58"/>
        <v>0.76189776733254999</v>
      </c>
      <c r="DS68" s="40">
        <f t="shared" si="30"/>
        <v>0.76115444617784711</v>
      </c>
      <c r="DT68" s="75">
        <f t="shared" si="31"/>
        <v>0.10000000000000009</v>
      </c>
      <c r="DU68" s="19" t="str">
        <f t="shared" si="59"/>
        <v>大東市</v>
      </c>
      <c r="DV68" s="37">
        <f t="shared" si="60"/>
        <v>207040.1755232352</v>
      </c>
      <c r="DW68" s="37">
        <f t="shared" si="32"/>
        <v>214978.66204192428</v>
      </c>
      <c r="DX68" s="75">
        <f t="shared" si="33"/>
        <v>-7939</v>
      </c>
      <c r="DY68" s="11"/>
      <c r="DZ68" s="40">
        <f t="shared" si="34"/>
        <v>0.19764652956849402</v>
      </c>
      <c r="EA68" s="40">
        <f t="shared" si="35"/>
        <v>0.20717282068242585</v>
      </c>
      <c r="EB68" s="40">
        <f t="shared" si="36"/>
        <v>-0.89999999999999802</v>
      </c>
      <c r="EC68" s="40">
        <f t="shared" si="37"/>
        <v>0.78702321953616916</v>
      </c>
      <c r="ED68" s="40">
        <f t="shared" si="38"/>
        <v>0.78931582096930508</v>
      </c>
      <c r="EE68" s="40">
        <f t="shared" si="39"/>
        <v>-0.20000000000000018</v>
      </c>
      <c r="EF68" s="37">
        <f t="shared" si="40"/>
        <v>228365.77266623653</v>
      </c>
      <c r="EG68" s="76">
        <f t="shared" si="41"/>
        <v>235941.47397426216</v>
      </c>
      <c r="EH68" s="40">
        <f t="shared" si="42"/>
        <v>-7575</v>
      </c>
      <c r="EI68" s="37">
        <v>0</v>
      </c>
    </row>
    <row r="69" spans="2:139" s="16" customFormat="1" ht="13.15" customHeight="1">
      <c r="B69" s="196"/>
      <c r="C69" s="198"/>
      <c r="D69" s="172"/>
      <c r="E69" s="179"/>
      <c r="F69" s="179"/>
      <c r="G69" s="70" t="s">
        <v>83</v>
      </c>
      <c r="H69" s="50">
        <v>0</v>
      </c>
      <c r="I69" s="30">
        <f>IFERROR(H69/E56,"-")</f>
        <v>0</v>
      </c>
      <c r="J69" s="50">
        <v>0</v>
      </c>
      <c r="K69" s="30">
        <f>IFERROR(J69/F56,"-")</f>
        <v>0</v>
      </c>
      <c r="L69" s="53" t="str">
        <f t="shared" si="11"/>
        <v>-</v>
      </c>
      <c r="M69" s="31">
        <f t="shared" si="69"/>
        <v>0</v>
      </c>
      <c r="N69" s="172"/>
      <c r="O69" s="179"/>
      <c r="P69" s="179"/>
      <c r="Q69" s="70" t="s">
        <v>83</v>
      </c>
      <c r="R69" s="50">
        <v>77130</v>
      </c>
      <c r="S69" s="30">
        <f>IFERROR(R69/O56,"-")</f>
        <v>7.7224058903744761E-4</v>
      </c>
      <c r="T69" s="50">
        <v>2</v>
      </c>
      <c r="U69" s="30">
        <f>IFERROR(T69/P56,"-")</f>
        <v>3.3333333333333333E-2</v>
      </c>
      <c r="V69" s="53">
        <f t="shared" si="13"/>
        <v>38565</v>
      </c>
      <c r="W69" s="31">
        <f t="shared" si="70"/>
        <v>2.8169014084507043E-2</v>
      </c>
      <c r="X69" s="172"/>
      <c r="Y69" s="179"/>
      <c r="Z69" s="179"/>
      <c r="AA69" s="70" t="s">
        <v>83</v>
      </c>
      <c r="AB69" s="50">
        <v>19339449</v>
      </c>
      <c r="AC69" s="30">
        <f>IFERROR(AB69/Y56,"-")</f>
        <v>7.4837361378170741E-3</v>
      </c>
      <c r="AD69" s="50">
        <v>196</v>
      </c>
      <c r="AE69" s="30">
        <f>IFERROR(AD69/Z56,"-")</f>
        <v>6.3103670315518348E-2</v>
      </c>
      <c r="AF69" s="53">
        <f t="shared" si="14"/>
        <v>98670.658163265311</v>
      </c>
      <c r="AG69" s="31">
        <f t="shared" si="71"/>
        <v>5.7596238612988543E-2</v>
      </c>
      <c r="AH69" s="172"/>
      <c r="AI69" s="179"/>
      <c r="AJ69" s="179"/>
      <c r="AK69" s="70" t="s">
        <v>83</v>
      </c>
      <c r="AL69" s="50">
        <v>30484748</v>
      </c>
      <c r="AM69" s="30">
        <f>IFERROR(AL69/AI56,"-")</f>
        <v>1.129296539311884E-2</v>
      </c>
      <c r="AN69" s="50">
        <v>324</v>
      </c>
      <c r="AO69" s="30">
        <f>IFERROR(AN69/AJ56,"-")</f>
        <v>0.11679884643114635</v>
      </c>
      <c r="AP69" s="53">
        <f t="shared" si="15"/>
        <v>94088.728395061727</v>
      </c>
      <c r="AQ69" s="31">
        <f t="shared" si="72"/>
        <v>0.10560625814863103</v>
      </c>
      <c r="AR69" s="172"/>
      <c r="AS69" s="179"/>
      <c r="AT69" s="179"/>
      <c r="AU69" s="70" t="s">
        <v>83</v>
      </c>
      <c r="AV69" s="50">
        <v>50476540</v>
      </c>
      <c r="AW69" s="30">
        <f>IFERROR(AV69/AS56,"-")</f>
        <v>2.1684610365194729E-2</v>
      </c>
      <c r="AX69" s="50">
        <v>388</v>
      </c>
      <c r="AY69" s="30">
        <f>IFERROR(AX69/AT56,"-")</f>
        <v>0.19438877755511022</v>
      </c>
      <c r="AZ69" s="53">
        <f t="shared" si="16"/>
        <v>130094.17525773196</v>
      </c>
      <c r="BA69" s="31">
        <f t="shared" si="73"/>
        <v>0.17002629272567923</v>
      </c>
      <c r="BB69" s="172"/>
      <c r="BC69" s="179"/>
      <c r="BD69" s="179"/>
      <c r="BE69" s="70" t="s">
        <v>83</v>
      </c>
      <c r="BF69" s="50">
        <v>31385393</v>
      </c>
      <c r="BG69" s="30">
        <f>IFERROR(BF69/BC56,"-")</f>
        <v>2.7088932771902201E-2</v>
      </c>
      <c r="BH69" s="50">
        <v>239</v>
      </c>
      <c r="BI69" s="30">
        <f>IFERROR(BH69/BD56,"-")</f>
        <v>0.25865800865800864</v>
      </c>
      <c r="BJ69" s="53">
        <f t="shared" si="17"/>
        <v>131319.63598326361</v>
      </c>
      <c r="BK69" s="31">
        <f t="shared" si="74"/>
        <v>0.21244444444444444</v>
      </c>
      <c r="BL69" s="172"/>
      <c r="BM69" s="179"/>
      <c r="BN69" s="179"/>
      <c r="BO69" s="70" t="s">
        <v>83</v>
      </c>
      <c r="BP69" s="50">
        <v>16347908</v>
      </c>
      <c r="BQ69" s="30">
        <f>IFERROR(BP69/BM56,"-")</f>
        <v>3.7339090181856188E-2</v>
      </c>
      <c r="BR69" s="50">
        <v>92</v>
      </c>
      <c r="BS69" s="30">
        <f>IFERROR(BR69/BN56,"-")</f>
        <v>0.27299703264094954</v>
      </c>
      <c r="BT69" s="53">
        <f t="shared" si="18"/>
        <v>177694.65217391305</v>
      </c>
      <c r="BU69" s="31">
        <f t="shared" si="75"/>
        <v>0.20087336244541484</v>
      </c>
      <c r="BV69" s="172"/>
      <c r="BW69" s="179"/>
      <c r="BX69" s="179"/>
      <c r="BY69" s="70" t="s">
        <v>83</v>
      </c>
      <c r="BZ69" s="50">
        <f t="shared" si="53"/>
        <v>148111168</v>
      </c>
      <c r="CA69" s="30">
        <f>IFERROR(BZ69/BW56,"-")</f>
        <v>1.5872712459540025E-2</v>
      </c>
      <c r="CB69" s="50">
        <f t="shared" si="54"/>
        <v>1241</v>
      </c>
      <c r="CC69" s="30">
        <f>IFERROR(CB69/BX56,"-")</f>
        <v>0.13470096602626724</v>
      </c>
      <c r="CD69" s="53">
        <f t="shared" si="19"/>
        <v>119348.24174053183</v>
      </c>
      <c r="CE69" s="31">
        <f t="shared" si="76"/>
        <v>0.11904076738609112</v>
      </c>
      <c r="CH69" s="46" t="s">
        <v>9</v>
      </c>
      <c r="CI69" s="37">
        <v>7</v>
      </c>
      <c r="CJ69" s="37">
        <v>23</v>
      </c>
      <c r="CK69" s="37">
        <v>2009</v>
      </c>
      <c r="CL69" s="37">
        <v>1499</v>
      </c>
      <c r="CM69" s="37">
        <v>967</v>
      </c>
      <c r="CN69" s="37">
        <v>496</v>
      </c>
      <c r="CO69" s="37">
        <v>212</v>
      </c>
      <c r="CP69" s="37">
        <f t="shared" si="20"/>
        <v>5213</v>
      </c>
      <c r="CQ69" s="74"/>
      <c r="CR69" s="196"/>
      <c r="CS69" s="198"/>
      <c r="CT69" s="200"/>
      <c r="CU69" s="201"/>
      <c r="CV69" s="201"/>
      <c r="CW69" s="79" t="s">
        <v>83</v>
      </c>
      <c r="CX69" s="90">
        <v>155239090</v>
      </c>
      <c r="CY69" s="80">
        <v>1.7154073182805828E-2</v>
      </c>
      <c r="CZ69" s="90">
        <v>1239</v>
      </c>
      <c r="DA69" s="80">
        <v>0.13879242746723422</v>
      </c>
      <c r="DB69" s="90">
        <v>125293.85794995964</v>
      </c>
      <c r="DC69" s="81">
        <v>0.12371442835746381</v>
      </c>
      <c r="DE69" s="44" t="s">
        <v>9</v>
      </c>
      <c r="DF69" s="38">
        <f t="shared" si="21"/>
        <v>0.20509931257562444</v>
      </c>
      <c r="DG69" s="38">
        <f t="shared" si="22"/>
        <v>0.23769742391138224</v>
      </c>
      <c r="DH69" s="38">
        <f t="shared" si="23"/>
        <v>0.76015592942141974</v>
      </c>
      <c r="DI69" s="38">
        <f t="shared" si="24"/>
        <v>0.76963465324874203</v>
      </c>
      <c r="DJ69" s="39">
        <f t="shared" si="25"/>
        <v>235837.19946018895</v>
      </c>
      <c r="DK69" s="39">
        <f t="shared" si="26"/>
        <v>266374.93433769187</v>
      </c>
      <c r="DL69" s="11"/>
      <c r="DM69" s="47" t="str">
        <f t="shared" si="27"/>
        <v>松原市</v>
      </c>
      <c r="DN69" s="40">
        <f t="shared" ref="DN69:DN78" si="77">LARGE(DF$5:DF$78,ROW(A65))</f>
        <v>0.18344937850182033</v>
      </c>
      <c r="DO69" s="40">
        <f t="shared" si="28"/>
        <v>0.19535899878999688</v>
      </c>
      <c r="DP69" s="75">
        <f t="shared" si="29"/>
        <v>-1.2000000000000011</v>
      </c>
      <c r="DQ69" s="19" t="str">
        <f t="shared" ref="DQ69:DQ78" si="78">INDEX($DE$5:$DE$78,MATCH(DR69,DH$5:DH$78,0))</f>
        <v>島本町</v>
      </c>
      <c r="DR69" s="40">
        <f t="shared" ref="DR69:DR78" si="79">LARGE(DH$5:DH$78,ROW(A65))</f>
        <v>0.76015592942141974</v>
      </c>
      <c r="DS69" s="40">
        <f t="shared" si="30"/>
        <v>0.76963465324874203</v>
      </c>
      <c r="DT69" s="75">
        <f t="shared" si="31"/>
        <v>-1.0000000000000009</v>
      </c>
      <c r="DU69" s="19" t="str">
        <f t="shared" ref="DU69:DU78" si="80">INDEX($DE$5:$DE$78,MATCH(DV69,DJ$5:DJ$78,0))</f>
        <v>羽曳野市</v>
      </c>
      <c r="DV69" s="37">
        <f t="shared" ref="DV69:DV78" si="81">LARGE(DJ$5:DJ$78,ROW(A65))</f>
        <v>205869.05652052109</v>
      </c>
      <c r="DW69" s="37">
        <f t="shared" si="32"/>
        <v>199404.11933976045</v>
      </c>
      <c r="DX69" s="75">
        <f t="shared" si="33"/>
        <v>6465</v>
      </c>
      <c r="DY69" s="11"/>
      <c r="DZ69" s="40">
        <f t="shared" si="34"/>
        <v>0.19764652956849402</v>
      </c>
      <c r="EA69" s="40">
        <f t="shared" si="35"/>
        <v>0.20717282068242585</v>
      </c>
      <c r="EB69" s="40">
        <f t="shared" si="36"/>
        <v>-0.89999999999999802</v>
      </c>
      <c r="EC69" s="40">
        <f t="shared" si="37"/>
        <v>0.78702321953616916</v>
      </c>
      <c r="ED69" s="40">
        <f t="shared" si="38"/>
        <v>0.78931582096930508</v>
      </c>
      <c r="EE69" s="40">
        <f t="shared" si="39"/>
        <v>-0.20000000000000018</v>
      </c>
      <c r="EF69" s="37">
        <f t="shared" si="40"/>
        <v>228365.77266623653</v>
      </c>
      <c r="EG69" s="76">
        <f t="shared" si="41"/>
        <v>235941.47397426216</v>
      </c>
      <c r="EH69" s="40">
        <f t="shared" si="42"/>
        <v>-7575</v>
      </c>
      <c r="EI69" s="37">
        <v>0</v>
      </c>
    </row>
    <row r="70" spans="2:139" s="16" customFormat="1" ht="13.15" customHeight="1">
      <c r="B70" s="196"/>
      <c r="C70" s="198"/>
      <c r="D70" s="172"/>
      <c r="E70" s="179"/>
      <c r="F70" s="179"/>
      <c r="G70" s="70" t="s">
        <v>87</v>
      </c>
      <c r="H70" s="50">
        <v>6182</v>
      </c>
      <c r="I70" s="30">
        <f>IFERROR(H70/E56,"-")</f>
        <v>2.6335991357091674E-4</v>
      </c>
      <c r="J70" s="50">
        <v>1</v>
      </c>
      <c r="K70" s="30">
        <f>IFERROR(J70/F56,"-")</f>
        <v>6.25E-2</v>
      </c>
      <c r="L70" s="53">
        <f t="shared" ref="L70:L133" si="82">IFERROR(H70/J70,"-")</f>
        <v>6182</v>
      </c>
      <c r="M70" s="31">
        <f t="shared" si="69"/>
        <v>5.5555555555555552E-2</v>
      </c>
      <c r="N70" s="172"/>
      <c r="O70" s="179"/>
      <c r="P70" s="179"/>
      <c r="Q70" s="70" t="s">
        <v>87</v>
      </c>
      <c r="R70" s="50">
        <v>498492</v>
      </c>
      <c r="S70" s="30">
        <f>IFERROR(R70/O56,"-")</f>
        <v>4.9909990368268552E-3</v>
      </c>
      <c r="T70" s="50">
        <v>12</v>
      </c>
      <c r="U70" s="30">
        <f>IFERROR(T70/P56,"-")</f>
        <v>0.2</v>
      </c>
      <c r="V70" s="53">
        <f t="shared" ref="V70:V133" si="83">IFERROR(R70/T70,"-")</f>
        <v>41541</v>
      </c>
      <c r="W70" s="31">
        <f t="shared" si="70"/>
        <v>0.16901408450704225</v>
      </c>
      <c r="X70" s="172"/>
      <c r="Y70" s="179"/>
      <c r="Z70" s="179"/>
      <c r="AA70" s="70" t="s">
        <v>87</v>
      </c>
      <c r="AB70" s="50">
        <v>10933838</v>
      </c>
      <c r="AC70" s="30">
        <f>IFERROR(AB70/Y56,"-")</f>
        <v>4.2310387729059687E-3</v>
      </c>
      <c r="AD70" s="50">
        <v>195</v>
      </c>
      <c r="AE70" s="30">
        <f>IFERROR(AD70/Z56,"-")</f>
        <v>6.2781712813908569E-2</v>
      </c>
      <c r="AF70" s="53">
        <f t="shared" ref="AF70:AF133" si="84">IFERROR(AB70/AD70,"-")</f>
        <v>56070.964102564103</v>
      </c>
      <c r="AG70" s="31">
        <f t="shared" si="71"/>
        <v>5.7302380252718187E-2</v>
      </c>
      <c r="AH70" s="172"/>
      <c r="AI70" s="179"/>
      <c r="AJ70" s="179"/>
      <c r="AK70" s="70" t="s">
        <v>87</v>
      </c>
      <c r="AL70" s="50">
        <v>12277456</v>
      </c>
      <c r="AM70" s="30">
        <f>IFERROR(AL70/AI56,"-")</f>
        <v>4.5481394736652985E-3</v>
      </c>
      <c r="AN70" s="50">
        <v>219</v>
      </c>
      <c r="AO70" s="30">
        <f>IFERROR(AN70/AJ56,"-")</f>
        <v>7.8947368421052627E-2</v>
      </c>
      <c r="AP70" s="53">
        <f t="shared" ref="AP70:AP133" si="85">IFERROR(AL70/AN70,"-")</f>
        <v>56061.44292237443</v>
      </c>
      <c r="AQ70" s="31">
        <f t="shared" si="72"/>
        <v>7.1382007822685792E-2</v>
      </c>
      <c r="AR70" s="172"/>
      <c r="AS70" s="179"/>
      <c r="AT70" s="179"/>
      <c r="AU70" s="70" t="s">
        <v>87</v>
      </c>
      <c r="AV70" s="50">
        <v>7805261</v>
      </c>
      <c r="AW70" s="30">
        <f>IFERROR(AV70/AS56,"-")</f>
        <v>3.3531229276739286E-3</v>
      </c>
      <c r="AX70" s="50">
        <v>172</v>
      </c>
      <c r="AY70" s="30">
        <f>IFERROR(AX70/AT56,"-")</f>
        <v>8.617234468937876E-2</v>
      </c>
      <c r="AZ70" s="53">
        <f t="shared" ref="AZ70:AZ133" si="86">IFERROR(AV70/AX70,"-")</f>
        <v>45379.424418604649</v>
      </c>
      <c r="BA70" s="31">
        <f t="shared" si="73"/>
        <v>7.5372480280455734E-2</v>
      </c>
      <c r="BB70" s="172"/>
      <c r="BC70" s="179"/>
      <c r="BD70" s="179"/>
      <c r="BE70" s="70" t="s">
        <v>87</v>
      </c>
      <c r="BF70" s="50">
        <v>2795869</v>
      </c>
      <c r="BG70" s="30">
        <f>IFERROR(BF70/BC56,"-")</f>
        <v>2.4131323568274397E-3</v>
      </c>
      <c r="BH70" s="50">
        <v>85</v>
      </c>
      <c r="BI70" s="30">
        <f>IFERROR(BH70/BD56,"-")</f>
        <v>9.1991341991341985E-2</v>
      </c>
      <c r="BJ70" s="53">
        <f t="shared" ref="BJ70:BJ133" si="87">IFERROR(BF70/BH70,"-")</f>
        <v>32892.576470588232</v>
      </c>
      <c r="BK70" s="31">
        <f t="shared" si="74"/>
        <v>7.5555555555555556E-2</v>
      </c>
      <c r="BL70" s="172"/>
      <c r="BM70" s="179"/>
      <c r="BN70" s="179"/>
      <c r="BO70" s="70" t="s">
        <v>87</v>
      </c>
      <c r="BP70" s="50">
        <v>1247218</v>
      </c>
      <c r="BQ70" s="30">
        <f>IFERROR(BP70/BM56,"-")</f>
        <v>2.8486816403930281E-3</v>
      </c>
      <c r="BR70" s="50">
        <v>34</v>
      </c>
      <c r="BS70" s="30">
        <f>IFERROR(BR70/BN56,"-")</f>
        <v>0.10089020771513353</v>
      </c>
      <c r="BT70" s="53">
        <f t="shared" ref="BT70:BT133" si="88">IFERROR(BP70/BR70,"-")</f>
        <v>36682.882352941175</v>
      </c>
      <c r="BU70" s="31">
        <f t="shared" si="75"/>
        <v>7.4235807860262015E-2</v>
      </c>
      <c r="BV70" s="172"/>
      <c r="BW70" s="179"/>
      <c r="BX70" s="179"/>
      <c r="BY70" s="70" t="s">
        <v>87</v>
      </c>
      <c r="BZ70" s="50">
        <f t="shared" si="53"/>
        <v>35564316</v>
      </c>
      <c r="CA70" s="30">
        <f>IFERROR(BZ70/BW56,"-")</f>
        <v>3.8113409630813168E-3</v>
      </c>
      <c r="CB70" s="50">
        <f t="shared" si="54"/>
        <v>718</v>
      </c>
      <c r="CC70" s="30">
        <f>IFERROR(CB70/BX56,"-")</f>
        <v>7.7933355041788777E-2</v>
      </c>
      <c r="CD70" s="53">
        <f t="shared" ref="CD70:CD133" si="89">IFERROR(BZ70/CB70,"-")</f>
        <v>49532.473537604455</v>
      </c>
      <c r="CE70" s="31">
        <f t="shared" si="76"/>
        <v>6.8872901678657075E-2</v>
      </c>
      <c r="CH70" s="46" t="s">
        <v>4</v>
      </c>
      <c r="CI70" s="37">
        <v>7</v>
      </c>
      <c r="CJ70" s="37">
        <v>11</v>
      </c>
      <c r="CK70" s="37">
        <v>2105</v>
      </c>
      <c r="CL70" s="37">
        <v>1559</v>
      </c>
      <c r="CM70" s="37">
        <v>984</v>
      </c>
      <c r="CN70" s="37">
        <v>467</v>
      </c>
      <c r="CO70" s="37">
        <v>221</v>
      </c>
      <c r="CP70" s="37">
        <f t="shared" ref="CP70:CP79" si="90">SUM(CI70:CO70)</f>
        <v>5354</v>
      </c>
      <c r="CQ70" s="74"/>
      <c r="CR70" s="196"/>
      <c r="CS70" s="198"/>
      <c r="CT70" s="200"/>
      <c r="CU70" s="201"/>
      <c r="CV70" s="201"/>
      <c r="CW70" s="79" t="s">
        <v>87</v>
      </c>
      <c r="CX70" s="90">
        <v>36031797</v>
      </c>
      <c r="CY70" s="80">
        <v>3.981549251841166E-3</v>
      </c>
      <c r="CZ70" s="90">
        <v>719</v>
      </c>
      <c r="DA70" s="80">
        <v>8.0542175422874424E-2</v>
      </c>
      <c r="DB70" s="90">
        <v>50113.764951321282</v>
      </c>
      <c r="DC70" s="81">
        <v>7.179231153270095E-2</v>
      </c>
      <c r="DE70" s="44" t="s">
        <v>4</v>
      </c>
      <c r="DF70" s="38">
        <f t="shared" ref="DF70:DF78" si="91">INDEX($CA$5:$CA$1262,(MATCH(DE70,$C$5:$C$1262,0)+16))</f>
        <v>0.18217919695559701</v>
      </c>
      <c r="DG70" s="38">
        <f t="shared" ref="DG70:DG78" si="92">INDEX($CY$5:$CY$1262,(MATCH(DE70,$CS$5:$CS$1262,0)+16))</f>
        <v>0.18920452613330621</v>
      </c>
      <c r="DH70" s="38">
        <f t="shared" ref="DH70:DH78" si="93">INDEX($CC$5:$CC$1262,(MATCH(DE70,$C$5:$C$1262,0)+16))</f>
        <v>0.73184802068828325</v>
      </c>
      <c r="DI70" s="38">
        <f t="shared" ref="DI70:DI78" si="94">INDEX($DA$5:$DA$1262,(MATCH(DE70,$CS$5:$CS$1262,0)+16))</f>
        <v>0.71525856565226642</v>
      </c>
      <c r="DJ70" s="39">
        <f t="shared" ref="DJ70:DJ78" si="95">INDEX($CD$5:$CD$1262,(MATCH(DE70,$C$5:$C$1262,0)+16))</f>
        <v>204527.59690133188</v>
      </c>
      <c r="DK70" s="39">
        <f t="shared" ref="DK70:DK78" si="96">INDEX($DB$5:$DB$1262,(MATCH(DE70,$CS$5:$CS$1262,0)+16))</f>
        <v>200987.85807795299</v>
      </c>
      <c r="DL70" s="11"/>
      <c r="DM70" s="47" t="str">
        <f t="shared" ref="DM70:DM78" si="97">INDEX($DE$5:$DE$78,MATCH(DN70,DF$5:DF$78,0))</f>
        <v>大東市</v>
      </c>
      <c r="DN70" s="40">
        <f t="shared" si="77"/>
        <v>0.18294636072695714</v>
      </c>
      <c r="DO70" s="40">
        <f t="shared" ref="DO70:DO78" si="98">VLOOKUP(DM70,$DE$5:$DK$78,3,FALSE)</f>
        <v>0.19367742280324407</v>
      </c>
      <c r="DP70" s="75">
        <f t="shared" ref="DP70:DP78" si="99">(ROUND(DN70,3)-ROUND(DO70,3))*100</f>
        <v>-1.100000000000001</v>
      </c>
      <c r="DQ70" s="19" t="str">
        <f t="shared" si="78"/>
        <v>箕面市</v>
      </c>
      <c r="DR70" s="40">
        <f t="shared" si="79"/>
        <v>0.75679456434852121</v>
      </c>
      <c r="DS70" s="40">
        <f t="shared" ref="DS70:DS78" si="100">VLOOKUP(DQ70,$DE$5:$DK$78,5,FALSE)</f>
        <v>0.7576221120371347</v>
      </c>
      <c r="DT70" s="75">
        <f t="shared" ref="DT70:DT78" si="101">(ROUND(DR70,3)-ROUND(DS70,3))*100</f>
        <v>-0.10000000000000009</v>
      </c>
      <c r="DU70" s="19" t="str">
        <f t="shared" si="80"/>
        <v>豊能町</v>
      </c>
      <c r="DV70" s="37">
        <f t="shared" si="81"/>
        <v>204527.59690133188</v>
      </c>
      <c r="DW70" s="37">
        <f t="shared" ref="DW70:DW78" si="102">VLOOKUP(DU70,$DE$5:$DK$78,7,FALSE)</f>
        <v>200987.85807795299</v>
      </c>
      <c r="DX70" s="75">
        <f t="shared" ref="DX70:DX78" si="103">(ROUND(DV70,0)-ROUND(DW70,0))</f>
        <v>3540</v>
      </c>
      <c r="DY70" s="11"/>
      <c r="DZ70" s="40">
        <f t="shared" ref="DZ70:DZ78" si="104">$CA$1279</f>
        <v>0.19764652956849402</v>
      </c>
      <c r="EA70" s="40">
        <f t="shared" ref="EA70:EA78" si="105">$CY$1279</f>
        <v>0.20717282068242585</v>
      </c>
      <c r="EB70" s="40">
        <f t="shared" ref="EB70:EB78" si="106">(ROUND(DZ70,3)-ROUND(EA70,3))*100</f>
        <v>-0.89999999999999802</v>
      </c>
      <c r="EC70" s="40">
        <f t="shared" ref="EC70:EC78" si="107">$CC$1279</f>
        <v>0.78702321953616916</v>
      </c>
      <c r="ED70" s="40">
        <f t="shared" ref="ED70:ED78" si="108">$DA$1279</f>
        <v>0.78931582096930508</v>
      </c>
      <c r="EE70" s="40">
        <f t="shared" ref="EE70:EE78" si="109">(ROUND(EC70,3)-ROUND(ED70,3))*100</f>
        <v>-0.20000000000000018</v>
      </c>
      <c r="EF70" s="37">
        <f t="shared" ref="EF70:EF78" si="110">$CD$1279</f>
        <v>228365.77266623653</v>
      </c>
      <c r="EG70" s="76">
        <f t="shared" ref="EG70:EG78" si="111">$DB$1279</f>
        <v>235941.47397426216</v>
      </c>
      <c r="EH70" s="40">
        <f t="shared" ref="EH70:EH78" si="112">(ROUND(EF70,0)-ROUND(EG70,0))</f>
        <v>-7575</v>
      </c>
      <c r="EI70" s="37">
        <v>0</v>
      </c>
    </row>
    <row r="71" spans="2:139" s="16" customFormat="1" ht="13.15" customHeight="1">
      <c r="B71" s="196"/>
      <c r="C71" s="198"/>
      <c r="D71" s="172"/>
      <c r="E71" s="179"/>
      <c r="F71" s="179"/>
      <c r="G71" s="71" t="s">
        <v>85</v>
      </c>
      <c r="H71" s="51">
        <v>13490</v>
      </c>
      <c r="I71" s="32">
        <f>IFERROR(H71/E56,"-")</f>
        <v>5.7468864996306488E-4</v>
      </c>
      <c r="J71" s="51">
        <v>3</v>
      </c>
      <c r="K71" s="32">
        <f>IFERROR(J71/F56,"-")</f>
        <v>0.1875</v>
      </c>
      <c r="L71" s="54">
        <f t="shared" si="82"/>
        <v>4496.666666666667</v>
      </c>
      <c r="M71" s="33">
        <f t="shared" si="69"/>
        <v>0.16666666666666666</v>
      </c>
      <c r="N71" s="172"/>
      <c r="O71" s="179"/>
      <c r="P71" s="179"/>
      <c r="Q71" s="71" t="s">
        <v>85</v>
      </c>
      <c r="R71" s="51">
        <v>295816</v>
      </c>
      <c r="S71" s="32">
        <f>IFERROR(R71/O56,"-")</f>
        <v>2.9617674327330687E-3</v>
      </c>
      <c r="T71" s="51">
        <v>15</v>
      </c>
      <c r="U71" s="32">
        <f>IFERROR(T71/P56,"-")</f>
        <v>0.25</v>
      </c>
      <c r="V71" s="54">
        <f t="shared" si="83"/>
        <v>19721.066666666666</v>
      </c>
      <c r="W71" s="33">
        <f t="shared" si="70"/>
        <v>0.21126760563380281</v>
      </c>
      <c r="X71" s="172"/>
      <c r="Y71" s="179"/>
      <c r="Z71" s="179"/>
      <c r="AA71" s="71" t="s">
        <v>85</v>
      </c>
      <c r="AB71" s="51">
        <v>7815884</v>
      </c>
      <c r="AC71" s="32">
        <f>IFERROR(AB71/Y56,"-")</f>
        <v>3.0244922458642059E-3</v>
      </c>
      <c r="AD71" s="51">
        <v>269</v>
      </c>
      <c r="AE71" s="32">
        <f>IFERROR(AD71/Z56,"-")</f>
        <v>8.6606567933032841E-2</v>
      </c>
      <c r="AF71" s="54">
        <f t="shared" si="84"/>
        <v>29055.330855018587</v>
      </c>
      <c r="AG71" s="33">
        <f t="shared" si="71"/>
        <v>7.9047898912724068E-2</v>
      </c>
      <c r="AH71" s="172"/>
      <c r="AI71" s="179"/>
      <c r="AJ71" s="179"/>
      <c r="AK71" s="71" t="s">
        <v>85</v>
      </c>
      <c r="AL71" s="51">
        <v>5710118</v>
      </c>
      <c r="AM71" s="32">
        <f>IFERROR(AL71/AI56,"-")</f>
        <v>2.1152927019316334E-3</v>
      </c>
      <c r="AN71" s="51">
        <v>308</v>
      </c>
      <c r="AO71" s="32">
        <f>IFERROR(AN71/AJ56,"-")</f>
        <v>0.11103100216294159</v>
      </c>
      <c r="AP71" s="54">
        <f t="shared" si="85"/>
        <v>18539.344155844155</v>
      </c>
      <c r="AQ71" s="33">
        <f t="shared" si="72"/>
        <v>0.10039113428943937</v>
      </c>
      <c r="AR71" s="172"/>
      <c r="AS71" s="179"/>
      <c r="AT71" s="179"/>
      <c r="AU71" s="71" t="s">
        <v>85</v>
      </c>
      <c r="AV71" s="51">
        <v>8558213</v>
      </c>
      <c r="AW71" s="32">
        <f>IFERROR(AV71/AS56,"-")</f>
        <v>3.6765894478374365E-3</v>
      </c>
      <c r="AX71" s="51">
        <v>278</v>
      </c>
      <c r="AY71" s="32">
        <f>IFERROR(AX71/AT56,"-")</f>
        <v>0.13927855711422846</v>
      </c>
      <c r="AZ71" s="54">
        <f t="shared" si="86"/>
        <v>30784.938848920865</v>
      </c>
      <c r="BA71" s="33">
        <f t="shared" si="73"/>
        <v>0.12182296231375986</v>
      </c>
      <c r="BB71" s="172"/>
      <c r="BC71" s="179"/>
      <c r="BD71" s="179"/>
      <c r="BE71" s="71" t="s">
        <v>85</v>
      </c>
      <c r="BF71" s="51">
        <v>5435575</v>
      </c>
      <c r="BG71" s="32">
        <f>IFERROR(BF71/BC56,"-")</f>
        <v>4.691479432856944E-3</v>
      </c>
      <c r="BH71" s="51">
        <v>173</v>
      </c>
      <c r="BI71" s="32">
        <f>IFERROR(BH71/BD56,"-")</f>
        <v>0.18722943722943722</v>
      </c>
      <c r="BJ71" s="54">
        <f t="shared" si="87"/>
        <v>31419.50867052023</v>
      </c>
      <c r="BK71" s="33">
        <f t="shared" si="74"/>
        <v>0.15377777777777779</v>
      </c>
      <c r="BL71" s="172"/>
      <c r="BM71" s="179"/>
      <c r="BN71" s="179"/>
      <c r="BO71" s="71" t="s">
        <v>85</v>
      </c>
      <c r="BP71" s="51">
        <v>2808573</v>
      </c>
      <c r="BQ71" s="32">
        <f>IFERROR(BP71/BM56,"-")</f>
        <v>6.4148611877022053E-3</v>
      </c>
      <c r="BR71" s="51">
        <v>68</v>
      </c>
      <c r="BS71" s="32">
        <f>IFERROR(BR71/BN56,"-")</f>
        <v>0.20178041543026706</v>
      </c>
      <c r="BT71" s="54">
        <f t="shared" si="88"/>
        <v>41302.544117647056</v>
      </c>
      <c r="BU71" s="33">
        <f t="shared" si="75"/>
        <v>0.14847161572052403</v>
      </c>
      <c r="BV71" s="172"/>
      <c r="BW71" s="179"/>
      <c r="BX71" s="179"/>
      <c r="BY71" s="71" t="s">
        <v>85</v>
      </c>
      <c r="BZ71" s="51">
        <f t="shared" si="53"/>
        <v>30637669</v>
      </c>
      <c r="CA71" s="32">
        <f>IFERROR(BZ71/BW56,"-")</f>
        <v>3.283364225900664E-3</v>
      </c>
      <c r="CB71" s="51">
        <f t="shared" si="54"/>
        <v>1114</v>
      </c>
      <c r="CC71" s="32">
        <f>IFERROR(CB71/BX56,"-")</f>
        <v>0.12091609681971127</v>
      </c>
      <c r="CD71" s="54">
        <f t="shared" si="89"/>
        <v>27502.395870736087</v>
      </c>
      <c r="CE71" s="33">
        <f t="shared" si="76"/>
        <v>0.10685851318944845</v>
      </c>
      <c r="CH71" s="46" t="s">
        <v>5</v>
      </c>
      <c r="CI71" s="37">
        <v>15</v>
      </c>
      <c r="CJ71" s="37">
        <v>28</v>
      </c>
      <c r="CK71" s="37">
        <v>856</v>
      </c>
      <c r="CL71" s="37">
        <v>590</v>
      </c>
      <c r="CM71" s="37">
        <v>397</v>
      </c>
      <c r="CN71" s="37">
        <v>265</v>
      </c>
      <c r="CO71" s="37">
        <v>130</v>
      </c>
      <c r="CP71" s="37">
        <f t="shared" si="90"/>
        <v>2281</v>
      </c>
      <c r="CQ71" s="74"/>
      <c r="CR71" s="196"/>
      <c r="CS71" s="198"/>
      <c r="CT71" s="200"/>
      <c r="CU71" s="201"/>
      <c r="CV71" s="201"/>
      <c r="CW71" s="79" t="s">
        <v>85</v>
      </c>
      <c r="CX71" s="90">
        <v>24817922</v>
      </c>
      <c r="CY71" s="80">
        <v>2.7424049589131628E-3</v>
      </c>
      <c r="CZ71" s="90">
        <v>1042</v>
      </c>
      <c r="DA71" s="80">
        <v>0.11672454351965945</v>
      </c>
      <c r="DB71" s="90">
        <v>23817.583493282149</v>
      </c>
      <c r="DC71" s="81">
        <v>0.10404393409885172</v>
      </c>
      <c r="DE71" s="44" t="s">
        <v>5</v>
      </c>
      <c r="DF71" s="38">
        <f t="shared" si="91"/>
        <v>0.18079252807012522</v>
      </c>
      <c r="DG71" s="38">
        <f t="shared" si="92"/>
        <v>0.19620116890002634</v>
      </c>
      <c r="DH71" s="38">
        <f t="shared" si="93"/>
        <v>0.7657442748091603</v>
      </c>
      <c r="DI71" s="38">
        <f t="shared" si="94"/>
        <v>0.75197628458498023</v>
      </c>
      <c r="DJ71" s="39">
        <f t="shared" si="95"/>
        <v>213703.62928348911</v>
      </c>
      <c r="DK71" s="39">
        <f t="shared" si="96"/>
        <v>249630.11432325887</v>
      </c>
      <c r="DL71" s="11"/>
      <c r="DM71" s="47" t="str">
        <f t="shared" si="97"/>
        <v>阿倍野区</v>
      </c>
      <c r="DN71" s="40">
        <f t="shared" si="77"/>
        <v>0.18219665048586969</v>
      </c>
      <c r="DO71" s="40">
        <f t="shared" si="98"/>
        <v>0.20017897314836178</v>
      </c>
      <c r="DP71" s="75">
        <f t="shared" si="99"/>
        <v>-1.8000000000000016</v>
      </c>
      <c r="DQ71" s="19" t="str">
        <f t="shared" si="78"/>
        <v>千早赤阪村</v>
      </c>
      <c r="DR71" s="40">
        <f t="shared" si="79"/>
        <v>0.75657400450788881</v>
      </c>
      <c r="DS71" s="40">
        <f t="shared" si="100"/>
        <v>0.75621118012422361</v>
      </c>
      <c r="DT71" s="75">
        <f t="shared" si="101"/>
        <v>0.10000000000000009</v>
      </c>
      <c r="DU71" s="19" t="str">
        <f t="shared" si="80"/>
        <v>門真市</v>
      </c>
      <c r="DV71" s="37">
        <f t="shared" si="81"/>
        <v>203896.8183323399</v>
      </c>
      <c r="DW71" s="37">
        <f t="shared" si="102"/>
        <v>211941.44417289295</v>
      </c>
      <c r="DX71" s="75">
        <f t="shared" si="103"/>
        <v>-8044</v>
      </c>
      <c r="DY71" s="11"/>
      <c r="DZ71" s="40">
        <f t="shared" si="104"/>
        <v>0.19764652956849402</v>
      </c>
      <c r="EA71" s="40">
        <f t="shared" si="105"/>
        <v>0.20717282068242585</v>
      </c>
      <c r="EB71" s="40">
        <f t="shared" si="106"/>
        <v>-0.89999999999999802</v>
      </c>
      <c r="EC71" s="40">
        <f t="shared" si="107"/>
        <v>0.78702321953616916</v>
      </c>
      <c r="ED71" s="40">
        <f t="shared" si="108"/>
        <v>0.78931582096930508</v>
      </c>
      <c r="EE71" s="40">
        <f t="shared" si="109"/>
        <v>-0.20000000000000018</v>
      </c>
      <c r="EF71" s="37">
        <f t="shared" si="110"/>
        <v>228365.77266623653</v>
      </c>
      <c r="EG71" s="76">
        <f t="shared" si="111"/>
        <v>235941.47397426216</v>
      </c>
      <c r="EH71" s="40">
        <f t="shared" si="112"/>
        <v>-7575</v>
      </c>
      <c r="EI71" s="37">
        <v>0</v>
      </c>
    </row>
    <row r="72" spans="2:139" s="16" customFormat="1" ht="13.15" customHeight="1">
      <c r="B72" s="196"/>
      <c r="C72" s="199"/>
      <c r="D72" s="173"/>
      <c r="E72" s="180"/>
      <c r="F72" s="180"/>
      <c r="G72" s="18" t="s">
        <v>92</v>
      </c>
      <c r="H72" s="49">
        <f>SUM(H56:H71)</f>
        <v>5914279</v>
      </c>
      <c r="I72" s="32">
        <f>IFERROR(H72/E56,"-")</f>
        <v>0.25195470822942218</v>
      </c>
      <c r="J72" s="51">
        <v>13</v>
      </c>
      <c r="K72" s="32">
        <f>IFERROR(J72/F56,"-")</f>
        <v>0.8125</v>
      </c>
      <c r="L72" s="54">
        <f t="shared" si="82"/>
        <v>454944.53846153844</v>
      </c>
      <c r="M72" s="34">
        <f t="shared" si="69"/>
        <v>0.72222222222222221</v>
      </c>
      <c r="N72" s="173"/>
      <c r="O72" s="180"/>
      <c r="P72" s="180"/>
      <c r="Q72" s="18" t="s">
        <v>92</v>
      </c>
      <c r="R72" s="49">
        <f>SUM(R56:R71)</f>
        <v>14245720</v>
      </c>
      <c r="S72" s="32">
        <f>IFERROR(R72/O56,"-")</f>
        <v>0.14263092446599959</v>
      </c>
      <c r="T72" s="51">
        <v>48</v>
      </c>
      <c r="U72" s="32">
        <f>IFERROR(T72/P56,"-")</f>
        <v>0.8</v>
      </c>
      <c r="V72" s="54">
        <f t="shared" si="83"/>
        <v>296785.83333333331</v>
      </c>
      <c r="W72" s="34">
        <f t="shared" si="70"/>
        <v>0.676056338028169</v>
      </c>
      <c r="X72" s="173"/>
      <c r="Y72" s="180"/>
      <c r="Z72" s="180"/>
      <c r="AA72" s="18" t="s">
        <v>92</v>
      </c>
      <c r="AB72" s="49">
        <f>SUM(AB56:AB71)</f>
        <v>416559723</v>
      </c>
      <c r="AC72" s="32">
        <f>IFERROR(AB72/Y56,"-")</f>
        <v>0.1611950295261344</v>
      </c>
      <c r="AD72" s="51">
        <v>2312</v>
      </c>
      <c r="AE72" s="32">
        <f>IFERROR(AD72/Z56,"-")</f>
        <v>0.74436574372182873</v>
      </c>
      <c r="AF72" s="54">
        <f t="shared" si="84"/>
        <v>180172.89057093425</v>
      </c>
      <c r="AG72" s="34">
        <f t="shared" si="71"/>
        <v>0.67940052894504843</v>
      </c>
      <c r="AH72" s="173"/>
      <c r="AI72" s="180"/>
      <c r="AJ72" s="180"/>
      <c r="AK72" s="18" t="s">
        <v>92</v>
      </c>
      <c r="AL72" s="49">
        <f>SUM(AL56:AL71)</f>
        <v>584428140</v>
      </c>
      <c r="AM72" s="32">
        <f>IFERROR(AL72/AI56,"-")</f>
        <v>0.21649930515367266</v>
      </c>
      <c r="AN72" s="51">
        <v>2384</v>
      </c>
      <c r="AO72" s="32">
        <f>IFERROR(AN72/AJ56,"-")</f>
        <v>0.85940879596250896</v>
      </c>
      <c r="AP72" s="54">
        <f t="shared" si="85"/>
        <v>245146.03187919463</v>
      </c>
      <c r="AQ72" s="34">
        <f t="shared" si="72"/>
        <v>0.77705345501955669</v>
      </c>
      <c r="AR72" s="173"/>
      <c r="AS72" s="180"/>
      <c r="AT72" s="180"/>
      <c r="AU72" s="18" t="s">
        <v>92</v>
      </c>
      <c r="AV72" s="49">
        <f>SUM(AV56:AV71)</f>
        <v>563287853</v>
      </c>
      <c r="AW72" s="32">
        <f>IFERROR(AV72/AS56,"-")</f>
        <v>0.24198722051376906</v>
      </c>
      <c r="AX72" s="51">
        <v>1780</v>
      </c>
      <c r="AY72" s="32">
        <f>IFERROR(AX72/AT56,"-")</f>
        <v>0.89178356713426854</v>
      </c>
      <c r="AZ72" s="54">
        <f t="shared" si="86"/>
        <v>316453.84999999998</v>
      </c>
      <c r="BA72" s="34">
        <f t="shared" si="73"/>
        <v>0.78001752848378614</v>
      </c>
      <c r="BB72" s="173"/>
      <c r="BC72" s="180"/>
      <c r="BD72" s="180"/>
      <c r="BE72" s="18" t="s">
        <v>92</v>
      </c>
      <c r="BF72" s="49">
        <f>SUM(BF56:BF71)</f>
        <v>310869409</v>
      </c>
      <c r="BG72" s="32">
        <f>IFERROR(BF72/BC56,"-")</f>
        <v>0.26831336861838784</v>
      </c>
      <c r="BH72" s="51">
        <v>822</v>
      </c>
      <c r="BI72" s="32">
        <f>IFERROR(BH72/BD56,"-")</f>
        <v>0.88961038961038963</v>
      </c>
      <c r="BJ72" s="54">
        <f t="shared" si="87"/>
        <v>378186.62895377132</v>
      </c>
      <c r="BK72" s="34">
        <f t="shared" si="74"/>
        <v>0.73066666666666669</v>
      </c>
      <c r="BL72" s="173"/>
      <c r="BM72" s="180"/>
      <c r="BN72" s="180"/>
      <c r="BO72" s="18" t="s">
        <v>92</v>
      </c>
      <c r="BP72" s="49">
        <f>SUM(BP56:BP71)</f>
        <v>137138628</v>
      </c>
      <c r="BQ72" s="32">
        <f>IFERROR(BP72/BM56,"-")</f>
        <v>0.31322855488959372</v>
      </c>
      <c r="BR72" s="51">
        <v>296</v>
      </c>
      <c r="BS72" s="32">
        <f>IFERROR(BR72/BN56,"-")</f>
        <v>0.87833827893175076</v>
      </c>
      <c r="BT72" s="54">
        <f t="shared" si="88"/>
        <v>463306.17567567568</v>
      </c>
      <c r="BU72" s="34">
        <f t="shared" si="75"/>
        <v>0.64628820960698685</v>
      </c>
      <c r="BV72" s="173"/>
      <c r="BW72" s="180"/>
      <c r="BX72" s="180"/>
      <c r="BY72" s="18" t="s">
        <v>92</v>
      </c>
      <c r="BZ72" s="49">
        <f t="shared" si="53"/>
        <v>2032443752</v>
      </c>
      <c r="CA72" s="32">
        <f>IFERROR(BZ72/BW56,"-")</f>
        <v>0.21781203741290245</v>
      </c>
      <c r="CB72" s="51">
        <f t="shared" si="54"/>
        <v>7655</v>
      </c>
      <c r="CC72" s="32">
        <f>IFERROR(CB72/BX56,"-")</f>
        <v>0.83089113209595133</v>
      </c>
      <c r="CD72" s="54">
        <f t="shared" si="89"/>
        <v>265505.38889614632</v>
      </c>
      <c r="CE72" s="34">
        <f t="shared" si="76"/>
        <v>0.73429256594724224</v>
      </c>
      <c r="CH72" s="46" t="s">
        <v>45</v>
      </c>
      <c r="CI72" s="37">
        <v>18</v>
      </c>
      <c r="CJ72" s="37">
        <v>28</v>
      </c>
      <c r="CK72" s="37">
        <v>1035</v>
      </c>
      <c r="CL72" s="37">
        <v>876</v>
      </c>
      <c r="CM72" s="37">
        <v>643</v>
      </c>
      <c r="CN72" s="37">
        <v>314</v>
      </c>
      <c r="CO72" s="37">
        <v>150</v>
      </c>
      <c r="CP72" s="37">
        <f t="shared" si="90"/>
        <v>3064</v>
      </c>
      <c r="CQ72" s="74"/>
      <c r="CR72" s="196"/>
      <c r="CS72" s="199"/>
      <c r="CT72" s="200"/>
      <c r="CU72" s="201"/>
      <c r="CV72" s="201"/>
      <c r="CW72" s="18" t="s">
        <v>92</v>
      </c>
      <c r="CX72" s="90">
        <v>2083574602</v>
      </c>
      <c r="CY72" s="80">
        <v>0.23023705694579583</v>
      </c>
      <c r="CZ72" s="90">
        <v>7460</v>
      </c>
      <c r="DA72" s="80">
        <v>0.8356670774056234</v>
      </c>
      <c r="DB72" s="90">
        <v>279299.54450402147</v>
      </c>
      <c r="DC72" s="81">
        <v>0.74488267598602098</v>
      </c>
      <c r="DE72" s="44" t="s">
        <v>45</v>
      </c>
      <c r="DF72" s="38">
        <f t="shared" si="91"/>
        <v>0.21713450054042299</v>
      </c>
      <c r="DG72" s="38">
        <f t="shared" si="92"/>
        <v>0.22037690722968928</v>
      </c>
      <c r="DH72" s="38">
        <f t="shared" si="93"/>
        <v>0.82479098509632864</v>
      </c>
      <c r="DI72" s="38">
        <f t="shared" si="94"/>
        <v>0.81900795153351003</v>
      </c>
      <c r="DJ72" s="39">
        <f t="shared" si="95"/>
        <v>277236.01542529749</v>
      </c>
      <c r="DK72" s="39">
        <f t="shared" si="96"/>
        <v>256268.40730466944</v>
      </c>
      <c r="DL72" s="11"/>
      <c r="DM72" s="47" t="str">
        <f t="shared" si="97"/>
        <v>豊能町</v>
      </c>
      <c r="DN72" s="40">
        <f t="shared" si="77"/>
        <v>0.18217919695559701</v>
      </c>
      <c r="DO72" s="40">
        <f t="shared" si="98"/>
        <v>0.18920452613330621</v>
      </c>
      <c r="DP72" s="75">
        <f t="shared" si="99"/>
        <v>-0.70000000000000062</v>
      </c>
      <c r="DQ72" s="19" t="str">
        <f t="shared" si="78"/>
        <v>富田林市</v>
      </c>
      <c r="DR72" s="40">
        <f t="shared" si="79"/>
        <v>0.75177228204989444</v>
      </c>
      <c r="DS72" s="40">
        <f t="shared" si="100"/>
        <v>0.76083494482993974</v>
      </c>
      <c r="DT72" s="75">
        <f t="shared" si="101"/>
        <v>-0.9000000000000008</v>
      </c>
      <c r="DU72" s="19" t="str">
        <f t="shared" si="80"/>
        <v>藤井寺市</v>
      </c>
      <c r="DV72" s="37">
        <f t="shared" si="81"/>
        <v>202223.45030139797</v>
      </c>
      <c r="DW72" s="37">
        <f t="shared" si="102"/>
        <v>196981.58769392586</v>
      </c>
      <c r="DX72" s="75">
        <f t="shared" si="103"/>
        <v>5241</v>
      </c>
      <c r="DY72" s="11"/>
      <c r="DZ72" s="40">
        <f t="shared" si="104"/>
        <v>0.19764652956849402</v>
      </c>
      <c r="EA72" s="40">
        <f t="shared" si="105"/>
        <v>0.20717282068242585</v>
      </c>
      <c r="EB72" s="40">
        <f t="shared" si="106"/>
        <v>-0.89999999999999802</v>
      </c>
      <c r="EC72" s="40">
        <f t="shared" si="107"/>
        <v>0.78702321953616916</v>
      </c>
      <c r="ED72" s="40">
        <f t="shared" si="108"/>
        <v>0.78931582096930508</v>
      </c>
      <c r="EE72" s="40">
        <f t="shared" si="109"/>
        <v>-0.20000000000000018</v>
      </c>
      <c r="EF72" s="37">
        <f t="shared" si="110"/>
        <v>228365.77266623653</v>
      </c>
      <c r="EG72" s="76">
        <f t="shared" si="111"/>
        <v>235941.47397426216</v>
      </c>
      <c r="EH72" s="40">
        <f t="shared" si="112"/>
        <v>-7575</v>
      </c>
      <c r="EI72" s="37">
        <v>0</v>
      </c>
    </row>
    <row r="73" spans="2:139" s="16" customFormat="1" ht="13.15" customHeight="1">
      <c r="B73" s="196">
        <v>5</v>
      </c>
      <c r="C73" s="197" t="s">
        <v>111</v>
      </c>
      <c r="D73" s="171">
        <f>CI9</f>
        <v>12</v>
      </c>
      <c r="E73" s="178">
        <v>24211980</v>
      </c>
      <c r="F73" s="178">
        <v>11</v>
      </c>
      <c r="G73" s="68" t="s">
        <v>58</v>
      </c>
      <c r="H73" s="56">
        <v>1052036</v>
      </c>
      <c r="I73" s="28">
        <f>IFERROR(H73/E73,"-")</f>
        <v>4.3451051917274011E-2</v>
      </c>
      <c r="J73" s="56">
        <v>4</v>
      </c>
      <c r="K73" s="28">
        <f>IFERROR(J73/F73,"-")</f>
        <v>0.36363636363636365</v>
      </c>
      <c r="L73" s="52">
        <f t="shared" si="82"/>
        <v>263009</v>
      </c>
      <c r="M73" s="29">
        <f t="shared" ref="M73:M89" si="113">IFERROR(J73/$CI$9,"-")</f>
        <v>0.33333333333333331</v>
      </c>
      <c r="N73" s="171">
        <f>CJ9</f>
        <v>68</v>
      </c>
      <c r="O73" s="178">
        <v>94283870</v>
      </c>
      <c r="P73" s="178">
        <v>57</v>
      </c>
      <c r="Q73" s="68" t="s">
        <v>58</v>
      </c>
      <c r="R73" s="56">
        <v>135591</v>
      </c>
      <c r="S73" s="28">
        <f>IFERROR(R73/O73,"-")</f>
        <v>1.4381144940274514E-3</v>
      </c>
      <c r="T73" s="56">
        <v>14</v>
      </c>
      <c r="U73" s="28">
        <f>IFERROR(T73/P73,"-")</f>
        <v>0.24561403508771928</v>
      </c>
      <c r="V73" s="52">
        <f t="shared" si="83"/>
        <v>9685.0714285714294</v>
      </c>
      <c r="W73" s="29">
        <f t="shared" ref="W73:W89" si="114">IFERROR(T73/$CJ$9,"-")</f>
        <v>0.20588235294117646</v>
      </c>
      <c r="X73" s="171">
        <f>CK9</f>
        <v>3235</v>
      </c>
      <c r="Y73" s="178">
        <v>1979068080</v>
      </c>
      <c r="Z73" s="178">
        <v>2869</v>
      </c>
      <c r="AA73" s="68" t="s">
        <v>58</v>
      </c>
      <c r="AB73" s="56">
        <v>59244156</v>
      </c>
      <c r="AC73" s="28">
        <f>IFERROR(AB73/Y73,"-")</f>
        <v>2.9935380494843816E-2</v>
      </c>
      <c r="AD73" s="56">
        <v>391</v>
      </c>
      <c r="AE73" s="28">
        <f>IFERROR(AD73/Z73,"-")</f>
        <v>0.13628441965841756</v>
      </c>
      <c r="AF73" s="52">
        <f t="shared" si="84"/>
        <v>151519.58056265986</v>
      </c>
      <c r="AG73" s="29">
        <f t="shared" ref="AG73:AG89" si="115">IFERROR(AD73/$CK$9,"-")</f>
        <v>0.12086553323029366</v>
      </c>
      <c r="AH73" s="171">
        <f>CL9</f>
        <v>2645</v>
      </c>
      <c r="AI73" s="178">
        <v>2010879940</v>
      </c>
      <c r="AJ73" s="178">
        <v>2277</v>
      </c>
      <c r="AK73" s="68" t="s">
        <v>58</v>
      </c>
      <c r="AL73" s="56">
        <v>59739477</v>
      </c>
      <c r="AM73" s="28">
        <f>IFERROR(AL73/AI73,"-")</f>
        <v>2.9708127179387946E-2</v>
      </c>
      <c r="AN73" s="56">
        <v>473</v>
      </c>
      <c r="AO73" s="28">
        <f>IFERROR(AN73/AJ73,"-")</f>
        <v>0.20772946859903382</v>
      </c>
      <c r="AP73" s="52">
        <f t="shared" si="85"/>
        <v>126299.10570824525</v>
      </c>
      <c r="AQ73" s="29">
        <f t="shared" ref="AQ73:AQ89" si="116">IFERROR(AN73/$CL$9,"-")</f>
        <v>0.17882797731568997</v>
      </c>
      <c r="AR73" s="171">
        <f>CM9</f>
        <v>1924</v>
      </c>
      <c r="AS73" s="178">
        <v>1647666790</v>
      </c>
      <c r="AT73" s="178">
        <v>1590</v>
      </c>
      <c r="AU73" s="68" t="s">
        <v>58</v>
      </c>
      <c r="AV73" s="56">
        <v>50534320</v>
      </c>
      <c r="AW73" s="28">
        <f>IFERROR(AV73/AS73,"-")</f>
        <v>3.0670230356466675E-2</v>
      </c>
      <c r="AX73" s="56">
        <v>385</v>
      </c>
      <c r="AY73" s="28">
        <f>IFERROR(AX73/AT73,"-")</f>
        <v>0.24213836477987422</v>
      </c>
      <c r="AZ73" s="52">
        <f t="shared" si="86"/>
        <v>131257.97402597402</v>
      </c>
      <c r="BA73" s="29">
        <f t="shared" ref="BA73:BA89" si="117">IFERROR(AX73/$CM$9,"-")</f>
        <v>0.2001039501039501</v>
      </c>
      <c r="BB73" s="171">
        <f>CN9</f>
        <v>999</v>
      </c>
      <c r="BC73" s="178">
        <v>891933560</v>
      </c>
      <c r="BD73" s="178">
        <v>789</v>
      </c>
      <c r="BE73" s="68" t="s">
        <v>58</v>
      </c>
      <c r="BF73" s="56">
        <v>41716933</v>
      </c>
      <c r="BG73" s="28">
        <f>IFERROR(BF73/BC73,"-")</f>
        <v>4.6771345838808889E-2</v>
      </c>
      <c r="BH73" s="56">
        <v>198</v>
      </c>
      <c r="BI73" s="28">
        <f>IFERROR(BH73/BD73,"-")</f>
        <v>0.2509505703422053</v>
      </c>
      <c r="BJ73" s="52">
        <f t="shared" si="87"/>
        <v>210691.58080808082</v>
      </c>
      <c r="BK73" s="29">
        <f t="shared" ref="BK73:BK89" si="118">IFERROR(BH73/$CN$9,"-")</f>
        <v>0.1981981981981982</v>
      </c>
      <c r="BL73" s="171">
        <f>CO9</f>
        <v>457</v>
      </c>
      <c r="BM73" s="178">
        <v>340343330</v>
      </c>
      <c r="BN73" s="178">
        <v>303</v>
      </c>
      <c r="BO73" s="68" t="s">
        <v>58</v>
      </c>
      <c r="BP73" s="56">
        <v>14567508</v>
      </c>
      <c r="BQ73" s="28">
        <f>IFERROR(BP73/BM73,"-")</f>
        <v>4.2802390162898156E-2</v>
      </c>
      <c r="BR73" s="56">
        <v>80</v>
      </c>
      <c r="BS73" s="28">
        <f>IFERROR(BR73/BN73,"-")</f>
        <v>0.264026402640264</v>
      </c>
      <c r="BT73" s="52">
        <f t="shared" si="88"/>
        <v>182093.85</v>
      </c>
      <c r="BU73" s="29">
        <f t="shared" ref="BU73:BU89" si="119">IFERROR(BR73/$CO$9,"-")</f>
        <v>0.17505470459518599</v>
      </c>
      <c r="BV73" s="171">
        <f>CP9</f>
        <v>9340</v>
      </c>
      <c r="BW73" s="178">
        <f>SUM(E73,O73,Y73,AI73,AS73,BC73,BM73)</f>
        <v>6988387550</v>
      </c>
      <c r="BX73" s="178">
        <f>SUM(F73,P73,Z73,AJ73,AT73,BD73,BN73)</f>
        <v>7896</v>
      </c>
      <c r="BY73" s="68" t="s">
        <v>58</v>
      </c>
      <c r="BZ73" s="56">
        <f t="shared" si="53"/>
        <v>226990021</v>
      </c>
      <c r="CA73" s="28">
        <f>IFERROR(BZ73/BW73,"-")</f>
        <v>3.2481029332724974E-2</v>
      </c>
      <c r="CB73" s="56">
        <f t="shared" si="54"/>
        <v>1545</v>
      </c>
      <c r="CC73" s="28">
        <f>IFERROR(CB73/BX73,"-")</f>
        <v>0.19566869300911854</v>
      </c>
      <c r="CD73" s="52">
        <f t="shared" si="89"/>
        <v>146919.1074433657</v>
      </c>
      <c r="CE73" s="29">
        <f t="shared" ref="CE73:CE89" si="120">IFERROR(CB73/$CP$9,"-")</f>
        <v>0.16541755888650964</v>
      </c>
      <c r="CH73" s="46" t="s">
        <v>46</v>
      </c>
      <c r="CI73" s="37">
        <v>18</v>
      </c>
      <c r="CJ73" s="37">
        <v>58</v>
      </c>
      <c r="CK73" s="37">
        <v>2975</v>
      </c>
      <c r="CL73" s="37">
        <v>2174</v>
      </c>
      <c r="CM73" s="37">
        <v>1198</v>
      </c>
      <c r="CN73" s="37">
        <v>661</v>
      </c>
      <c r="CO73" s="37">
        <v>261</v>
      </c>
      <c r="CP73" s="37">
        <f t="shared" si="90"/>
        <v>7345</v>
      </c>
      <c r="CQ73" s="74"/>
      <c r="CR73" s="196">
        <v>5</v>
      </c>
      <c r="CS73" s="197" t="s">
        <v>111</v>
      </c>
      <c r="CT73" s="200">
        <v>8822</v>
      </c>
      <c r="CU73" s="201">
        <v>6797308560</v>
      </c>
      <c r="CV73" s="201">
        <v>7498</v>
      </c>
      <c r="CW73" s="79" t="s">
        <v>58</v>
      </c>
      <c r="CX73" s="90">
        <v>218935129</v>
      </c>
      <c r="CY73" s="80">
        <v>3.2209090858161663E-2</v>
      </c>
      <c r="CZ73" s="90">
        <v>1551</v>
      </c>
      <c r="DA73" s="80">
        <v>0.20685516137636703</v>
      </c>
      <c r="DB73" s="90">
        <v>141157.40103159251</v>
      </c>
      <c r="DC73" s="81">
        <v>0.17581047381546136</v>
      </c>
      <c r="DE73" s="44" t="s">
        <v>46</v>
      </c>
      <c r="DF73" s="38">
        <f t="shared" si="91"/>
        <v>0.21167818379195957</v>
      </c>
      <c r="DG73" s="38">
        <f t="shared" si="92"/>
        <v>0.21219866172319482</v>
      </c>
      <c r="DH73" s="38">
        <f t="shared" si="93"/>
        <v>0.76189776733254999</v>
      </c>
      <c r="DI73" s="38">
        <f t="shared" si="94"/>
        <v>0.76115444617784711</v>
      </c>
      <c r="DJ73" s="39">
        <f t="shared" si="95"/>
        <v>243701.11490264122</v>
      </c>
      <c r="DK73" s="39">
        <f t="shared" si="96"/>
        <v>244855.4742775159</v>
      </c>
      <c r="DL73" s="11"/>
      <c r="DM73" s="47" t="str">
        <f t="shared" si="97"/>
        <v>能勢町</v>
      </c>
      <c r="DN73" s="40">
        <f t="shared" si="77"/>
        <v>0.18079252807012522</v>
      </c>
      <c r="DO73" s="40">
        <f t="shared" si="98"/>
        <v>0.19620116890002634</v>
      </c>
      <c r="DP73" s="75">
        <f t="shared" si="99"/>
        <v>-1.5000000000000013</v>
      </c>
      <c r="DQ73" s="19" t="str">
        <f t="shared" si="78"/>
        <v>交野市</v>
      </c>
      <c r="DR73" s="40">
        <f t="shared" si="79"/>
        <v>0.75050996391024638</v>
      </c>
      <c r="DS73" s="40">
        <f t="shared" si="100"/>
        <v>0.75511213720316628</v>
      </c>
      <c r="DT73" s="75">
        <f t="shared" si="101"/>
        <v>-0.40000000000000036</v>
      </c>
      <c r="DU73" s="19" t="str">
        <f t="shared" si="80"/>
        <v>千早赤阪村</v>
      </c>
      <c r="DV73" s="37">
        <f t="shared" si="81"/>
        <v>201594.96325719959</v>
      </c>
      <c r="DW73" s="37">
        <f t="shared" si="102"/>
        <v>229868.39219712527</v>
      </c>
      <c r="DX73" s="75">
        <f t="shared" si="103"/>
        <v>-28273</v>
      </c>
      <c r="DY73" s="11"/>
      <c r="DZ73" s="40">
        <f t="shared" si="104"/>
        <v>0.19764652956849402</v>
      </c>
      <c r="EA73" s="40">
        <f t="shared" si="105"/>
        <v>0.20717282068242585</v>
      </c>
      <c r="EB73" s="40">
        <f t="shared" si="106"/>
        <v>-0.89999999999999802</v>
      </c>
      <c r="EC73" s="40">
        <f t="shared" si="107"/>
        <v>0.78702321953616916</v>
      </c>
      <c r="ED73" s="40">
        <f t="shared" si="108"/>
        <v>0.78931582096930508</v>
      </c>
      <c r="EE73" s="40">
        <f t="shared" si="109"/>
        <v>-0.20000000000000018</v>
      </c>
      <c r="EF73" s="37">
        <f t="shared" si="110"/>
        <v>228365.77266623653</v>
      </c>
      <c r="EG73" s="76">
        <f t="shared" si="111"/>
        <v>235941.47397426216</v>
      </c>
      <c r="EH73" s="40">
        <f t="shared" si="112"/>
        <v>-7575</v>
      </c>
      <c r="EI73" s="37">
        <v>0</v>
      </c>
    </row>
    <row r="74" spans="2:139" s="16" customFormat="1" ht="13.15" customHeight="1">
      <c r="B74" s="196"/>
      <c r="C74" s="198"/>
      <c r="D74" s="172"/>
      <c r="E74" s="179"/>
      <c r="F74" s="179"/>
      <c r="G74" s="69" t="s">
        <v>60</v>
      </c>
      <c r="H74" s="50">
        <v>18032</v>
      </c>
      <c r="I74" s="30">
        <f>IFERROR(H74/E73,"-")</f>
        <v>7.4475528230239744E-4</v>
      </c>
      <c r="J74" s="50">
        <v>3</v>
      </c>
      <c r="K74" s="30">
        <f>IFERROR(J74/F73,"-")</f>
        <v>0.27272727272727271</v>
      </c>
      <c r="L74" s="53">
        <f t="shared" si="82"/>
        <v>6010.666666666667</v>
      </c>
      <c r="M74" s="31">
        <f t="shared" si="113"/>
        <v>0.25</v>
      </c>
      <c r="N74" s="172"/>
      <c r="O74" s="179"/>
      <c r="P74" s="179"/>
      <c r="Q74" s="69" t="s">
        <v>60</v>
      </c>
      <c r="R74" s="50">
        <v>1318263</v>
      </c>
      <c r="S74" s="30">
        <f>IFERROR(R74/O73,"-")</f>
        <v>1.3981850766202109E-2</v>
      </c>
      <c r="T74" s="50">
        <v>13</v>
      </c>
      <c r="U74" s="30">
        <f>IFERROR(T74/P73,"-")</f>
        <v>0.22807017543859648</v>
      </c>
      <c r="V74" s="53">
        <f t="shared" si="83"/>
        <v>101404.84615384616</v>
      </c>
      <c r="W74" s="31">
        <f t="shared" si="114"/>
        <v>0.19117647058823528</v>
      </c>
      <c r="X74" s="172"/>
      <c r="Y74" s="179"/>
      <c r="Z74" s="179"/>
      <c r="AA74" s="69" t="s">
        <v>60</v>
      </c>
      <c r="AB74" s="50">
        <v>39794560</v>
      </c>
      <c r="AC74" s="30">
        <f>IFERROR(AB74/Y73,"-")</f>
        <v>2.010772666294532E-2</v>
      </c>
      <c r="AD74" s="50">
        <v>665</v>
      </c>
      <c r="AE74" s="30">
        <f>IFERROR(AD74/Z73,"-")</f>
        <v>0.23178807947019867</v>
      </c>
      <c r="AF74" s="53">
        <f t="shared" si="84"/>
        <v>59841.443609022557</v>
      </c>
      <c r="AG74" s="31">
        <f t="shared" si="115"/>
        <v>0.20556414219474498</v>
      </c>
      <c r="AH74" s="172"/>
      <c r="AI74" s="179"/>
      <c r="AJ74" s="179"/>
      <c r="AK74" s="69" t="s">
        <v>60</v>
      </c>
      <c r="AL74" s="50">
        <v>33860063</v>
      </c>
      <c r="AM74" s="30">
        <f>IFERROR(AL74/AI73,"-")</f>
        <v>1.6838430940834787E-2</v>
      </c>
      <c r="AN74" s="50">
        <v>695</v>
      </c>
      <c r="AO74" s="30">
        <f>IFERROR(AN74/AJ73,"-")</f>
        <v>0.30522617479139219</v>
      </c>
      <c r="AP74" s="53">
        <f t="shared" si="85"/>
        <v>48719.51510791367</v>
      </c>
      <c r="AQ74" s="31">
        <f t="shared" si="116"/>
        <v>0.26275992438563328</v>
      </c>
      <c r="AR74" s="172"/>
      <c r="AS74" s="179"/>
      <c r="AT74" s="179"/>
      <c r="AU74" s="69" t="s">
        <v>60</v>
      </c>
      <c r="AV74" s="50">
        <v>24773142</v>
      </c>
      <c r="AW74" s="30">
        <f>IFERROR(AV74/AS73,"-")</f>
        <v>1.5035286351799322E-2</v>
      </c>
      <c r="AX74" s="50">
        <v>527</v>
      </c>
      <c r="AY74" s="30">
        <f>IFERROR(AX74/AT73,"-")</f>
        <v>0.33144654088050313</v>
      </c>
      <c r="AZ74" s="53">
        <f t="shared" si="86"/>
        <v>47007.859582542696</v>
      </c>
      <c r="BA74" s="31">
        <f t="shared" si="117"/>
        <v>0.27390852390852388</v>
      </c>
      <c r="BB74" s="172"/>
      <c r="BC74" s="179"/>
      <c r="BD74" s="179"/>
      <c r="BE74" s="69" t="s">
        <v>60</v>
      </c>
      <c r="BF74" s="50">
        <v>15862609</v>
      </c>
      <c r="BG74" s="30">
        <f>IFERROR(BF74/BC73,"-")</f>
        <v>1.7784518613695847E-2</v>
      </c>
      <c r="BH74" s="50">
        <v>249</v>
      </c>
      <c r="BI74" s="30">
        <f>IFERROR(BH74/BD73,"-")</f>
        <v>0.31558935361216728</v>
      </c>
      <c r="BJ74" s="53">
        <f t="shared" si="87"/>
        <v>63705.25702811245</v>
      </c>
      <c r="BK74" s="31">
        <f t="shared" si="118"/>
        <v>0.24924924924924924</v>
      </c>
      <c r="BL74" s="172"/>
      <c r="BM74" s="179"/>
      <c r="BN74" s="179"/>
      <c r="BO74" s="69" t="s">
        <v>60</v>
      </c>
      <c r="BP74" s="50">
        <v>4703155</v>
      </c>
      <c r="BQ74" s="30">
        <f>IFERROR(BP74/BM73,"-")</f>
        <v>1.3818854625416047E-2</v>
      </c>
      <c r="BR74" s="50">
        <v>101</v>
      </c>
      <c r="BS74" s="30">
        <f>IFERROR(BR74/BN73,"-")</f>
        <v>0.33333333333333331</v>
      </c>
      <c r="BT74" s="53">
        <f t="shared" si="88"/>
        <v>46565.891089108911</v>
      </c>
      <c r="BU74" s="31">
        <f t="shared" si="119"/>
        <v>0.22100656455142231</v>
      </c>
      <c r="BV74" s="172"/>
      <c r="BW74" s="179"/>
      <c r="BX74" s="179"/>
      <c r="BY74" s="69" t="s">
        <v>60</v>
      </c>
      <c r="BZ74" s="50">
        <f t="shared" si="53"/>
        <v>120329824</v>
      </c>
      <c r="CA74" s="30">
        <f>IFERROR(BZ74/BW73,"-")</f>
        <v>1.7218539060559111E-2</v>
      </c>
      <c r="CB74" s="50">
        <f t="shared" si="54"/>
        <v>2253</v>
      </c>
      <c r="CC74" s="30">
        <f>IFERROR(CB74/BX73,"-")</f>
        <v>0.28533434650455924</v>
      </c>
      <c r="CD74" s="53">
        <f t="shared" si="89"/>
        <v>53408.710164225478</v>
      </c>
      <c r="CE74" s="31">
        <f t="shared" si="120"/>
        <v>0.241220556745182</v>
      </c>
      <c r="CH74" s="46" t="s">
        <v>47</v>
      </c>
      <c r="CI74" s="37">
        <v>1</v>
      </c>
      <c r="CJ74" s="37">
        <v>7</v>
      </c>
      <c r="CK74" s="37">
        <v>415</v>
      </c>
      <c r="CL74" s="37">
        <v>364</v>
      </c>
      <c r="CM74" s="37">
        <v>251</v>
      </c>
      <c r="CN74" s="37">
        <v>143</v>
      </c>
      <c r="CO74" s="37">
        <v>53</v>
      </c>
      <c r="CP74" s="37">
        <f t="shared" si="90"/>
        <v>1234</v>
      </c>
      <c r="CQ74" s="74"/>
      <c r="CR74" s="196"/>
      <c r="CS74" s="198"/>
      <c r="CT74" s="200"/>
      <c r="CU74" s="201"/>
      <c r="CV74" s="201"/>
      <c r="CW74" s="79" t="s">
        <v>60</v>
      </c>
      <c r="CX74" s="90">
        <v>136670074</v>
      </c>
      <c r="CY74" s="80">
        <v>2.0106498446202655E-2</v>
      </c>
      <c r="CZ74" s="90">
        <v>2244</v>
      </c>
      <c r="DA74" s="80">
        <v>0.29927980794878634</v>
      </c>
      <c r="DB74" s="90">
        <v>60904.667557932262</v>
      </c>
      <c r="DC74" s="81">
        <v>0.25436408977556108</v>
      </c>
      <c r="DE74" s="44" t="s">
        <v>47</v>
      </c>
      <c r="DF74" s="38">
        <f t="shared" si="91"/>
        <v>0.20816827471467914</v>
      </c>
      <c r="DG74" s="38">
        <f t="shared" si="92"/>
        <v>0.19982931123074804</v>
      </c>
      <c r="DH74" s="38">
        <f t="shared" si="93"/>
        <v>0.81833910034602075</v>
      </c>
      <c r="DI74" s="38">
        <f t="shared" si="94"/>
        <v>0.81810035842293904</v>
      </c>
      <c r="DJ74" s="39">
        <f t="shared" si="95"/>
        <v>236045.12262156449</v>
      </c>
      <c r="DK74" s="39">
        <f t="shared" si="96"/>
        <v>220411.41292442498</v>
      </c>
      <c r="DL74" s="11"/>
      <c r="DM74" s="47" t="str">
        <f t="shared" si="97"/>
        <v>交野市</v>
      </c>
      <c r="DN74" s="40">
        <f t="shared" si="77"/>
        <v>0.17684419122848766</v>
      </c>
      <c r="DO74" s="40">
        <f t="shared" si="98"/>
        <v>0.18686542514789686</v>
      </c>
      <c r="DP74" s="75">
        <f t="shared" si="99"/>
        <v>-1.0000000000000009</v>
      </c>
      <c r="DQ74" s="19" t="str">
        <f t="shared" si="78"/>
        <v>和泉市</v>
      </c>
      <c r="DR74" s="40">
        <f t="shared" si="79"/>
        <v>0.74640528170440279</v>
      </c>
      <c r="DS74" s="40">
        <f t="shared" si="100"/>
        <v>0.74839993080781875</v>
      </c>
      <c r="DT74" s="75">
        <f t="shared" si="101"/>
        <v>-0.20000000000000018</v>
      </c>
      <c r="DU74" s="19" t="str">
        <f t="shared" si="80"/>
        <v>柏原市</v>
      </c>
      <c r="DV74" s="37">
        <f t="shared" si="81"/>
        <v>201589.39836734693</v>
      </c>
      <c r="DW74" s="37">
        <f t="shared" si="102"/>
        <v>206204.73815917969</v>
      </c>
      <c r="DX74" s="75">
        <f t="shared" si="103"/>
        <v>-4616</v>
      </c>
      <c r="DY74" s="11"/>
      <c r="DZ74" s="40">
        <f t="shared" si="104"/>
        <v>0.19764652956849402</v>
      </c>
      <c r="EA74" s="40">
        <f t="shared" si="105"/>
        <v>0.20717282068242585</v>
      </c>
      <c r="EB74" s="40">
        <f t="shared" si="106"/>
        <v>-0.89999999999999802</v>
      </c>
      <c r="EC74" s="40">
        <f t="shared" si="107"/>
        <v>0.78702321953616916</v>
      </c>
      <c r="ED74" s="40">
        <f t="shared" si="108"/>
        <v>0.78931582096930508</v>
      </c>
      <c r="EE74" s="40">
        <f t="shared" si="109"/>
        <v>-0.20000000000000018</v>
      </c>
      <c r="EF74" s="37">
        <f t="shared" si="110"/>
        <v>228365.77266623653</v>
      </c>
      <c r="EG74" s="76">
        <f t="shared" si="111"/>
        <v>235941.47397426216</v>
      </c>
      <c r="EH74" s="40">
        <f t="shared" si="112"/>
        <v>-7575</v>
      </c>
      <c r="EI74" s="37">
        <v>0</v>
      </c>
    </row>
    <row r="75" spans="2:139" s="16" customFormat="1" ht="13.15" customHeight="1">
      <c r="B75" s="196"/>
      <c r="C75" s="198"/>
      <c r="D75" s="172"/>
      <c r="E75" s="179"/>
      <c r="F75" s="179"/>
      <c r="G75" s="70" t="s">
        <v>62</v>
      </c>
      <c r="H75" s="50">
        <v>104711</v>
      </c>
      <c r="I75" s="30">
        <f>IFERROR(H75/E73,"-")</f>
        <v>4.3247598915908568E-3</v>
      </c>
      <c r="J75" s="50">
        <v>1</v>
      </c>
      <c r="K75" s="30">
        <f>IFERROR(J75/F73,"-")</f>
        <v>9.0909090909090912E-2</v>
      </c>
      <c r="L75" s="53">
        <f t="shared" si="82"/>
        <v>104711</v>
      </c>
      <c r="M75" s="31">
        <f t="shared" si="113"/>
        <v>8.3333333333333329E-2</v>
      </c>
      <c r="N75" s="172"/>
      <c r="O75" s="179"/>
      <c r="P75" s="179"/>
      <c r="Q75" s="70" t="s">
        <v>62</v>
      </c>
      <c r="R75" s="50">
        <v>124932</v>
      </c>
      <c r="S75" s="30">
        <f>IFERROR(R75/O73,"-")</f>
        <v>1.3250622826576804E-3</v>
      </c>
      <c r="T75" s="50">
        <v>7</v>
      </c>
      <c r="U75" s="30">
        <f>IFERROR(T75/P73,"-")</f>
        <v>0.12280701754385964</v>
      </c>
      <c r="V75" s="53">
        <f t="shared" si="83"/>
        <v>17847.428571428572</v>
      </c>
      <c r="W75" s="31">
        <f t="shared" si="114"/>
        <v>0.10294117647058823</v>
      </c>
      <c r="X75" s="172"/>
      <c r="Y75" s="179"/>
      <c r="Z75" s="179"/>
      <c r="AA75" s="70" t="s">
        <v>62</v>
      </c>
      <c r="AB75" s="50">
        <v>28589243</v>
      </c>
      <c r="AC75" s="30">
        <f>IFERROR(AB75/Y73,"-")</f>
        <v>1.4445810777767685E-2</v>
      </c>
      <c r="AD75" s="50">
        <v>537</v>
      </c>
      <c r="AE75" s="30">
        <f>IFERROR(AD75/Z73,"-")</f>
        <v>0.18717323109097248</v>
      </c>
      <c r="AF75" s="53">
        <f t="shared" si="84"/>
        <v>53238.813780260709</v>
      </c>
      <c r="AG75" s="31">
        <f t="shared" si="115"/>
        <v>0.16599690880989182</v>
      </c>
      <c r="AH75" s="172"/>
      <c r="AI75" s="179"/>
      <c r="AJ75" s="179"/>
      <c r="AK75" s="70" t="s">
        <v>62</v>
      </c>
      <c r="AL75" s="50">
        <v>32566913</v>
      </c>
      <c r="AM75" s="30">
        <f>IFERROR(AL75/AI73,"-")</f>
        <v>1.6195354258693336E-2</v>
      </c>
      <c r="AN75" s="50">
        <v>551</v>
      </c>
      <c r="AO75" s="30">
        <f>IFERROR(AN75/AJ73,"-")</f>
        <v>0.24198506807202461</v>
      </c>
      <c r="AP75" s="53">
        <f t="shared" si="85"/>
        <v>59105.105263157893</v>
      </c>
      <c r="AQ75" s="31">
        <f t="shared" si="116"/>
        <v>0.20831758034026465</v>
      </c>
      <c r="AR75" s="172"/>
      <c r="AS75" s="179"/>
      <c r="AT75" s="179"/>
      <c r="AU75" s="70" t="s">
        <v>62</v>
      </c>
      <c r="AV75" s="50">
        <v>16584584</v>
      </c>
      <c r="AW75" s="30">
        <f>IFERROR(AV75/AS73,"-")</f>
        <v>1.0065496313122873E-2</v>
      </c>
      <c r="AX75" s="50">
        <v>423</v>
      </c>
      <c r="AY75" s="30">
        <f>IFERROR(AX75/AT73,"-")</f>
        <v>0.2660377358490566</v>
      </c>
      <c r="AZ75" s="53">
        <f t="shared" si="86"/>
        <v>39207.054373522456</v>
      </c>
      <c r="BA75" s="31">
        <f t="shared" si="117"/>
        <v>0.21985446985446985</v>
      </c>
      <c r="BB75" s="172"/>
      <c r="BC75" s="179"/>
      <c r="BD75" s="179"/>
      <c r="BE75" s="70" t="s">
        <v>62</v>
      </c>
      <c r="BF75" s="50">
        <v>11621962</v>
      </c>
      <c r="BG75" s="30">
        <f>IFERROR(BF75/BC73,"-")</f>
        <v>1.3030075917313842E-2</v>
      </c>
      <c r="BH75" s="50">
        <v>198</v>
      </c>
      <c r="BI75" s="30">
        <f>IFERROR(BH75/BD73,"-")</f>
        <v>0.2509505703422053</v>
      </c>
      <c r="BJ75" s="53">
        <f t="shared" si="87"/>
        <v>58696.777777777781</v>
      </c>
      <c r="BK75" s="31">
        <f t="shared" si="118"/>
        <v>0.1981981981981982</v>
      </c>
      <c r="BL75" s="172"/>
      <c r="BM75" s="179"/>
      <c r="BN75" s="179"/>
      <c r="BO75" s="70" t="s">
        <v>62</v>
      </c>
      <c r="BP75" s="50">
        <v>6036640</v>
      </c>
      <c r="BQ75" s="30">
        <f>IFERROR(BP75/BM73,"-")</f>
        <v>1.7736912899101034E-2</v>
      </c>
      <c r="BR75" s="50">
        <v>62</v>
      </c>
      <c r="BS75" s="30">
        <f>IFERROR(BR75/BN73,"-")</f>
        <v>0.20462046204620463</v>
      </c>
      <c r="BT75" s="53">
        <f t="shared" si="88"/>
        <v>97365.161290322576</v>
      </c>
      <c r="BU75" s="31">
        <f t="shared" si="119"/>
        <v>0.13566739606126915</v>
      </c>
      <c r="BV75" s="172"/>
      <c r="BW75" s="179"/>
      <c r="BX75" s="179"/>
      <c r="BY75" s="70" t="s">
        <v>62</v>
      </c>
      <c r="BZ75" s="50">
        <f t="shared" si="53"/>
        <v>95628985</v>
      </c>
      <c r="CA75" s="30">
        <f>IFERROR(BZ75/BW73,"-")</f>
        <v>1.3683984226089465E-2</v>
      </c>
      <c r="CB75" s="50">
        <f t="shared" si="54"/>
        <v>1779</v>
      </c>
      <c r="CC75" s="30">
        <f>IFERROR(CB75/BX73,"-")</f>
        <v>0.22530395136778114</v>
      </c>
      <c r="CD75" s="53">
        <f t="shared" si="89"/>
        <v>53754.347948285555</v>
      </c>
      <c r="CE75" s="31">
        <f t="shared" si="120"/>
        <v>0.19047109207708779</v>
      </c>
      <c r="CH75" s="46" t="s">
        <v>48</v>
      </c>
      <c r="CI75" s="37">
        <v>5</v>
      </c>
      <c r="CJ75" s="37">
        <v>8</v>
      </c>
      <c r="CK75" s="37">
        <v>1289</v>
      </c>
      <c r="CL75" s="37">
        <v>1127</v>
      </c>
      <c r="CM75" s="37">
        <v>744</v>
      </c>
      <c r="CN75" s="37">
        <v>403</v>
      </c>
      <c r="CO75" s="37">
        <v>168</v>
      </c>
      <c r="CP75" s="37">
        <f t="shared" si="90"/>
        <v>3744</v>
      </c>
      <c r="CQ75" s="74"/>
      <c r="CR75" s="196"/>
      <c r="CS75" s="198"/>
      <c r="CT75" s="200"/>
      <c r="CU75" s="201"/>
      <c r="CV75" s="201"/>
      <c r="CW75" s="79" t="s">
        <v>62</v>
      </c>
      <c r="CX75" s="90">
        <v>103305874</v>
      </c>
      <c r="CY75" s="80">
        <v>1.5198055684557595E-2</v>
      </c>
      <c r="CZ75" s="90">
        <v>1688</v>
      </c>
      <c r="DA75" s="80">
        <v>0.22512670045345426</v>
      </c>
      <c r="DB75" s="90">
        <v>61200.162322274882</v>
      </c>
      <c r="DC75" s="81">
        <v>0.19133983223758785</v>
      </c>
      <c r="DE75" s="44" t="s">
        <v>48</v>
      </c>
      <c r="DF75" s="38">
        <f t="shared" si="91"/>
        <v>0.22857253760749771</v>
      </c>
      <c r="DG75" s="38">
        <f t="shared" si="92"/>
        <v>0.24412775172883816</v>
      </c>
      <c r="DH75" s="38">
        <f t="shared" si="93"/>
        <v>0.80034722222222221</v>
      </c>
      <c r="DI75" s="38">
        <f t="shared" si="94"/>
        <v>0.80814479638009051</v>
      </c>
      <c r="DJ75" s="39">
        <f t="shared" si="95"/>
        <v>280420.57845263917</v>
      </c>
      <c r="DK75" s="39">
        <f t="shared" si="96"/>
        <v>299966.11459499813</v>
      </c>
      <c r="DL75" s="11"/>
      <c r="DM75" s="47" t="str">
        <f t="shared" si="97"/>
        <v>河内長野市</v>
      </c>
      <c r="DN75" s="40">
        <f t="shared" si="77"/>
        <v>0.17607970996029843</v>
      </c>
      <c r="DO75" s="40">
        <f t="shared" si="98"/>
        <v>0.18844116435077832</v>
      </c>
      <c r="DP75" s="75">
        <f t="shared" si="99"/>
        <v>-1.2000000000000011</v>
      </c>
      <c r="DQ75" s="19" t="str">
        <f t="shared" si="78"/>
        <v>河南町</v>
      </c>
      <c r="DR75" s="40">
        <f t="shared" si="79"/>
        <v>0.74097007223942213</v>
      </c>
      <c r="DS75" s="40">
        <f t="shared" si="100"/>
        <v>0.74108416547788869</v>
      </c>
      <c r="DT75" s="75">
        <f t="shared" si="101"/>
        <v>0</v>
      </c>
      <c r="DU75" s="19" t="str">
        <f t="shared" si="80"/>
        <v>河内長野市</v>
      </c>
      <c r="DV75" s="37">
        <f t="shared" si="81"/>
        <v>200366.27662702979</v>
      </c>
      <c r="DW75" s="37">
        <f t="shared" si="102"/>
        <v>214163.63483523874</v>
      </c>
      <c r="DX75" s="75">
        <f t="shared" si="103"/>
        <v>-13798</v>
      </c>
      <c r="DY75" s="11"/>
      <c r="DZ75" s="40">
        <f t="shared" si="104"/>
        <v>0.19764652956849402</v>
      </c>
      <c r="EA75" s="40">
        <f t="shared" si="105"/>
        <v>0.20717282068242585</v>
      </c>
      <c r="EB75" s="40">
        <f t="shared" si="106"/>
        <v>-0.89999999999999802</v>
      </c>
      <c r="EC75" s="40">
        <f t="shared" si="107"/>
        <v>0.78702321953616916</v>
      </c>
      <c r="ED75" s="40">
        <f t="shared" si="108"/>
        <v>0.78931582096930508</v>
      </c>
      <c r="EE75" s="40">
        <f t="shared" si="109"/>
        <v>-0.20000000000000018</v>
      </c>
      <c r="EF75" s="37">
        <f t="shared" si="110"/>
        <v>228365.77266623653</v>
      </c>
      <c r="EG75" s="76">
        <f t="shared" si="111"/>
        <v>235941.47397426216</v>
      </c>
      <c r="EH75" s="40">
        <f t="shared" si="112"/>
        <v>-7575</v>
      </c>
      <c r="EI75" s="37">
        <v>0</v>
      </c>
    </row>
    <row r="76" spans="2:139" s="16" customFormat="1" ht="13.15" customHeight="1">
      <c r="B76" s="196"/>
      <c r="C76" s="198"/>
      <c r="D76" s="172"/>
      <c r="E76" s="179"/>
      <c r="F76" s="179"/>
      <c r="G76" s="70" t="s">
        <v>64</v>
      </c>
      <c r="H76" s="50">
        <v>0</v>
      </c>
      <c r="I76" s="30">
        <f>IFERROR(H76/E73,"-")</f>
        <v>0</v>
      </c>
      <c r="J76" s="50">
        <v>0</v>
      </c>
      <c r="K76" s="30">
        <f>IFERROR(J76/F73,"-")</f>
        <v>0</v>
      </c>
      <c r="L76" s="53" t="str">
        <f t="shared" si="82"/>
        <v>-</v>
      </c>
      <c r="M76" s="31">
        <f t="shared" si="113"/>
        <v>0</v>
      </c>
      <c r="N76" s="172"/>
      <c r="O76" s="179"/>
      <c r="P76" s="179"/>
      <c r="Q76" s="70" t="s">
        <v>64</v>
      </c>
      <c r="R76" s="50">
        <v>36696</v>
      </c>
      <c r="S76" s="30">
        <f>IFERROR(R76/O73,"-")</f>
        <v>3.8920761313679636E-4</v>
      </c>
      <c r="T76" s="50">
        <v>5</v>
      </c>
      <c r="U76" s="30">
        <f>IFERROR(T76/P73,"-")</f>
        <v>8.771929824561403E-2</v>
      </c>
      <c r="V76" s="53">
        <f t="shared" si="83"/>
        <v>7339.2</v>
      </c>
      <c r="W76" s="31">
        <f t="shared" si="114"/>
        <v>7.3529411764705885E-2</v>
      </c>
      <c r="X76" s="172"/>
      <c r="Y76" s="179"/>
      <c r="Z76" s="179"/>
      <c r="AA76" s="70" t="s">
        <v>64</v>
      </c>
      <c r="AB76" s="50">
        <v>9542440</v>
      </c>
      <c r="AC76" s="30">
        <f>IFERROR(AB76/Y73,"-")</f>
        <v>4.8216835471369939E-3</v>
      </c>
      <c r="AD76" s="50">
        <v>154</v>
      </c>
      <c r="AE76" s="30">
        <f>IFERROR(AD76/Z73,"-")</f>
        <v>5.3677239456256534E-2</v>
      </c>
      <c r="AF76" s="53">
        <f t="shared" si="84"/>
        <v>61963.896103896106</v>
      </c>
      <c r="AG76" s="31">
        <f t="shared" si="115"/>
        <v>4.7604327666151469E-2</v>
      </c>
      <c r="AH76" s="172"/>
      <c r="AI76" s="179"/>
      <c r="AJ76" s="179"/>
      <c r="AK76" s="70" t="s">
        <v>64</v>
      </c>
      <c r="AL76" s="50">
        <v>9993026</v>
      </c>
      <c r="AM76" s="30">
        <f>IFERROR(AL76/AI73,"-")</f>
        <v>4.9694791823324865E-3</v>
      </c>
      <c r="AN76" s="50">
        <v>146</v>
      </c>
      <c r="AO76" s="30">
        <f>IFERROR(AN76/AJ73,"-")</f>
        <v>6.4119455423803248E-2</v>
      </c>
      <c r="AP76" s="53">
        <f t="shared" si="85"/>
        <v>68445.38356164383</v>
      </c>
      <c r="AQ76" s="31">
        <f t="shared" si="116"/>
        <v>5.5198487712665403E-2</v>
      </c>
      <c r="AR76" s="172"/>
      <c r="AS76" s="179"/>
      <c r="AT76" s="179"/>
      <c r="AU76" s="70" t="s">
        <v>64</v>
      </c>
      <c r="AV76" s="50">
        <v>6072843</v>
      </c>
      <c r="AW76" s="30">
        <f>IFERROR(AV76/AS73,"-")</f>
        <v>3.6857227667980125E-3</v>
      </c>
      <c r="AX76" s="50">
        <v>111</v>
      </c>
      <c r="AY76" s="30">
        <f>IFERROR(AX76/AT73,"-")</f>
        <v>6.981132075471698E-2</v>
      </c>
      <c r="AZ76" s="53">
        <f t="shared" si="86"/>
        <v>54710.2972972973</v>
      </c>
      <c r="BA76" s="31">
        <f t="shared" si="117"/>
        <v>5.7692307692307696E-2</v>
      </c>
      <c r="BB76" s="172"/>
      <c r="BC76" s="179"/>
      <c r="BD76" s="179"/>
      <c r="BE76" s="70" t="s">
        <v>64</v>
      </c>
      <c r="BF76" s="50">
        <v>2672747</v>
      </c>
      <c r="BG76" s="30">
        <f>IFERROR(BF76/BC73,"-")</f>
        <v>2.9965763369190863E-3</v>
      </c>
      <c r="BH76" s="50">
        <v>43</v>
      </c>
      <c r="BI76" s="30">
        <f>IFERROR(BH76/BD73,"-")</f>
        <v>5.4499366286438533E-2</v>
      </c>
      <c r="BJ76" s="53">
        <f t="shared" si="87"/>
        <v>62156.906976744183</v>
      </c>
      <c r="BK76" s="31">
        <f t="shared" si="118"/>
        <v>4.3043043043043044E-2</v>
      </c>
      <c r="BL76" s="172"/>
      <c r="BM76" s="179"/>
      <c r="BN76" s="179"/>
      <c r="BO76" s="70" t="s">
        <v>64</v>
      </c>
      <c r="BP76" s="50">
        <v>20273</v>
      </c>
      <c r="BQ76" s="30">
        <f>IFERROR(BP76/BM73,"-")</f>
        <v>5.9566320867813099E-5</v>
      </c>
      <c r="BR76" s="50">
        <v>6</v>
      </c>
      <c r="BS76" s="30">
        <f>IFERROR(BR76/BN73,"-")</f>
        <v>1.9801980198019802E-2</v>
      </c>
      <c r="BT76" s="53">
        <f t="shared" si="88"/>
        <v>3378.8333333333335</v>
      </c>
      <c r="BU76" s="31">
        <f t="shared" si="119"/>
        <v>1.3129102844638949E-2</v>
      </c>
      <c r="BV76" s="172"/>
      <c r="BW76" s="179"/>
      <c r="BX76" s="179"/>
      <c r="BY76" s="70" t="s">
        <v>64</v>
      </c>
      <c r="BZ76" s="50">
        <f t="shared" si="53"/>
        <v>28338025</v>
      </c>
      <c r="CA76" s="30">
        <f>IFERROR(BZ76/BW73,"-")</f>
        <v>4.0550162390464448E-3</v>
      </c>
      <c r="CB76" s="50">
        <f t="shared" si="54"/>
        <v>465</v>
      </c>
      <c r="CC76" s="30">
        <f>IFERROR(CB76/BX73,"-")</f>
        <v>5.8890577507598782E-2</v>
      </c>
      <c r="CD76" s="53">
        <f t="shared" si="89"/>
        <v>60941.989247311831</v>
      </c>
      <c r="CE76" s="31">
        <f t="shared" si="120"/>
        <v>4.9785867237687367E-2</v>
      </c>
      <c r="CH76" s="46" t="s">
        <v>26</v>
      </c>
      <c r="CI76" s="37">
        <v>4</v>
      </c>
      <c r="CJ76" s="37">
        <v>11</v>
      </c>
      <c r="CK76" s="37">
        <v>877</v>
      </c>
      <c r="CL76" s="37">
        <v>700</v>
      </c>
      <c r="CM76" s="37">
        <v>392</v>
      </c>
      <c r="CN76" s="37">
        <v>253</v>
      </c>
      <c r="CO76" s="37">
        <v>94</v>
      </c>
      <c r="CP76" s="37">
        <f t="shared" si="90"/>
        <v>2331</v>
      </c>
      <c r="CQ76" s="74"/>
      <c r="CR76" s="196"/>
      <c r="CS76" s="198"/>
      <c r="CT76" s="200"/>
      <c r="CU76" s="201"/>
      <c r="CV76" s="201"/>
      <c r="CW76" s="79" t="s">
        <v>64</v>
      </c>
      <c r="CX76" s="90">
        <v>12718987</v>
      </c>
      <c r="CY76" s="80">
        <v>1.8711798777014765E-3</v>
      </c>
      <c r="CZ76" s="90">
        <v>444</v>
      </c>
      <c r="DA76" s="80">
        <v>5.9215790877567349E-2</v>
      </c>
      <c r="DB76" s="90">
        <v>28646.367117117115</v>
      </c>
      <c r="DC76" s="81">
        <v>5.0328723645431873E-2</v>
      </c>
      <c r="DE76" s="44" t="s">
        <v>26</v>
      </c>
      <c r="DF76" s="38">
        <f t="shared" si="91"/>
        <v>0.20186155626325106</v>
      </c>
      <c r="DG76" s="38">
        <f t="shared" si="92"/>
        <v>0.19157609023083028</v>
      </c>
      <c r="DH76" s="38">
        <f t="shared" si="93"/>
        <v>0.72819566220581444</v>
      </c>
      <c r="DI76" s="38">
        <f t="shared" si="94"/>
        <v>0.74029126213592233</v>
      </c>
      <c r="DJ76" s="39">
        <f t="shared" si="95"/>
        <v>224545.79214195182</v>
      </c>
      <c r="DK76" s="39">
        <f t="shared" si="96"/>
        <v>198400.53180327869</v>
      </c>
      <c r="DL76" s="11"/>
      <c r="DM76" s="47" t="str">
        <f t="shared" si="97"/>
        <v>藤井寺市</v>
      </c>
      <c r="DN76" s="40">
        <f t="shared" si="77"/>
        <v>0.17528311198774937</v>
      </c>
      <c r="DO76" s="40">
        <f t="shared" si="98"/>
        <v>0.17673617115641471</v>
      </c>
      <c r="DP76" s="75">
        <f t="shared" si="99"/>
        <v>-0.20000000000000018</v>
      </c>
      <c r="DQ76" s="19" t="str">
        <f t="shared" si="78"/>
        <v>泉南市</v>
      </c>
      <c r="DR76" s="40">
        <f t="shared" si="79"/>
        <v>0.73987141545055612</v>
      </c>
      <c r="DS76" s="40">
        <f t="shared" si="100"/>
        <v>0.74707335409730424</v>
      </c>
      <c r="DT76" s="75">
        <f t="shared" si="101"/>
        <v>-0.70000000000000062</v>
      </c>
      <c r="DU76" s="19" t="str">
        <f t="shared" si="80"/>
        <v>松原市</v>
      </c>
      <c r="DV76" s="37">
        <f t="shared" si="81"/>
        <v>197111.01198393776</v>
      </c>
      <c r="DW76" s="37">
        <f t="shared" si="102"/>
        <v>205556.50106623585</v>
      </c>
      <c r="DX76" s="75">
        <f t="shared" si="103"/>
        <v>-8446</v>
      </c>
      <c r="DY76" s="11"/>
      <c r="DZ76" s="40">
        <f t="shared" si="104"/>
        <v>0.19764652956849402</v>
      </c>
      <c r="EA76" s="40">
        <f t="shared" si="105"/>
        <v>0.20717282068242585</v>
      </c>
      <c r="EB76" s="40">
        <f t="shared" si="106"/>
        <v>-0.89999999999999802</v>
      </c>
      <c r="EC76" s="40">
        <f t="shared" si="107"/>
        <v>0.78702321953616916</v>
      </c>
      <c r="ED76" s="40">
        <f t="shared" si="108"/>
        <v>0.78931582096930508</v>
      </c>
      <c r="EE76" s="40">
        <f t="shared" si="109"/>
        <v>-0.20000000000000018</v>
      </c>
      <c r="EF76" s="37">
        <f t="shared" si="110"/>
        <v>228365.77266623653</v>
      </c>
      <c r="EG76" s="76">
        <f t="shared" si="111"/>
        <v>235941.47397426216</v>
      </c>
      <c r="EH76" s="40">
        <f t="shared" si="112"/>
        <v>-7575</v>
      </c>
      <c r="EI76" s="37">
        <v>0</v>
      </c>
    </row>
    <row r="77" spans="2:139" s="16" customFormat="1" ht="13.15" customHeight="1">
      <c r="B77" s="196"/>
      <c r="C77" s="198"/>
      <c r="D77" s="172"/>
      <c r="E77" s="179"/>
      <c r="F77" s="179"/>
      <c r="G77" s="70" t="s">
        <v>66</v>
      </c>
      <c r="H77" s="50">
        <v>0</v>
      </c>
      <c r="I77" s="30">
        <f>IFERROR(H77/E73,"-")</f>
        <v>0</v>
      </c>
      <c r="J77" s="50">
        <v>0</v>
      </c>
      <c r="K77" s="30">
        <f>IFERROR(J77/F73,"-")</f>
        <v>0</v>
      </c>
      <c r="L77" s="53" t="str">
        <f t="shared" si="82"/>
        <v>-</v>
      </c>
      <c r="M77" s="31">
        <f t="shared" si="113"/>
        <v>0</v>
      </c>
      <c r="N77" s="172"/>
      <c r="O77" s="179"/>
      <c r="P77" s="179"/>
      <c r="Q77" s="70" t="s">
        <v>66</v>
      </c>
      <c r="R77" s="50">
        <v>341362</v>
      </c>
      <c r="S77" s="30">
        <f>IFERROR(R77/O73,"-")</f>
        <v>3.6205768812841476E-3</v>
      </c>
      <c r="T77" s="50">
        <v>14</v>
      </c>
      <c r="U77" s="30">
        <f>IFERROR(T77/P73,"-")</f>
        <v>0.24561403508771928</v>
      </c>
      <c r="V77" s="53">
        <f t="shared" si="83"/>
        <v>24383</v>
      </c>
      <c r="W77" s="31">
        <f t="shared" si="114"/>
        <v>0.20588235294117646</v>
      </c>
      <c r="X77" s="172"/>
      <c r="Y77" s="179"/>
      <c r="Z77" s="179"/>
      <c r="AA77" s="70" t="s">
        <v>66</v>
      </c>
      <c r="AB77" s="50">
        <v>36436784</v>
      </c>
      <c r="AC77" s="30">
        <f>IFERROR(AB77/Y73,"-")</f>
        <v>1.841108164404329E-2</v>
      </c>
      <c r="AD77" s="50">
        <v>656</v>
      </c>
      <c r="AE77" s="30">
        <f>IFERROR(AD77/Z73,"-")</f>
        <v>0.22865109794353433</v>
      </c>
      <c r="AF77" s="53">
        <f t="shared" si="84"/>
        <v>55543.878048780491</v>
      </c>
      <c r="AG77" s="31">
        <f t="shared" si="115"/>
        <v>0.20278207109737248</v>
      </c>
      <c r="AH77" s="172"/>
      <c r="AI77" s="179"/>
      <c r="AJ77" s="179"/>
      <c r="AK77" s="70" t="s">
        <v>66</v>
      </c>
      <c r="AL77" s="50">
        <v>29989876</v>
      </c>
      <c r="AM77" s="30">
        <f>IFERROR(AL77/AI73,"-")</f>
        <v>1.4913807335509051E-2</v>
      </c>
      <c r="AN77" s="50">
        <v>665</v>
      </c>
      <c r="AO77" s="30">
        <f>IFERROR(AN77/AJ73,"-")</f>
        <v>0.29205094422485728</v>
      </c>
      <c r="AP77" s="53">
        <f t="shared" si="85"/>
        <v>45097.557894736841</v>
      </c>
      <c r="AQ77" s="31">
        <f t="shared" si="116"/>
        <v>0.25141776937618149</v>
      </c>
      <c r="AR77" s="172"/>
      <c r="AS77" s="179"/>
      <c r="AT77" s="179"/>
      <c r="AU77" s="70" t="s">
        <v>66</v>
      </c>
      <c r="AV77" s="50">
        <v>22256745</v>
      </c>
      <c r="AW77" s="30">
        <f>IFERROR(AV77/AS73,"-")</f>
        <v>1.3508037629380149E-2</v>
      </c>
      <c r="AX77" s="50">
        <v>480</v>
      </c>
      <c r="AY77" s="30">
        <f>IFERROR(AX77/AT73,"-")</f>
        <v>0.30188679245283018</v>
      </c>
      <c r="AZ77" s="53">
        <f t="shared" si="86"/>
        <v>46368.21875</v>
      </c>
      <c r="BA77" s="31">
        <f t="shared" si="117"/>
        <v>0.24948024948024949</v>
      </c>
      <c r="BB77" s="172"/>
      <c r="BC77" s="179"/>
      <c r="BD77" s="179"/>
      <c r="BE77" s="70" t="s">
        <v>66</v>
      </c>
      <c r="BF77" s="50">
        <v>10455632</v>
      </c>
      <c r="BG77" s="30">
        <f>IFERROR(BF77/BC73,"-")</f>
        <v>1.1722433675441027E-2</v>
      </c>
      <c r="BH77" s="50">
        <v>193</v>
      </c>
      <c r="BI77" s="30">
        <f>IFERROR(BH77/BD73,"-")</f>
        <v>0.24461343472750316</v>
      </c>
      <c r="BJ77" s="53">
        <f t="shared" si="87"/>
        <v>54174.259067357511</v>
      </c>
      <c r="BK77" s="31">
        <f t="shared" si="118"/>
        <v>0.1931931931931932</v>
      </c>
      <c r="BL77" s="172"/>
      <c r="BM77" s="179"/>
      <c r="BN77" s="179"/>
      <c r="BO77" s="70" t="s">
        <v>66</v>
      </c>
      <c r="BP77" s="50">
        <v>2210593</v>
      </c>
      <c r="BQ77" s="30">
        <f>IFERROR(BP77/BM73,"-")</f>
        <v>6.495185317720197E-3</v>
      </c>
      <c r="BR77" s="50">
        <v>52</v>
      </c>
      <c r="BS77" s="30">
        <f>IFERROR(BR77/BN73,"-")</f>
        <v>0.17161716171617161</v>
      </c>
      <c r="BT77" s="53">
        <f t="shared" si="88"/>
        <v>42511.403846153844</v>
      </c>
      <c r="BU77" s="31">
        <f t="shared" si="119"/>
        <v>0.1137855579868709</v>
      </c>
      <c r="BV77" s="172"/>
      <c r="BW77" s="179"/>
      <c r="BX77" s="179"/>
      <c r="BY77" s="70" t="s">
        <v>66</v>
      </c>
      <c r="BZ77" s="50">
        <f t="shared" si="53"/>
        <v>101690992</v>
      </c>
      <c r="CA77" s="30">
        <f>IFERROR(BZ77/BW73,"-")</f>
        <v>1.4551424240918064E-2</v>
      </c>
      <c r="CB77" s="50">
        <f t="shared" si="54"/>
        <v>2060</v>
      </c>
      <c r="CC77" s="30">
        <f>IFERROR(CB77/BX73,"-")</f>
        <v>0.26089159067882473</v>
      </c>
      <c r="CD77" s="53">
        <f t="shared" si="89"/>
        <v>49364.559223300974</v>
      </c>
      <c r="CE77" s="31">
        <f t="shared" si="120"/>
        <v>0.22055674518201285</v>
      </c>
      <c r="CH77" s="46" t="s">
        <v>27</v>
      </c>
      <c r="CI77" s="37">
        <v>1</v>
      </c>
      <c r="CJ77" s="37">
        <v>4</v>
      </c>
      <c r="CK77" s="37">
        <v>1091</v>
      </c>
      <c r="CL77" s="37">
        <v>956</v>
      </c>
      <c r="CM77" s="37">
        <v>660</v>
      </c>
      <c r="CN77" s="37">
        <v>328</v>
      </c>
      <c r="CO77" s="37">
        <v>133</v>
      </c>
      <c r="CP77" s="37">
        <f t="shared" si="90"/>
        <v>3173</v>
      </c>
      <c r="CQ77" s="74"/>
      <c r="CR77" s="196"/>
      <c r="CS77" s="198"/>
      <c r="CT77" s="200"/>
      <c r="CU77" s="201"/>
      <c r="CV77" s="201"/>
      <c r="CW77" s="79" t="s">
        <v>66</v>
      </c>
      <c r="CX77" s="90">
        <v>148242692</v>
      </c>
      <c r="CY77" s="80">
        <v>2.1809027895594017E-2</v>
      </c>
      <c r="CZ77" s="90">
        <v>1989</v>
      </c>
      <c r="DA77" s="80">
        <v>0.26527073886369701</v>
      </c>
      <c r="DB77" s="90">
        <v>74531.267973856215</v>
      </c>
      <c r="DC77" s="81">
        <v>0.2254590795737928</v>
      </c>
      <c r="DE77" s="44" t="s">
        <v>27</v>
      </c>
      <c r="DF77" s="38">
        <f t="shared" si="91"/>
        <v>0.17309108833168432</v>
      </c>
      <c r="DG77" s="38">
        <f t="shared" si="92"/>
        <v>0.19694806964649914</v>
      </c>
      <c r="DH77" s="38">
        <f t="shared" si="93"/>
        <v>0.74097007223942213</v>
      </c>
      <c r="DI77" s="38">
        <f t="shared" si="94"/>
        <v>0.74108416547788869</v>
      </c>
      <c r="DJ77" s="39">
        <f t="shared" si="95"/>
        <v>190545.94243268337</v>
      </c>
      <c r="DK77" s="39">
        <f t="shared" si="96"/>
        <v>212150.57170356112</v>
      </c>
      <c r="DL77" s="11"/>
      <c r="DM77" s="47" t="str">
        <f t="shared" si="97"/>
        <v>河南町</v>
      </c>
      <c r="DN77" s="40">
        <f t="shared" si="77"/>
        <v>0.17309108833168432</v>
      </c>
      <c r="DO77" s="40">
        <f t="shared" si="98"/>
        <v>0.19694806964649914</v>
      </c>
      <c r="DP77" s="75">
        <f t="shared" si="99"/>
        <v>-2.4000000000000021</v>
      </c>
      <c r="DQ77" s="19" t="str">
        <f t="shared" si="78"/>
        <v>豊能町</v>
      </c>
      <c r="DR77" s="40">
        <f t="shared" si="79"/>
        <v>0.73184802068828325</v>
      </c>
      <c r="DS77" s="40">
        <f t="shared" si="100"/>
        <v>0.71525856565226642</v>
      </c>
      <c r="DT77" s="75">
        <f t="shared" si="101"/>
        <v>1.7000000000000015</v>
      </c>
      <c r="DU77" s="19" t="str">
        <f t="shared" si="80"/>
        <v>河南町</v>
      </c>
      <c r="DV77" s="37">
        <f t="shared" si="81"/>
        <v>190545.94243268337</v>
      </c>
      <c r="DW77" s="37">
        <f t="shared" si="102"/>
        <v>212150.57170356112</v>
      </c>
      <c r="DX77" s="75">
        <f t="shared" si="103"/>
        <v>-21605</v>
      </c>
      <c r="DY77" s="11"/>
      <c r="DZ77" s="40">
        <f t="shared" si="104"/>
        <v>0.19764652956849402</v>
      </c>
      <c r="EA77" s="40">
        <f t="shared" si="105"/>
        <v>0.20717282068242585</v>
      </c>
      <c r="EB77" s="40">
        <f t="shared" si="106"/>
        <v>-0.89999999999999802</v>
      </c>
      <c r="EC77" s="40">
        <f t="shared" si="107"/>
        <v>0.78702321953616916</v>
      </c>
      <c r="ED77" s="40">
        <f t="shared" si="108"/>
        <v>0.78931582096930508</v>
      </c>
      <c r="EE77" s="40">
        <f t="shared" si="109"/>
        <v>-0.20000000000000018</v>
      </c>
      <c r="EF77" s="37">
        <f t="shared" si="110"/>
        <v>228365.77266623653</v>
      </c>
      <c r="EG77" s="76">
        <f t="shared" si="111"/>
        <v>235941.47397426216</v>
      </c>
      <c r="EH77" s="40">
        <f t="shared" si="112"/>
        <v>-7575</v>
      </c>
      <c r="EI77" s="37">
        <v>0</v>
      </c>
    </row>
    <row r="78" spans="2:139" s="16" customFormat="1" ht="13.15" customHeight="1">
      <c r="B78" s="196"/>
      <c r="C78" s="198"/>
      <c r="D78" s="172"/>
      <c r="E78" s="179"/>
      <c r="F78" s="179"/>
      <c r="G78" s="70" t="s">
        <v>68</v>
      </c>
      <c r="H78" s="50">
        <v>77518</v>
      </c>
      <c r="I78" s="30">
        <f>IFERROR(H78/E73,"-")</f>
        <v>3.2016381972891105E-3</v>
      </c>
      <c r="J78" s="50">
        <v>3</v>
      </c>
      <c r="K78" s="30">
        <f>IFERROR(J78/F73,"-")</f>
        <v>0.27272727272727271</v>
      </c>
      <c r="L78" s="53">
        <f t="shared" si="82"/>
        <v>25839.333333333332</v>
      </c>
      <c r="M78" s="31">
        <f t="shared" si="113"/>
        <v>0.25</v>
      </c>
      <c r="N78" s="172"/>
      <c r="O78" s="179"/>
      <c r="P78" s="179"/>
      <c r="Q78" s="70" t="s">
        <v>68</v>
      </c>
      <c r="R78" s="50">
        <v>513338</v>
      </c>
      <c r="S78" s="30">
        <f>IFERROR(R78/O73,"-")</f>
        <v>5.4446004390782858E-3</v>
      </c>
      <c r="T78" s="50">
        <v>19</v>
      </c>
      <c r="U78" s="30">
        <f>IFERROR(T78/P73,"-")</f>
        <v>0.33333333333333331</v>
      </c>
      <c r="V78" s="53">
        <f t="shared" si="83"/>
        <v>27017.78947368421</v>
      </c>
      <c r="W78" s="31">
        <f t="shared" si="114"/>
        <v>0.27941176470588236</v>
      </c>
      <c r="X78" s="172"/>
      <c r="Y78" s="179"/>
      <c r="Z78" s="179"/>
      <c r="AA78" s="70" t="s">
        <v>68</v>
      </c>
      <c r="AB78" s="50">
        <v>40717592</v>
      </c>
      <c r="AC78" s="30">
        <f>IFERROR(AB78/Y73,"-")</f>
        <v>2.0574123958383483E-2</v>
      </c>
      <c r="AD78" s="50">
        <v>928</v>
      </c>
      <c r="AE78" s="30">
        <f>IFERROR(AD78/Z73,"-")</f>
        <v>0.32345765074939004</v>
      </c>
      <c r="AF78" s="53">
        <f t="shared" si="84"/>
        <v>43876.715517241377</v>
      </c>
      <c r="AG78" s="31">
        <f t="shared" si="115"/>
        <v>0.28686244204018546</v>
      </c>
      <c r="AH78" s="172"/>
      <c r="AI78" s="179"/>
      <c r="AJ78" s="179"/>
      <c r="AK78" s="70" t="s">
        <v>68</v>
      </c>
      <c r="AL78" s="50">
        <v>53644274</v>
      </c>
      <c r="AM78" s="30">
        <f>IFERROR(AL78/AI73,"-")</f>
        <v>2.6677014839583114E-2</v>
      </c>
      <c r="AN78" s="50">
        <v>929</v>
      </c>
      <c r="AO78" s="30">
        <f>IFERROR(AN78/AJ73,"-")</f>
        <v>0.40799297321036454</v>
      </c>
      <c r="AP78" s="53">
        <f t="shared" si="85"/>
        <v>57744.105489773952</v>
      </c>
      <c r="AQ78" s="31">
        <f t="shared" si="116"/>
        <v>0.35122873345935729</v>
      </c>
      <c r="AR78" s="172"/>
      <c r="AS78" s="179"/>
      <c r="AT78" s="179"/>
      <c r="AU78" s="70" t="s">
        <v>68</v>
      </c>
      <c r="AV78" s="50">
        <v>46707587</v>
      </c>
      <c r="AW78" s="30">
        <f>IFERROR(AV78/AS73,"-")</f>
        <v>2.8347714042351972E-2</v>
      </c>
      <c r="AX78" s="50">
        <v>705</v>
      </c>
      <c r="AY78" s="30">
        <f>IFERROR(AX78/AT73,"-")</f>
        <v>0.44339622641509435</v>
      </c>
      <c r="AZ78" s="53">
        <f t="shared" si="86"/>
        <v>66251.896453900714</v>
      </c>
      <c r="BA78" s="31">
        <f t="shared" si="117"/>
        <v>0.36642411642411643</v>
      </c>
      <c r="BB78" s="172"/>
      <c r="BC78" s="179"/>
      <c r="BD78" s="179"/>
      <c r="BE78" s="70" t="s">
        <v>68</v>
      </c>
      <c r="BF78" s="50">
        <v>25771297</v>
      </c>
      <c r="BG78" s="30">
        <f>IFERROR(BF78/BC73,"-")</f>
        <v>2.8893740695215012E-2</v>
      </c>
      <c r="BH78" s="50">
        <v>354</v>
      </c>
      <c r="BI78" s="30">
        <f>IFERROR(BH78/BD73,"-")</f>
        <v>0.44866920152091255</v>
      </c>
      <c r="BJ78" s="53">
        <f t="shared" si="87"/>
        <v>72800.274011299436</v>
      </c>
      <c r="BK78" s="31">
        <f t="shared" si="118"/>
        <v>0.35435435435435436</v>
      </c>
      <c r="BL78" s="172"/>
      <c r="BM78" s="179"/>
      <c r="BN78" s="179"/>
      <c r="BO78" s="70" t="s">
        <v>68</v>
      </c>
      <c r="BP78" s="50">
        <v>5877242</v>
      </c>
      <c r="BQ78" s="30">
        <f>IFERROR(BP78/BM73,"-")</f>
        <v>1.7268568183780773E-2</v>
      </c>
      <c r="BR78" s="50">
        <v>111</v>
      </c>
      <c r="BS78" s="30">
        <f>IFERROR(BR78/BN73,"-")</f>
        <v>0.36633663366336633</v>
      </c>
      <c r="BT78" s="53">
        <f t="shared" si="88"/>
        <v>52948.126126126124</v>
      </c>
      <c r="BU78" s="31">
        <f t="shared" si="119"/>
        <v>0.24288840262582057</v>
      </c>
      <c r="BV78" s="172"/>
      <c r="BW78" s="179"/>
      <c r="BX78" s="179"/>
      <c r="BY78" s="70" t="s">
        <v>68</v>
      </c>
      <c r="BZ78" s="50">
        <f t="shared" si="53"/>
        <v>173308848</v>
      </c>
      <c r="CA78" s="30">
        <f>IFERROR(BZ78/BW73,"-")</f>
        <v>2.4799547357673372E-2</v>
      </c>
      <c r="CB78" s="50">
        <f t="shared" si="54"/>
        <v>3049</v>
      </c>
      <c r="CC78" s="30">
        <f>IFERROR(CB78/BX73,"-")</f>
        <v>0.38614488348530901</v>
      </c>
      <c r="CD78" s="53">
        <f t="shared" si="89"/>
        <v>56841.209576910464</v>
      </c>
      <c r="CE78" s="31">
        <f t="shared" si="120"/>
        <v>0.3264453961456103</v>
      </c>
      <c r="CH78" s="46" t="s">
        <v>28</v>
      </c>
      <c r="CI78" s="37">
        <v>0</v>
      </c>
      <c r="CJ78" s="37">
        <v>3</v>
      </c>
      <c r="CK78" s="37">
        <v>570</v>
      </c>
      <c r="CL78" s="37">
        <v>415</v>
      </c>
      <c r="CM78" s="37">
        <v>265</v>
      </c>
      <c r="CN78" s="37">
        <v>128</v>
      </c>
      <c r="CO78" s="37">
        <v>67</v>
      </c>
      <c r="CP78" s="37">
        <f t="shared" si="90"/>
        <v>1448</v>
      </c>
      <c r="CQ78" s="74"/>
      <c r="CR78" s="196"/>
      <c r="CS78" s="198"/>
      <c r="CT78" s="200"/>
      <c r="CU78" s="201"/>
      <c r="CV78" s="201"/>
      <c r="CW78" s="79" t="s">
        <v>68</v>
      </c>
      <c r="CX78" s="90">
        <v>163147785</v>
      </c>
      <c r="CY78" s="80">
        <v>2.4001821244377938E-2</v>
      </c>
      <c r="CZ78" s="90">
        <v>2861</v>
      </c>
      <c r="DA78" s="80">
        <v>0.38156841824486532</v>
      </c>
      <c r="DB78" s="90">
        <v>57024.741349178606</v>
      </c>
      <c r="DC78" s="81">
        <v>0.32430287916572204</v>
      </c>
      <c r="DE78" s="44" t="s">
        <v>28</v>
      </c>
      <c r="DF78" s="38">
        <f t="shared" si="91"/>
        <v>0.17129038126889737</v>
      </c>
      <c r="DG78" s="38">
        <f t="shared" si="92"/>
        <v>0.1932688715350864</v>
      </c>
      <c r="DH78" s="38">
        <f t="shared" si="93"/>
        <v>0.75657400450788881</v>
      </c>
      <c r="DI78" s="38">
        <f t="shared" si="94"/>
        <v>0.75621118012422361</v>
      </c>
      <c r="DJ78" s="39">
        <f t="shared" si="95"/>
        <v>201594.96325719959</v>
      </c>
      <c r="DK78" s="39">
        <f t="shared" si="96"/>
        <v>229868.39219712527</v>
      </c>
      <c r="DL78" s="11"/>
      <c r="DM78" s="47" t="str">
        <f t="shared" si="97"/>
        <v>千早赤阪村</v>
      </c>
      <c r="DN78" s="40">
        <f t="shared" si="77"/>
        <v>0.17129038126889737</v>
      </c>
      <c r="DO78" s="40">
        <f t="shared" si="98"/>
        <v>0.1932688715350864</v>
      </c>
      <c r="DP78" s="75">
        <f t="shared" si="99"/>
        <v>-2.1999999999999993</v>
      </c>
      <c r="DQ78" s="19" t="str">
        <f t="shared" si="78"/>
        <v>太子町</v>
      </c>
      <c r="DR78" s="40">
        <f t="shared" si="79"/>
        <v>0.72819566220581444</v>
      </c>
      <c r="DS78" s="40">
        <f t="shared" si="100"/>
        <v>0.74029126213592233</v>
      </c>
      <c r="DT78" s="75">
        <f t="shared" si="101"/>
        <v>-1.2000000000000011</v>
      </c>
      <c r="DU78" s="19" t="str">
        <f t="shared" si="80"/>
        <v>交野市</v>
      </c>
      <c r="DV78" s="37">
        <f t="shared" si="81"/>
        <v>188089.25580179805</v>
      </c>
      <c r="DW78" s="37">
        <f t="shared" si="102"/>
        <v>196781.40281720899</v>
      </c>
      <c r="DX78" s="75">
        <f t="shared" si="103"/>
        <v>-8692</v>
      </c>
      <c r="DY78" s="11"/>
      <c r="DZ78" s="40">
        <f t="shared" si="104"/>
        <v>0.19764652956849402</v>
      </c>
      <c r="EA78" s="40">
        <f t="shared" si="105"/>
        <v>0.20717282068242585</v>
      </c>
      <c r="EB78" s="40">
        <f t="shared" si="106"/>
        <v>-0.89999999999999802</v>
      </c>
      <c r="EC78" s="40">
        <f t="shared" si="107"/>
        <v>0.78702321953616916</v>
      </c>
      <c r="ED78" s="40">
        <f t="shared" si="108"/>
        <v>0.78931582096930508</v>
      </c>
      <c r="EE78" s="40">
        <f t="shared" si="109"/>
        <v>-0.20000000000000018</v>
      </c>
      <c r="EF78" s="37">
        <f t="shared" si="110"/>
        <v>228365.77266623653</v>
      </c>
      <c r="EG78" s="76">
        <f t="shared" si="111"/>
        <v>235941.47397426216</v>
      </c>
      <c r="EH78" s="40">
        <f t="shared" si="112"/>
        <v>-7575</v>
      </c>
      <c r="EI78" s="37">
        <v>9999</v>
      </c>
    </row>
    <row r="79" spans="2:139" s="16" customFormat="1" ht="13.15" customHeight="1">
      <c r="B79" s="196"/>
      <c r="C79" s="198"/>
      <c r="D79" s="172"/>
      <c r="E79" s="179"/>
      <c r="F79" s="179"/>
      <c r="G79" s="70" t="s">
        <v>69</v>
      </c>
      <c r="H79" s="50">
        <v>0</v>
      </c>
      <c r="I79" s="30">
        <f>IFERROR(H79/E73,"-")</f>
        <v>0</v>
      </c>
      <c r="J79" s="50">
        <v>0</v>
      </c>
      <c r="K79" s="30">
        <f>IFERROR(J79/F73,"-")</f>
        <v>0</v>
      </c>
      <c r="L79" s="53" t="str">
        <f t="shared" si="82"/>
        <v>-</v>
      </c>
      <c r="M79" s="31">
        <f t="shared" si="113"/>
        <v>0</v>
      </c>
      <c r="N79" s="172"/>
      <c r="O79" s="179"/>
      <c r="P79" s="179"/>
      <c r="Q79" s="70" t="s">
        <v>69</v>
      </c>
      <c r="R79" s="50">
        <v>464915</v>
      </c>
      <c r="S79" s="30">
        <f>IFERROR(R79/O73,"-")</f>
        <v>4.9310131202717922E-3</v>
      </c>
      <c r="T79" s="50">
        <v>7</v>
      </c>
      <c r="U79" s="30">
        <f>IFERROR(T79/P73,"-")</f>
        <v>0.12280701754385964</v>
      </c>
      <c r="V79" s="53">
        <f t="shared" si="83"/>
        <v>66416.428571428565</v>
      </c>
      <c r="W79" s="31">
        <f t="shared" si="114"/>
        <v>0.10294117647058823</v>
      </c>
      <c r="X79" s="172"/>
      <c r="Y79" s="179"/>
      <c r="Z79" s="179"/>
      <c r="AA79" s="70" t="s">
        <v>69</v>
      </c>
      <c r="AB79" s="50">
        <v>31789160</v>
      </c>
      <c r="AC79" s="30">
        <f>IFERROR(AB79/Y73,"-")</f>
        <v>1.6062691486591001E-2</v>
      </c>
      <c r="AD79" s="50">
        <v>220</v>
      </c>
      <c r="AE79" s="30">
        <f>IFERROR(AD79/Z73,"-")</f>
        <v>7.6681770651795045E-2</v>
      </c>
      <c r="AF79" s="53">
        <f t="shared" si="84"/>
        <v>144496.18181818182</v>
      </c>
      <c r="AG79" s="31">
        <f t="shared" si="115"/>
        <v>6.8006182380216385E-2</v>
      </c>
      <c r="AH79" s="172"/>
      <c r="AI79" s="179"/>
      <c r="AJ79" s="179"/>
      <c r="AK79" s="70" t="s">
        <v>69</v>
      </c>
      <c r="AL79" s="50">
        <v>63612611</v>
      </c>
      <c r="AM79" s="30">
        <f>IFERROR(AL79/AI73,"-")</f>
        <v>3.1634216312287647E-2</v>
      </c>
      <c r="AN79" s="50">
        <v>265</v>
      </c>
      <c r="AO79" s="30">
        <f>IFERROR(AN79/AJ73,"-")</f>
        <v>0.11638120333772507</v>
      </c>
      <c r="AP79" s="53">
        <f t="shared" si="85"/>
        <v>240047.58867924529</v>
      </c>
      <c r="AQ79" s="31">
        <f t="shared" si="116"/>
        <v>0.1001890359168242</v>
      </c>
      <c r="AR79" s="172"/>
      <c r="AS79" s="179"/>
      <c r="AT79" s="179"/>
      <c r="AU79" s="70" t="s">
        <v>69</v>
      </c>
      <c r="AV79" s="50">
        <v>75422275</v>
      </c>
      <c r="AW79" s="30">
        <f>IFERROR(AV79/AS73,"-")</f>
        <v>4.5775198879865753E-2</v>
      </c>
      <c r="AX79" s="50">
        <v>286</v>
      </c>
      <c r="AY79" s="30">
        <f>IFERROR(AX79/AT73,"-")</f>
        <v>0.17987421383647798</v>
      </c>
      <c r="AZ79" s="53">
        <f t="shared" si="86"/>
        <v>263714.24825174827</v>
      </c>
      <c r="BA79" s="31">
        <f t="shared" si="117"/>
        <v>0.14864864864864866</v>
      </c>
      <c r="BB79" s="172"/>
      <c r="BC79" s="179"/>
      <c r="BD79" s="179"/>
      <c r="BE79" s="70" t="s">
        <v>69</v>
      </c>
      <c r="BF79" s="50">
        <v>52731410</v>
      </c>
      <c r="BG79" s="30">
        <f>IFERROR(BF79/BC73,"-")</f>
        <v>5.9120334030261179E-2</v>
      </c>
      <c r="BH79" s="50">
        <v>164</v>
      </c>
      <c r="BI79" s="30">
        <f>IFERROR(BH79/BD73,"-")</f>
        <v>0.20785804816223066</v>
      </c>
      <c r="BJ79" s="53">
        <f t="shared" si="87"/>
        <v>321532.98780487804</v>
      </c>
      <c r="BK79" s="31">
        <f t="shared" si="118"/>
        <v>0.16416416416416416</v>
      </c>
      <c r="BL79" s="172"/>
      <c r="BM79" s="179"/>
      <c r="BN79" s="179"/>
      <c r="BO79" s="70" t="s">
        <v>69</v>
      </c>
      <c r="BP79" s="50">
        <v>20423863</v>
      </c>
      <c r="BQ79" s="30">
        <f>IFERROR(BP79/BM73,"-")</f>
        <v>6.0009587965187974E-2</v>
      </c>
      <c r="BR79" s="50">
        <v>57</v>
      </c>
      <c r="BS79" s="30">
        <f>IFERROR(BR79/BN73,"-")</f>
        <v>0.18811881188118812</v>
      </c>
      <c r="BT79" s="53">
        <f t="shared" si="88"/>
        <v>358313.3859649123</v>
      </c>
      <c r="BU79" s="31">
        <f t="shared" si="119"/>
        <v>0.12472647702407003</v>
      </c>
      <c r="BV79" s="172"/>
      <c r="BW79" s="179"/>
      <c r="BX79" s="179"/>
      <c r="BY79" s="70" t="s">
        <v>69</v>
      </c>
      <c r="BZ79" s="50">
        <f t="shared" si="53"/>
        <v>244444234</v>
      </c>
      <c r="CA79" s="30">
        <f>IFERROR(BZ79/BW73,"-")</f>
        <v>3.4978631658743653E-2</v>
      </c>
      <c r="CB79" s="50">
        <f t="shared" si="54"/>
        <v>999</v>
      </c>
      <c r="CC79" s="30">
        <f>IFERROR(CB79/BX73,"-")</f>
        <v>0.12651975683890576</v>
      </c>
      <c r="CD79" s="53">
        <f t="shared" si="89"/>
        <v>244688.92292292291</v>
      </c>
      <c r="CE79" s="31">
        <f t="shared" si="120"/>
        <v>0.1069593147751606</v>
      </c>
      <c r="CH79" s="47" t="s">
        <v>102</v>
      </c>
      <c r="CI79" s="37">
        <v>1914</v>
      </c>
      <c r="CJ79" s="37">
        <v>6927</v>
      </c>
      <c r="CK79" s="37">
        <v>491520</v>
      </c>
      <c r="CL79" s="37">
        <v>413544</v>
      </c>
      <c r="CM79" s="37">
        <v>271783</v>
      </c>
      <c r="CN79" s="37">
        <v>130800</v>
      </c>
      <c r="CO79" s="37">
        <v>49889</v>
      </c>
      <c r="CP79" s="37">
        <f t="shared" si="90"/>
        <v>1366377</v>
      </c>
      <c r="CQ79" s="74"/>
      <c r="CR79" s="196"/>
      <c r="CS79" s="198"/>
      <c r="CT79" s="200"/>
      <c r="CU79" s="201"/>
      <c r="CV79" s="201"/>
      <c r="CW79" s="79" t="s">
        <v>69</v>
      </c>
      <c r="CX79" s="90">
        <v>240753521</v>
      </c>
      <c r="CY79" s="80">
        <v>3.5418948378591775E-2</v>
      </c>
      <c r="CZ79" s="90">
        <v>900</v>
      </c>
      <c r="DA79" s="80">
        <v>0.1200320085356095</v>
      </c>
      <c r="DB79" s="90">
        <v>267503.91222222225</v>
      </c>
      <c r="DC79" s="81">
        <v>0.1020176830650646</v>
      </c>
    </row>
    <row r="80" spans="2:139" s="16" customFormat="1" ht="13.15" customHeight="1">
      <c r="B80" s="196"/>
      <c r="C80" s="198"/>
      <c r="D80" s="172"/>
      <c r="E80" s="179"/>
      <c r="F80" s="179"/>
      <c r="G80" s="70" t="s">
        <v>71</v>
      </c>
      <c r="H80" s="50">
        <v>0</v>
      </c>
      <c r="I80" s="30">
        <f>IFERROR(H80/E73,"-")</f>
        <v>0</v>
      </c>
      <c r="J80" s="50">
        <v>0</v>
      </c>
      <c r="K80" s="30">
        <f>IFERROR(J80/F73,"-")</f>
        <v>0</v>
      </c>
      <c r="L80" s="53" t="str">
        <f t="shared" si="82"/>
        <v>-</v>
      </c>
      <c r="M80" s="31">
        <f t="shared" si="113"/>
        <v>0</v>
      </c>
      <c r="N80" s="172"/>
      <c r="O80" s="179"/>
      <c r="P80" s="179"/>
      <c r="Q80" s="70" t="s">
        <v>71</v>
      </c>
      <c r="R80" s="50">
        <v>0</v>
      </c>
      <c r="S80" s="30">
        <f>IFERROR(R80/O73,"-")</f>
        <v>0</v>
      </c>
      <c r="T80" s="50">
        <v>0</v>
      </c>
      <c r="U80" s="30">
        <f>IFERROR(T80/P73,"-")</f>
        <v>0</v>
      </c>
      <c r="V80" s="53" t="str">
        <f t="shared" si="83"/>
        <v>-</v>
      </c>
      <c r="W80" s="31">
        <f t="shared" si="114"/>
        <v>0</v>
      </c>
      <c r="X80" s="172"/>
      <c r="Y80" s="179"/>
      <c r="Z80" s="179"/>
      <c r="AA80" s="70" t="s">
        <v>71</v>
      </c>
      <c r="AB80" s="50">
        <v>2940</v>
      </c>
      <c r="AC80" s="30">
        <f>IFERROR(AB80/Y73,"-")</f>
        <v>1.4855476826244401E-6</v>
      </c>
      <c r="AD80" s="50">
        <v>1</v>
      </c>
      <c r="AE80" s="30">
        <f>IFERROR(AD80/Z73,"-")</f>
        <v>3.4855350296270478E-4</v>
      </c>
      <c r="AF80" s="53">
        <f t="shared" si="84"/>
        <v>2940</v>
      </c>
      <c r="AG80" s="31">
        <f t="shared" si="115"/>
        <v>3.0911901081916539E-4</v>
      </c>
      <c r="AH80" s="172"/>
      <c r="AI80" s="179"/>
      <c r="AJ80" s="179"/>
      <c r="AK80" s="70" t="s">
        <v>71</v>
      </c>
      <c r="AL80" s="50">
        <v>1474</v>
      </c>
      <c r="AM80" s="30">
        <f>IFERROR(AL80/AI73,"-")</f>
        <v>7.3301243434752249E-7</v>
      </c>
      <c r="AN80" s="50">
        <v>2</v>
      </c>
      <c r="AO80" s="30">
        <f>IFERROR(AN80/AJ73,"-")</f>
        <v>8.7834870443566099E-4</v>
      </c>
      <c r="AP80" s="53">
        <f t="shared" si="85"/>
        <v>737</v>
      </c>
      <c r="AQ80" s="31">
        <f t="shared" si="116"/>
        <v>7.5614366729678643E-4</v>
      </c>
      <c r="AR80" s="172"/>
      <c r="AS80" s="179"/>
      <c r="AT80" s="179"/>
      <c r="AU80" s="70" t="s">
        <v>71</v>
      </c>
      <c r="AV80" s="50">
        <v>42590</v>
      </c>
      <c r="AW80" s="30">
        <f>IFERROR(AV80/AS73,"-")</f>
        <v>2.5848672958930003E-5</v>
      </c>
      <c r="AX80" s="50">
        <v>1</v>
      </c>
      <c r="AY80" s="30">
        <f>IFERROR(AX80/AT73,"-")</f>
        <v>6.2893081761006286E-4</v>
      </c>
      <c r="AZ80" s="53">
        <f t="shared" si="86"/>
        <v>42590</v>
      </c>
      <c r="BA80" s="31">
        <f t="shared" si="117"/>
        <v>5.1975051975051978E-4</v>
      </c>
      <c r="BB80" s="172"/>
      <c r="BC80" s="179"/>
      <c r="BD80" s="179"/>
      <c r="BE80" s="70" t="s">
        <v>71</v>
      </c>
      <c r="BF80" s="50">
        <v>3589</v>
      </c>
      <c r="BG80" s="30">
        <f>IFERROR(BF80/BC73,"-")</f>
        <v>4.0238423139947775E-6</v>
      </c>
      <c r="BH80" s="50">
        <v>2</v>
      </c>
      <c r="BI80" s="30">
        <f>IFERROR(BH80/BD73,"-")</f>
        <v>2.5348542458808617E-3</v>
      </c>
      <c r="BJ80" s="53">
        <f t="shared" si="87"/>
        <v>1794.5</v>
      </c>
      <c r="BK80" s="31">
        <f t="shared" si="118"/>
        <v>2.002002002002002E-3</v>
      </c>
      <c r="BL80" s="172"/>
      <c r="BM80" s="179"/>
      <c r="BN80" s="179"/>
      <c r="BO80" s="70" t="s">
        <v>71</v>
      </c>
      <c r="BP80" s="50">
        <v>0</v>
      </c>
      <c r="BQ80" s="30">
        <f>IFERROR(BP80/BM73,"-")</f>
        <v>0</v>
      </c>
      <c r="BR80" s="50">
        <v>0</v>
      </c>
      <c r="BS80" s="30">
        <f>IFERROR(BR80/BN73,"-")</f>
        <v>0</v>
      </c>
      <c r="BT80" s="53" t="str">
        <f t="shared" si="88"/>
        <v>-</v>
      </c>
      <c r="BU80" s="31">
        <f t="shared" si="119"/>
        <v>0</v>
      </c>
      <c r="BV80" s="172"/>
      <c r="BW80" s="179"/>
      <c r="BX80" s="179"/>
      <c r="BY80" s="70" t="s">
        <v>71</v>
      </c>
      <c r="BZ80" s="50">
        <f t="shared" si="53"/>
        <v>50593</v>
      </c>
      <c r="CA80" s="30">
        <f>IFERROR(BZ80/BW73,"-")</f>
        <v>7.2395813251656314E-6</v>
      </c>
      <c r="CB80" s="50">
        <f t="shared" si="54"/>
        <v>6</v>
      </c>
      <c r="CC80" s="30">
        <f>IFERROR(CB80/BX73,"-")</f>
        <v>7.5987841945288754E-4</v>
      </c>
      <c r="CD80" s="53">
        <f t="shared" si="89"/>
        <v>8432.1666666666661</v>
      </c>
      <c r="CE80" s="31">
        <f t="shared" si="120"/>
        <v>6.4239828693790147E-4</v>
      </c>
      <c r="CR80" s="196"/>
      <c r="CS80" s="198"/>
      <c r="CT80" s="200"/>
      <c r="CU80" s="201"/>
      <c r="CV80" s="201"/>
      <c r="CW80" s="79" t="s">
        <v>71</v>
      </c>
      <c r="CX80" s="90">
        <v>868</v>
      </c>
      <c r="CY80" s="80">
        <v>1.2769760153421666E-7</v>
      </c>
      <c r="CZ80" s="90">
        <v>1</v>
      </c>
      <c r="DA80" s="80">
        <v>1.3336889837289943E-4</v>
      </c>
      <c r="DB80" s="90">
        <v>868</v>
      </c>
      <c r="DC80" s="81">
        <v>1.1335298118340512E-4</v>
      </c>
    </row>
    <row r="81" spans="2:107" s="16" customFormat="1" ht="13.15" customHeight="1">
      <c r="B81" s="196"/>
      <c r="C81" s="198"/>
      <c r="D81" s="172"/>
      <c r="E81" s="179"/>
      <c r="F81" s="179"/>
      <c r="G81" s="70" t="s">
        <v>73</v>
      </c>
      <c r="H81" s="50">
        <v>0</v>
      </c>
      <c r="I81" s="30">
        <f>IFERROR(H81/E73,"-")</f>
        <v>0</v>
      </c>
      <c r="J81" s="50">
        <v>0</v>
      </c>
      <c r="K81" s="30">
        <f>IFERROR(J81/F73,"-")</f>
        <v>0</v>
      </c>
      <c r="L81" s="53" t="str">
        <f t="shared" si="82"/>
        <v>-</v>
      </c>
      <c r="M81" s="31">
        <f t="shared" si="113"/>
        <v>0</v>
      </c>
      <c r="N81" s="172"/>
      <c r="O81" s="179"/>
      <c r="P81" s="179"/>
      <c r="Q81" s="70" t="s">
        <v>73</v>
      </c>
      <c r="R81" s="50">
        <v>0</v>
      </c>
      <c r="S81" s="30">
        <f>IFERROR(R81/O73,"-")</f>
        <v>0</v>
      </c>
      <c r="T81" s="50">
        <v>0</v>
      </c>
      <c r="U81" s="30">
        <f>IFERROR(T81/P73,"-")</f>
        <v>0</v>
      </c>
      <c r="V81" s="53" t="str">
        <f t="shared" si="83"/>
        <v>-</v>
      </c>
      <c r="W81" s="31">
        <f t="shared" si="114"/>
        <v>0</v>
      </c>
      <c r="X81" s="172"/>
      <c r="Y81" s="179"/>
      <c r="Z81" s="179"/>
      <c r="AA81" s="70" t="s">
        <v>73</v>
      </c>
      <c r="AB81" s="50">
        <v>749097</v>
      </c>
      <c r="AC81" s="30">
        <f>IFERROR(AB81/Y73,"-")</f>
        <v>3.7850997020779601E-4</v>
      </c>
      <c r="AD81" s="50">
        <v>18</v>
      </c>
      <c r="AE81" s="30">
        <f>IFERROR(AD81/Z73,"-")</f>
        <v>6.2739630533286857E-3</v>
      </c>
      <c r="AF81" s="53">
        <f t="shared" si="84"/>
        <v>41616.5</v>
      </c>
      <c r="AG81" s="31">
        <f t="shared" si="115"/>
        <v>5.5641421947449764E-3</v>
      </c>
      <c r="AH81" s="172"/>
      <c r="AI81" s="179"/>
      <c r="AJ81" s="179"/>
      <c r="AK81" s="70" t="s">
        <v>73</v>
      </c>
      <c r="AL81" s="50">
        <v>875610</v>
      </c>
      <c r="AM81" s="30">
        <f>IFERROR(AL81/AI73,"-")</f>
        <v>4.3543623991793365E-4</v>
      </c>
      <c r="AN81" s="50">
        <v>12</v>
      </c>
      <c r="AO81" s="30">
        <f>IFERROR(AN81/AJ73,"-")</f>
        <v>5.270092226613966E-3</v>
      </c>
      <c r="AP81" s="53">
        <f t="shared" si="85"/>
        <v>72967.5</v>
      </c>
      <c r="AQ81" s="31">
        <f t="shared" si="116"/>
        <v>4.5368620037807179E-3</v>
      </c>
      <c r="AR81" s="172"/>
      <c r="AS81" s="179"/>
      <c r="AT81" s="179"/>
      <c r="AU81" s="70" t="s">
        <v>73</v>
      </c>
      <c r="AV81" s="50">
        <v>349698</v>
      </c>
      <c r="AW81" s="30">
        <f>IFERROR(AV81/AS73,"-")</f>
        <v>2.122383009249097E-4</v>
      </c>
      <c r="AX81" s="50">
        <v>15</v>
      </c>
      <c r="AY81" s="30">
        <f>IFERROR(AX81/AT73,"-")</f>
        <v>9.433962264150943E-3</v>
      </c>
      <c r="AZ81" s="53">
        <f t="shared" si="86"/>
        <v>23313.200000000001</v>
      </c>
      <c r="BA81" s="31">
        <f t="shared" si="117"/>
        <v>7.7962577962577967E-3</v>
      </c>
      <c r="BB81" s="172"/>
      <c r="BC81" s="179"/>
      <c r="BD81" s="179"/>
      <c r="BE81" s="70" t="s">
        <v>73</v>
      </c>
      <c r="BF81" s="50">
        <v>157370</v>
      </c>
      <c r="BG81" s="30">
        <f>IFERROR(BF81/BC73,"-")</f>
        <v>1.7643690859664481E-4</v>
      </c>
      <c r="BH81" s="50">
        <v>8</v>
      </c>
      <c r="BI81" s="30">
        <f>IFERROR(BH81/BD73,"-")</f>
        <v>1.0139416983523447E-2</v>
      </c>
      <c r="BJ81" s="53">
        <f t="shared" si="87"/>
        <v>19671.25</v>
      </c>
      <c r="BK81" s="31">
        <f t="shared" si="118"/>
        <v>8.0080080080080079E-3</v>
      </c>
      <c r="BL81" s="172"/>
      <c r="BM81" s="179"/>
      <c r="BN81" s="179"/>
      <c r="BO81" s="70" t="s">
        <v>73</v>
      </c>
      <c r="BP81" s="50">
        <v>85609</v>
      </c>
      <c r="BQ81" s="30">
        <f>IFERROR(BP81/BM73,"-")</f>
        <v>2.5153717571018655E-4</v>
      </c>
      <c r="BR81" s="50">
        <v>3</v>
      </c>
      <c r="BS81" s="30">
        <f>IFERROR(BR81/BN73,"-")</f>
        <v>9.9009900990099011E-3</v>
      </c>
      <c r="BT81" s="53">
        <f t="shared" si="88"/>
        <v>28536.333333333332</v>
      </c>
      <c r="BU81" s="31">
        <f t="shared" si="119"/>
        <v>6.5645514223194746E-3</v>
      </c>
      <c r="BV81" s="172"/>
      <c r="BW81" s="179"/>
      <c r="BX81" s="179"/>
      <c r="BY81" s="70" t="s">
        <v>73</v>
      </c>
      <c r="BZ81" s="50">
        <f t="shared" si="53"/>
        <v>2217384</v>
      </c>
      <c r="CA81" s="30">
        <f>IFERROR(BZ81/BW73,"-")</f>
        <v>3.172955111798286E-4</v>
      </c>
      <c r="CB81" s="50">
        <f t="shared" si="54"/>
        <v>56</v>
      </c>
      <c r="CC81" s="30">
        <f>IFERROR(CB81/BX73,"-")</f>
        <v>7.0921985815602835E-3</v>
      </c>
      <c r="CD81" s="53">
        <f t="shared" si="89"/>
        <v>39596.142857142855</v>
      </c>
      <c r="CE81" s="31">
        <f t="shared" si="120"/>
        <v>5.9957173447537475E-3</v>
      </c>
      <c r="CR81" s="196"/>
      <c r="CS81" s="198"/>
      <c r="CT81" s="200"/>
      <c r="CU81" s="201"/>
      <c r="CV81" s="201"/>
      <c r="CW81" s="79" t="s">
        <v>73</v>
      </c>
      <c r="CX81" s="90">
        <v>1873388</v>
      </c>
      <c r="CY81" s="80">
        <v>2.756073206716395E-4</v>
      </c>
      <c r="CZ81" s="90">
        <v>56</v>
      </c>
      <c r="DA81" s="80">
        <v>7.4686583088823689E-3</v>
      </c>
      <c r="DB81" s="90">
        <v>33453.357142857145</v>
      </c>
      <c r="DC81" s="81">
        <v>6.3477669462706872E-3</v>
      </c>
    </row>
    <row r="82" spans="2:107" s="16" customFormat="1" ht="13.15" customHeight="1">
      <c r="B82" s="196"/>
      <c r="C82" s="198"/>
      <c r="D82" s="172"/>
      <c r="E82" s="179"/>
      <c r="F82" s="179"/>
      <c r="G82" s="70" t="s">
        <v>75</v>
      </c>
      <c r="H82" s="50">
        <v>0</v>
      </c>
      <c r="I82" s="30">
        <f>IFERROR(H82/E73,"-")</f>
        <v>0</v>
      </c>
      <c r="J82" s="50">
        <v>0</v>
      </c>
      <c r="K82" s="30">
        <f>IFERROR(J82/F73,"-")</f>
        <v>0</v>
      </c>
      <c r="L82" s="53" t="str">
        <f t="shared" si="82"/>
        <v>-</v>
      </c>
      <c r="M82" s="31">
        <f t="shared" si="113"/>
        <v>0</v>
      </c>
      <c r="N82" s="172"/>
      <c r="O82" s="179"/>
      <c r="P82" s="179"/>
      <c r="Q82" s="70" t="s">
        <v>75</v>
      </c>
      <c r="R82" s="50">
        <v>30807</v>
      </c>
      <c r="S82" s="30">
        <f>IFERROR(R82/O73,"-")</f>
        <v>3.2674730046613489E-4</v>
      </c>
      <c r="T82" s="50">
        <v>3</v>
      </c>
      <c r="U82" s="30">
        <f>IFERROR(T82/P73,"-")</f>
        <v>5.2631578947368418E-2</v>
      </c>
      <c r="V82" s="53">
        <f t="shared" si="83"/>
        <v>10269</v>
      </c>
      <c r="W82" s="31">
        <f t="shared" si="114"/>
        <v>4.4117647058823532E-2</v>
      </c>
      <c r="X82" s="172"/>
      <c r="Y82" s="179"/>
      <c r="Z82" s="179"/>
      <c r="AA82" s="70" t="s">
        <v>75</v>
      </c>
      <c r="AB82" s="50">
        <v>1163926</v>
      </c>
      <c r="AC82" s="30">
        <f>IFERROR(AB82/Y73,"-")</f>
        <v>5.8811822178446741E-4</v>
      </c>
      <c r="AD82" s="50">
        <v>72</v>
      </c>
      <c r="AE82" s="30">
        <f>IFERROR(AD82/Z73,"-")</f>
        <v>2.5095852213314743E-2</v>
      </c>
      <c r="AF82" s="53">
        <f t="shared" si="84"/>
        <v>16165.638888888889</v>
      </c>
      <c r="AG82" s="31">
        <f t="shared" si="115"/>
        <v>2.2256568778979906E-2</v>
      </c>
      <c r="AH82" s="172"/>
      <c r="AI82" s="179"/>
      <c r="AJ82" s="179"/>
      <c r="AK82" s="70" t="s">
        <v>75</v>
      </c>
      <c r="AL82" s="50">
        <v>3093534</v>
      </c>
      <c r="AM82" s="30">
        <f>IFERROR(AL82/AI73,"-")</f>
        <v>1.5383981601606708E-3</v>
      </c>
      <c r="AN82" s="50">
        <v>84</v>
      </c>
      <c r="AO82" s="30">
        <f>IFERROR(AN82/AJ73,"-")</f>
        <v>3.689064558629776E-2</v>
      </c>
      <c r="AP82" s="53">
        <f t="shared" si="85"/>
        <v>36827.785714285717</v>
      </c>
      <c r="AQ82" s="31">
        <f t="shared" si="116"/>
        <v>3.1758034026465029E-2</v>
      </c>
      <c r="AR82" s="172"/>
      <c r="AS82" s="179"/>
      <c r="AT82" s="179"/>
      <c r="AU82" s="70" t="s">
        <v>75</v>
      </c>
      <c r="AV82" s="50">
        <v>3435445</v>
      </c>
      <c r="AW82" s="30">
        <f>IFERROR(AV82/AS73,"-")</f>
        <v>2.0850362590606078E-3</v>
      </c>
      <c r="AX82" s="50">
        <v>95</v>
      </c>
      <c r="AY82" s="30">
        <f>IFERROR(AX82/AT73,"-")</f>
        <v>5.9748427672955975E-2</v>
      </c>
      <c r="AZ82" s="53">
        <f t="shared" si="86"/>
        <v>36162.57894736842</v>
      </c>
      <c r="BA82" s="31">
        <f t="shared" si="117"/>
        <v>4.9376299376299379E-2</v>
      </c>
      <c r="BB82" s="172"/>
      <c r="BC82" s="179"/>
      <c r="BD82" s="179"/>
      <c r="BE82" s="70" t="s">
        <v>75</v>
      </c>
      <c r="BF82" s="50">
        <v>2400695</v>
      </c>
      <c r="BG82" s="30">
        <f>IFERROR(BF82/BC73,"-")</f>
        <v>2.6915625867917786E-3</v>
      </c>
      <c r="BH82" s="50">
        <v>75</v>
      </c>
      <c r="BI82" s="30">
        <f>IFERROR(BH82/BD73,"-")</f>
        <v>9.5057034220532313E-2</v>
      </c>
      <c r="BJ82" s="53">
        <f t="shared" si="87"/>
        <v>32009.266666666666</v>
      </c>
      <c r="BK82" s="31">
        <f t="shared" si="118"/>
        <v>7.5075075075075076E-2</v>
      </c>
      <c r="BL82" s="172"/>
      <c r="BM82" s="179"/>
      <c r="BN82" s="179"/>
      <c r="BO82" s="70" t="s">
        <v>75</v>
      </c>
      <c r="BP82" s="50">
        <v>362810</v>
      </c>
      <c r="BQ82" s="30">
        <f>IFERROR(BP82/BM73,"-")</f>
        <v>1.0660117828664366E-3</v>
      </c>
      <c r="BR82" s="50">
        <v>24</v>
      </c>
      <c r="BS82" s="30">
        <f>IFERROR(BR82/BN73,"-")</f>
        <v>7.9207920792079209E-2</v>
      </c>
      <c r="BT82" s="53">
        <f t="shared" si="88"/>
        <v>15117.083333333334</v>
      </c>
      <c r="BU82" s="31">
        <f t="shared" si="119"/>
        <v>5.2516411378555797E-2</v>
      </c>
      <c r="BV82" s="172"/>
      <c r="BW82" s="179"/>
      <c r="BX82" s="179"/>
      <c r="BY82" s="70" t="s">
        <v>75</v>
      </c>
      <c r="BZ82" s="50">
        <f t="shared" si="53"/>
        <v>10487217</v>
      </c>
      <c r="CA82" s="30">
        <f>IFERROR(BZ82/BW73,"-")</f>
        <v>1.5006633397141806E-3</v>
      </c>
      <c r="CB82" s="50">
        <f t="shared" si="54"/>
        <v>353</v>
      </c>
      <c r="CC82" s="30">
        <f>IFERROR(CB82/BX73,"-")</f>
        <v>4.4706180344478215E-2</v>
      </c>
      <c r="CD82" s="53">
        <f t="shared" si="89"/>
        <v>29708.830028328612</v>
      </c>
      <c r="CE82" s="31">
        <f t="shared" si="120"/>
        <v>3.7794432548179872E-2</v>
      </c>
      <c r="CR82" s="196"/>
      <c r="CS82" s="198"/>
      <c r="CT82" s="200"/>
      <c r="CU82" s="201"/>
      <c r="CV82" s="201"/>
      <c r="CW82" s="79" t="s">
        <v>75</v>
      </c>
      <c r="CX82" s="90">
        <v>8227638</v>
      </c>
      <c r="CY82" s="80">
        <v>1.2104258512578101E-3</v>
      </c>
      <c r="CZ82" s="90">
        <v>315</v>
      </c>
      <c r="DA82" s="80">
        <v>4.2011202987463324E-2</v>
      </c>
      <c r="DB82" s="90">
        <v>26119.485714285714</v>
      </c>
      <c r="DC82" s="81">
        <v>3.5706189072772614E-2</v>
      </c>
    </row>
    <row r="83" spans="2:107" s="16" customFormat="1" ht="13.15" customHeight="1">
      <c r="B83" s="196"/>
      <c r="C83" s="198"/>
      <c r="D83" s="172"/>
      <c r="E83" s="179"/>
      <c r="F83" s="179"/>
      <c r="G83" s="70" t="s">
        <v>77</v>
      </c>
      <c r="H83" s="50">
        <v>21835</v>
      </c>
      <c r="I83" s="30">
        <f>IFERROR(H83/E73,"-")</f>
        <v>9.0182628599561044E-4</v>
      </c>
      <c r="J83" s="50">
        <v>2</v>
      </c>
      <c r="K83" s="30">
        <f>IFERROR(J83/F73,"-")</f>
        <v>0.18181818181818182</v>
      </c>
      <c r="L83" s="53">
        <f t="shared" si="82"/>
        <v>10917.5</v>
      </c>
      <c r="M83" s="31">
        <f t="shared" si="113"/>
        <v>0.16666666666666666</v>
      </c>
      <c r="N83" s="172"/>
      <c r="O83" s="179"/>
      <c r="P83" s="179"/>
      <c r="Q83" s="70" t="s">
        <v>77</v>
      </c>
      <c r="R83" s="50">
        <v>172654</v>
      </c>
      <c r="S83" s="30">
        <f>IFERROR(R83/O73,"-")</f>
        <v>1.8312146075463386E-3</v>
      </c>
      <c r="T83" s="50">
        <v>4</v>
      </c>
      <c r="U83" s="30">
        <f>IFERROR(T83/P73,"-")</f>
        <v>7.0175438596491224E-2</v>
      </c>
      <c r="V83" s="53">
        <f t="shared" si="83"/>
        <v>43163.5</v>
      </c>
      <c r="W83" s="31">
        <f t="shared" si="114"/>
        <v>5.8823529411764705E-2</v>
      </c>
      <c r="X83" s="172"/>
      <c r="Y83" s="179"/>
      <c r="Z83" s="179"/>
      <c r="AA83" s="70" t="s">
        <v>77</v>
      </c>
      <c r="AB83" s="50">
        <v>704459</v>
      </c>
      <c r="AC83" s="30">
        <f>IFERROR(AB83/Y73,"-")</f>
        <v>3.5595490984827567E-4</v>
      </c>
      <c r="AD83" s="50">
        <v>16</v>
      </c>
      <c r="AE83" s="30">
        <f>IFERROR(AD83/Z73,"-")</f>
        <v>5.5768560474032764E-3</v>
      </c>
      <c r="AF83" s="53">
        <f t="shared" si="84"/>
        <v>44028.6875</v>
      </c>
      <c r="AG83" s="31">
        <f t="shared" si="115"/>
        <v>4.9459041731066463E-3</v>
      </c>
      <c r="AH83" s="172"/>
      <c r="AI83" s="179"/>
      <c r="AJ83" s="179"/>
      <c r="AK83" s="70" t="s">
        <v>77</v>
      </c>
      <c r="AL83" s="50">
        <v>1430852</v>
      </c>
      <c r="AM83" s="30">
        <f>IFERROR(AL83/AI73,"-")</f>
        <v>7.1155516126934955E-4</v>
      </c>
      <c r="AN83" s="50">
        <v>27</v>
      </c>
      <c r="AO83" s="30">
        <f>IFERROR(AN83/AJ73,"-")</f>
        <v>1.1857707509881422E-2</v>
      </c>
      <c r="AP83" s="53">
        <f t="shared" si="85"/>
        <v>52994.518518518518</v>
      </c>
      <c r="AQ83" s="31">
        <f t="shared" si="116"/>
        <v>1.0207939508506616E-2</v>
      </c>
      <c r="AR83" s="172"/>
      <c r="AS83" s="179"/>
      <c r="AT83" s="179"/>
      <c r="AU83" s="70" t="s">
        <v>77</v>
      </c>
      <c r="AV83" s="50">
        <v>2139168</v>
      </c>
      <c r="AW83" s="30">
        <f>IFERROR(AV83/AS73,"-")</f>
        <v>1.2983013391924952E-3</v>
      </c>
      <c r="AX83" s="50">
        <v>31</v>
      </c>
      <c r="AY83" s="30">
        <f>IFERROR(AX83/AT73,"-")</f>
        <v>1.9496855345911949E-2</v>
      </c>
      <c r="AZ83" s="53">
        <f t="shared" si="86"/>
        <v>69005.419354838712</v>
      </c>
      <c r="BA83" s="31">
        <f t="shared" si="117"/>
        <v>1.6112266112266113E-2</v>
      </c>
      <c r="BB83" s="172"/>
      <c r="BC83" s="179"/>
      <c r="BD83" s="179"/>
      <c r="BE83" s="70" t="s">
        <v>77</v>
      </c>
      <c r="BF83" s="50">
        <v>1299983</v>
      </c>
      <c r="BG83" s="30">
        <f>IFERROR(BF83/BC73,"-")</f>
        <v>1.4574886048687305E-3</v>
      </c>
      <c r="BH83" s="50">
        <v>22</v>
      </c>
      <c r="BI83" s="30">
        <f>IFERROR(BH83/BD73,"-")</f>
        <v>2.7883396704689482E-2</v>
      </c>
      <c r="BJ83" s="53">
        <f t="shared" si="87"/>
        <v>59090.13636363636</v>
      </c>
      <c r="BK83" s="31">
        <f t="shared" si="118"/>
        <v>2.2022022022022022E-2</v>
      </c>
      <c r="BL83" s="172"/>
      <c r="BM83" s="179"/>
      <c r="BN83" s="179"/>
      <c r="BO83" s="70" t="s">
        <v>77</v>
      </c>
      <c r="BP83" s="50">
        <v>1177217</v>
      </c>
      <c r="BQ83" s="30">
        <f>IFERROR(BP83/BM73,"-")</f>
        <v>3.458910154049442E-3</v>
      </c>
      <c r="BR83" s="50">
        <v>15</v>
      </c>
      <c r="BS83" s="30">
        <f>IFERROR(BR83/BN73,"-")</f>
        <v>4.9504950495049507E-2</v>
      </c>
      <c r="BT83" s="53">
        <f t="shared" si="88"/>
        <v>78481.133333333331</v>
      </c>
      <c r="BU83" s="31">
        <f t="shared" si="119"/>
        <v>3.2822757111597371E-2</v>
      </c>
      <c r="BV83" s="172"/>
      <c r="BW83" s="179"/>
      <c r="BX83" s="179"/>
      <c r="BY83" s="70" t="s">
        <v>77</v>
      </c>
      <c r="BZ83" s="50">
        <f t="shared" si="53"/>
        <v>6946168</v>
      </c>
      <c r="CA83" s="30">
        <f>IFERROR(BZ83/BW73,"-")</f>
        <v>9.939586135288103E-4</v>
      </c>
      <c r="CB83" s="50">
        <f t="shared" si="54"/>
        <v>117</v>
      </c>
      <c r="CC83" s="30">
        <f>IFERROR(CB83/BX73,"-")</f>
        <v>1.4817629179331307E-2</v>
      </c>
      <c r="CD83" s="53">
        <f t="shared" si="89"/>
        <v>59368.957264957266</v>
      </c>
      <c r="CE83" s="31">
        <f t="shared" si="120"/>
        <v>1.2526766595289078E-2</v>
      </c>
      <c r="CR83" s="196"/>
      <c r="CS83" s="198"/>
      <c r="CT83" s="200"/>
      <c r="CU83" s="201"/>
      <c r="CV83" s="201"/>
      <c r="CW83" s="79" t="s">
        <v>77</v>
      </c>
      <c r="CX83" s="90">
        <v>8002885</v>
      </c>
      <c r="CY83" s="80">
        <v>1.1773608523665431E-3</v>
      </c>
      <c r="CZ83" s="90">
        <v>92</v>
      </c>
      <c r="DA83" s="80">
        <v>1.2269938650306749E-2</v>
      </c>
      <c r="DB83" s="90">
        <v>86987.880434782608</v>
      </c>
      <c r="DC83" s="81">
        <v>1.0428474268873271E-2</v>
      </c>
    </row>
    <row r="84" spans="2:107" s="16" customFormat="1" ht="13.15" customHeight="1">
      <c r="B84" s="196"/>
      <c r="C84" s="198"/>
      <c r="D84" s="172"/>
      <c r="E84" s="179"/>
      <c r="F84" s="179"/>
      <c r="G84" s="70" t="s">
        <v>79</v>
      </c>
      <c r="H84" s="50">
        <v>121371</v>
      </c>
      <c r="I84" s="30">
        <f>IFERROR(H84/E73,"-")</f>
        <v>5.0128490111093762E-3</v>
      </c>
      <c r="J84" s="50">
        <v>2</v>
      </c>
      <c r="K84" s="30">
        <f>IFERROR(J84/F73,"-")</f>
        <v>0.18181818181818182</v>
      </c>
      <c r="L84" s="53">
        <f t="shared" si="82"/>
        <v>60685.5</v>
      </c>
      <c r="M84" s="31">
        <f t="shared" si="113"/>
        <v>0.16666666666666666</v>
      </c>
      <c r="N84" s="172"/>
      <c r="O84" s="179"/>
      <c r="P84" s="179"/>
      <c r="Q84" s="70" t="s">
        <v>79</v>
      </c>
      <c r="R84" s="50">
        <v>321691</v>
      </c>
      <c r="S84" s="30">
        <f>IFERROR(R84/O73,"-")</f>
        <v>3.4119409820576943E-3</v>
      </c>
      <c r="T84" s="50">
        <v>2</v>
      </c>
      <c r="U84" s="30">
        <f>IFERROR(T84/P73,"-")</f>
        <v>3.5087719298245612E-2</v>
      </c>
      <c r="V84" s="53">
        <f t="shared" si="83"/>
        <v>160845.5</v>
      </c>
      <c r="W84" s="31">
        <f t="shared" si="114"/>
        <v>2.9411764705882353E-2</v>
      </c>
      <c r="X84" s="172"/>
      <c r="Y84" s="179"/>
      <c r="Z84" s="179"/>
      <c r="AA84" s="70" t="s">
        <v>79</v>
      </c>
      <c r="AB84" s="50">
        <v>8865972</v>
      </c>
      <c r="AC84" s="30">
        <f>IFERROR(AB84/Y73,"-")</f>
        <v>4.4798721628616228E-3</v>
      </c>
      <c r="AD84" s="50">
        <v>31</v>
      </c>
      <c r="AE84" s="30">
        <f>IFERROR(AD84/Z73,"-")</f>
        <v>1.0805158591843849E-2</v>
      </c>
      <c r="AF84" s="53">
        <f t="shared" si="84"/>
        <v>285999.09677419357</v>
      </c>
      <c r="AG84" s="31">
        <f t="shared" si="115"/>
        <v>9.5826893353941275E-3</v>
      </c>
      <c r="AH84" s="172"/>
      <c r="AI84" s="179"/>
      <c r="AJ84" s="179"/>
      <c r="AK84" s="70" t="s">
        <v>79</v>
      </c>
      <c r="AL84" s="50">
        <v>17767428</v>
      </c>
      <c r="AM84" s="30">
        <f>IFERROR(AL84/AI73,"-")</f>
        <v>8.8356483381101317E-3</v>
      </c>
      <c r="AN84" s="50">
        <v>48</v>
      </c>
      <c r="AO84" s="30">
        <f>IFERROR(AN84/AJ73,"-")</f>
        <v>2.1080368906455864E-2</v>
      </c>
      <c r="AP84" s="53">
        <f t="shared" si="85"/>
        <v>370154.75</v>
      </c>
      <c r="AQ84" s="31">
        <f t="shared" si="116"/>
        <v>1.8147448015122872E-2</v>
      </c>
      <c r="AR84" s="172"/>
      <c r="AS84" s="179"/>
      <c r="AT84" s="179"/>
      <c r="AU84" s="70" t="s">
        <v>79</v>
      </c>
      <c r="AV84" s="50">
        <v>29873034</v>
      </c>
      <c r="AW84" s="30">
        <f>IFERROR(AV84/AS73,"-")</f>
        <v>1.8130506836276043E-2</v>
      </c>
      <c r="AX84" s="50">
        <v>60</v>
      </c>
      <c r="AY84" s="30">
        <f>IFERROR(AX84/AT73,"-")</f>
        <v>3.7735849056603772E-2</v>
      </c>
      <c r="AZ84" s="53">
        <f t="shared" si="86"/>
        <v>497883.9</v>
      </c>
      <c r="BA84" s="31">
        <f t="shared" si="117"/>
        <v>3.1185031185031187E-2</v>
      </c>
      <c r="BB84" s="172"/>
      <c r="BC84" s="179"/>
      <c r="BD84" s="179"/>
      <c r="BE84" s="70" t="s">
        <v>79</v>
      </c>
      <c r="BF84" s="50">
        <v>24627167</v>
      </c>
      <c r="BG84" s="30">
        <f>IFERROR(BF84/BC73,"-")</f>
        <v>2.7610988199614332E-2</v>
      </c>
      <c r="BH84" s="50">
        <v>55</v>
      </c>
      <c r="BI84" s="30">
        <f>IFERROR(BH84/BD73,"-")</f>
        <v>6.9708491761723695E-2</v>
      </c>
      <c r="BJ84" s="53">
        <f t="shared" si="87"/>
        <v>447766.67272727273</v>
      </c>
      <c r="BK84" s="31">
        <f t="shared" si="118"/>
        <v>5.5055055055055056E-2</v>
      </c>
      <c r="BL84" s="172"/>
      <c r="BM84" s="179"/>
      <c r="BN84" s="179"/>
      <c r="BO84" s="70" t="s">
        <v>79</v>
      </c>
      <c r="BP84" s="50">
        <v>24784729</v>
      </c>
      <c r="BQ84" s="30">
        <f>IFERROR(BP84/BM73,"-")</f>
        <v>7.2822725804557412E-2</v>
      </c>
      <c r="BR84" s="50">
        <v>40</v>
      </c>
      <c r="BS84" s="30">
        <f>IFERROR(BR84/BN73,"-")</f>
        <v>0.132013201320132</v>
      </c>
      <c r="BT84" s="53">
        <f t="shared" si="88"/>
        <v>619618.22499999998</v>
      </c>
      <c r="BU84" s="31">
        <f t="shared" si="119"/>
        <v>8.7527352297592995E-2</v>
      </c>
      <c r="BV84" s="172"/>
      <c r="BW84" s="179"/>
      <c r="BX84" s="179"/>
      <c r="BY84" s="70" t="s">
        <v>79</v>
      </c>
      <c r="BZ84" s="50">
        <f t="shared" si="53"/>
        <v>106361392</v>
      </c>
      <c r="CA84" s="30">
        <f>IFERROR(BZ84/BW73,"-")</f>
        <v>1.5219732912494241E-2</v>
      </c>
      <c r="CB84" s="50">
        <f t="shared" si="54"/>
        <v>238</v>
      </c>
      <c r="CC84" s="30">
        <f>IFERROR(CB84/BX73,"-")</f>
        <v>3.0141843971631204E-2</v>
      </c>
      <c r="CD84" s="53">
        <f t="shared" si="89"/>
        <v>446896.60504201683</v>
      </c>
      <c r="CE84" s="31">
        <f t="shared" si="120"/>
        <v>2.5481798715203428E-2</v>
      </c>
      <c r="CR84" s="196"/>
      <c r="CS84" s="198"/>
      <c r="CT84" s="200"/>
      <c r="CU84" s="201"/>
      <c r="CV84" s="201"/>
      <c r="CW84" s="79" t="s">
        <v>79</v>
      </c>
      <c r="CX84" s="90">
        <v>101627187</v>
      </c>
      <c r="CY84" s="80">
        <v>1.4951092201116732E-2</v>
      </c>
      <c r="CZ84" s="90">
        <v>216</v>
      </c>
      <c r="DA84" s="80">
        <v>2.8807682048546279E-2</v>
      </c>
      <c r="DB84" s="90">
        <v>470496.23611111112</v>
      </c>
      <c r="DC84" s="81">
        <v>2.4484243935615508E-2</v>
      </c>
    </row>
    <row r="85" spans="2:107" s="16" customFormat="1" ht="13.15" customHeight="1">
      <c r="B85" s="196"/>
      <c r="C85" s="198"/>
      <c r="D85" s="172"/>
      <c r="E85" s="179"/>
      <c r="F85" s="179"/>
      <c r="G85" s="70" t="s">
        <v>81</v>
      </c>
      <c r="H85" s="50">
        <v>1925</v>
      </c>
      <c r="I85" s="30">
        <f>IFERROR(H85/E73,"-")</f>
        <v>7.9506095742686058E-5</v>
      </c>
      <c r="J85" s="50">
        <v>1</v>
      </c>
      <c r="K85" s="30">
        <f>IFERROR(J85/F73,"-")</f>
        <v>9.0909090909090912E-2</v>
      </c>
      <c r="L85" s="53">
        <f t="shared" si="82"/>
        <v>1925</v>
      </c>
      <c r="M85" s="31">
        <f t="shared" si="113"/>
        <v>8.3333333333333329E-2</v>
      </c>
      <c r="N85" s="172"/>
      <c r="O85" s="179"/>
      <c r="P85" s="179"/>
      <c r="Q85" s="70" t="s">
        <v>81</v>
      </c>
      <c r="R85" s="50">
        <v>340375</v>
      </c>
      <c r="S85" s="30">
        <f>IFERROR(R85/O73,"-")</f>
        <v>3.6101084946979795E-3</v>
      </c>
      <c r="T85" s="50">
        <v>5</v>
      </c>
      <c r="U85" s="30">
        <f>IFERROR(T85/P73,"-")</f>
        <v>8.771929824561403E-2</v>
      </c>
      <c r="V85" s="53">
        <f t="shared" si="83"/>
        <v>68075</v>
      </c>
      <c r="W85" s="31">
        <f t="shared" si="114"/>
        <v>7.3529411764705885E-2</v>
      </c>
      <c r="X85" s="172"/>
      <c r="Y85" s="179"/>
      <c r="Z85" s="179"/>
      <c r="AA85" s="70" t="s">
        <v>81</v>
      </c>
      <c r="AB85" s="50">
        <v>9914274</v>
      </c>
      <c r="AC85" s="30">
        <f>IFERROR(AB85/Y73,"-")</f>
        <v>5.0095669270761017E-3</v>
      </c>
      <c r="AD85" s="50">
        <v>271</v>
      </c>
      <c r="AE85" s="30">
        <f>IFERROR(AD85/Z73,"-")</f>
        <v>9.4457999302892989E-2</v>
      </c>
      <c r="AF85" s="53">
        <f t="shared" si="84"/>
        <v>36584.036900369007</v>
      </c>
      <c r="AG85" s="31">
        <f t="shared" si="115"/>
        <v>8.377125193199382E-2</v>
      </c>
      <c r="AH85" s="172"/>
      <c r="AI85" s="179"/>
      <c r="AJ85" s="179"/>
      <c r="AK85" s="70" t="s">
        <v>81</v>
      </c>
      <c r="AL85" s="50">
        <v>14146377</v>
      </c>
      <c r="AM85" s="30">
        <f>IFERROR(AL85/AI73,"-")</f>
        <v>7.0349187530310735E-3</v>
      </c>
      <c r="AN85" s="50">
        <v>261</v>
      </c>
      <c r="AO85" s="30">
        <f>IFERROR(AN85/AJ73,"-")</f>
        <v>0.11462450592885376</v>
      </c>
      <c r="AP85" s="53">
        <f t="shared" si="85"/>
        <v>54200.678160919539</v>
      </c>
      <c r="AQ85" s="31">
        <f t="shared" si="116"/>
        <v>9.867674858223062E-2</v>
      </c>
      <c r="AR85" s="172"/>
      <c r="AS85" s="179"/>
      <c r="AT85" s="179"/>
      <c r="AU85" s="70" t="s">
        <v>81</v>
      </c>
      <c r="AV85" s="50">
        <v>15163475</v>
      </c>
      <c r="AW85" s="30">
        <f>IFERROR(AV85/AS73,"-")</f>
        <v>9.2029985018997687E-3</v>
      </c>
      <c r="AX85" s="50">
        <v>201</v>
      </c>
      <c r="AY85" s="30">
        <f>IFERROR(AX85/AT73,"-")</f>
        <v>0.12641509433962264</v>
      </c>
      <c r="AZ85" s="53">
        <f t="shared" si="86"/>
        <v>75440.17412935324</v>
      </c>
      <c r="BA85" s="31">
        <f t="shared" si="117"/>
        <v>0.10446985446985448</v>
      </c>
      <c r="BB85" s="172"/>
      <c r="BC85" s="179"/>
      <c r="BD85" s="179"/>
      <c r="BE85" s="70" t="s">
        <v>81</v>
      </c>
      <c r="BF85" s="50">
        <v>8125662</v>
      </c>
      <c r="BG85" s="30">
        <f>IFERROR(BF85/BC73,"-")</f>
        <v>9.1101651114013464E-3</v>
      </c>
      <c r="BH85" s="50">
        <v>101</v>
      </c>
      <c r="BI85" s="30">
        <f>IFERROR(BH85/BD73,"-")</f>
        <v>0.12801013941698353</v>
      </c>
      <c r="BJ85" s="53">
        <f t="shared" si="87"/>
        <v>80452.099009900994</v>
      </c>
      <c r="BK85" s="31">
        <f t="shared" si="118"/>
        <v>0.1011011011011011</v>
      </c>
      <c r="BL85" s="172"/>
      <c r="BM85" s="179"/>
      <c r="BN85" s="179"/>
      <c r="BO85" s="70" t="s">
        <v>81</v>
      </c>
      <c r="BP85" s="50">
        <v>3436747</v>
      </c>
      <c r="BQ85" s="30">
        <f>IFERROR(BP85/BM73,"-")</f>
        <v>1.0097882629284963E-2</v>
      </c>
      <c r="BR85" s="50">
        <v>41</v>
      </c>
      <c r="BS85" s="30">
        <f>IFERROR(BR85/BN73,"-")</f>
        <v>0.13531353135313531</v>
      </c>
      <c r="BT85" s="53">
        <f t="shared" si="88"/>
        <v>83823.097560975613</v>
      </c>
      <c r="BU85" s="31">
        <f t="shared" si="119"/>
        <v>8.9715536105032828E-2</v>
      </c>
      <c r="BV85" s="172"/>
      <c r="BW85" s="179"/>
      <c r="BX85" s="179"/>
      <c r="BY85" s="70" t="s">
        <v>81</v>
      </c>
      <c r="BZ85" s="50">
        <f t="shared" si="53"/>
        <v>51128835</v>
      </c>
      <c r="CA85" s="30">
        <f>IFERROR(BZ85/BW73,"-")</f>
        <v>7.3162563802003228E-3</v>
      </c>
      <c r="CB85" s="50">
        <f t="shared" si="54"/>
        <v>881</v>
      </c>
      <c r="CC85" s="30">
        <f>IFERROR(CB85/BX73,"-")</f>
        <v>0.11157548125633232</v>
      </c>
      <c r="CD85" s="53">
        <f t="shared" si="89"/>
        <v>58035</v>
      </c>
      <c r="CE85" s="31">
        <f t="shared" si="120"/>
        <v>9.4325481798715208E-2</v>
      </c>
      <c r="CR85" s="196"/>
      <c r="CS85" s="198"/>
      <c r="CT85" s="200"/>
      <c r="CU85" s="201"/>
      <c r="CV85" s="201"/>
      <c r="CW85" s="79" t="s">
        <v>81</v>
      </c>
      <c r="CX85" s="90">
        <v>56220352</v>
      </c>
      <c r="CY85" s="80">
        <v>8.2709724744347932E-3</v>
      </c>
      <c r="CZ85" s="90">
        <v>870</v>
      </c>
      <c r="DA85" s="80">
        <v>0.11603094158442251</v>
      </c>
      <c r="DB85" s="90">
        <v>64621.094252873561</v>
      </c>
      <c r="DC85" s="81">
        <v>9.8617093629562461E-2</v>
      </c>
    </row>
    <row r="86" spans="2:107" s="16" customFormat="1" ht="13.15" customHeight="1">
      <c r="B86" s="196"/>
      <c r="C86" s="198"/>
      <c r="D86" s="172"/>
      <c r="E86" s="179"/>
      <c r="F86" s="179"/>
      <c r="G86" s="70" t="s">
        <v>83</v>
      </c>
      <c r="H86" s="50">
        <v>112074</v>
      </c>
      <c r="I86" s="30">
        <f>IFERROR(H86/E73,"-")</f>
        <v>4.6288655450731414E-3</v>
      </c>
      <c r="J86" s="50">
        <v>2</v>
      </c>
      <c r="K86" s="30">
        <f>IFERROR(J86/F73,"-")</f>
        <v>0.18181818181818182</v>
      </c>
      <c r="L86" s="53">
        <f t="shared" si="82"/>
        <v>56037</v>
      </c>
      <c r="M86" s="31">
        <f t="shared" si="113"/>
        <v>0.16666666666666666</v>
      </c>
      <c r="N86" s="172"/>
      <c r="O86" s="179"/>
      <c r="P86" s="179"/>
      <c r="Q86" s="70" t="s">
        <v>83</v>
      </c>
      <c r="R86" s="50">
        <v>716410</v>
      </c>
      <c r="S86" s="30">
        <f>IFERROR(R86/O73,"-")</f>
        <v>7.5984365088111044E-3</v>
      </c>
      <c r="T86" s="50">
        <v>5</v>
      </c>
      <c r="U86" s="30">
        <f>IFERROR(T86/P73,"-")</f>
        <v>8.771929824561403E-2</v>
      </c>
      <c r="V86" s="53">
        <f t="shared" si="83"/>
        <v>143282</v>
      </c>
      <c r="W86" s="31">
        <f t="shared" si="114"/>
        <v>7.3529411764705885E-2</v>
      </c>
      <c r="X86" s="172"/>
      <c r="Y86" s="179"/>
      <c r="Z86" s="179"/>
      <c r="AA86" s="70" t="s">
        <v>83</v>
      </c>
      <c r="AB86" s="50">
        <v>19092952</v>
      </c>
      <c r="AC86" s="30">
        <f>IFERROR(AB86/Y73,"-")</f>
        <v>9.6474457816529482E-3</v>
      </c>
      <c r="AD86" s="50">
        <v>140</v>
      </c>
      <c r="AE86" s="30">
        <f>IFERROR(AD86/Z73,"-")</f>
        <v>4.8797490414778669E-2</v>
      </c>
      <c r="AF86" s="53">
        <f t="shared" si="84"/>
        <v>136378.22857142857</v>
      </c>
      <c r="AG86" s="31">
        <f t="shared" si="115"/>
        <v>4.3276661514683151E-2</v>
      </c>
      <c r="AH86" s="172"/>
      <c r="AI86" s="179"/>
      <c r="AJ86" s="179"/>
      <c r="AK86" s="70" t="s">
        <v>83</v>
      </c>
      <c r="AL86" s="50">
        <v>40936592</v>
      </c>
      <c r="AM86" s="30">
        <f>IFERROR(AL86/AI73,"-")</f>
        <v>2.0357551530401162E-2</v>
      </c>
      <c r="AN86" s="50">
        <v>301</v>
      </c>
      <c r="AO86" s="30">
        <f>IFERROR(AN86/AJ73,"-")</f>
        <v>0.13219148001756698</v>
      </c>
      <c r="AP86" s="53">
        <f t="shared" si="85"/>
        <v>136001.96677740864</v>
      </c>
      <c r="AQ86" s="31">
        <f t="shared" si="116"/>
        <v>0.11379962192816635</v>
      </c>
      <c r="AR86" s="172"/>
      <c r="AS86" s="179"/>
      <c r="AT86" s="179"/>
      <c r="AU86" s="70" t="s">
        <v>83</v>
      </c>
      <c r="AV86" s="50">
        <v>39990027</v>
      </c>
      <c r="AW86" s="30">
        <f>IFERROR(AV86/AS73,"-")</f>
        <v>2.4270700388395884E-2</v>
      </c>
      <c r="AX86" s="50">
        <v>366</v>
      </c>
      <c r="AY86" s="30">
        <f>IFERROR(AX86/AT73,"-")</f>
        <v>0.23018867924528302</v>
      </c>
      <c r="AZ86" s="53">
        <f t="shared" si="86"/>
        <v>109262.36885245901</v>
      </c>
      <c r="BA86" s="31">
        <f t="shared" si="117"/>
        <v>0.19022869022869024</v>
      </c>
      <c r="BB86" s="172"/>
      <c r="BC86" s="179"/>
      <c r="BD86" s="179"/>
      <c r="BE86" s="70" t="s">
        <v>83</v>
      </c>
      <c r="BF86" s="50">
        <v>24556101</v>
      </c>
      <c r="BG86" s="30">
        <f>IFERROR(BF86/BC73,"-")</f>
        <v>2.7531311861390215E-2</v>
      </c>
      <c r="BH86" s="50">
        <v>226</v>
      </c>
      <c r="BI86" s="30">
        <f>IFERROR(BH86/BD73,"-")</f>
        <v>0.28643852978453738</v>
      </c>
      <c r="BJ86" s="53">
        <f t="shared" si="87"/>
        <v>108655.31415929203</v>
      </c>
      <c r="BK86" s="31">
        <f t="shared" si="118"/>
        <v>0.22622622622622623</v>
      </c>
      <c r="BL86" s="172"/>
      <c r="BM86" s="179"/>
      <c r="BN86" s="179"/>
      <c r="BO86" s="70" t="s">
        <v>83</v>
      </c>
      <c r="BP86" s="50">
        <v>8252227</v>
      </c>
      <c r="BQ86" s="30">
        <f>IFERROR(BP86/BM73,"-")</f>
        <v>2.4246771634984003E-2</v>
      </c>
      <c r="BR86" s="50">
        <v>86</v>
      </c>
      <c r="BS86" s="30">
        <f>IFERROR(BR86/BN73,"-")</f>
        <v>0.28382838283828382</v>
      </c>
      <c r="BT86" s="53">
        <f t="shared" si="88"/>
        <v>95956.127906976748</v>
      </c>
      <c r="BU86" s="31">
        <f t="shared" si="119"/>
        <v>0.18818380743982493</v>
      </c>
      <c r="BV86" s="172"/>
      <c r="BW86" s="179"/>
      <c r="BX86" s="179"/>
      <c r="BY86" s="70" t="s">
        <v>83</v>
      </c>
      <c r="BZ86" s="50">
        <f t="shared" ref="BZ86:BZ149" si="121">SUM(H86,R86,AB86,AL86,AV86,BF86,BP86)</f>
        <v>133656383</v>
      </c>
      <c r="CA86" s="30">
        <f>IFERROR(BZ86/BW73,"-")</f>
        <v>1.9125496696301567E-2</v>
      </c>
      <c r="CB86" s="50">
        <f t="shared" ref="CB86:CB149" si="122">SUM(J86,T86,AD86,AN86,AX86,BH86,BR86)</f>
        <v>1126</v>
      </c>
      <c r="CC86" s="30">
        <f>IFERROR(CB86/BX73,"-")</f>
        <v>0.14260385005065856</v>
      </c>
      <c r="CD86" s="53">
        <f t="shared" si="89"/>
        <v>118700.16252220249</v>
      </c>
      <c r="CE86" s="31">
        <f t="shared" si="120"/>
        <v>0.12055674518201284</v>
      </c>
      <c r="CR86" s="196"/>
      <c r="CS86" s="198"/>
      <c r="CT86" s="200"/>
      <c r="CU86" s="201"/>
      <c r="CV86" s="201"/>
      <c r="CW86" s="79" t="s">
        <v>83</v>
      </c>
      <c r="CX86" s="90">
        <v>139128485</v>
      </c>
      <c r="CY86" s="80">
        <v>2.0468172626254885E-2</v>
      </c>
      <c r="CZ86" s="90">
        <v>1117</v>
      </c>
      <c r="DA86" s="80">
        <v>0.14897305948252867</v>
      </c>
      <c r="DB86" s="90">
        <v>124555.49239033124</v>
      </c>
      <c r="DC86" s="81">
        <v>0.12661527998186353</v>
      </c>
    </row>
    <row r="87" spans="2:107" s="16" customFormat="1" ht="13.15" customHeight="1">
      <c r="B87" s="196"/>
      <c r="C87" s="198"/>
      <c r="D87" s="172"/>
      <c r="E87" s="179"/>
      <c r="F87" s="179"/>
      <c r="G87" s="70" t="s">
        <v>87</v>
      </c>
      <c r="H87" s="50">
        <v>9502</v>
      </c>
      <c r="I87" s="30">
        <f>IFERROR(H87/E73,"-")</f>
        <v>3.9245034895948205E-4</v>
      </c>
      <c r="J87" s="50">
        <v>2</v>
      </c>
      <c r="K87" s="30">
        <f>IFERROR(J87/F73,"-")</f>
        <v>0.18181818181818182</v>
      </c>
      <c r="L87" s="53">
        <f t="shared" si="82"/>
        <v>4751</v>
      </c>
      <c r="M87" s="31">
        <f t="shared" si="113"/>
        <v>0.16666666666666666</v>
      </c>
      <c r="N87" s="172"/>
      <c r="O87" s="179"/>
      <c r="P87" s="179"/>
      <c r="Q87" s="70" t="s">
        <v>87</v>
      </c>
      <c r="R87" s="50">
        <v>140414</v>
      </c>
      <c r="S87" s="30">
        <f>IFERROR(R87/O73,"-")</f>
        <v>1.4892685249343286E-3</v>
      </c>
      <c r="T87" s="50">
        <v>8</v>
      </c>
      <c r="U87" s="30">
        <f>IFERROR(T87/P73,"-")</f>
        <v>0.14035087719298245</v>
      </c>
      <c r="V87" s="53">
        <f t="shared" si="83"/>
        <v>17551.75</v>
      </c>
      <c r="W87" s="31">
        <f t="shared" si="114"/>
        <v>0.11764705882352941</v>
      </c>
      <c r="X87" s="172"/>
      <c r="Y87" s="179"/>
      <c r="Z87" s="179"/>
      <c r="AA87" s="70" t="s">
        <v>87</v>
      </c>
      <c r="AB87" s="50">
        <v>5583020</v>
      </c>
      <c r="AC87" s="30">
        <f>IFERROR(AB87/Y73,"-")</f>
        <v>2.8210348377707148E-3</v>
      </c>
      <c r="AD87" s="50">
        <v>150</v>
      </c>
      <c r="AE87" s="30">
        <f>IFERROR(AD87/Z73,"-")</f>
        <v>5.2283025444405717E-2</v>
      </c>
      <c r="AF87" s="53">
        <f t="shared" si="84"/>
        <v>37220.133333333331</v>
      </c>
      <c r="AG87" s="31">
        <f t="shared" si="115"/>
        <v>4.6367851622874809E-2</v>
      </c>
      <c r="AH87" s="172"/>
      <c r="AI87" s="179"/>
      <c r="AJ87" s="179"/>
      <c r="AK87" s="70" t="s">
        <v>87</v>
      </c>
      <c r="AL87" s="50">
        <v>10462188</v>
      </c>
      <c r="AM87" s="30">
        <f>IFERROR(AL87/AI73,"-")</f>
        <v>5.2027909731895781E-3</v>
      </c>
      <c r="AN87" s="50">
        <v>160</v>
      </c>
      <c r="AO87" s="30">
        <f>IFERROR(AN87/AJ73,"-")</f>
        <v>7.026789635485288E-2</v>
      </c>
      <c r="AP87" s="53">
        <f t="shared" si="85"/>
        <v>65388.675000000003</v>
      </c>
      <c r="AQ87" s="31">
        <f t="shared" si="116"/>
        <v>6.0491493383742913E-2</v>
      </c>
      <c r="AR87" s="172"/>
      <c r="AS87" s="179"/>
      <c r="AT87" s="179"/>
      <c r="AU87" s="70" t="s">
        <v>87</v>
      </c>
      <c r="AV87" s="50">
        <v>8423517</v>
      </c>
      <c r="AW87" s="30">
        <f>IFERROR(AV87/AS73,"-")</f>
        <v>5.1123910799950028E-3</v>
      </c>
      <c r="AX87" s="50">
        <v>139</v>
      </c>
      <c r="AY87" s="30">
        <f>IFERROR(AX87/AT73,"-")</f>
        <v>8.7421383647798737E-2</v>
      </c>
      <c r="AZ87" s="53">
        <f t="shared" si="86"/>
        <v>60600.841726618703</v>
      </c>
      <c r="BA87" s="31">
        <f t="shared" si="117"/>
        <v>7.2245322245322249E-2</v>
      </c>
      <c r="BB87" s="172"/>
      <c r="BC87" s="179"/>
      <c r="BD87" s="179"/>
      <c r="BE87" s="70" t="s">
        <v>87</v>
      </c>
      <c r="BF87" s="50">
        <v>1624400</v>
      </c>
      <c r="BG87" s="30">
        <f>IFERROR(BF87/BC73,"-")</f>
        <v>1.8212118848852374E-3</v>
      </c>
      <c r="BH87" s="50">
        <v>59</v>
      </c>
      <c r="BI87" s="30">
        <f>IFERROR(BH87/BD73,"-")</f>
        <v>7.477820025348543E-2</v>
      </c>
      <c r="BJ87" s="53">
        <f t="shared" si="87"/>
        <v>27532.203389830509</v>
      </c>
      <c r="BK87" s="31">
        <f t="shared" si="118"/>
        <v>5.905905905905906E-2</v>
      </c>
      <c r="BL87" s="172"/>
      <c r="BM87" s="179"/>
      <c r="BN87" s="179"/>
      <c r="BO87" s="70" t="s">
        <v>87</v>
      </c>
      <c r="BP87" s="50">
        <v>863171</v>
      </c>
      <c r="BQ87" s="30">
        <f>IFERROR(BP87/BM73,"-")</f>
        <v>2.5361772184576085E-3</v>
      </c>
      <c r="BR87" s="50">
        <v>21</v>
      </c>
      <c r="BS87" s="30">
        <f>IFERROR(BR87/BN73,"-")</f>
        <v>6.9306930693069313E-2</v>
      </c>
      <c r="BT87" s="53">
        <f t="shared" si="88"/>
        <v>41103.380952380954</v>
      </c>
      <c r="BU87" s="31">
        <f t="shared" si="119"/>
        <v>4.5951859956236324E-2</v>
      </c>
      <c r="BV87" s="172"/>
      <c r="BW87" s="179"/>
      <c r="BX87" s="179"/>
      <c r="BY87" s="70" t="s">
        <v>87</v>
      </c>
      <c r="BZ87" s="50">
        <f t="shared" si="121"/>
        <v>27106212</v>
      </c>
      <c r="CA87" s="30">
        <f>IFERROR(BZ87/BW73,"-")</f>
        <v>3.8787505423908551E-3</v>
      </c>
      <c r="CB87" s="50">
        <f t="shared" si="122"/>
        <v>539</v>
      </c>
      <c r="CC87" s="30">
        <f>IFERROR(CB87/BX73,"-")</f>
        <v>6.8262411347517732E-2</v>
      </c>
      <c r="CD87" s="53">
        <f t="shared" si="89"/>
        <v>50289.818181818184</v>
      </c>
      <c r="CE87" s="31">
        <f t="shared" si="120"/>
        <v>5.7708779443254817E-2</v>
      </c>
      <c r="CR87" s="196"/>
      <c r="CS87" s="198"/>
      <c r="CT87" s="200"/>
      <c r="CU87" s="201"/>
      <c r="CV87" s="201"/>
      <c r="CW87" s="79" t="s">
        <v>87</v>
      </c>
      <c r="CX87" s="90">
        <v>24532994</v>
      </c>
      <c r="CY87" s="80">
        <v>3.6092217652688111E-3</v>
      </c>
      <c r="CZ87" s="90">
        <v>513</v>
      </c>
      <c r="DA87" s="80">
        <v>6.8418244865297406E-2</v>
      </c>
      <c r="DB87" s="90">
        <v>47822.600389863546</v>
      </c>
      <c r="DC87" s="81">
        <v>5.8150079347086832E-2</v>
      </c>
    </row>
    <row r="88" spans="2:107" s="16" customFormat="1" ht="13.15" customHeight="1">
      <c r="B88" s="196"/>
      <c r="C88" s="198"/>
      <c r="D88" s="172"/>
      <c r="E88" s="179"/>
      <c r="F88" s="179"/>
      <c r="G88" s="71" t="s">
        <v>85</v>
      </c>
      <c r="H88" s="51">
        <v>21079</v>
      </c>
      <c r="I88" s="32">
        <f>IFERROR(H88/E73,"-")</f>
        <v>8.7060207384939193E-4</v>
      </c>
      <c r="J88" s="51">
        <v>1</v>
      </c>
      <c r="K88" s="32">
        <f>IFERROR(J88/F73,"-")</f>
        <v>9.0909090909090912E-2</v>
      </c>
      <c r="L88" s="54">
        <f t="shared" si="82"/>
        <v>21079</v>
      </c>
      <c r="M88" s="33">
        <f t="shared" si="113"/>
        <v>8.3333333333333329E-2</v>
      </c>
      <c r="N88" s="172"/>
      <c r="O88" s="179"/>
      <c r="P88" s="179"/>
      <c r="Q88" s="71" t="s">
        <v>85</v>
      </c>
      <c r="R88" s="51">
        <v>48125</v>
      </c>
      <c r="S88" s="32">
        <f>IFERROR(R88/O73,"-")</f>
        <v>5.104266509213082E-4</v>
      </c>
      <c r="T88" s="51">
        <v>10</v>
      </c>
      <c r="U88" s="32">
        <f>IFERROR(T88/P73,"-")</f>
        <v>0.17543859649122806</v>
      </c>
      <c r="V88" s="54">
        <f t="shared" si="83"/>
        <v>4812.5</v>
      </c>
      <c r="W88" s="33">
        <f t="shared" si="114"/>
        <v>0.14705882352941177</v>
      </c>
      <c r="X88" s="172"/>
      <c r="Y88" s="179"/>
      <c r="Z88" s="179"/>
      <c r="AA88" s="71" t="s">
        <v>85</v>
      </c>
      <c r="AB88" s="51">
        <v>3117862</v>
      </c>
      <c r="AC88" s="32">
        <f>IFERROR(AB88/Y73,"-")</f>
        <v>1.5754192751165994E-3</v>
      </c>
      <c r="AD88" s="51">
        <v>252</v>
      </c>
      <c r="AE88" s="32">
        <f>IFERROR(AD88/Z73,"-")</f>
        <v>8.7835482746601606E-2</v>
      </c>
      <c r="AF88" s="54">
        <f t="shared" si="84"/>
        <v>12372.468253968254</v>
      </c>
      <c r="AG88" s="33">
        <f t="shared" si="115"/>
        <v>7.7897990726429681E-2</v>
      </c>
      <c r="AH88" s="172"/>
      <c r="AI88" s="179"/>
      <c r="AJ88" s="179"/>
      <c r="AK88" s="71" t="s">
        <v>85</v>
      </c>
      <c r="AL88" s="51">
        <v>2390786</v>
      </c>
      <c r="AM88" s="32">
        <f>IFERROR(AL88/AI73,"-")</f>
        <v>1.1889252821329552E-3</v>
      </c>
      <c r="AN88" s="51">
        <v>292</v>
      </c>
      <c r="AO88" s="32">
        <f>IFERROR(AN88/AJ73,"-")</f>
        <v>0.1282389108476065</v>
      </c>
      <c r="AP88" s="54">
        <f t="shared" si="85"/>
        <v>8187.6232876712329</v>
      </c>
      <c r="AQ88" s="33">
        <f t="shared" si="116"/>
        <v>0.11039697542533081</v>
      </c>
      <c r="AR88" s="172"/>
      <c r="AS88" s="179"/>
      <c r="AT88" s="179"/>
      <c r="AU88" s="71" t="s">
        <v>85</v>
      </c>
      <c r="AV88" s="51">
        <v>4767480</v>
      </c>
      <c r="AW88" s="32">
        <f>IFERROR(AV88/AS73,"-")</f>
        <v>2.893473382442818E-3</v>
      </c>
      <c r="AX88" s="51">
        <v>261</v>
      </c>
      <c r="AY88" s="32">
        <f>IFERROR(AX88/AT73,"-")</f>
        <v>0.16415094339622641</v>
      </c>
      <c r="AZ88" s="54">
        <f t="shared" si="86"/>
        <v>18266.206896551725</v>
      </c>
      <c r="BA88" s="33">
        <f t="shared" si="117"/>
        <v>0.13565488565488565</v>
      </c>
      <c r="BB88" s="172"/>
      <c r="BC88" s="179"/>
      <c r="BD88" s="179"/>
      <c r="BE88" s="71" t="s">
        <v>85</v>
      </c>
      <c r="BF88" s="51">
        <v>3570233</v>
      </c>
      <c r="BG88" s="32">
        <f>IFERROR(BF88/BC73,"-")</f>
        <v>4.0028015091168895E-3</v>
      </c>
      <c r="BH88" s="51">
        <v>161</v>
      </c>
      <c r="BI88" s="32">
        <f>IFERROR(BH88/BD73,"-")</f>
        <v>0.20405576679340937</v>
      </c>
      <c r="BJ88" s="54">
        <f t="shared" si="87"/>
        <v>22175.360248447207</v>
      </c>
      <c r="BK88" s="33">
        <f t="shared" si="118"/>
        <v>0.16116116116116116</v>
      </c>
      <c r="BL88" s="172"/>
      <c r="BM88" s="179"/>
      <c r="BN88" s="179"/>
      <c r="BO88" s="71" t="s">
        <v>85</v>
      </c>
      <c r="BP88" s="51">
        <v>872343</v>
      </c>
      <c r="BQ88" s="32">
        <f>IFERROR(BP88/BM73,"-")</f>
        <v>2.56312647584426E-3</v>
      </c>
      <c r="BR88" s="51">
        <v>59</v>
      </c>
      <c r="BS88" s="32">
        <f>IFERROR(BR88/BN73,"-")</f>
        <v>0.19471947194719472</v>
      </c>
      <c r="BT88" s="54">
        <f t="shared" si="88"/>
        <v>14785.474576271186</v>
      </c>
      <c r="BU88" s="33">
        <f t="shared" si="119"/>
        <v>0.12910284463894967</v>
      </c>
      <c r="BV88" s="172"/>
      <c r="BW88" s="179"/>
      <c r="BX88" s="179"/>
      <c r="BY88" s="71" t="s">
        <v>85</v>
      </c>
      <c r="BZ88" s="51">
        <f t="shared" si="121"/>
        <v>14787908</v>
      </c>
      <c r="CA88" s="32">
        <f>IFERROR(BZ88/BW73,"-")</f>
        <v>2.1160686773875328E-3</v>
      </c>
      <c r="CB88" s="51">
        <f t="shared" si="122"/>
        <v>1036</v>
      </c>
      <c r="CC88" s="32">
        <f>IFERROR(CB88/BX73,"-")</f>
        <v>0.13120567375886524</v>
      </c>
      <c r="CD88" s="54">
        <f t="shared" si="89"/>
        <v>14274.04247104247</v>
      </c>
      <c r="CE88" s="33">
        <f t="shared" si="120"/>
        <v>0.11092077087794433</v>
      </c>
      <c r="CR88" s="196"/>
      <c r="CS88" s="198"/>
      <c r="CT88" s="200"/>
      <c r="CU88" s="201"/>
      <c r="CV88" s="201"/>
      <c r="CW88" s="79" t="s">
        <v>85</v>
      </c>
      <c r="CX88" s="90">
        <v>14775330</v>
      </c>
      <c r="CY88" s="80">
        <v>2.1737029987057115E-3</v>
      </c>
      <c r="CZ88" s="90">
        <v>896</v>
      </c>
      <c r="DA88" s="80">
        <v>0.1194985329421179</v>
      </c>
      <c r="DB88" s="90">
        <v>16490.323660714286</v>
      </c>
      <c r="DC88" s="81">
        <v>0.10156427114033099</v>
      </c>
    </row>
    <row r="89" spans="2:107" s="16" customFormat="1" ht="13.15" customHeight="1">
      <c r="B89" s="196"/>
      <c r="C89" s="199"/>
      <c r="D89" s="173"/>
      <c r="E89" s="180"/>
      <c r="F89" s="180"/>
      <c r="G89" s="18" t="s">
        <v>92</v>
      </c>
      <c r="H89" s="49">
        <f>SUM(H73:H88)</f>
        <v>1540083</v>
      </c>
      <c r="I89" s="32">
        <f>IFERROR(H89/E73,"-")</f>
        <v>6.360830464918607E-2</v>
      </c>
      <c r="J89" s="51">
        <v>9</v>
      </c>
      <c r="K89" s="32">
        <f>IFERROR(J89/F73,"-")</f>
        <v>0.81818181818181823</v>
      </c>
      <c r="L89" s="54">
        <f t="shared" si="82"/>
        <v>171120.33333333334</v>
      </c>
      <c r="M89" s="34">
        <f t="shared" si="113"/>
        <v>0.75</v>
      </c>
      <c r="N89" s="173"/>
      <c r="O89" s="180"/>
      <c r="P89" s="180"/>
      <c r="Q89" s="18" t="s">
        <v>92</v>
      </c>
      <c r="R89" s="49">
        <f>SUM(R73:R88)</f>
        <v>4705573</v>
      </c>
      <c r="S89" s="32">
        <f>IFERROR(R89/O73,"-")</f>
        <v>4.9908568666093153E-2</v>
      </c>
      <c r="T89" s="51">
        <v>44</v>
      </c>
      <c r="U89" s="32">
        <f>IFERROR(T89/P73,"-")</f>
        <v>0.77192982456140347</v>
      </c>
      <c r="V89" s="54">
        <f t="shared" si="83"/>
        <v>106944.84090909091</v>
      </c>
      <c r="W89" s="34">
        <f t="shared" si="114"/>
        <v>0.6470588235294118</v>
      </c>
      <c r="X89" s="173"/>
      <c r="Y89" s="180"/>
      <c r="Z89" s="180"/>
      <c r="AA89" s="18" t="s">
        <v>92</v>
      </c>
      <c r="AB89" s="49">
        <f>SUM(AB73:AB88)</f>
        <v>295308437</v>
      </c>
      <c r="AC89" s="32">
        <f>IFERROR(AB89/Y73,"-")</f>
        <v>0.14921590620571273</v>
      </c>
      <c r="AD89" s="51">
        <v>2024</v>
      </c>
      <c r="AE89" s="32">
        <f>IFERROR(AD89/Z73,"-")</f>
        <v>0.70547228999651446</v>
      </c>
      <c r="AF89" s="54">
        <f t="shared" si="84"/>
        <v>145903.37796442688</v>
      </c>
      <c r="AG89" s="34">
        <f t="shared" si="115"/>
        <v>0.62565687789799074</v>
      </c>
      <c r="AH89" s="173"/>
      <c r="AI89" s="180"/>
      <c r="AJ89" s="180"/>
      <c r="AK89" s="18" t="s">
        <v>92</v>
      </c>
      <c r="AL89" s="49">
        <f>SUM(AL73:AL88)</f>
        <v>374511081</v>
      </c>
      <c r="AM89" s="32">
        <f>IFERROR(AL89/AI73,"-")</f>
        <v>0.18624238749927557</v>
      </c>
      <c r="AN89" s="51">
        <v>1882</v>
      </c>
      <c r="AO89" s="32">
        <f>IFERROR(AN89/AJ73,"-")</f>
        <v>0.82652613087395699</v>
      </c>
      <c r="AP89" s="54">
        <f t="shared" si="85"/>
        <v>198996.32359192349</v>
      </c>
      <c r="AQ89" s="34">
        <f t="shared" si="116"/>
        <v>0.71153119092627604</v>
      </c>
      <c r="AR89" s="173"/>
      <c r="AS89" s="180"/>
      <c r="AT89" s="180"/>
      <c r="AU89" s="18" t="s">
        <v>92</v>
      </c>
      <c r="AV89" s="49">
        <f>SUM(AV73:AV88)</f>
        <v>346535930</v>
      </c>
      <c r="AW89" s="32">
        <f>IFERROR(AV89/AS73,"-")</f>
        <v>0.2103191811009312</v>
      </c>
      <c r="AX89" s="51">
        <v>1380</v>
      </c>
      <c r="AY89" s="32">
        <f>IFERROR(AX89/AT73,"-")</f>
        <v>0.86792452830188682</v>
      </c>
      <c r="AZ89" s="54">
        <f t="shared" si="86"/>
        <v>251112.9927536232</v>
      </c>
      <c r="BA89" s="34">
        <f t="shared" si="117"/>
        <v>0.71725571725571724</v>
      </c>
      <c r="BB89" s="173"/>
      <c r="BC89" s="180"/>
      <c r="BD89" s="180"/>
      <c r="BE89" s="18" t="s">
        <v>92</v>
      </c>
      <c r="BF89" s="49">
        <f>SUM(BF73:BF88)</f>
        <v>227197790</v>
      </c>
      <c r="BG89" s="32">
        <f>IFERROR(BF89/BC73,"-")</f>
        <v>0.25472501561663402</v>
      </c>
      <c r="BH89" s="51">
        <v>704</v>
      </c>
      <c r="BI89" s="32">
        <f>IFERROR(BH89/BD73,"-")</f>
        <v>0.89226869455006341</v>
      </c>
      <c r="BJ89" s="54">
        <f t="shared" si="87"/>
        <v>322724.13352272729</v>
      </c>
      <c r="BK89" s="34">
        <f t="shared" si="118"/>
        <v>0.7047047047047047</v>
      </c>
      <c r="BL89" s="173"/>
      <c r="BM89" s="180"/>
      <c r="BN89" s="180"/>
      <c r="BO89" s="18" t="s">
        <v>92</v>
      </c>
      <c r="BP89" s="49">
        <f>SUM(BP73:BP88)</f>
        <v>93674127</v>
      </c>
      <c r="BQ89" s="32">
        <f>IFERROR(BP89/BM73,"-")</f>
        <v>0.27523420835072632</v>
      </c>
      <c r="BR89" s="51">
        <v>268</v>
      </c>
      <c r="BS89" s="32">
        <f>IFERROR(BR89/BN73,"-")</f>
        <v>0.88448844884488453</v>
      </c>
      <c r="BT89" s="54">
        <f t="shared" si="88"/>
        <v>349530.32462686568</v>
      </c>
      <c r="BU89" s="34">
        <f t="shared" si="119"/>
        <v>0.58643326039387311</v>
      </c>
      <c r="BV89" s="173"/>
      <c r="BW89" s="180"/>
      <c r="BX89" s="180"/>
      <c r="BY89" s="18" t="s">
        <v>92</v>
      </c>
      <c r="BZ89" s="49">
        <f t="shared" si="121"/>
        <v>1343473021</v>
      </c>
      <c r="CA89" s="32">
        <f>IFERROR(BZ89/BW73,"-")</f>
        <v>0.19224363437027758</v>
      </c>
      <c r="CB89" s="51">
        <f t="shared" si="122"/>
        <v>6311</v>
      </c>
      <c r="CC89" s="32">
        <f>IFERROR(CB89/BX73,"-")</f>
        <v>0.79926545086119549</v>
      </c>
      <c r="CD89" s="54">
        <f t="shared" si="89"/>
        <v>212877.99413722072</v>
      </c>
      <c r="CE89" s="34">
        <f t="shared" si="120"/>
        <v>0.67569593147751605</v>
      </c>
      <c r="CR89" s="196"/>
      <c r="CS89" s="199"/>
      <c r="CT89" s="200"/>
      <c r="CU89" s="201"/>
      <c r="CV89" s="201"/>
      <c r="CW89" s="18" t="s">
        <v>92</v>
      </c>
      <c r="CX89" s="90">
        <v>1378163189</v>
      </c>
      <c r="CY89" s="80">
        <v>0.20275130617286558</v>
      </c>
      <c r="CZ89" s="90">
        <v>5997</v>
      </c>
      <c r="DA89" s="80">
        <v>0.79981328354227799</v>
      </c>
      <c r="DB89" s="90">
        <v>229808.76921794232</v>
      </c>
      <c r="DC89" s="81">
        <v>0.67977782815688048</v>
      </c>
    </row>
    <row r="90" spans="2:107" s="16" customFormat="1" ht="13.15" customHeight="1">
      <c r="B90" s="196">
        <v>6</v>
      </c>
      <c r="C90" s="197" t="s">
        <v>112</v>
      </c>
      <c r="D90" s="171">
        <f>CI10</f>
        <v>13</v>
      </c>
      <c r="E90" s="178">
        <v>17198280</v>
      </c>
      <c r="F90" s="178">
        <v>12</v>
      </c>
      <c r="G90" s="68" t="s">
        <v>58</v>
      </c>
      <c r="H90" s="56">
        <v>0</v>
      </c>
      <c r="I90" s="28">
        <f>IFERROR(H90/E90,"-")</f>
        <v>0</v>
      </c>
      <c r="J90" s="56">
        <v>0</v>
      </c>
      <c r="K90" s="28">
        <f>IFERROR(J90/F90,"-")</f>
        <v>0</v>
      </c>
      <c r="L90" s="52" t="str">
        <f t="shared" si="82"/>
        <v>-</v>
      </c>
      <c r="M90" s="29">
        <f t="shared" ref="M90:M106" si="123">IFERROR(J90/$CI$10,"-")</f>
        <v>0</v>
      </c>
      <c r="N90" s="171">
        <f>CJ10</f>
        <v>109</v>
      </c>
      <c r="O90" s="178">
        <v>186644150</v>
      </c>
      <c r="P90" s="178">
        <v>96</v>
      </c>
      <c r="Q90" s="68" t="s">
        <v>58</v>
      </c>
      <c r="R90" s="56">
        <v>414249</v>
      </c>
      <c r="S90" s="28">
        <f>IFERROR(R90/O90,"-")</f>
        <v>2.2194587936455548E-3</v>
      </c>
      <c r="T90" s="56">
        <v>24</v>
      </c>
      <c r="U90" s="28">
        <f>IFERROR(T90/P90,"-")</f>
        <v>0.25</v>
      </c>
      <c r="V90" s="52">
        <f t="shared" si="83"/>
        <v>17260.375</v>
      </c>
      <c r="W90" s="29">
        <f t="shared" ref="W90:W106" si="124">IFERROR(T90/$CJ$10,"-")</f>
        <v>0.22018348623853212</v>
      </c>
      <c r="X90" s="171">
        <f>CK10</f>
        <v>4154</v>
      </c>
      <c r="Y90" s="178">
        <v>2821562600</v>
      </c>
      <c r="Z90" s="178">
        <v>3760</v>
      </c>
      <c r="AA90" s="68" t="s">
        <v>58</v>
      </c>
      <c r="AB90" s="56">
        <v>65017494</v>
      </c>
      <c r="AC90" s="28">
        <f>IFERROR(AB90/Y90,"-")</f>
        <v>2.3043080454780623E-2</v>
      </c>
      <c r="AD90" s="56">
        <v>587</v>
      </c>
      <c r="AE90" s="28">
        <f>IFERROR(AD90/Z90,"-")</f>
        <v>0.15611702127659574</v>
      </c>
      <c r="AF90" s="52">
        <f t="shared" si="84"/>
        <v>110762.34071550255</v>
      </c>
      <c r="AG90" s="29">
        <f t="shared" ref="AG90:AG106" si="125">IFERROR(AD90/$CK$10,"-")</f>
        <v>0.14130958112662495</v>
      </c>
      <c r="AH90" s="171">
        <f>CL10</f>
        <v>3871</v>
      </c>
      <c r="AI90" s="178">
        <v>3417337970</v>
      </c>
      <c r="AJ90" s="178">
        <v>3496</v>
      </c>
      <c r="AK90" s="68" t="s">
        <v>58</v>
      </c>
      <c r="AL90" s="56">
        <v>113891398</v>
      </c>
      <c r="AM90" s="28">
        <f>IFERROR(AL90/AI90,"-")</f>
        <v>3.3327519548790777E-2</v>
      </c>
      <c r="AN90" s="56">
        <v>795</v>
      </c>
      <c r="AO90" s="28">
        <f>IFERROR(AN90/AJ90,"-")</f>
        <v>0.22740274599542334</v>
      </c>
      <c r="AP90" s="52">
        <f t="shared" si="85"/>
        <v>143259.62012578617</v>
      </c>
      <c r="AQ90" s="29">
        <f t="shared" ref="AQ90:AQ106" si="126">IFERROR(AN90/$CL$10,"-")</f>
        <v>0.20537328855592871</v>
      </c>
      <c r="AR90" s="171">
        <f>CM10</f>
        <v>2775</v>
      </c>
      <c r="AS90" s="178">
        <v>2684316140</v>
      </c>
      <c r="AT90" s="178">
        <v>2445</v>
      </c>
      <c r="AU90" s="68" t="s">
        <v>58</v>
      </c>
      <c r="AV90" s="56">
        <v>98930950</v>
      </c>
      <c r="AW90" s="28">
        <f>IFERROR(AV90/AS90,"-")</f>
        <v>3.6855178317409365E-2</v>
      </c>
      <c r="AX90" s="56">
        <v>636</v>
      </c>
      <c r="AY90" s="28">
        <f>IFERROR(AX90/AT90,"-")</f>
        <v>0.26012269938650306</v>
      </c>
      <c r="AZ90" s="52">
        <f t="shared" si="86"/>
        <v>155551.80817610063</v>
      </c>
      <c r="BA90" s="29">
        <f t="shared" ref="BA90:BA106" si="127">IFERROR(AX90/$CM$10,"-")</f>
        <v>0.22918918918918918</v>
      </c>
      <c r="BB90" s="171">
        <f>CN10</f>
        <v>1352</v>
      </c>
      <c r="BC90" s="178">
        <v>1305927450</v>
      </c>
      <c r="BD90" s="178">
        <v>1120</v>
      </c>
      <c r="BE90" s="68" t="s">
        <v>58</v>
      </c>
      <c r="BF90" s="56">
        <v>50651956</v>
      </c>
      <c r="BG90" s="28">
        <f>IFERROR(BF90/BC90,"-")</f>
        <v>3.8786194439821294E-2</v>
      </c>
      <c r="BH90" s="56">
        <v>280</v>
      </c>
      <c r="BI90" s="28">
        <f>IFERROR(BH90/BD90,"-")</f>
        <v>0.25</v>
      </c>
      <c r="BJ90" s="52">
        <f t="shared" si="87"/>
        <v>180899.84285714285</v>
      </c>
      <c r="BK90" s="29">
        <f t="shared" ref="BK90:BK106" si="128">IFERROR(BH90/$CN$10,"-")</f>
        <v>0.20710059171597633</v>
      </c>
      <c r="BL90" s="171">
        <f>CO10</f>
        <v>500</v>
      </c>
      <c r="BM90" s="178">
        <v>407894400</v>
      </c>
      <c r="BN90" s="178">
        <v>369</v>
      </c>
      <c r="BO90" s="68" t="s">
        <v>58</v>
      </c>
      <c r="BP90" s="56">
        <v>31066389</v>
      </c>
      <c r="BQ90" s="28">
        <f>IFERROR(BP90/BM90,"-")</f>
        <v>7.6162823024782889E-2</v>
      </c>
      <c r="BR90" s="56">
        <v>90</v>
      </c>
      <c r="BS90" s="28">
        <f>IFERROR(BR90/BN90,"-")</f>
        <v>0.24390243902439024</v>
      </c>
      <c r="BT90" s="52">
        <f t="shared" si="88"/>
        <v>345182.1</v>
      </c>
      <c r="BU90" s="29">
        <f t="shared" ref="BU90:BU106" si="129">IFERROR(BR90/$CO$10,"-")</f>
        <v>0.18</v>
      </c>
      <c r="BV90" s="171">
        <f>CP10</f>
        <v>12774</v>
      </c>
      <c r="BW90" s="178">
        <f>SUM(E90,O90,Y90,AI90,AS90,BC90,BM90)</f>
        <v>10840880990</v>
      </c>
      <c r="BX90" s="178">
        <f>SUM(F90,P90,Z90,AJ90,AT90,BD90,BN90)</f>
        <v>11298</v>
      </c>
      <c r="BY90" s="68" t="s">
        <v>58</v>
      </c>
      <c r="BZ90" s="56">
        <f t="shared" si="121"/>
        <v>359972436</v>
      </c>
      <c r="CA90" s="28">
        <f>IFERROR(BZ90/BW90,"-")</f>
        <v>3.3205090650109612E-2</v>
      </c>
      <c r="CB90" s="56">
        <f t="shared" si="122"/>
        <v>2412</v>
      </c>
      <c r="CC90" s="28">
        <f>IFERROR(CB90/BX90,"-")</f>
        <v>0.2134891131173659</v>
      </c>
      <c r="CD90" s="52">
        <f t="shared" si="89"/>
        <v>149242.30348258707</v>
      </c>
      <c r="CE90" s="29">
        <f t="shared" ref="CE90:CE106" si="130">IFERROR(CB90/$CP$10,"-")</f>
        <v>0.18882104274307188</v>
      </c>
      <c r="CR90" s="196">
        <v>6</v>
      </c>
      <c r="CS90" s="197" t="s">
        <v>112</v>
      </c>
      <c r="CT90" s="200">
        <v>12352</v>
      </c>
      <c r="CU90" s="201">
        <v>10404602160</v>
      </c>
      <c r="CV90" s="201">
        <v>11003</v>
      </c>
      <c r="CW90" s="79" t="s">
        <v>58</v>
      </c>
      <c r="CX90" s="90">
        <v>394697279</v>
      </c>
      <c r="CY90" s="80">
        <v>3.793487467664982E-2</v>
      </c>
      <c r="CZ90" s="90">
        <v>2492</v>
      </c>
      <c r="DA90" s="80">
        <v>0.22648368626738163</v>
      </c>
      <c r="DB90" s="90">
        <v>158385.74598715891</v>
      </c>
      <c r="DC90" s="81">
        <v>0.20174870466321243</v>
      </c>
    </row>
    <row r="91" spans="2:107" s="16" customFormat="1" ht="13.15" customHeight="1">
      <c r="B91" s="196"/>
      <c r="C91" s="198"/>
      <c r="D91" s="172"/>
      <c r="E91" s="179"/>
      <c r="F91" s="179"/>
      <c r="G91" s="69" t="s">
        <v>60</v>
      </c>
      <c r="H91" s="50">
        <v>679270</v>
      </c>
      <c r="I91" s="30">
        <f>IFERROR(H91/E90,"-")</f>
        <v>3.9496391499615077E-2</v>
      </c>
      <c r="J91" s="50">
        <v>1</v>
      </c>
      <c r="K91" s="30">
        <f>IFERROR(J91/F90,"-")</f>
        <v>8.3333333333333329E-2</v>
      </c>
      <c r="L91" s="53">
        <f t="shared" si="82"/>
        <v>679270</v>
      </c>
      <c r="M91" s="31">
        <f t="shared" si="123"/>
        <v>7.6923076923076927E-2</v>
      </c>
      <c r="N91" s="172"/>
      <c r="O91" s="179"/>
      <c r="P91" s="179"/>
      <c r="Q91" s="69" t="s">
        <v>60</v>
      </c>
      <c r="R91" s="50">
        <v>1465537</v>
      </c>
      <c r="S91" s="30">
        <f>IFERROR(R91/O90,"-")</f>
        <v>7.8520382235392865E-3</v>
      </c>
      <c r="T91" s="50">
        <v>38</v>
      </c>
      <c r="U91" s="30">
        <f>IFERROR(T91/P90,"-")</f>
        <v>0.39583333333333331</v>
      </c>
      <c r="V91" s="53">
        <f t="shared" si="83"/>
        <v>38566.76315789474</v>
      </c>
      <c r="W91" s="31">
        <f t="shared" si="124"/>
        <v>0.34862385321100919</v>
      </c>
      <c r="X91" s="172"/>
      <c r="Y91" s="179"/>
      <c r="Z91" s="179"/>
      <c r="AA91" s="69" t="s">
        <v>60</v>
      </c>
      <c r="AB91" s="50">
        <v>62023549</v>
      </c>
      <c r="AC91" s="30">
        <f>IFERROR(AB91/Y90,"-")</f>
        <v>2.1981985797515178E-2</v>
      </c>
      <c r="AD91" s="50">
        <v>775</v>
      </c>
      <c r="AE91" s="30">
        <f>IFERROR(AD91/Z90,"-")</f>
        <v>0.20611702127659576</v>
      </c>
      <c r="AF91" s="53">
        <f t="shared" si="84"/>
        <v>80030.38580645161</v>
      </c>
      <c r="AG91" s="31">
        <f t="shared" si="125"/>
        <v>0.18656716417910449</v>
      </c>
      <c r="AH91" s="172"/>
      <c r="AI91" s="179"/>
      <c r="AJ91" s="179"/>
      <c r="AK91" s="69" t="s">
        <v>60</v>
      </c>
      <c r="AL91" s="50">
        <v>61728209</v>
      </c>
      <c r="AM91" s="30">
        <f>IFERROR(AL91/AI90,"-")</f>
        <v>1.8063243829523831E-2</v>
      </c>
      <c r="AN91" s="50">
        <v>934</v>
      </c>
      <c r="AO91" s="30">
        <f>IFERROR(AN91/AJ90,"-")</f>
        <v>0.26716247139588101</v>
      </c>
      <c r="AP91" s="53">
        <f t="shared" si="85"/>
        <v>66090.159528907927</v>
      </c>
      <c r="AQ91" s="31">
        <f t="shared" si="126"/>
        <v>0.24128132265564453</v>
      </c>
      <c r="AR91" s="172"/>
      <c r="AS91" s="179"/>
      <c r="AT91" s="179"/>
      <c r="AU91" s="69" t="s">
        <v>60</v>
      </c>
      <c r="AV91" s="50">
        <v>30806408</v>
      </c>
      <c r="AW91" s="30">
        <f>IFERROR(AV91/AS90,"-")</f>
        <v>1.1476445542662497E-2</v>
      </c>
      <c r="AX91" s="50">
        <v>721</v>
      </c>
      <c r="AY91" s="30">
        <f>IFERROR(AX91/AT90,"-")</f>
        <v>0.29488752556237219</v>
      </c>
      <c r="AZ91" s="53">
        <f t="shared" si="86"/>
        <v>42727.334257975032</v>
      </c>
      <c r="BA91" s="31">
        <f t="shared" si="127"/>
        <v>0.25981981981981983</v>
      </c>
      <c r="BB91" s="172"/>
      <c r="BC91" s="179"/>
      <c r="BD91" s="179"/>
      <c r="BE91" s="69" t="s">
        <v>60</v>
      </c>
      <c r="BF91" s="50">
        <v>16268894</v>
      </c>
      <c r="BG91" s="30">
        <f>IFERROR(BF91/BC90,"-")</f>
        <v>1.2457731859453602E-2</v>
      </c>
      <c r="BH91" s="50">
        <v>351</v>
      </c>
      <c r="BI91" s="30">
        <f>IFERROR(BH91/BD90,"-")</f>
        <v>0.31339285714285714</v>
      </c>
      <c r="BJ91" s="53">
        <f t="shared" si="87"/>
        <v>46350.125356125354</v>
      </c>
      <c r="BK91" s="31">
        <f t="shared" si="128"/>
        <v>0.25961538461538464</v>
      </c>
      <c r="BL91" s="172"/>
      <c r="BM91" s="179"/>
      <c r="BN91" s="179"/>
      <c r="BO91" s="69" t="s">
        <v>60</v>
      </c>
      <c r="BP91" s="50">
        <v>4114946</v>
      </c>
      <c r="BQ91" s="30">
        <f>IFERROR(BP91/BM90,"-")</f>
        <v>1.0088263040630124E-2</v>
      </c>
      <c r="BR91" s="50">
        <v>111</v>
      </c>
      <c r="BS91" s="30">
        <f>IFERROR(BR91/BN90,"-")</f>
        <v>0.30081300813008133</v>
      </c>
      <c r="BT91" s="53">
        <f t="shared" si="88"/>
        <v>37071.585585585584</v>
      </c>
      <c r="BU91" s="31">
        <f t="shared" si="129"/>
        <v>0.222</v>
      </c>
      <c r="BV91" s="172"/>
      <c r="BW91" s="179"/>
      <c r="BX91" s="179"/>
      <c r="BY91" s="69" t="s">
        <v>60</v>
      </c>
      <c r="BZ91" s="50">
        <f t="shared" si="121"/>
        <v>177086813</v>
      </c>
      <c r="CA91" s="30">
        <f>IFERROR(BZ91/BW90,"-")</f>
        <v>1.6335094275396155E-2</v>
      </c>
      <c r="CB91" s="50">
        <f t="shared" si="122"/>
        <v>2931</v>
      </c>
      <c r="CC91" s="30">
        <f>IFERROR(CB91/BX90,"-")</f>
        <v>0.25942644715878915</v>
      </c>
      <c r="CD91" s="53">
        <f t="shared" si="89"/>
        <v>60418.564653701811</v>
      </c>
      <c r="CE91" s="31">
        <f t="shared" si="130"/>
        <v>0.22945044621888211</v>
      </c>
      <c r="CR91" s="196"/>
      <c r="CS91" s="198"/>
      <c r="CT91" s="200"/>
      <c r="CU91" s="201"/>
      <c r="CV91" s="201"/>
      <c r="CW91" s="79" t="s">
        <v>60</v>
      </c>
      <c r="CX91" s="90">
        <v>153861572</v>
      </c>
      <c r="CY91" s="80">
        <v>1.4787838077222551E-2</v>
      </c>
      <c r="CZ91" s="90">
        <v>2890</v>
      </c>
      <c r="DA91" s="80">
        <v>0.26265563937108061</v>
      </c>
      <c r="DB91" s="90">
        <v>53239.298269896193</v>
      </c>
      <c r="DC91" s="81">
        <v>0.23397020725388601</v>
      </c>
    </row>
    <row r="92" spans="2:107" s="16" customFormat="1" ht="13.15" customHeight="1">
      <c r="B92" s="196"/>
      <c r="C92" s="198"/>
      <c r="D92" s="172"/>
      <c r="E92" s="179"/>
      <c r="F92" s="179"/>
      <c r="G92" s="70" t="s">
        <v>62</v>
      </c>
      <c r="H92" s="50">
        <v>1442110</v>
      </c>
      <c r="I92" s="30">
        <f>IFERROR(H92/E90,"-")</f>
        <v>8.3851989850147801E-2</v>
      </c>
      <c r="J92" s="50">
        <v>2</v>
      </c>
      <c r="K92" s="30">
        <f>IFERROR(J92/F90,"-")</f>
        <v>0.16666666666666666</v>
      </c>
      <c r="L92" s="53">
        <f t="shared" si="82"/>
        <v>721055</v>
      </c>
      <c r="M92" s="31">
        <f t="shared" si="123"/>
        <v>0.15384615384615385</v>
      </c>
      <c r="N92" s="172"/>
      <c r="O92" s="179"/>
      <c r="P92" s="179"/>
      <c r="Q92" s="70" t="s">
        <v>62</v>
      </c>
      <c r="R92" s="50">
        <v>727977</v>
      </c>
      <c r="S92" s="30">
        <f>IFERROR(R92/O90,"-")</f>
        <v>3.9003472651031388E-3</v>
      </c>
      <c r="T92" s="50">
        <v>24</v>
      </c>
      <c r="U92" s="30">
        <f>IFERROR(T92/P90,"-")</f>
        <v>0.25</v>
      </c>
      <c r="V92" s="53">
        <f t="shared" si="83"/>
        <v>30332.375</v>
      </c>
      <c r="W92" s="31">
        <f t="shared" si="124"/>
        <v>0.22018348623853212</v>
      </c>
      <c r="X92" s="172"/>
      <c r="Y92" s="179"/>
      <c r="Z92" s="179"/>
      <c r="AA92" s="70" t="s">
        <v>62</v>
      </c>
      <c r="AB92" s="50">
        <v>56852755</v>
      </c>
      <c r="AC92" s="30">
        <f>IFERROR(AB92/Y90,"-")</f>
        <v>2.0149386371934475E-2</v>
      </c>
      <c r="AD92" s="50">
        <v>871</v>
      </c>
      <c r="AE92" s="30">
        <f>IFERROR(AD92/Z90,"-")</f>
        <v>0.23164893617021276</v>
      </c>
      <c r="AF92" s="53">
        <f t="shared" si="84"/>
        <v>65272.967853042479</v>
      </c>
      <c r="AG92" s="31">
        <f t="shared" si="125"/>
        <v>0.20967741935483872</v>
      </c>
      <c r="AH92" s="172"/>
      <c r="AI92" s="179"/>
      <c r="AJ92" s="179"/>
      <c r="AK92" s="70" t="s">
        <v>62</v>
      </c>
      <c r="AL92" s="50">
        <v>82635059</v>
      </c>
      <c r="AM92" s="30">
        <f>IFERROR(AL92/AI90,"-")</f>
        <v>2.4181119843993657E-2</v>
      </c>
      <c r="AN92" s="50">
        <v>1069</v>
      </c>
      <c r="AO92" s="30">
        <f>IFERROR(AN92/AJ90,"-")</f>
        <v>0.30577803203661325</v>
      </c>
      <c r="AP92" s="53">
        <f t="shared" si="85"/>
        <v>77301.271281571564</v>
      </c>
      <c r="AQ92" s="31">
        <f t="shared" si="126"/>
        <v>0.27615603203306638</v>
      </c>
      <c r="AR92" s="172"/>
      <c r="AS92" s="179"/>
      <c r="AT92" s="179"/>
      <c r="AU92" s="70" t="s">
        <v>62</v>
      </c>
      <c r="AV92" s="50">
        <v>37312551</v>
      </c>
      <c r="AW92" s="30">
        <f>IFERROR(AV92/AS90,"-")</f>
        <v>1.3900207372742616E-2</v>
      </c>
      <c r="AX92" s="50">
        <v>729</v>
      </c>
      <c r="AY92" s="30">
        <f>IFERROR(AX92/AT90,"-")</f>
        <v>0.29815950920245399</v>
      </c>
      <c r="AZ92" s="53">
        <f t="shared" si="86"/>
        <v>51183.1975308642</v>
      </c>
      <c r="BA92" s="31">
        <f t="shared" si="127"/>
        <v>0.26270270270270268</v>
      </c>
      <c r="BB92" s="172"/>
      <c r="BC92" s="179"/>
      <c r="BD92" s="179"/>
      <c r="BE92" s="70" t="s">
        <v>62</v>
      </c>
      <c r="BF92" s="50">
        <v>14992596</v>
      </c>
      <c r="BG92" s="30">
        <f>IFERROR(BF92/BC90,"-")</f>
        <v>1.1480420294404563E-2</v>
      </c>
      <c r="BH92" s="50">
        <v>370</v>
      </c>
      <c r="BI92" s="30">
        <f>IFERROR(BH92/BD90,"-")</f>
        <v>0.33035714285714285</v>
      </c>
      <c r="BJ92" s="53">
        <f t="shared" si="87"/>
        <v>40520.529729729729</v>
      </c>
      <c r="BK92" s="31">
        <f t="shared" si="128"/>
        <v>0.27366863905325445</v>
      </c>
      <c r="BL92" s="172"/>
      <c r="BM92" s="179"/>
      <c r="BN92" s="179"/>
      <c r="BO92" s="70" t="s">
        <v>62</v>
      </c>
      <c r="BP92" s="50">
        <v>4286147</v>
      </c>
      <c r="BQ92" s="30">
        <f>IFERROR(BP92/BM90,"-")</f>
        <v>1.0507981967881884E-2</v>
      </c>
      <c r="BR92" s="50">
        <v>91</v>
      </c>
      <c r="BS92" s="30">
        <f>IFERROR(BR92/BN90,"-")</f>
        <v>0.24661246612466126</v>
      </c>
      <c r="BT92" s="53">
        <f t="shared" si="88"/>
        <v>47100.516483516483</v>
      </c>
      <c r="BU92" s="31">
        <f t="shared" si="129"/>
        <v>0.182</v>
      </c>
      <c r="BV92" s="172"/>
      <c r="BW92" s="179"/>
      <c r="BX92" s="179"/>
      <c r="BY92" s="70" t="s">
        <v>62</v>
      </c>
      <c r="BZ92" s="50">
        <f t="shared" si="121"/>
        <v>198249195</v>
      </c>
      <c r="CA92" s="30">
        <f>IFERROR(BZ92/BW90,"-")</f>
        <v>1.8287184886806879E-2</v>
      </c>
      <c r="CB92" s="50">
        <f t="shared" si="122"/>
        <v>3156</v>
      </c>
      <c r="CC92" s="30">
        <f>IFERROR(CB92/BX90,"-")</f>
        <v>0.27934147636749868</v>
      </c>
      <c r="CD92" s="53">
        <f t="shared" si="89"/>
        <v>62816.601711026618</v>
      </c>
      <c r="CE92" s="31">
        <f t="shared" si="130"/>
        <v>0.24706434945984029</v>
      </c>
      <c r="CR92" s="196"/>
      <c r="CS92" s="198"/>
      <c r="CT92" s="200"/>
      <c r="CU92" s="201"/>
      <c r="CV92" s="201"/>
      <c r="CW92" s="79" t="s">
        <v>62</v>
      </c>
      <c r="CX92" s="90">
        <v>162929175</v>
      </c>
      <c r="CY92" s="80">
        <v>1.5659337329242004E-2</v>
      </c>
      <c r="CZ92" s="90">
        <v>3126</v>
      </c>
      <c r="DA92" s="80">
        <v>0.28410433518131417</v>
      </c>
      <c r="DB92" s="90">
        <v>52120.657389635315</v>
      </c>
      <c r="DC92" s="81">
        <v>0.25307642487046633</v>
      </c>
    </row>
    <row r="93" spans="2:107" s="16" customFormat="1" ht="13.15" customHeight="1">
      <c r="B93" s="196"/>
      <c r="C93" s="198"/>
      <c r="D93" s="172"/>
      <c r="E93" s="179"/>
      <c r="F93" s="179"/>
      <c r="G93" s="70" t="s">
        <v>64</v>
      </c>
      <c r="H93" s="50">
        <v>62271</v>
      </c>
      <c r="I93" s="30">
        <f>IFERROR(H93/E90,"-")</f>
        <v>3.6207690536495512E-3</v>
      </c>
      <c r="J93" s="50">
        <v>1</v>
      </c>
      <c r="K93" s="30">
        <f>IFERROR(J93/F90,"-")</f>
        <v>8.3333333333333329E-2</v>
      </c>
      <c r="L93" s="53">
        <f t="shared" si="82"/>
        <v>62271</v>
      </c>
      <c r="M93" s="31">
        <f t="shared" si="123"/>
        <v>7.6923076923076927E-2</v>
      </c>
      <c r="N93" s="172"/>
      <c r="O93" s="179"/>
      <c r="P93" s="179"/>
      <c r="Q93" s="70" t="s">
        <v>64</v>
      </c>
      <c r="R93" s="50">
        <v>114950</v>
      </c>
      <c r="S93" s="30">
        <f>IFERROR(R93/O90,"-")</f>
        <v>6.1587786169563848E-4</v>
      </c>
      <c r="T93" s="50">
        <v>8</v>
      </c>
      <c r="U93" s="30">
        <f>IFERROR(T93/P90,"-")</f>
        <v>8.3333333333333329E-2</v>
      </c>
      <c r="V93" s="53">
        <f t="shared" si="83"/>
        <v>14368.75</v>
      </c>
      <c r="W93" s="31">
        <f t="shared" si="124"/>
        <v>7.3394495412844041E-2</v>
      </c>
      <c r="X93" s="172"/>
      <c r="Y93" s="179"/>
      <c r="Z93" s="179"/>
      <c r="AA93" s="70" t="s">
        <v>64</v>
      </c>
      <c r="AB93" s="50">
        <v>12743484</v>
      </c>
      <c r="AC93" s="30">
        <f>IFERROR(AB93/Y90,"-")</f>
        <v>4.5164633242586929E-3</v>
      </c>
      <c r="AD93" s="50">
        <v>200</v>
      </c>
      <c r="AE93" s="30">
        <f>IFERROR(AD93/Z90,"-")</f>
        <v>5.3191489361702128E-2</v>
      </c>
      <c r="AF93" s="53">
        <f t="shared" si="84"/>
        <v>63717.42</v>
      </c>
      <c r="AG93" s="31">
        <f t="shared" si="125"/>
        <v>4.8146364949446317E-2</v>
      </c>
      <c r="AH93" s="172"/>
      <c r="AI93" s="179"/>
      <c r="AJ93" s="179"/>
      <c r="AK93" s="70" t="s">
        <v>64</v>
      </c>
      <c r="AL93" s="50">
        <v>6070967</v>
      </c>
      <c r="AM93" s="30">
        <f>IFERROR(AL93/AI90,"-")</f>
        <v>1.7765193414568826E-3</v>
      </c>
      <c r="AN93" s="50">
        <v>218</v>
      </c>
      <c r="AO93" s="30">
        <f>IFERROR(AN93/AJ90,"-")</f>
        <v>6.2356979405034325E-2</v>
      </c>
      <c r="AP93" s="53">
        <f t="shared" si="85"/>
        <v>27848.472477064221</v>
      </c>
      <c r="AQ93" s="31">
        <f t="shared" si="126"/>
        <v>5.6316197365021956E-2</v>
      </c>
      <c r="AR93" s="172"/>
      <c r="AS93" s="179"/>
      <c r="AT93" s="179"/>
      <c r="AU93" s="70" t="s">
        <v>64</v>
      </c>
      <c r="AV93" s="50">
        <v>4218379</v>
      </c>
      <c r="AW93" s="30">
        <f>IFERROR(AV93/AS90,"-")</f>
        <v>1.5714911284629835E-3</v>
      </c>
      <c r="AX93" s="50">
        <v>138</v>
      </c>
      <c r="AY93" s="30">
        <f>IFERROR(AX93/AT90,"-")</f>
        <v>5.6441717791411043E-2</v>
      </c>
      <c r="AZ93" s="53">
        <f t="shared" si="86"/>
        <v>30567.963768115944</v>
      </c>
      <c r="BA93" s="31">
        <f t="shared" si="127"/>
        <v>4.9729729729729728E-2</v>
      </c>
      <c r="BB93" s="172"/>
      <c r="BC93" s="179"/>
      <c r="BD93" s="179"/>
      <c r="BE93" s="70" t="s">
        <v>64</v>
      </c>
      <c r="BF93" s="50">
        <v>680671</v>
      </c>
      <c r="BG93" s="30">
        <f>IFERROR(BF93/BC90,"-")</f>
        <v>5.2121654996990839E-4</v>
      </c>
      <c r="BH93" s="50">
        <v>56</v>
      </c>
      <c r="BI93" s="30">
        <f>IFERROR(BH93/BD90,"-")</f>
        <v>0.05</v>
      </c>
      <c r="BJ93" s="53">
        <f t="shared" si="87"/>
        <v>12154.839285714286</v>
      </c>
      <c r="BK93" s="31">
        <f t="shared" si="128"/>
        <v>4.142011834319527E-2</v>
      </c>
      <c r="BL93" s="172"/>
      <c r="BM93" s="179"/>
      <c r="BN93" s="179"/>
      <c r="BO93" s="70" t="s">
        <v>64</v>
      </c>
      <c r="BP93" s="50">
        <v>331837</v>
      </c>
      <c r="BQ93" s="30">
        <f>IFERROR(BP93/BM90,"-")</f>
        <v>8.135365427914676E-4</v>
      </c>
      <c r="BR93" s="50">
        <v>13</v>
      </c>
      <c r="BS93" s="30">
        <f>IFERROR(BR93/BN90,"-")</f>
        <v>3.5230352303523033E-2</v>
      </c>
      <c r="BT93" s="53">
        <f t="shared" si="88"/>
        <v>25525.923076923078</v>
      </c>
      <c r="BU93" s="31">
        <f t="shared" si="129"/>
        <v>2.5999999999999999E-2</v>
      </c>
      <c r="BV93" s="172"/>
      <c r="BW93" s="179"/>
      <c r="BX93" s="179"/>
      <c r="BY93" s="70" t="s">
        <v>64</v>
      </c>
      <c r="BZ93" s="50">
        <f t="shared" si="121"/>
        <v>24222559</v>
      </c>
      <c r="CA93" s="30">
        <f>IFERROR(BZ93/BW90,"-")</f>
        <v>2.2343718211041814E-3</v>
      </c>
      <c r="CB93" s="50">
        <f t="shared" si="122"/>
        <v>634</v>
      </c>
      <c r="CC93" s="30">
        <f>IFERROR(CB93/BX90,"-")</f>
        <v>5.611612674809701E-2</v>
      </c>
      <c r="CD93" s="53">
        <f t="shared" si="89"/>
        <v>38205.929022082018</v>
      </c>
      <c r="CE93" s="31">
        <f t="shared" si="130"/>
        <v>4.9632065132299986E-2</v>
      </c>
      <c r="CR93" s="196"/>
      <c r="CS93" s="198"/>
      <c r="CT93" s="200"/>
      <c r="CU93" s="201"/>
      <c r="CV93" s="201"/>
      <c r="CW93" s="79" t="s">
        <v>64</v>
      </c>
      <c r="CX93" s="90">
        <v>28572847</v>
      </c>
      <c r="CY93" s="80">
        <v>2.7461739104111984E-3</v>
      </c>
      <c r="CZ93" s="90">
        <v>629</v>
      </c>
      <c r="DA93" s="80">
        <v>5.7166227392529308E-2</v>
      </c>
      <c r="DB93" s="90">
        <v>45425.829888712244</v>
      </c>
      <c r="DC93" s="81">
        <v>5.0922927461139897E-2</v>
      </c>
    </row>
    <row r="94" spans="2:107" s="16" customFormat="1" ht="13.15" customHeight="1">
      <c r="B94" s="196"/>
      <c r="C94" s="198"/>
      <c r="D94" s="172"/>
      <c r="E94" s="179"/>
      <c r="F94" s="179"/>
      <c r="G94" s="70" t="s">
        <v>66</v>
      </c>
      <c r="H94" s="50">
        <v>155818</v>
      </c>
      <c r="I94" s="30">
        <f>IFERROR(H94/E90,"-")</f>
        <v>9.0600920557172004E-3</v>
      </c>
      <c r="J94" s="50">
        <v>5</v>
      </c>
      <c r="K94" s="30">
        <f>IFERROR(J94/F90,"-")</f>
        <v>0.41666666666666669</v>
      </c>
      <c r="L94" s="53">
        <f t="shared" si="82"/>
        <v>31163.599999999999</v>
      </c>
      <c r="M94" s="31">
        <f t="shared" si="123"/>
        <v>0.38461538461538464</v>
      </c>
      <c r="N94" s="172"/>
      <c r="O94" s="179"/>
      <c r="P94" s="179"/>
      <c r="Q94" s="70" t="s">
        <v>66</v>
      </c>
      <c r="R94" s="50">
        <v>3644842</v>
      </c>
      <c r="S94" s="30">
        <f>IFERROR(R94/O90,"-")</f>
        <v>1.9528294886284943E-2</v>
      </c>
      <c r="T94" s="50">
        <v>33</v>
      </c>
      <c r="U94" s="30">
        <f>IFERROR(T94/P90,"-")</f>
        <v>0.34375</v>
      </c>
      <c r="V94" s="53">
        <f t="shared" si="83"/>
        <v>110449.75757575757</v>
      </c>
      <c r="W94" s="31">
        <f t="shared" si="124"/>
        <v>0.30275229357798167</v>
      </c>
      <c r="X94" s="172"/>
      <c r="Y94" s="179"/>
      <c r="Z94" s="179"/>
      <c r="AA94" s="70" t="s">
        <v>66</v>
      </c>
      <c r="AB94" s="50">
        <v>72130918</v>
      </c>
      <c r="AC94" s="30">
        <f>IFERROR(AB94/Y90,"-")</f>
        <v>2.556417426287122E-2</v>
      </c>
      <c r="AD94" s="50">
        <v>1137</v>
      </c>
      <c r="AE94" s="30">
        <f>IFERROR(AD94/Z90,"-")</f>
        <v>0.3023936170212766</v>
      </c>
      <c r="AF94" s="53">
        <f t="shared" si="84"/>
        <v>63439.681618293755</v>
      </c>
      <c r="AG94" s="31">
        <f t="shared" si="125"/>
        <v>0.27371208473760233</v>
      </c>
      <c r="AH94" s="172"/>
      <c r="AI94" s="179"/>
      <c r="AJ94" s="179"/>
      <c r="AK94" s="70" t="s">
        <v>66</v>
      </c>
      <c r="AL94" s="50">
        <v>87233193</v>
      </c>
      <c r="AM94" s="30">
        <f>IFERROR(AL94/AI90,"-")</f>
        <v>2.5526650792458788E-2</v>
      </c>
      <c r="AN94" s="50">
        <v>1288</v>
      </c>
      <c r="AO94" s="30">
        <f>IFERROR(AN94/AJ90,"-")</f>
        <v>0.36842105263157893</v>
      </c>
      <c r="AP94" s="53">
        <f t="shared" si="85"/>
        <v>67727.634316770185</v>
      </c>
      <c r="AQ94" s="31">
        <f t="shared" si="126"/>
        <v>0.33273056057866185</v>
      </c>
      <c r="AR94" s="172"/>
      <c r="AS94" s="179"/>
      <c r="AT94" s="179"/>
      <c r="AU94" s="70" t="s">
        <v>66</v>
      </c>
      <c r="AV94" s="50">
        <v>42320744</v>
      </c>
      <c r="AW94" s="30">
        <f>IFERROR(AV94/AS90,"-")</f>
        <v>1.5765931355611489E-2</v>
      </c>
      <c r="AX94" s="50">
        <v>923</v>
      </c>
      <c r="AY94" s="30">
        <f>IFERROR(AX94/AT90,"-")</f>
        <v>0.37750511247443763</v>
      </c>
      <c r="AZ94" s="53">
        <f t="shared" si="86"/>
        <v>45851.293607800653</v>
      </c>
      <c r="BA94" s="31">
        <f t="shared" si="127"/>
        <v>0.3326126126126126</v>
      </c>
      <c r="BB94" s="172"/>
      <c r="BC94" s="179"/>
      <c r="BD94" s="179"/>
      <c r="BE94" s="70" t="s">
        <v>66</v>
      </c>
      <c r="BF94" s="50">
        <v>25074421</v>
      </c>
      <c r="BG94" s="30">
        <f>IFERROR(BF94/BC90,"-")</f>
        <v>1.9200470133314069E-2</v>
      </c>
      <c r="BH94" s="50">
        <v>412</v>
      </c>
      <c r="BI94" s="30">
        <f>IFERROR(BH94/BD90,"-")</f>
        <v>0.36785714285714288</v>
      </c>
      <c r="BJ94" s="53">
        <f t="shared" si="87"/>
        <v>60860.245145631066</v>
      </c>
      <c r="BK94" s="31">
        <f t="shared" si="128"/>
        <v>0.30473372781065089</v>
      </c>
      <c r="BL94" s="172"/>
      <c r="BM94" s="179"/>
      <c r="BN94" s="179"/>
      <c r="BO94" s="70" t="s">
        <v>66</v>
      </c>
      <c r="BP94" s="50">
        <v>7307424</v>
      </c>
      <c r="BQ94" s="30">
        <f>IFERROR(BP94/BM90,"-")</f>
        <v>1.791498976205606E-2</v>
      </c>
      <c r="BR94" s="50">
        <v>112</v>
      </c>
      <c r="BS94" s="30">
        <f>IFERROR(BR94/BN90,"-")</f>
        <v>0.30352303523035229</v>
      </c>
      <c r="BT94" s="53">
        <f t="shared" si="88"/>
        <v>65244.857142857145</v>
      </c>
      <c r="BU94" s="31">
        <f t="shared" si="129"/>
        <v>0.224</v>
      </c>
      <c r="BV94" s="172"/>
      <c r="BW94" s="179"/>
      <c r="BX94" s="179"/>
      <c r="BY94" s="70" t="s">
        <v>66</v>
      </c>
      <c r="BZ94" s="50">
        <f t="shared" si="121"/>
        <v>237867360</v>
      </c>
      <c r="CA94" s="30">
        <f>IFERROR(BZ94/BW90,"-")</f>
        <v>2.1941700145902996E-2</v>
      </c>
      <c r="CB94" s="50">
        <f t="shared" si="122"/>
        <v>3910</v>
      </c>
      <c r="CC94" s="30">
        <f>IFERROR(CB94/BX90,"-")</f>
        <v>0.34607895202690742</v>
      </c>
      <c r="CD94" s="53">
        <f t="shared" si="89"/>
        <v>60835.641943734016</v>
      </c>
      <c r="CE94" s="31">
        <f t="shared" si="130"/>
        <v>0.30609049632065133</v>
      </c>
      <c r="CR94" s="196"/>
      <c r="CS94" s="198"/>
      <c r="CT94" s="200"/>
      <c r="CU94" s="201"/>
      <c r="CV94" s="201"/>
      <c r="CW94" s="79" t="s">
        <v>66</v>
      </c>
      <c r="CX94" s="90">
        <v>249720848</v>
      </c>
      <c r="CY94" s="80">
        <v>2.4000999188612898E-2</v>
      </c>
      <c r="CZ94" s="90">
        <v>3847</v>
      </c>
      <c r="DA94" s="80">
        <v>0.34963191856766335</v>
      </c>
      <c r="DB94" s="90">
        <v>64913.139589290353</v>
      </c>
      <c r="DC94" s="81">
        <v>0.31144753886010362</v>
      </c>
    </row>
    <row r="95" spans="2:107" s="16" customFormat="1" ht="13.15" customHeight="1">
      <c r="B95" s="196"/>
      <c r="C95" s="198"/>
      <c r="D95" s="172"/>
      <c r="E95" s="179"/>
      <c r="F95" s="179"/>
      <c r="G95" s="70" t="s">
        <v>68</v>
      </c>
      <c r="H95" s="50">
        <v>179071</v>
      </c>
      <c r="I95" s="30">
        <f>IFERROR(H95/E90,"-")</f>
        <v>1.0412145865749366E-2</v>
      </c>
      <c r="J95" s="50">
        <v>4</v>
      </c>
      <c r="K95" s="30">
        <f>IFERROR(J95/F90,"-")</f>
        <v>0.33333333333333331</v>
      </c>
      <c r="L95" s="53">
        <f t="shared" si="82"/>
        <v>44767.75</v>
      </c>
      <c r="M95" s="31">
        <f t="shared" si="123"/>
        <v>0.30769230769230771</v>
      </c>
      <c r="N95" s="172"/>
      <c r="O95" s="179"/>
      <c r="P95" s="179"/>
      <c r="Q95" s="70" t="s">
        <v>68</v>
      </c>
      <c r="R95" s="50">
        <v>1216111</v>
      </c>
      <c r="S95" s="30">
        <f>IFERROR(R95/O90,"-")</f>
        <v>6.5156663093914272E-3</v>
      </c>
      <c r="T95" s="50">
        <v>32</v>
      </c>
      <c r="U95" s="30">
        <f>IFERROR(T95/P90,"-")</f>
        <v>0.33333333333333331</v>
      </c>
      <c r="V95" s="53">
        <f t="shared" si="83"/>
        <v>38003.46875</v>
      </c>
      <c r="W95" s="31">
        <f t="shared" si="124"/>
        <v>0.29357798165137616</v>
      </c>
      <c r="X95" s="172"/>
      <c r="Y95" s="179"/>
      <c r="Z95" s="179"/>
      <c r="AA95" s="70" t="s">
        <v>68</v>
      </c>
      <c r="AB95" s="50">
        <v>55757704</v>
      </c>
      <c r="AC95" s="30">
        <f>IFERROR(AB95/Y90,"-")</f>
        <v>1.9761285466429135E-2</v>
      </c>
      <c r="AD95" s="50">
        <v>1135</v>
      </c>
      <c r="AE95" s="30">
        <f>IFERROR(AD95/Z90,"-")</f>
        <v>0.30186170212765956</v>
      </c>
      <c r="AF95" s="53">
        <f t="shared" si="84"/>
        <v>49125.730396475774</v>
      </c>
      <c r="AG95" s="31">
        <f t="shared" si="125"/>
        <v>0.27323062108810786</v>
      </c>
      <c r="AH95" s="172"/>
      <c r="AI95" s="179"/>
      <c r="AJ95" s="179"/>
      <c r="AK95" s="70" t="s">
        <v>68</v>
      </c>
      <c r="AL95" s="50">
        <v>92872823</v>
      </c>
      <c r="AM95" s="30">
        <f>IFERROR(AL95/AI90,"-")</f>
        <v>2.7176949957922952E-2</v>
      </c>
      <c r="AN95" s="50">
        <v>1402</v>
      </c>
      <c r="AO95" s="30">
        <f>IFERROR(AN95/AJ90,"-")</f>
        <v>0.40102974828375287</v>
      </c>
      <c r="AP95" s="53">
        <f t="shared" si="85"/>
        <v>66243.097717546363</v>
      </c>
      <c r="AQ95" s="31">
        <f t="shared" si="126"/>
        <v>0.36218031516404031</v>
      </c>
      <c r="AR95" s="172"/>
      <c r="AS95" s="179"/>
      <c r="AT95" s="179"/>
      <c r="AU95" s="70" t="s">
        <v>68</v>
      </c>
      <c r="AV95" s="50">
        <v>60509272</v>
      </c>
      <c r="AW95" s="30">
        <f>IFERROR(AV95/AS90,"-")</f>
        <v>2.2541783025601447E-2</v>
      </c>
      <c r="AX95" s="50">
        <v>1052</v>
      </c>
      <c r="AY95" s="30">
        <f>IFERROR(AX95/AT90,"-")</f>
        <v>0.43026584867075662</v>
      </c>
      <c r="AZ95" s="53">
        <f t="shared" si="86"/>
        <v>57518.319391634977</v>
      </c>
      <c r="BA95" s="31">
        <f t="shared" si="127"/>
        <v>0.37909909909909911</v>
      </c>
      <c r="BB95" s="172"/>
      <c r="BC95" s="179"/>
      <c r="BD95" s="179"/>
      <c r="BE95" s="70" t="s">
        <v>68</v>
      </c>
      <c r="BF95" s="50">
        <v>32353927</v>
      </c>
      <c r="BG95" s="30">
        <f>IFERROR(BF95/BC90,"-")</f>
        <v>2.477467412144526E-2</v>
      </c>
      <c r="BH95" s="50">
        <v>487</v>
      </c>
      <c r="BI95" s="30">
        <f>IFERROR(BH95/BD90,"-")</f>
        <v>0.43482142857142858</v>
      </c>
      <c r="BJ95" s="53">
        <f t="shared" si="87"/>
        <v>66435.168377823415</v>
      </c>
      <c r="BK95" s="31">
        <f t="shared" si="128"/>
        <v>0.36020710059171596</v>
      </c>
      <c r="BL95" s="172"/>
      <c r="BM95" s="179"/>
      <c r="BN95" s="179"/>
      <c r="BO95" s="70" t="s">
        <v>68</v>
      </c>
      <c r="BP95" s="50">
        <v>11820869</v>
      </c>
      <c r="BQ95" s="30">
        <f>IFERROR(BP95/BM90,"-")</f>
        <v>2.8980218899793672E-2</v>
      </c>
      <c r="BR95" s="50">
        <v>134</v>
      </c>
      <c r="BS95" s="30">
        <f>IFERROR(BR95/BN90,"-")</f>
        <v>0.36314363143631434</v>
      </c>
      <c r="BT95" s="53">
        <f t="shared" si="88"/>
        <v>88215.440298507456</v>
      </c>
      <c r="BU95" s="31">
        <f t="shared" si="129"/>
        <v>0.26800000000000002</v>
      </c>
      <c r="BV95" s="172"/>
      <c r="BW95" s="179"/>
      <c r="BX95" s="179"/>
      <c r="BY95" s="70" t="s">
        <v>68</v>
      </c>
      <c r="BZ95" s="50">
        <f t="shared" si="121"/>
        <v>254709777</v>
      </c>
      <c r="CA95" s="30">
        <f>IFERROR(BZ95/BW90,"-")</f>
        <v>2.3495302386858874E-2</v>
      </c>
      <c r="CB95" s="50">
        <f t="shared" si="122"/>
        <v>4246</v>
      </c>
      <c r="CC95" s="30">
        <f>IFERROR(CB95/BX90,"-")</f>
        <v>0.37581872897858026</v>
      </c>
      <c r="CD95" s="53">
        <f t="shared" si="89"/>
        <v>59988.171691003299</v>
      </c>
      <c r="CE95" s="31">
        <f t="shared" si="130"/>
        <v>0.33239392516048222</v>
      </c>
      <c r="CR95" s="196"/>
      <c r="CS95" s="198"/>
      <c r="CT95" s="200"/>
      <c r="CU95" s="201"/>
      <c r="CV95" s="201"/>
      <c r="CW95" s="79" t="s">
        <v>68</v>
      </c>
      <c r="CX95" s="90">
        <v>253163139</v>
      </c>
      <c r="CY95" s="80">
        <v>2.4331842304674917E-2</v>
      </c>
      <c r="CZ95" s="90">
        <v>4177</v>
      </c>
      <c r="DA95" s="80">
        <v>0.37962373898027812</v>
      </c>
      <c r="DB95" s="90">
        <v>60608.84342829782</v>
      </c>
      <c r="DC95" s="81">
        <v>0.33816386010362692</v>
      </c>
    </row>
    <row r="96" spans="2:107" s="16" customFormat="1" ht="13.15" customHeight="1">
      <c r="B96" s="196"/>
      <c r="C96" s="198"/>
      <c r="D96" s="172"/>
      <c r="E96" s="179"/>
      <c r="F96" s="179"/>
      <c r="G96" s="70" t="s">
        <v>69</v>
      </c>
      <c r="H96" s="50">
        <v>480</v>
      </c>
      <c r="I96" s="30">
        <f>IFERROR(H96/E90,"-")</f>
        <v>2.7909767720958142E-5</v>
      </c>
      <c r="J96" s="50">
        <v>1</v>
      </c>
      <c r="K96" s="30">
        <f>IFERROR(J96/F90,"-")</f>
        <v>8.3333333333333329E-2</v>
      </c>
      <c r="L96" s="53">
        <f t="shared" si="82"/>
        <v>480</v>
      </c>
      <c r="M96" s="31">
        <f t="shared" si="123"/>
        <v>7.6923076923076927E-2</v>
      </c>
      <c r="N96" s="172"/>
      <c r="O96" s="179"/>
      <c r="P96" s="179"/>
      <c r="Q96" s="70" t="s">
        <v>69</v>
      </c>
      <c r="R96" s="50">
        <v>859141</v>
      </c>
      <c r="S96" s="30">
        <f>IFERROR(R96/O90,"-")</f>
        <v>4.6030963199221618E-3</v>
      </c>
      <c r="T96" s="50">
        <v>6</v>
      </c>
      <c r="U96" s="30">
        <f>IFERROR(T96/P90,"-")</f>
        <v>6.25E-2</v>
      </c>
      <c r="V96" s="53">
        <f t="shared" si="83"/>
        <v>143190.16666666666</v>
      </c>
      <c r="W96" s="31">
        <f t="shared" si="124"/>
        <v>5.5045871559633031E-2</v>
      </c>
      <c r="X96" s="172"/>
      <c r="Y96" s="179"/>
      <c r="Z96" s="179"/>
      <c r="AA96" s="70" t="s">
        <v>69</v>
      </c>
      <c r="AB96" s="50">
        <v>40486292</v>
      </c>
      <c r="AC96" s="30">
        <f>IFERROR(AB96/Y90,"-")</f>
        <v>1.4348890221326297E-2</v>
      </c>
      <c r="AD96" s="50">
        <v>301</v>
      </c>
      <c r="AE96" s="30">
        <f>IFERROR(AD96/Z90,"-")</f>
        <v>8.00531914893617E-2</v>
      </c>
      <c r="AF96" s="53">
        <f t="shared" si="84"/>
        <v>134505.95348837209</v>
      </c>
      <c r="AG96" s="31">
        <f t="shared" si="125"/>
        <v>7.2460279248916709E-2</v>
      </c>
      <c r="AH96" s="172"/>
      <c r="AI96" s="179"/>
      <c r="AJ96" s="179"/>
      <c r="AK96" s="70" t="s">
        <v>69</v>
      </c>
      <c r="AL96" s="50">
        <v>89220424</v>
      </c>
      <c r="AM96" s="30">
        <f>IFERROR(AL96/AI90,"-")</f>
        <v>2.6108165122456412E-2</v>
      </c>
      <c r="AN96" s="50">
        <v>486</v>
      </c>
      <c r="AO96" s="30">
        <f>IFERROR(AN96/AJ90,"-")</f>
        <v>0.13901601830663615</v>
      </c>
      <c r="AP96" s="53">
        <f t="shared" si="85"/>
        <v>183581.11934156378</v>
      </c>
      <c r="AQ96" s="31">
        <f t="shared" si="126"/>
        <v>0.12554895375871869</v>
      </c>
      <c r="AR96" s="172"/>
      <c r="AS96" s="179"/>
      <c r="AT96" s="179"/>
      <c r="AU96" s="70" t="s">
        <v>69</v>
      </c>
      <c r="AV96" s="50">
        <v>125128712</v>
      </c>
      <c r="AW96" s="30">
        <f>IFERROR(AV96/AS90,"-")</f>
        <v>4.6614744863844537E-2</v>
      </c>
      <c r="AX96" s="50">
        <v>426</v>
      </c>
      <c r="AY96" s="30">
        <f>IFERROR(AX96/AT90,"-")</f>
        <v>0.17423312883435582</v>
      </c>
      <c r="AZ96" s="53">
        <f t="shared" si="86"/>
        <v>293729.37089201878</v>
      </c>
      <c r="BA96" s="31">
        <f t="shared" si="127"/>
        <v>0.1535135135135135</v>
      </c>
      <c r="BB96" s="172"/>
      <c r="BC96" s="179"/>
      <c r="BD96" s="179"/>
      <c r="BE96" s="70" t="s">
        <v>69</v>
      </c>
      <c r="BF96" s="50">
        <v>82238688</v>
      </c>
      <c r="BG96" s="30">
        <f>IFERROR(BF96/BC90,"-")</f>
        <v>6.297339718220947E-2</v>
      </c>
      <c r="BH96" s="50">
        <v>231</v>
      </c>
      <c r="BI96" s="30">
        <f>IFERROR(BH96/BD90,"-")</f>
        <v>0.20624999999999999</v>
      </c>
      <c r="BJ96" s="53">
        <f t="shared" si="87"/>
        <v>356011.63636363635</v>
      </c>
      <c r="BK96" s="31">
        <f t="shared" si="128"/>
        <v>0.17085798816568049</v>
      </c>
      <c r="BL96" s="172"/>
      <c r="BM96" s="179"/>
      <c r="BN96" s="179"/>
      <c r="BO96" s="70" t="s">
        <v>69</v>
      </c>
      <c r="BP96" s="50">
        <v>22510503</v>
      </c>
      <c r="BQ96" s="30">
        <f>IFERROR(BP96/BM90,"-")</f>
        <v>5.518708518675422E-2</v>
      </c>
      <c r="BR96" s="50">
        <v>71</v>
      </c>
      <c r="BS96" s="30">
        <f>IFERROR(BR96/BN90,"-")</f>
        <v>0.19241192411924118</v>
      </c>
      <c r="BT96" s="53">
        <f t="shared" si="88"/>
        <v>317049.338028169</v>
      </c>
      <c r="BU96" s="31">
        <f t="shared" si="129"/>
        <v>0.14199999999999999</v>
      </c>
      <c r="BV96" s="172"/>
      <c r="BW96" s="179"/>
      <c r="BX96" s="179"/>
      <c r="BY96" s="70" t="s">
        <v>69</v>
      </c>
      <c r="BZ96" s="50">
        <f t="shared" si="121"/>
        <v>360444240</v>
      </c>
      <c r="CA96" s="30">
        <f>IFERROR(BZ96/BW90,"-")</f>
        <v>3.3248611467323191E-2</v>
      </c>
      <c r="CB96" s="50">
        <f t="shared" si="122"/>
        <v>1522</v>
      </c>
      <c r="CC96" s="30">
        <f>IFERROR(CB96/BX90,"-")</f>
        <v>0.13471410869180386</v>
      </c>
      <c r="CD96" s="53">
        <f t="shared" si="89"/>
        <v>236822.75952693823</v>
      </c>
      <c r="CE96" s="31">
        <f t="shared" si="130"/>
        <v>0.11914826992328166</v>
      </c>
      <c r="CR96" s="196"/>
      <c r="CS96" s="198"/>
      <c r="CT96" s="200"/>
      <c r="CU96" s="201"/>
      <c r="CV96" s="201"/>
      <c r="CW96" s="79" t="s">
        <v>69</v>
      </c>
      <c r="CX96" s="90">
        <v>293380881</v>
      </c>
      <c r="CY96" s="80">
        <v>2.8197222391442213E-2</v>
      </c>
      <c r="CZ96" s="90">
        <v>1442</v>
      </c>
      <c r="DA96" s="80">
        <v>0.13105516677269835</v>
      </c>
      <c r="DB96" s="90">
        <v>203454.14771151179</v>
      </c>
      <c r="DC96" s="81">
        <v>0.11674222797927461</v>
      </c>
    </row>
    <row r="97" spans="2:107" s="16" customFormat="1" ht="13.15" customHeight="1">
      <c r="B97" s="196"/>
      <c r="C97" s="198"/>
      <c r="D97" s="172"/>
      <c r="E97" s="179"/>
      <c r="F97" s="179"/>
      <c r="G97" s="70" t="s">
        <v>71</v>
      </c>
      <c r="H97" s="50">
        <v>0</v>
      </c>
      <c r="I97" s="30">
        <f>IFERROR(H97/E90,"-")</f>
        <v>0</v>
      </c>
      <c r="J97" s="50">
        <v>0</v>
      </c>
      <c r="K97" s="30">
        <f>IFERROR(J97/F90,"-")</f>
        <v>0</v>
      </c>
      <c r="L97" s="53" t="str">
        <f t="shared" si="82"/>
        <v>-</v>
      </c>
      <c r="M97" s="31">
        <f t="shared" si="123"/>
        <v>0</v>
      </c>
      <c r="N97" s="172"/>
      <c r="O97" s="179"/>
      <c r="P97" s="179"/>
      <c r="Q97" s="70" t="s">
        <v>71</v>
      </c>
      <c r="R97" s="50">
        <v>0</v>
      </c>
      <c r="S97" s="30">
        <f>IFERROR(R97/O90,"-")</f>
        <v>0</v>
      </c>
      <c r="T97" s="50">
        <v>0</v>
      </c>
      <c r="U97" s="30">
        <f>IFERROR(T97/P90,"-")</f>
        <v>0</v>
      </c>
      <c r="V97" s="53" t="str">
        <f t="shared" si="83"/>
        <v>-</v>
      </c>
      <c r="W97" s="31">
        <f t="shared" si="124"/>
        <v>0</v>
      </c>
      <c r="X97" s="172"/>
      <c r="Y97" s="179"/>
      <c r="Z97" s="179"/>
      <c r="AA97" s="70" t="s">
        <v>71</v>
      </c>
      <c r="AB97" s="50">
        <v>0</v>
      </c>
      <c r="AC97" s="30">
        <f>IFERROR(AB97/Y90,"-")</f>
        <v>0</v>
      </c>
      <c r="AD97" s="50">
        <v>0</v>
      </c>
      <c r="AE97" s="30">
        <f>IFERROR(AD97/Z90,"-")</f>
        <v>0</v>
      </c>
      <c r="AF97" s="53" t="str">
        <f t="shared" si="84"/>
        <v>-</v>
      </c>
      <c r="AG97" s="31">
        <f t="shared" si="125"/>
        <v>0</v>
      </c>
      <c r="AH97" s="172"/>
      <c r="AI97" s="179"/>
      <c r="AJ97" s="179"/>
      <c r="AK97" s="70" t="s">
        <v>71</v>
      </c>
      <c r="AL97" s="50">
        <v>1067</v>
      </c>
      <c r="AM97" s="30">
        <f>IFERROR(AL97/AI90,"-")</f>
        <v>3.1223133601854426E-7</v>
      </c>
      <c r="AN97" s="50">
        <v>1</v>
      </c>
      <c r="AO97" s="30">
        <f>IFERROR(AN97/AJ90,"-")</f>
        <v>2.8604118993135012E-4</v>
      </c>
      <c r="AP97" s="53">
        <f t="shared" si="85"/>
        <v>1067</v>
      </c>
      <c r="AQ97" s="31">
        <f t="shared" si="126"/>
        <v>2.5833118057349522E-4</v>
      </c>
      <c r="AR97" s="172"/>
      <c r="AS97" s="179"/>
      <c r="AT97" s="179"/>
      <c r="AU97" s="70" t="s">
        <v>71</v>
      </c>
      <c r="AV97" s="50">
        <v>0</v>
      </c>
      <c r="AW97" s="30">
        <f>IFERROR(AV97/AS90,"-")</f>
        <v>0</v>
      </c>
      <c r="AX97" s="50">
        <v>0</v>
      </c>
      <c r="AY97" s="30">
        <f>IFERROR(AX97/AT90,"-")</f>
        <v>0</v>
      </c>
      <c r="AZ97" s="53" t="str">
        <f t="shared" si="86"/>
        <v>-</v>
      </c>
      <c r="BA97" s="31">
        <f t="shared" si="127"/>
        <v>0</v>
      </c>
      <c r="BB97" s="172"/>
      <c r="BC97" s="179"/>
      <c r="BD97" s="179"/>
      <c r="BE97" s="70" t="s">
        <v>71</v>
      </c>
      <c r="BF97" s="50">
        <v>1491</v>
      </c>
      <c r="BG97" s="30">
        <f>IFERROR(BF97/BC90,"-")</f>
        <v>1.141717328937377E-6</v>
      </c>
      <c r="BH97" s="50">
        <v>1</v>
      </c>
      <c r="BI97" s="30">
        <f>IFERROR(BH97/BD90,"-")</f>
        <v>8.9285714285714283E-4</v>
      </c>
      <c r="BJ97" s="53">
        <f t="shared" si="87"/>
        <v>1491</v>
      </c>
      <c r="BK97" s="31">
        <f t="shared" si="128"/>
        <v>7.3964497041420117E-4</v>
      </c>
      <c r="BL97" s="172"/>
      <c r="BM97" s="179"/>
      <c r="BN97" s="179"/>
      <c r="BO97" s="70" t="s">
        <v>71</v>
      </c>
      <c r="BP97" s="50">
        <v>0</v>
      </c>
      <c r="BQ97" s="30">
        <f>IFERROR(BP97/BM90,"-")</f>
        <v>0</v>
      </c>
      <c r="BR97" s="50">
        <v>0</v>
      </c>
      <c r="BS97" s="30">
        <f>IFERROR(BR97/BN90,"-")</f>
        <v>0</v>
      </c>
      <c r="BT97" s="53" t="str">
        <f t="shared" si="88"/>
        <v>-</v>
      </c>
      <c r="BU97" s="31">
        <f t="shared" si="129"/>
        <v>0</v>
      </c>
      <c r="BV97" s="172"/>
      <c r="BW97" s="179"/>
      <c r="BX97" s="179"/>
      <c r="BY97" s="70" t="s">
        <v>71</v>
      </c>
      <c r="BZ97" s="50">
        <f t="shared" si="121"/>
        <v>2558</v>
      </c>
      <c r="CA97" s="30">
        <f>IFERROR(BZ97/BW90,"-")</f>
        <v>2.3595868291143375E-7</v>
      </c>
      <c r="CB97" s="50">
        <f t="shared" si="122"/>
        <v>2</v>
      </c>
      <c r="CC97" s="30">
        <f>IFERROR(CB97/BX90,"-")</f>
        <v>1.770224818551956E-4</v>
      </c>
      <c r="CD97" s="53">
        <f t="shared" si="89"/>
        <v>1279</v>
      </c>
      <c r="CE97" s="31">
        <f t="shared" si="130"/>
        <v>1.5656802880851731E-4</v>
      </c>
      <c r="CR97" s="196"/>
      <c r="CS97" s="198"/>
      <c r="CT97" s="200"/>
      <c r="CU97" s="201"/>
      <c r="CV97" s="201"/>
      <c r="CW97" s="79" t="s">
        <v>71</v>
      </c>
      <c r="CX97" s="90">
        <v>111676</v>
      </c>
      <c r="CY97" s="80">
        <v>1.073332726063598E-5</v>
      </c>
      <c r="CZ97" s="90">
        <v>1</v>
      </c>
      <c r="DA97" s="80">
        <v>9.0884304280650731E-5</v>
      </c>
      <c r="DB97" s="90">
        <v>111676</v>
      </c>
      <c r="DC97" s="81">
        <v>8.095854922279793E-5</v>
      </c>
    </row>
    <row r="98" spans="2:107" s="16" customFormat="1" ht="13.15" customHeight="1">
      <c r="B98" s="196"/>
      <c r="C98" s="198"/>
      <c r="D98" s="172"/>
      <c r="E98" s="179"/>
      <c r="F98" s="179"/>
      <c r="G98" s="70" t="s">
        <v>73</v>
      </c>
      <c r="H98" s="50">
        <v>0</v>
      </c>
      <c r="I98" s="30">
        <f>IFERROR(H98/E90,"-")</f>
        <v>0</v>
      </c>
      <c r="J98" s="50">
        <v>0</v>
      </c>
      <c r="K98" s="30">
        <f>IFERROR(J98/F90,"-")</f>
        <v>0</v>
      </c>
      <c r="L98" s="53" t="str">
        <f t="shared" si="82"/>
        <v>-</v>
      </c>
      <c r="M98" s="31">
        <f t="shared" si="123"/>
        <v>0</v>
      </c>
      <c r="N98" s="172"/>
      <c r="O98" s="179"/>
      <c r="P98" s="179"/>
      <c r="Q98" s="70" t="s">
        <v>73</v>
      </c>
      <c r="R98" s="50">
        <v>0</v>
      </c>
      <c r="S98" s="30">
        <f>IFERROR(R98/O90,"-")</f>
        <v>0</v>
      </c>
      <c r="T98" s="50">
        <v>0</v>
      </c>
      <c r="U98" s="30">
        <f>IFERROR(T98/P90,"-")</f>
        <v>0</v>
      </c>
      <c r="V98" s="53" t="str">
        <f t="shared" si="83"/>
        <v>-</v>
      </c>
      <c r="W98" s="31">
        <f t="shared" si="124"/>
        <v>0</v>
      </c>
      <c r="X98" s="172"/>
      <c r="Y98" s="179"/>
      <c r="Z98" s="179"/>
      <c r="AA98" s="70" t="s">
        <v>73</v>
      </c>
      <c r="AB98" s="50">
        <v>2026896</v>
      </c>
      <c r="AC98" s="30">
        <f>IFERROR(AB98/Y90,"-")</f>
        <v>7.1835939418817072E-4</v>
      </c>
      <c r="AD98" s="50">
        <v>35</v>
      </c>
      <c r="AE98" s="30">
        <f>IFERROR(AD98/Z90,"-")</f>
        <v>9.3085106382978719E-3</v>
      </c>
      <c r="AF98" s="53">
        <f t="shared" si="84"/>
        <v>57911.314285714288</v>
      </c>
      <c r="AG98" s="31">
        <f t="shared" si="125"/>
        <v>8.425613866153106E-3</v>
      </c>
      <c r="AH98" s="172"/>
      <c r="AI98" s="179"/>
      <c r="AJ98" s="179"/>
      <c r="AK98" s="70" t="s">
        <v>73</v>
      </c>
      <c r="AL98" s="50">
        <v>1543645</v>
      </c>
      <c r="AM98" s="30">
        <f>IFERROR(AL98/AI90,"-")</f>
        <v>4.5170978508748434E-4</v>
      </c>
      <c r="AN98" s="50">
        <v>47</v>
      </c>
      <c r="AO98" s="30">
        <f>IFERROR(AN98/AJ90,"-")</f>
        <v>1.3443935926773455E-2</v>
      </c>
      <c r="AP98" s="53">
        <f t="shared" si="85"/>
        <v>32843.51063829787</v>
      </c>
      <c r="AQ98" s="31">
        <f t="shared" si="126"/>
        <v>1.2141565486954276E-2</v>
      </c>
      <c r="AR98" s="172"/>
      <c r="AS98" s="179"/>
      <c r="AT98" s="179"/>
      <c r="AU98" s="70" t="s">
        <v>73</v>
      </c>
      <c r="AV98" s="50">
        <v>551210</v>
      </c>
      <c r="AW98" s="30">
        <f>IFERROR(AV98/AS90,"-")</f>
        <v>2.0534466555045935E-4</v>
      </c>
      <c r="AX98" s="50">
        <v>27</v>
      </c>
      <c r="AY98" s="30">
        <f>IFERROR(AX98/AT90,"-")</f>
        <v>1.1042944785276074E-2</v>
      </c>
      <c r="AZ98" s="53">
        <f t="shared" si="86"/>
        <v>20415.185185185186</v>
      </c>
      <c r="BA98" s="31">
        <f t="shared" si="127"/>
        <v>9.7297297297297292E-3</v>
      </c>
      <c r="BB98" s="172"/>
      <c r="BC98" s="179"/>
      <c r="BD98" s="179"/>
      <c r="BE98" s="70" t="s">
        <v>73</v>
      </c>
      <c r="BF98" s="50">
        <v>306712</v>
      </c>
      <c r="BG98" s="30">
        <f>IFERROR(BF98/BC90,"-")</f>
        <v>2.348614388953996E-4</v>
      </c>
      <c r="BH98" s="50">
        <v>12</v>
      </c>
      <c r="BI98" s="30">
        <f>IFERROR(BH98/BD90,"-")</f>
        <v>1.0714285714285714E-2</v>
      </c>
      <c r="BJ98" s="53">
        <f t="shared" si="87"/>
        <v>25559.333333333332</v>
      </c>
      <c r="BK98" s="31">
        <f t="shared" si="128"/>
        <v>8.8757396449704144E-3</v>
      </c>
      <c r="BL98" s="172"/>
      <c r="BM98" s="179"/>
      <c r="BN98" s="179"/>
      <c r="BO98" s="70" t="s">
        <v>73</v>
      </c>
      <c r="BP98" s="50">
        <v>4192</v>
      </c>
      <c r="BQ98" s="30">
        <f>IFERROR(BP98/BM90,"-")</f>
        <v>1.0277169777275687E-5</v>
      </c>
      <c r="BR98" s="50">
        <v>1</v>
      </c>
      <c r="BS98" s="30">
        <f>IFERROR(BR98/BN90,"-")</f>
        <v>2.7100271002710027E-3</v>
      </c>
      <c r="BT98" s="53">
        <f t="shared" si="88"/>
        <v>4192</v>
      </c>
      <c r="BU98" s="31">
        <f t="shared" si="129"/>
        <v>2E-3</v>
      </c>
      <c r="BV98" s="172"/>
      <c r="BW98" s="179"/>
      <c r="BX98" s="179"/>
      <c r="BY98" s="70" t="s">
        <v>73</v>
      </c>
      <c r="BZ98" s="50">
        <f t="shared" si="121"/>
        <v>4432655</v>
      </c>
      <c r="CA98" s="30">
        <f>IFERROR(BZ98/BW90,"-")</f>
        <v>4.0888328209569248E-4</v>
      </c>
      <c r="CB98" s="50">
        <f t="shared" si="122"/>
        <v>122</v>
      </c>
      <c r="CC98" s="30">
        <f>IFERROR(CB98/BX90,"-")</f>
        <v>1.0798371393166932E-2</v>
      </c>
      <c r="CD98" s="53">
        <f t="shared" si="89"/>
        <v>36333.237704918036</v>
      </c>
      <c r="CE98" s="31">
        <f t="shared" si="130"/>
        <v>9.5506497573195556E-3</v>
      </c>
      <c r="CR98" s="196"/>
      <c r="CS98" s="198"/>
      <c r="CT98" s="200"/>
      <c r="CU98" s="201"/>
      <c r="CV98" s="201"/>
      <c r="CW98" s="79" t="s">
        <v>73</v>
      </c>
      <c r="CX98" s="90">
        <v>2671186</v>
      </c>
      <c r="CY98" s="80">
        <v>2.567312001865144E-4</v>
      </c>
      <c r="CZ98" s="90">
        <v>122</v>
      </c>
      <c r="DA98" s="80">
        <v>1.1087885122239389E-2</v>
      </c>
      <c r="DB98" s="90">
        <v>21894.967213114753</v>
      </c>
      <c r="DC98" s="81">
        <v>9.8769430051813475E-3</v>
      </c>
    </row>
    <row r="99" spans="2:107" s="16" customFormat="1" ht="13.15" customHeight="1">
      <c r="B99" s="196"/>
      <c r="C99" s="198"/>
      <c r="D99" s="172"/>
      <c r="E99" s="179"/>
      <c r="F99" s="179"/>
      <c r="G99" s="70" t="s">
        <v>75</v>
      </c>
      <c r="H99" s="50">
        <v>74519</v>
      </c>
      <c r="I99" s="30">
        <f>IFERROR(H99/E90,"-")</f>
        <v>4.3329332933293328E-3</v>
      </c>
      <c r="J99" s="50">
        <v>2</v>
      </c>
      <c r="K99" s="30">
        <f>IFERROR(J99/F90,"-")</f>
        <v>0.16666666666666666</v>
      </c>
      <c r="L99" s="53">
        <f t="shared" si="82"/>
        <v>37259.5</v>
      </c>
      <c r="M99" s="31">
        <f t="shared" si="123"/>
        <v>0.15384615384615385</v>
      </c>
      <c r="N99" s="172"/>
      <c r="O99" s="179"/>
      <c r="P99" s="179"/>
      <c r="Q99" s="70" t="s">
        <v>75</v>
      </c>
      <c r="R99" s="50">
        <v>69356</v>
      </c>
      <c r="S99" s="30">
        <f>IFERROR(R99/O90,"-")</f>
        <v>3.7159482362559984E-4</v>
      </c>
      <c r="T99" s="50">
        <v>5</v>
      </c>
      <c r="U99" s="30">
        <f>IFERROR(T99/P90,"-")</f>
        <v>5.2083333333333336E-2</v>
      </c>
      <c r="V99" s="53">
        <f t="shared" si="83"/>
        <v>13871.2</v>
      </c>
      <c r="W99" s="31">
        <f t="shared" si="124"/>
        <v>4.5871559633027525E-2</v>
      </c>
      <c r="X99" s="172"/>
      <c r="Y99" s="179"/>
      <c r="Z99" s="179"/>
      <c r="AA99" s="70" t="s">
        <v>75</v>
      </c>
      <c r="AB99" s="50">
        <v>1411477</v>
      </c>
      <c r="AC99" s="30">
        <f>IFERROR(AB99/Y90,"-")</f>
        <v>5.0024656550239218E-4</v>
      </c>
      <c r="AD99" s="50">
        <v>103</v>
      </c>
      <c r="AE99" s="30">
        <f>IFERROR(AD99/Z90,"-")</f>
        <v>2.7393617021276597E-2</v>
      </c>
      <c r="AF99" s="53">
        <f t="shared" si="84"/>
        <v>13703.660194174758</v>
      </c>
      <c r="AG99" s="31">
        <f t="shared" si="125"/>
        <v>2.4795377948964852E-2</v>
      </c>
      <c r="AH99" s="172"/>
      <c r="AI99" s="179"/>
      <c r="AJ99" s="179"/>
      <c r="AK99" s="70" t="s">
        <v>75</v>
      </c>
      <c r="AL99" s="50">
        <v>5711686</v>
      </c>
      <c r="AM99" s="30">
        <f>IFERROR(AL99/AI90,"-")</f>
        <v>1.67138458359739E-3</v>
      </c>
      <c r="AN99" s="50">
        <v>160</v>
      </c>
      <c r="AO99" s="30">
        <f>IFERROR(AN99/AJ90,"-")</f>
        <v>4.5766590389016017E-2</v>
      </c>
      <c r="AP99" s="53">
        <f t="shared" si="85"/>
        <v>35698.037499999999</v>
      </c>
      <c r="AQ99" s="31">
        <f t="shared" si="126"/>
        <v>4.1332988891759237E-2</v>
      </c>
      <c r="AR99" s="172"/>
      <c r="AS99" s="179"/>
      <c r="AT99" s="179"/>
      <c r="AU99" s="70" t="s">
        <v>75</v>
      </c>
      <c r="AV99" s="50">
        <v>2473032</v>
      </c>
      <c r="AW99" s="30">
        <f>IFERROR(AV99/AS90,"-")</f>
        <v>9.2128939775327654E-4</v>
      </c>
      <c r="AX99" s="50">
        <v>129</v>
      </c>
      <c r="AY99" s="30">
        <f>IFERROR(AX99/AT90,"-")</f>
        <v>5.2760736196319019E-2</v>
      </c>
      <c r="AZ99" s="53">
        <f t="shared" si="86"/>
        <v>19170.79069767442</v>
      </c>
      <c r="BA99" s="31">
        <f t="shared" si="127"/>
        <v>4.6486486486486484E-2</v>
      </c>
      <c r="BB99" s="172"/>
      <c r="BC99" s="179"/>
      <c r="BD99" s="179"/>
      <c r="BE99" s="70" t="s">
        <v>75</v>
      </c>
      <c r="BF99" s="50">
        <v>2011012</v>
      </c>
      <c r="BG99" s="30">
        <f>IFERROR(BF99/BC90,"-")</f>
        <v>1.539910965191826E-3</v>
      </c>
      <c r="BH99" s="50">
        <v>83</v>
      </c>
      <c r="BI99" s="30">
        <f>IFERROR(BH99/BD90,"-")</f>
        <v>7.4107142857142858E-2</v>
      </c>
      <c r="BJ99" s="53">
        <f t="shared" si="87"/>
        <v>24229.060240963856</v>
      </c>
      <c r="BK99" s="31">
        <f t="shared" si="128"/>
        <v>6.1390532544378699E-2</v>
      </c>
      <c r="BL99" s="172"/>
      <c r="BM99" s="179"/>
      <c r="BN99" s="179"/>
      <c r="BO99" s="70" t="s">
        <v>75</v>
      </c>
      <c r="BP99" s="50">
        <v>709438</v>
      </c>
      <c r="BQ99" s="30">
        <f>IFERROR(BP99/BM90,"-")</f>
        <v>1.7392687911380986E-3</v>
      </c>
      <c r="BR99" s="50">
        <v>42</v>
      </c>
      <c r="BS99" s="30">
        <f>IFERROR(BR99/BN90,"-")</f>
        <v>0.11382113821138211</v>
      </c>
      <c r="BT99" s="53">
        <f t="shared" si="88"/>
        <v>16891.380952380954</v>
      </c>
      <c r="BU99" s="31">
        <f t="shared" si="129"/>
        <v>8.4000000000000005E-2</v>
      </c>
      <c r="BV99" s="172"/>
      <c r="BW99" s="179"/>
      <c r="BX99" s="179"/>
      <c r="BY99" s="70" t="s">
        <v>75</v>
      </c>
      <c r="BZ99" s="50">
        <f t="shared" si="121"/>
        <v>12460520</v>
      </c>
      <c r="CA99" s="30">
        <f>IFERROR(BZ99/BW90,"-")</f>
        <v>1.1494010506612894E-3</v>
      </c>
      <c r="CB99" s="50">
        <f t="shared" si="122"/>
        <v>524</v>
      </c>
      <c r="CC99" s="30">
        <f>IFERROR(CB99/BX90,"-")</f>
        <v>4.6379890246061248E-2</v>
      </c>
      <c r="CD99" s="53">
        <f t="shared" si="89"/>
        <v>23779.618320610687</v>
      </c>
      <c r="CE99" s="31">
        <f t="shared" si="130"/>
        <v>4.1020823547831535E-2</v>
      </c>
      <c r="CR99" s="196"/>
      <c r="CS99" s="198"/>
      <c r="CT99" s="200"/>
      <c r="CU99" s="201"/>
      <c r="CV99" s="201"/>
      <c r="CW99" s="79" t="s">
        <v>75</v>
      </c>
      <c r="CX99" s="90">
        <v>14842082</v>
      </c>
      <c r="CY99" s="80">
        <v>1.4264920245638686E-3</v>
      </c>
      <c r="CZ99" s="90">
        <v>536</v>
      </c>
      <c r="DA99" s="80">
        <v>4.8713987094428791E-2</v>
      </c>
      <c r="DB99" s="90">
        <v>27690.451492537315</v>
      </c>
      <c r="DC99" s="81">
        <v>4.3393782383419691E-2</v>
      </c>
    </row>
    <row r="100" spans="2:107" s="16" customFormat="1" ht="13.15" customHeight="1">
      <c r="B100" s="196"/>
      <c r="C100" s="198"/>
      <c r="D100" s="172"/>
      <c r="E100" s="179"/>
      <c r="F100" s="179"/>
      <c r="G100" s="70" t="s">
        <v>77</v>
      </c>
      <c r="H100" s="50">
        <v>0</v>
      </c>
      <c r="I100" s="30">
        <f>IFERROR(H100/E90,"-")</f>
        <v>0</v>
      </c>
      <c r="J100" s="50">
        <v>0</v>
      </c>
      <c r="K100" s="30">
        <f>IFERROR(J100/F90,"-")</f>
        <v>0</v>
      </c>
      <c r="L100" s="53" t="str">
        <f t="shared" si="82"/>
        <v>-</v>
      </c>
      <c r="M100" s="31">
        <f t="shared" si="123"/>
        <v>0</v>
      </c>
      <c r="N100" s="172"/>
      <c r="O100" s="179"/>
      <c r="P100" s="179"/>
      <c r="Q100" s="70" t="s">
        <v>77</v>
      </c>
      <c r="R100" s="50">
        <v>1517</v>
      </c>
      <c r="S100" s="30">
        <f>IFERROR(R100/O90,"-")</f>
        <v>8.1277661260746715E-6</v>
      </c>
      <c r="T100" s="50">
        <v>1</v>
      </c>
      <c r="U100" s="30">
        <f>IFERROR(T100/P90,"-")</f>
        <v>1.0416666666666666E-2</v>
      </c>
      <c r="V100" s="53">
        <f t="shared" si="83"/>
        <v>1517</v>
      </c>
      <c r="W100" s="31">
        <f t="shared" si="124"/>
        <v>9.1743119266055051E-3</v>
      </c>
      <c r="X100" s="172"/>
      <c r="Y100" s="179"/>
      <c r="Z100" s="179"/>
      <c r="AA100" s="70" t="s">
        <v>77</v>
      </c>
      <c r="AB100" s="50">
        <v>2071915</v>
      </c>
      <c r="AC100" s="30">
        <f>IFERROR(AB100/Y90,"-")</f>
        <v>7.3431473751459564E-4</v>
      </c>
      <c r="AD100" s="50">
        <v>27</v>
      </c>
      <c r="AE100" s="30">
        <f>IFERROR(AD100/Z90,"-")</f>
        <v>7.1808510638297872E-3</v>
      </c>
      <c r="AF100" s="53">
        <f t="shared" si="84"/>
        <v>76737.592592592599</v>
      </c>
      <c r="AG100" s="31">
        <f t="shared" si="125"/>
        <v>6.4997592681752528E-3</v>
      </c>
      <c r="AH100" s="172"/>
      <c r="AI100" s="179"/>
      <c r="AJ100" s="179"/>
      <c r="AK100" s="70" t="s">
        <v>77</v>
      </c>
      <c r="AL100" s="50">
        <v>4389051</v>
      </c>
      <c r="AM100" s="30">
        <f>IFERROR(AL100/AI90,"-")</f>
        <v>1.2843479452516661E-3</v>
      </c>
      <c r="AN100" s="50">
        <v>40</v>
      </c>
      <c r="AO100" s="30">
        <f>IFERROR(AN100/AJ90,"-")</f>
        <v>1.1441647597254004E-2</v>
      </c>
      <c r="AP100" s="53">
        <f t="shared" si="85"/>
        <v>109726.27499999999</v>
      </c>
      <c r="AQ100" s="31">
        <f t="shared" si="126"/>
        <v>1.0333247222939809E-2</v>
      </c>
      <c r="AR100" s="172"/>
      <c r="AS100" s="179"/>
      <c r="AT100" s="179"/>
      <c r="AU100" s="70" t="s">
        <v>77</v>
      </c>
      <c r="AV100" s="50">
        <v>2234969</v>
      </c>
      <c r="AW100" s="30">
        <f>IFERROR(AV100/AS90,"-")</f>
        <v>8.3260274998756293E-4</v>
      </c>
      <c r="AX100" s="50">
        <v>54</v>
      </c>
      <c r="AY100" s="30">
        <f>IFERROR(AX100/AT90,"-")</f>
        <v>2.2085889570552148E-2</v>
      </c>
      <c r="AZ100" s="53">
        <f t="shared" si="86"/>
        <v>41388.314814814818</v>
      </c>
      <c r="BA100" s="31">
        <f t="shared" si="127"/>
        <v>1.9459459459459458E-2</v>
      </c>
      <c r="BB100" s="172"/>
      <c r="BC100" s="179"/>
      <c r="BD100" s="179"/>
      <c r="BE100" s="70" t="s">
        <v>77</v>
      </c>
      <c r="BF100" s="50">
        <v>4415412</v>
      </c>
      <c r="BG100" s="30">
        <f>IFERROR(BF100/BC90,"-")</f>
        <v>3.3810545907431533E-3</v>
      </c>
      <c r="BH100" s="50">
        <v>33</v>
      </c>
      <c r="BI100" s="30">
        <f>IFERROR(BH100/BD90,"-")</f>
        <v>2.9464285714285714E-2</v>
      </c>
      <c r="BJ100" s="53">
        <f t="shared" si="87"/>
        <v>133800.36363636365</v>
      </c>
      <c r="BK100" s="31">
        <f t="shared" si="128"/>
        <v>2.4408284023668639E-2</v>
      </c>
      <c r="BL100" s="172"/>
      <c r="BM100" s="179"/>
      <c r="BN100" s="179"/>
      <c r="BO100" s="70" t="s">
        <v>77</v>
      </c>
      <c r="BP100" s="50">
        <v>2058067</v>
      </c>
      <c r="BQ100" s="30">
        <f>IFERROR(BP100/BM90,"-")</f>
        <v>5.045587779582166E-3</v>
      </c>
      <c r="BR100" s="50">
        <v>14</v>
      </c>
      <c r="BS100" s="30">
        <f>IFERROR(BR100/BN90,"-")</f>
        <v>3.7940379403794036E-2</v>
      </c>
      <c r="BT100" s="53">
        <f t="shared" si="88"/>
        <v>147004.78571428571</v>
      </c>
      <c r="BU100" s="31">
        <f t="shared" si="129"/>
        <v>2.8000000000000001E-2</v>
      </c>
      <c r="BV100" s="172"/>
      <c r="BW100" s="179"/>
      <c r="BX100" s="179"/>
      <c r="BY100" s="70" t="s">
        <v>77</v>
      </c>
      <c r="BZ100" s="50">
        <f t="shared" si="121"/>
        <v>15170931</v>
      </c>
      <c r="CA100" s="30">
        <f>IFERROR(BZ100/BW90,"-")</f>
        <v>1.3994186463253482E-3</v>
      </c>
      <c r="CB100" s="50">
        <f t="shared" si="122"/>
        <v>169</v>
      </c>
      <c r="CC100" s="30">
        <f>IFERROR(CB100/BX90,"-")</f>
        <v>1.4958399716764029E-2</v>
      </c>
      <c r="CD100" s="53">
        <f t="shared" si="89"/>
        <v>89768.8224852071</v>
      </c>
      <c r="CE100" s="31">
        <f t="shared" si="130"/>
        <v>1.3229998434319712E-2</v>
      </c>
      <c r="CR100" s="196"/>
      <c r="CS100" s="198"/>
      <c r="CT100" s="200"/>
      <c r="CU100" s="201"/>
      <c r="CV100" s="201"/>
      <c r="CW100" s="79" t="s">
        <v>77</v>
      </c>
      <c r="CX100" s="90">
        <v>12789445</v>
      </c>
      <c r="CY100" s="80">
        <v>1.2292103824179279E-3</v>
      </c>
      <c r="CZ100" s="90">
        <v>170</v>
      </c>
      <c r="DA100" s="80">
        <v>1.5450331727710624E-2</v>
      </c>
      <c r="DB100" s="90">
        <v>75232.029411764699</v>
      </c>
      <c r="DC100" s="81">
        <v>1.3762953367875648E-2</v>
      </c>
    </row>
    <row r="101" spans="2:107" s="16" customFormat="1" ht="13.15" customHeight="1">
      <c r="B101" s="196"/>
      <c r="C101" s="198"/>
      <c r="D101" s="172"/>
      <c r="E101" s="179"/>
      <c r="F101" s="179"/>
      <c r="G101" s="70" t="s">
        <v>79</v>
      </c>
      <c r="H101" s="50">
        <v>0</v>
      </c>
      <c r="I101" s="30">
        <f>IFERROR(H101/E90,"-")</f>
        <v>0</v>
      </c>
      <c r="J101" s="50">
        <v>0</v>
      </c>
      <c r="K101" s="30">
        <f>IFERROR(J101/F90,"-")</f>
        <v>0</v>
      </c>
      <c r="L101" s="53" t="str">
        <f t="shared" si="82"/>
        <v>-</v>
      </c>
      <c r="M101" s="31">
        <f t="shared" si="123"/>
        <v>0</v>
      </c>
      <c r="N101" s="172"/>
      <c r="O101" s="179"/>
      <c r="P101" s="179"/>
      <c r="Q101" s="70" t="s">
        <v>79</v>
      </c>
      <c r="R101" s="50">
        <v>5905050</v>
      </c>
      <c r="S101" s="30">
        <f>IFERROR(R101/O90,"-")</f>
        <v>3.1638012763861072E-2</v>
      </c>
      <c r="T101" s="50">
        <v>6</v>
      </c>
      <c r="U101" s="30">
        <f>IFERROR(T101/P90,"-")</f>
        <v>6.25E-2</v>
      </c>
      <c r="V101" s="53">
        <f t="shared" si="83"/>
        <v>984175</v>
      </c>
      <c r="W101" s="31">
        <f t="shared" si="124"/>
        <v>5.5045871559633031E-2</v>
      </c>
      <c r="X101" s="172"/>
      <c r="Y101" s="179"/>
      <c r="Z101" s="179"/>
      <c r="AA101" s="70" t="s">
        <v>79</v>
      </c>
      <c r="AB101" s="50">
        <v>14837723</v>
      </c>
      <c r="AC101" s="30">
        <f>IFERROR(AB101/Y90,"-")</f>
        <v>5.2586899897241338E-3</v>
      </c>
      <c r="AD101" s="50">
        <v>46</v>
      </c>
      <c r="AE101" s="30">
        <f>IFERROR(AD101/Z90,"-")</f>
        <v>1.223404255319149E-2</v>
      </c>
      <c r="AF101" s="53">
        <f t="shared" si="84"/>
        <v>322559.19565217389</v>
      </c>
      <c r="AG101" s="31">
        <f t="shared" si="125"/>
        <v>1.1073663938372653E-2</v>
      </c>
      <c r="AH101" s="172"/>
      <c r="AI101" s="179"/>
      <c r="AJ101" s="179"/>
      <c r="AK101" s="70" t="s">
        <v>79</v>
      </c>
      <c r="AL101" s="50">
        <v>39288189</v>
      </c>
      <c r="AM101" s="30">
        <f>IFERROR(AL101/AI90,"-")</f>
        <v>1.1496723281367456E-2</v>
      </c>
      <c r="AN101" s="50">
        <v>92</v>
      </c>
      <c r="AO101" s="30">
        <f>IFERROR(AN101/AJ90,"-")</f>
        <v>2.6315789473684209E-2</v>
      </c>
      <c r="AP101" s="53">
        <f t="shared" si="85"/>
        <v>427045.53260869568</v>
      </c>
      <c r="AQ101" s="31">
        <f t="shared" si="126"/>
        <v>2.3766468612761559E-2</v>
      </c>
      <c r="AR101" s="172"/>
      <c r="AS101" s="179"/>
      <c r="AT101" s="179"/>
      <c r="AU101" s="70" t="s">
        <v>79</v>
      </c>
      <c r="AV101" s="50">
        <v>64340485</v>
      </c>
      <c r="AW101" s="30">
        <f>IFERROR(AV101/AS90,"-")</f>
        <v>2.3969041515355938E-2</v>
      </c>
      <c r="AX101" s="50">
        <v>109</v>
      </c>
      <c r="AY101" s="30">
        <f>IFERROR(AX101/AT90,"-")</f>
        <v>4.4580777096114521E-2</v>
      </c>
      <c r="AZ101" s="53">
        <f t="shared" si="86"/>
        <v>590279.67889908259</v>
      </c>
      <c r="BA101" s="31">
        <f t="shared" si="127"/>
        <v>3.9279279279279281E-2</v>
      </c>
      <c r="BB101" s="172"/>
      <c r="BC101" s="179"/>
      <c r="BD101" s="179"/>
      <c r="BE101" s="70" t="s">
        <v>79</v>
      </c>
      <c r="BF101" s="50">
        <v>42853402</v>
      </c>
      <c r="BG101" s="30">
        <f>IFERROR(BF101/BC90,"-")</f>
        <v>3.281453498814195E-2</v>
      </c>
      <c r="BH101" s="50">
        <v>91</v>
      </c>
      <c r="BI101" s="30">
        <f>IFERROR(BH101/BD90,"-")</f>
        <v>8.1250000000000003E-2</v>
      </c>
      <c r="BJ101" s="53">
        <f t="shared" si="87"/>
        <v>470916.50549450552</v>
      </c>
      <c r="BK101" s="31">
        <f t="shared" si="128"/>
        <v>6.7307692307692304E-2</v>
      </c>
      <c r="BL101" s="172"/>
      <c r="BM101" s="179"/>
      <c r="BN101" s="179"/>
      <c r="BO101" s="70" t="s">
        <v>79</v>
      </c>
      <c r="BP101" s="50">
        <v>13082235</v>
      </c>
      <c r="BQ101" s="30">
        <f>IFERROR(BP101/BM90,"-")</f>
        <v>3.2072602614794415E-2</v>
      </c>
      <c r="BR101" s="50">
        <v>34</v>
      </c>
      <c r="BS101" s="30">
        <f>IFERROR(BR101/BN90,"-")</f>
        <v>9.2140921409214094E-2</v>
      </c>
      <c r="BT101" s="53">
        <f t="shared" si="88"/>
        <v>384771.6176470588</v>
      </c>
      <c r="BU101" s="31">
        <f t="shared" si="129"/>
        <v>6.8000000000000005E-2</v>
      </c>
      <c r="BV101" s="172"/>
      <c r="BW101" s="179"/>
      <c r="BX101" s="179"/>
      <c r="BY101" s="70" t="s">
        <v>79</v>
      </c>
      <c r="BZ101" s="50">
        <f t="shared" si="121"/>
        <v>180307084</v>
      </c>
      <c r="CA101" s="30">
        <f>IFERROR(BZ101/BW90,"-")</f>
        <v>1.6632143104081801E-2</v>
      </c>
      <c r="CB101" s="50">
        <f t="shared" si="122"/>
        <v>378</v>
      </c>
      <c r="CC101" s="30">
        <f>IFERROR(CB101/BX90,"-")</f>
        <v>3.3457249070631967E-2</v>
      </c>
      <c r="CD101" s="53">
        <f t="shared" si="89"/>
        <v>477002.86772486771</v>
      </c>
      <c r="CE101" s="31">
        <f t="shared" si="130"/>
        <v>2.9591357444809771E-2</v>
      </c>
      <c r="CR101" s="196"/>
      <c r="CS101" s="198"/>
      <c r="CT101" s="200"/>
      <c r="CU101" s="201"/>
      <c r="CV101" s="201"/>
      <c r="CW101" s="79" t="s">
        <v>79</v>
      </c>
      <c r="CX101" s="90">
        <v>191201237</v>
      </c>
      <c r="CY101" s="80">
        <v>1.8376602397645159E-2</v>
      </c>
      <c r="CZ101" s="90">
        <v>372</v>
      </c>
      <c r="DA101" s="80">
        <v>3.3808961192402072E-2</v>
      </c>
      <c r="DB101" s="90">
        <v>513981.81989247311</v>
      </c>
      <c r="DC101" s="81">
        <v>3.0116580310880828E-2</v>
      </c>
    </row>
    <row r="102" spans="2:107" s="16" customFormat="1" ht="13.15" customHeight="1">
      <c r="B102" s="196"/>
      <c r="C102" s="198"/>
      <c r="D102" s="172"/>
      <c r="E102" s="179"/>
      <c r="F102" s="179"/>
      <c r="G102" s="70" t="s">
        <v>81</v>
      </c>
      <c r="H102" s="50">
        <v>38695</v>
      </c>
      <c r="I102" s="30">
        <f>IFERROR(H102/E90,"-")</f>
        <v>2.2499342957551568E-3</v>
      </c>
      <c r="J102" s="50">
        <v>2</v>
      </c>
      <c r="K102" s="30">
        <f>IFERROR(J102/F90,"-")</f>
        <v>0.16666666666666666</v>
      </c>
      <c r="L102" s="53">
        <f t="shared" si="82"/>
        <v>19347.5</v>
      </c>
      <c r="M102" s="31">
        <f t="shared" si="123"/>
        <v>0.15384615384615385</v>
      </c>
      <c r="N102" s="172"/>
      <c r="O102" s="179"/>
      <c r="P102" s="179"/>
      <c r="Q102" s="70" t="s">
        <v>81</v>
      </c>
      <c r="R102" s="50">
        <v>1203006</v>
      </c>
      <c r="S102" s="30">
        <f>IFERROR(R102/O90,"-")</f>
        <v>6.445452482705726E-3</v>
      </c>
      <c r="T102" s="50">
        <v>18</v>
      </c>
      <c r="U102" s="30">
        <f>IFERROR(T102/P90,"-")</f>
        <v>0.1875</v>
      </c>
      <c r="V102" s="53">
        <f t="shared" si="83"/>
        <v>66833.666666666672</v>
      </c>
      <c r="W102" s="31">
        <f t="shared" si="124"/>
        <v>0.16513761467889909</v>
      </c>
      <c r="X102" s="172"/>
      <c r="Y102" s="179"/>
      <c r="Z102" s="179"/>
      <c r="AA102" s="70" t="s">
        <v>81</v>
      </c>
      <c r="AB102" s="50">
        <v>17524136</v>
      </c>
      <c r="AC102" s="30">
        <f>IFERROR(AB102/Y90,"-")</f>
        <v>6.2107911410507069E-3</v>
      </c>
      <c r="AD102" s="50">
        <v>377</v>
      </c>
      <c r="AE102" s="30">
        <f>IFERROR(AD102/Z90,"-")</f>
        <v>0.10026595744680851</v>
      </c>
      <c r="AF102" s="53">
        <f t="shared" si="84"/>
        <v>46483.119363395228</v>
      </c>
      <c r="AG102" s="31">
        <f t="shared" si="125"/>
        <v>9.0755897929706314E-2</v>
      </c>
      <c r="AH102" s="172"/>
      <c r="AI102" s="179"/>
      <c r="AJ102" s="179"/>
      <c r="AK102" s="70" t="s">
        <v>81</v>
      </c>
      <c r="AL102" s="50">
        <v>26458732</v>
      </c>
      <c r="AM102" s="30">
        <f>IFERROR(AL102/AI90,"-")</f>
        <v>7.742497883520722E-3</v>
      </c>
      <c r="AN102" s="50">
        <v>521</v>
      </c>
      <c r="AO102" s="30">
        <f>IFERROR(AN102/AJ90,"-")</f>
        <v>0.14902745995423342</v>
      </c>
      <c r="AP102" s="53">
        <f t="shared" si="85"/>
        <v>50784.514395393475</v>
      </c>
      <c r="AQ102" s="31">
        <f t="shared" si="126"/>
        <v>0.13459054507879101</v>
      </c>
      <c r="AR102" s="172"/>
      <c r="AS102" s="179"/>
      <c r="AT102" s="179"/>
      <c r="AU102" s="70" t="s">
        <v>81</v>
      </c>
      <c r="AV102" s="50">
        <v>20495886</v>
      </c>
      <c r="AW102" s="30">
        <f>IFERROR(AV102/AS90,"-")</f>
        <v>7.6354218098915877E-3</v>
      </c>
      <c r="AX102" s="50">
        <v>414</v>
      </c>
      <c r="AY102" s="30">
        <f>IFERROR(AX102/AT90,"-")</f>
        <v>0.16932515337423312</v>
      </c>
      <c r="AZ102" s="53">
        <f t="shared" si="86"/>
        <v>49506.971014492752</v>
      </c>
      <c r="BA102" s="31">
        <f t="shared" si="127"/>
        <v>0.14918918918918919</v>
      </c>
      <c r="BB102" s="172"/>
      <c r="BC102" s="179"/>
      <c r="BD102" s="179"/>
      <c r="BE102" s="70" t="s">
        <v>81</v>
      </c>
      <c r="BF102" s="50">
        <v>9037052</v>
      </c>
      <c r="BG102" s="30">
        <f>IFERROR(BF102/BC90,"-")</f>
        <v>6.9200260703609533E-3</v>
      </c>
      <c r="BH102" s="50">
        <v>222</v>
      </c>
      <c r="BI102" s="30">
        <f>IFERROR(BH102/BD90,"-")</f>
        <v>0.1982142857142857</v>
      </c>
      <c r="BJ102" s="53">
        <f t="shared" si="87"/>
        <v>40707.441441441442</v>
      </c>
      <c r="BK102" s="31">
        <f t="shared" si="128"/>
        <v>0.16420118343195267</v>
      </c>
      <c r="BL102" s="172"/>
      <c r="BM102" s="179"/>
      <c r="BN102" s="179"/>
      <c r="BO102" s="70" t="s">
        <v>81</v>
      </c>
      <c r="BP102" s="50">
        <v>3542832</v>
      </c>
      <c r="BQ102" s="30">
        <f>IFERROR(BP102/BM90,"-")</f>
        <v>8.6856598178352042E-3</v>
      </c>
      <c r="BR102" s="50">
        <v>84</v>
      </c>
      <c r="BS102" s="30">
        <f>IFERROR(BR102/BN90,"-")</f>
        <v>0.22764227642276422</v>
      </c>
      <c r="BT102" s="53">
        <f t="shared" si="88"/>
        <v>42176.571428571428</v>
      </c>
      <c r="BU102" s="31">
        <f t="shared" si="129"/>
        <v>0.16800000000000001</v>
      </c>
      <c r="BV102" s="172"/>
      <c r="BW102" s="179"/>
      <c r="BX102" s="179"/>
      <c r="BY102" s="70" t="s">
        <v>81</v>
      </c>
      <c r="BZ102" s="50">
        <f t="shared" si="121"/>
        <v>78300339</v>
      </c>
      <c r="CA102" s="30">
        <f>IFERROR(BZ102/BW90,"-")</f>
        <v>7.222691501938534E-3</v>
      </c>
      <c r="CB102" s="50">
        <f t="shared" si="122"/>
        <v>1638</v>
      </c>
      <c r="CC102" s="30">
        <f>IFERROR(CB102/BX90,"-")</f>
        <v>0.1449814126394052</v>
      </c>
      <c r="CD102" s="53">
        <f t="shared" si="89"/>
        <v>47802.404761904763</v>
      </c>
      <c r="CE102" s="31">
        <f t="shared" si="130"/>
        <v>0.12822921559417566</v>
      </c>
      <c r="CR102" s="196"/>
      <c r="CS102" s="198"/>
      <c r="CT102" s="200"/>
      <c r="CU102" s="201"/>
      <c r="CV102" s="201"/>
      <c r="CW102" s="79" t="s">
        <v>81</v>
      </c>
      <c r="CX102" s="90">
        <v>89824658</v>
      </c>
      <c r="CY102" s="80">
        <v>8.6331660373643732E-3</v>
      </c>
      <c r="CZ102" s="90">
        <v>1597</v>
      </c>
      <c r="DA102" s="80">
        <v>0.14514223393619921</v>
      </c>
      <c r="DB102" s="90">
        <v>56245.872260488417</v>
      </c>
      <c r="DC102" s="81">
        <v>0.12929080310880828</v>
      </c>
    </row>
    <row r="103" spans="2:107" s="16" customFormat="1" ht="13.15" customHeight="1">
      <c r="B103" s="196"/>
      <c r="C103" s="198"/>
      <c r="D103" s="172"/>
      <c r="E103" s="179"/>
      <c r="F103" s="179"/>
      <c r="G103" s="70" t="s">
        <v>83</v>
      </c>
      <c r="H103" s="50">
        <v>79679</v>
      </c>
      <c r="I103" s="30">
        <f>IFERROR(H103/E90,"-")</f>
        <v>4.6329632963296331E-3</v>
      </c>
      <c r="J103" s="50">
        <v>1</v>
      </c>
      <c r="K103" s="30">
        <f>IFERROR(J103/F90,"-")</f>
        <v>8.3333333333333329E-2</v>
      </c>
      <c r="L103" s="53">
        <f t="shared" si="82"/>
        <v>79679</v>
      </c>
      <c r="M103" s="31">
        <f t="shared" si="123"/>
        <v>7.6923076923076927E-2</v>
      </c>
      <c r="N103" s="172"/>
      <c r="O103" s="179"/>
      <c r="P103" s="179"/>
      <c r="Q103" s="70" t="s">
        <v>83</v>
      </c>
      <c r="R103" s="50">
        <v>4808650</v>
      </c>
      <c r="S103" s="30">
        <f>IFERROR(R103/O90,"-")</f>
        <v>2.5763732750263002E-2</v>
      </c>
      <c r="T103" s="50">
        <v>9</v>
      </c>
      <c r="U103" s="30">
        <f>IFERROR(T103/P90,"-")</f>
        <v>9.375E-2</v>
      </c>
      <c r="V103" s="53">
        <f t="shared" si="83"/>
        <v>534294.4444444445</v>
      </c>
      <c r="W103" s="31">
        <f t="shared" si="124"/>
        <v>8.2568807339449546E-2</v>
      </c>
      <c r="X103" s="172"/>
      <c r="Y103" s="179"/>
      <c r="Z103" s="179"/>
      <c r="AA103" s="70" t="s">
        <v>83</v>
      </c>
      <c r="AB103" s="50">
        <v>16503464</v>
      </c>
      <c r="AC103" s="30">
        <f>IFERROR(AB103/Y90,"-")</f>
        <v>5.8490511605165168E-3</v>
      </c>
      <c r="AD103" s="50">
        <v>228</v>
      </c>
      <c r="AE103" s="30">
        <f>IFERROR(AD103/Z90,"-")</f>
        <v>6.0638297872340423E-2</v>
      </c>
      <c r="AF103" s="53">
        <f t="shared" si="84"/>
        <v>72383.614035087725</v>
      </c>
      <c r="AG103" s="31">
        <f t="shared" si="125"/>
        <v>5.4886856042368801E-2</v>
      </c>
      <c r="AH103" s="172"/>
      <c r="AI103" s="179"/>
      <c r="AJ103" s="179"/>
      <c r="AK103" s="70" t="s">
        <v>83</v>
      </c>
      <c r="AL103" s="50">
        <v>37700044</v>
      </c>
      <c r="AM103" s="30">
        <f>IFERROR(AL103/AI90,"-")</f>
        <v>1.1031991664552862E-2</v>
      </c>
      <c r="AN103" s="50">
        <v>424</v>
      </c>
      <c r="AO103" s="30">
        <f>IFERROR(AN103/AJ90,"-")</f>
        <v>0.12128146453089245</v>
      </c>
      <c r="AP103" s="53">
        <f t="shared" si="85"/>
        <v>88915.198113207545</v>
      </c>
      <c r="AQ103" s="31">
        <f t="shared" si="126"/>
        <v>0.10953242056316197</v>
      </c>
      <c r="AR103" s="172"/>
      <c r="AS103" s="179"/>
      <c r="AT103" s="179"/>
      <c r="AU103" s="70" t="s">
        <v>83</v>
      </c>
      <c r="AV103" s="50">
        <v>64605682</v>
      </c>
      <c r="AW103" s="30">
        <f>IFERROR(AV103/AS90,"-")</f>
        <v>2.4067836510493879E-2</v>
      </c>
      <c r="AX103" s="50">
        <v>507</v>
      </c>
      <c r="AY103" s="30">
        <f>IFERROR(AX103/AT90,"-")</f>
        <v>0.20736196319018405</v>
      </c>
      <c r="AZ103" s="53">
        <f t="shared" si="86"/>
        <v>127427.38067061144</v>
      </c>
      <c r="BA103" s="31">
        <f t="shared" si="127"/>
        <v>0.1827027027027027</v>
      </c>
      <c r="BB103" s="172"/>
      <c r="BC103" s="179"/>
      <c r="BD103" s="179"/>
      <c r="BE103" s="70" t="s">
        <v>83</v>
      </c>
      <c r="BF103" s="50">
        <v>41494962</v>
      </c>
      <c r="BG103" s="30">
        <f>IFERROR(BF103/BC90,"-")</f>
        <v>3.1774324063714256E-2</v>
      </c>
      <c r="BH103" s="50">
        <v>324</v>
      </c>
      <c r="BI103" s="30">
        <f>IFERROR(BH103/BD90,"-")</f>
        <v>0.28928571428571431</v>
      </c>
      <c r="BJ103" s="53">
        <f t="shared" si="87"/>
        <v>128070.87037037036</v>
      </c>
      <c r="BK103" s="31">
        <f t="shared" si="128"/>
        <v>0.23964497041420119</v>
      </c>
      <c r="BL103" s="172"/>
      <c r="BM103" s="179"/>
      <c r="BN103" s="179"/>
      <c r="BO103" s="70" t="s">
        <v>83</v>
      </c>
      <c r="BP103" s="50">
        <v>15985385</v>
      </c>
      <c r="BQ103" s="30">
        <f>IFERROR(BP103/BM90,"-")</f>
        <v>3.919000849239411E-2</v>
      </c>
      <c r="BR103" s="50">
        <v>111</v>
      </c>
      <c r="BS103" s="30">
        <f>IFERROR(BR103/BN90,"-")</f>
        <v>0.30081300813008133</v>
      </c>
      <c r="BT103" s="53">
        <f t="shared" si="88"/>
        <v>144012.47747747749</v>
      </c>
      <c r="BU103" s="31">
        <f t="shared" si="129"/>
        <v>0.222</v>
      </c>
      <c r="BV103" s="172"/>
      <c r="BW103" s="179"/>
      <c r="BX103" s="179"/>
      <c r="BY103" s="70" t="s">
        <v>83</v>
      </c>
      <c r="BZ103" s="50">
        <f t="shared" si="121"/>
        <v>181177866</v>
      </c>
      <c r="CA103" s="30">
        <f>IFERROR(BZ103/BW90,"-")</f>
        <v>1.671246701878977E-2</v>
      </c>
      <c r="CB103" s="50">
        <f t="shared" si="122"/>
        <v>1604</v>
      </c>
      <c r="CC103" s="30">
        <f>IFERROR(CB103/BX90,"-")</f>
        <v>0.14197203044786688</v>
      </c>
      <c r="CD103" s="53">
        <f t="shared" si="89"/>
        <v>112953.78179551123</v>
      </c>
      <c r="CE103" s="31">
        <f t="shared" si="130"/>
        <v>0.12556755910443088</v>
      </c>
      <c r="CR103" s="196"/>
      <c r="CS103" s="198"/>
      <c r="CT103" s="200"/>
      <c r="CU103" s="201"/>
      <c r="CV103" s="201"/>
      <c r="CW103" s="79" t="s">
        <v>83</v>
      </c>
      <c r="CX103" s="90">
        <v>196162380</v>
      </c>
      <c r="CY103" s="80">
        <v>1.8853424377352646E-2</v>
      </c>
      <c r="CZ103" s="90">
        <v>1626</v>
      </c>
      <c r="DA103" s="80">
        <v>0.1477778787603381</v>
      </c>
      <c r="DB103" s="90">
        <v>120641.07011070111</v>
      </c>
      <c r="DC103" s="81">
        <v>0.13163860103626943</v>
      </c>
    </row>
    <row r="104" spans="2:107" s="16" customFormat="1" ht="13.15" customHeight="1">
      <c r="B104" s="196"/>
      <c r="C104" s="198"/>
      <c r="D104" s="172"/>
      <c r="E104" s="179"/>
      <c r="F104" s="179"/>
      <c r="G104" s="70" t="s">
        <v>87</v>
      </c>
      <c r="H104" s="50">
        <v>207814</v>
      </c>
      <c r="I104" s="30">
        <f>IFERROR(H104/E90,"-")</f>
        <v>1.208341764408999E-2</v>
      </c>
      <c r="J104" s="50">
        <v>2</v>
      </c>
      <c r="K104" s="30">
        <f>IFERROR(J104/F90,"-")</f>
        <v>0.16666666666666666</v>
      </c>
      <c r="L104" s="53">
        <f t="shared" si="82"/>
        <v>103907</v>
      </c>
      <c r="M104" s="31">
        <f t="shared" si="123"/>
        <v>0.15384615384615385</v>
      </c>
      <c r="N104" s="172"/>
      <c r="O104" s="179"/>
      <c r="P104" s="179"/>
      <c r="Q104" s="70" t="s">
        <v>87</v>
      </c>
      <c r="R104" s="50">
        <v>333438</v>
      </c>
      <c r="S104" s="30">
        <f>IFERROR(R104/O90,"-")</f>
        <v>1.7864904954160096E-3</v>
      </c>
      <c r="T104" s="50">
        <v>9</v>
      </c>
      <c r="U104" s="30">
        <f>IFERROR(T104/P90,"-")</f>
        <v>9.375E-2</v>
      </c>
      <c r="V104" s="53">
        <f t="shared" si="83"/>
        <v>37048.666666666664</v>
      </c>
      <c r="W104" s="31">
        <f t="shared" si="124"/>
        <v>8.2568807339449546E-2</v>
      </c>
      <c r="X104" s="172"/>
      <c r="Y104" s="179"/>
      <c r="Z104" s="179"/>
      <c r="AA104" s="70" t="s">
        <v>87</v>
      </c>
      <c r="AB104" s="50">
        <v>10352383</v>
      </c>
      <c r="AC104" s="30">
        <f>IFERROR(AB104/Y90,"-")</f>
        <v>3.6690247453662734E-3</v>
      </c>
      <c r="AD104" s="50">
        <v>219</v>
      </c>
      <c r="AE104" s="30">
        <f>IFERROR(AD104/Z90,"-")</f>
        <v>5.8244680851063831E-2</v>
      </c>
      <c r="AF104" s="53">
        <f t="shared" si="84"/>
        <v>47271.15525114155</v>
      </c>
      <c r="AG104" s="31">
        <f t="shared" si="125"/>
        <v>5.2720269619643718E-2</v>
      </c>
      <c r="AH104" s="172"/>
      <c r="AI104" s="179"/>
      <c r="AJ104" s="179"/>
      <c r="AK104" s="70" t="s">
        <v>87</v>
      </c>
      <c r="AL104" s="50">
        <v>18461341</v>
      </c>
      <c r="AM104" s="30">
        <f>IFERROR(AL104/AI90,"-")</f>
        <v>5.4022578867140847E-3</v>
      </c>
      <c r="AN104" s="50">
        <v>242</v>
      </c>
      <c r="AO104" s="30">
        <f>IFERROR(AN104/AJ90,"-")</f>
        <v>6.9221967963386727E-2</v>
      </c>
      <c r="AP104" s="53">
        <f t="shared" si="85"/>
        <v>76286.533057851237</v>
      </c>
      <c r="AQ104" s="31">
        <f t="shared" si="126"/>
        <v>6.2516145698785844E-2</v>
      </c>
      <c r="AR104" s="172"/>
      <c r="AS104" s="179"/>
      <c r="AT104" s="179"/>
      <c r="AU104" s="70" t="s">
        <v>87</v>
      </c>
      <c r="AV104" s="50">
        <v>7957204</v>
      </c>
      <c r="AW104" s="30">
        <f>IFERROR(AV104/AS90,"-")</f>
        <v>2.964331913602397E-3</v>
      </c>
      <c r="AX104" s="50">
        <v>191</v>
      </c>
      <c r="AY104" s="30">
        <f>IFERROR(AX104/AT90,"-")</f>
        <v>7.8118609406952963E-2</v>
      </c>
      <c r="AZ104" s="53">
        <f t="shared" si="86"/>
        <v>41660.753926701567</v>
      </c>
      <c r="BA104" s="31">
        <f t="shared" si="127"/>
        <v>6.8828828828828834E-2</v>
      </c>
      <c r="BB104" s="172"/>
      <c r="BC104" s="179"/>
      <c r="BD104" s="179"/>
      <c r="BE104" s="70" t="s">
        <v>87</v>
      </c>
      <c r="BF104" s="50">
        <v>4476255</v>
      </c>
      <c r="BG104" s="30">
        <f>IFERROR(BF104/BC90,"-")</f>
        <v>3.4276444683048815E-3</v>
      </c>
      <c r="BH104" s="50">
        <v>86</v>
      </c>
      <c r="BI104" s="30">
        <f>IFERROR(BH104/BD90,"-")</f>
        <v>7.678571428571429E-2</v>
      </c>
      <c r="BJ104" s="53">
        <f t="shared" si="87"/>
        <v>52049.476744186046</v>
      </c>
      <c r="BK104" s="31">
        <f t="shared" si="128"/>
        <v>6.3609467455621307E-2</v>
      </c>
      <c r="BL104" s="172"/>
      <c r="BM104" s="179"/>
      <c r="BN104" s="179"/>
      <c r="BO104" s="70" t="s">
        <v>87</v>
      </c>
      <c r="BP104" s="50">
        <v>1093137</v>
      </c>
      <c r="BQ104" s="30">
        <f>IFERROR(BP104/BM90,"-")</f>
        <v>2.6799509873143639E-3</v>
      </c>
      <c r="BR104" s="50">
        <v>26</v>
      </c>
      <c r="BS104" s="30">
        <f>IFERROR(BR104/BN90,"-")</f>
        <v>7.0460704607046065E-2</v>
      </c>
      <c r="BT104" s="53">
        <f t="shared" si="88"/>
        <v>42043.730769230766</v>
      </c>
      <c r="BU104" s="31">
        <f t="shared" si="129"/>
        <v>5.1999999999999998E-2</v>
      </c>
      <c r="BV104" s="172"/>
      <c r="BW104" s="179"/>
      <c r="BX104" s="179"/>
      <c r="BY104" s="70" t="s">
        <v>87</v>
      </c>
      <c r="BZ104" s="50">
        <f t="shared" si="121"/>
        <v>42881572</v>
      </c>
      <c r="CA104" s="30">
        <f>IFERROR(BZ104/BW90,"-")</f>
        <v>3.9555431001922657E-3</v>
      </c>
      <c r="CB104" s="50">
        <f t="shared" si="122"/>
        <v>775</v>
      </c>
      <c r="CC104" s="30">
        <f>IFERROR(CB104/BX90,"-")</f>
        <v>6.85962117188883E-2</v>
      </c>
      <c r="CD104" s="53">
        <f t="shared" si="89"/>
        <v>55331.060645161291</v>
      </c>
      <c r="CE104" s="31">
        <f t="shared" si="130"/>
        <v>6.0670111163300455E-2</v>
      </c>
      <c r="CR104" s="196"/>
      <c r="CS104" s="198"/>
      <c r="CT104" s="200"/>
      <c r="CU104" s="201"/>
      <c r="CV104" s="201"/>
      <c r="CW104" s="79" t="s">
        <v>87</v>
      </c>
      <c r="CX104" s="90">
        <v>47416219</v>
      </c>
      <c r="CY104" s="80">
        <v>4.5572351802445083E-3</v>
      </c>
      <c r="CZ104" s="90">
        <v>803</v>
      </c>
      <c r="DA104" s="80">
        <v>7.2980096337362535E-2</v>
      </c>
      <c r="DB104" s="90">
        <v>59048.840597758404</v>
      </c>
      <c r="DC104" s="81">
        <v>6.5009715025906731E-2</v>
      </c>
    </row>
    <row r="105" spans="2:107" s="16" customFormat="1" ht="13.15" customHeight="1">
      <c r="B105" s="196"/>
      <c r="C105" s="198"/>
      <c r="D105" s="172"/>
      <c r="E105" s="179"/>
      <c r="F105" s="179"/>
      <c r="G105" s="71" t="s">
        <v>85</v>
      </c>
      <c r="H105" s="51">
        <v>13132</v>
      </c>
      <c r="I105" s="32">
        <f>IFERROR(H105/E90,"-")</f>
        <v>7.6356472856587982E-4</v>
      </c>
      <c r="J105" s="51">
        <v>1</v>
      </c>
      <c r="K105" s="32">
        <f>IFERROR(J105/F90,"-")</f>
        <v>8.3333333333333329E-2</v>
      </c>
      <c r="L105" s="54">
        <f t="shared" si="82"/>
        <v>13132</v>
      </c>
      <c r="M105" s="33">
        <f t="shared" si="123"/>
        <v>7.6923076923076927E-2</v>
      </c>
      <c r="N105" s="172"/>
      <c r="O105" s="179"/>
      <c r="P105" s="179"/>
      <c r="Q105" s="71" t="s">
        <v>85</v>
      </c>
      <c r="R105" s="51">
        <v>341295</v>
      </c>
      <c r="S105" s="32">
        <f>IFERROR(R105/O90,"-")</f>
        <v>1.8285866446925874E-3</v>
      </c>
      <c r="T105" s="51">
        <v>19</v>
      </c>
      <c r="U105" s="32">
        <f>IFERROR(T105/P90,"-")</f>
        <v>0.19791666666666666</v>
      </c>
      <c r="V105" s="54">
        <f t="shared" si="83"/>
        <v>17962.894736842107</v>
      </c>
      <c r="W105" s="33">
        <f t="shared" si="124"/>
        <v>0.1743119266055046</v>
      </c>
      <c r="X105" s="172"/>
      <c r="Y105" s="179"/>
      <c r="Z105" s="179"/>
      <c r="AA105" s="71" t="s">
        <v>85</v>
      </c>
      <c r="AB105" s="51">
        <v>7199874</v>
      </c>
      <c r="AC105" s="32">
        <f>IFERROR(AB105/Y90,"-")</f>
        <v>2.5517328589484425E-3</v>
      </c>
      <c r="AD105" s="51">
        <v>307</v>
      </c>
      <c r="AE105" s="32">
        <f>IFERROR(AD105/Z90,"-")</f>
        <v>8.1648936170212766E-2</v>
      </c>
      <c r="AF105" s="54">
        <f t="shared" si="84"/>
        <v>23452.358306188926</v>
      </c>
      <c r="AG105" s="33">
        <f t="shared" si="125"/>
        <v>7.3904670197400102E-2</v>
      </c>
      <c r="AH105" s="172"/>
      <c r="AI105" s="179"/>
      <c r="AJ105" s="179"/>
      <c r="AK105" s="71" t="s">
        <v>85</v>
      </c>
      <c r="AL105" s="51">
        <v>9308432</v>
      </c>
      <c r="AM105" s="32">
        <f>IFERROR(AL105/AI90,"-")</f>
        <v>2.7238839358929429E-3</v>
      </c>
      <c r="AN105" s="51">
        <v>398</v>
      </c>
      <c r="AO105" s="32">
        <f>IFERROR(AN105/AJ90,"-")</f>
        <v>0.11384439359267734</v>
      </c>
      <c r="AP105" s="54">
        <f t="shared" si="85"/>
        <v>23388.020100502512</v>
      </c>
      <c r="AQ105" s="33">
        <f t="shared" si="126"/>
        <v>0.1028158098682511</v>
      </c>
      <c r="AR105" s="172"/>
      <c r="AS105" s="179"/>
      <c r="AT105" s="179"/>
      <c r="AU105" s="71" t="s">
        <v>85</v>
      </c>
      <c r="AV105" s="51">
        <v>10272685</v>
      </c>
      <c r="AW105" s="32">
        <f>IFERROR(AV105/AS90,"-")</f>
        <v>3.8269281501246721E-3</v>
      </c>
      <c r="AX105" s="51">
        <v>403</v>
      </c>
      <c r="AY105" s="32">
        <f>IFERROR(AX105/AT90,"-")</f>
        <v>0.16482617586912066</v>
      </c>
      <c r="AZ105" s="54">
        <f t="shared" si="86"/>
        <v>25490.533498759305</v>
      </c>
      <c r="BA105" s="33">
        <f t="shared" si="127"/>
        <v>0.14522522522522521</v>
      </c>
      <c r="BB105" s="172"/>
      <c r="BC105" s="179"/>
      <c r="BD105" s="179"/>
      <c r="BE105" s="71" t="s">
        <v>85</v>
      </c>
      <c r="BF105" s="51">
        <v>4490299</v>
      </c>
      <c r="BG105" s="32">
        <f>IFERROR(BF105/BC90,"-")</f>
        <v>3.4383985113414992E-3</v>
      </c>
      <c r="BH105" s="51">
        <v>220</v>
      </c>
      <c r="BI105" s="32">
        <f>IFERROR(BH105/BD90,"-")</f>
        <v>0.19642857142857142</v>
      </c>
      <c r="BJ105" s="54">
        <f t="shared" si="87"/>
        <v>20410.45</v>
      </c>
      <c r="BK105" s="33">
        <f t="shared" si="128"/>
        <v>0.16272189349112426</v>
      </c>
      <c r="BL105" s="172"/>
      <c r="BM105" s="179"/>
      <c r="BN105" s="179"/>
      <c r="BO105" s="71" t="s">
        <v>85</v>
      </c>
      <c r="BP105" s="51">
        <v>1238721</v>
      </c>
      <c r="BQ105" s="32">
        <f>IFERROR(BP105/BM90,"-")</f>
        <v>3.0368668949610489E-3</v>
      </c>
      <c r="BR105" s="51">
        <v>67</v>
      </c>
      <c r="BS105" s="32">
        <f>IFERROR(BR105/BN90,"-")</f>
        <v>0.18157181571815717</v>
      </c>
      <c r="BT105" s="54">
        <f t="shared" si="88"/>
        <v>18488.373134328358</v>
      </c>
      <c r="BU105" s="33">
        <f t="shared" si="129"/>
        <v>0.13400000000000001</v>
      </c>
      <c r="BV105" s="172"/>
      <c r="BW105" s="179"/>
      <c r="BX105" s="179"/>
      <c r="BY105" s="71" t="s">
        <v>85</v>
      </c>
      <c r="BZ105" s="51">
        <f t="shared" si="121"/>
        <v>32864438</v>
      </c>
      <c r="CA105" s="32">
        <f>IFERROR(BZ105/BW90,"-")</f>
        <v>3.031528344450537E-3</v>
      </c>
      <c r="CB105" s="51">
        <f t="shared" si="122"/>
        <v>1415</v>
      </c>
      <c r="CC105" s="32">
        <f>IFERROR(CB105/BX90,"-")</f>
        <v>0.1252434059125509</v>
      </c>
      <c r="CD105" s="54">
        <f t="shared" si="89"/>
        <v>23225.751236749118</v>
      </c>
      <c r="CE105" s="33">
        <f t="shared" si="130"/>
        <v>0.11077188038202598</v>
      </c>
      <c r="CR105" s="196"/>
      <c r="CS105" s="198"/>
      <c r="CT105" s="200"/>
      <c r="CU105" s="201"/>
      <c r="CV105" s="201"/>
      <c r="CW105" s="79" t="s">
        <v>85</v>
      </c>
      <c r="CX105" s="90">
        <v>25601301</v>
      </c>
      <c r="CY105" s="80">
        <v>2.4605747155256917E-3</v>
      </c>
      <c r="CZ105" s="90">
        <v>1225</v>
      </c>
      <c r="DA105" s="80">
        <v>0.11133327274379715</v>
      </c>
      <c r="DB105" s="90">
        <v>20899.021224489796</v>
      </c>
      <c r="DC105" s="81">
        <v>9.9174222797927467E-2</v>
      </c>
    </row>
    <row r="106" spans="2:107" s="16" customFormat="1" ht="13.15" customHeight="1">
      <c r="B106" s="196"/>
      <c r="C106" s="199"/>
      <c r="D106" s="173"/>
      <c r="E106" s="180"/>
      <c r="F106" s="180"/>
      <c r="G106" s="18" t="s">
        <v>92</v>
      </c>
      <c r="H106" s="49">
        <f>SUM(H90:H105)</f>
        <v>2932859</v>
      </c>
      <c r="I106" s="32">
        <f>IFERROR(H106/E90,"-")</f>
        <v>0.17053211135066995</v>
      </c>
      <c r="J106" s="51">
        <v>8</v>
      </c>
      <c r="K106" s="32">
        <f>IFERROR(J106/F90,"-")</f>
        <v>0.66666666666666663</v>
      </c>
      <c r="L106" s="54">
        <f t="shared" si="82"/>
        <v>366607.375</v>
      </c>
      <c r="M106" s="34">
        <f t="shared" si="123"/>
        <v>0.61538461538461542</v>
      </c>
      <c r="N106" s="173"/>
      <c r="O106" s="180"/>
      <c r="P106" s="180"/>
      <c r="Q106" s="18" t="s">
        <v>92</v>
      </c>
      <c r="R106" s="49">
        <f>SUM(R90:R105)</f>
        <v>21105119</v>
      </c>
      <c r="S106" s="32">
        <f>IFERROR(R106/O90,"-")</f>
        <v>0.11307677738627223</v>
      </c>
      <c r="T106" s="51">
        <v>82</v>
      </c>
      <c r="U106" s="32">
        <f>IFERROR(T106/P90,"-")</f>
        <v>0.85416666666666663</v>
      </c>
      <c r="V106" s="54">
        <f t="shared" si="83"/>
        <v>257379.5</v>
      </c>
      <c r="W106" s="34">
        <f t="shared" si="124"/>
        <v>0.75229357798165142</v>
      </c>
      <c r="X106" s="173"/>
      <c r="Y106" s="180"/>
      <c r="Z106" s="180"/>
      <c r="AA106" s="18" t="s">
        <v>92</v>
      </c>
      <c r="AB106" s="49">
        <f>SUM(AB90:AB105)</f>
        <v>436940064</v>
      </c>
      <c r="AC106" s="32">
        <f>IFERROR(AB106/Y90,"-")</f>
        <v>0.15485747649192685</v>
      </c>
      <c r="AD106" s="51">
        <v>2694</v>
      </c>
      <c r="AE106" s="32">
        <f>IFERROR(AD106/Z90,"-")</f>
        <v>0.71648936170212763</v>
      </c>
      <c r="AF106" s="54">
        <f t="shared" si="84"/>
        <v>162190.07572383073</v>
      </c>
      <c r="AG106" s="34">
        <f t="shared" si="125"/>
        <v>0.64853153586904189</v>
      </c>
      <c r="AH106" s="173"/>
      <c r="AI106" s="180"/>
      <c r="AJ106" s="180"/>
      <c r="AK106" s="18" t="s">
        <v>92</v>
      </c>
      <c r="AL106" s="49">
        <f>SUM(AL90:AL105)</f>
        <v>676514260</v>
      </c>
      <c r="AM106" s="32">
        <f>IFERROR(AL106/AI90,"-")</f>
        <v>0.19796527763392394</v>
      </c>
      <c r="AN106" s="51">
        <v>2925</v>
      </c>
      <c r="AO106" s="32">
        <f>IFERROR(AN106/AJ90,"-")</f>
        <v>0.83667048054919912</v>
      </c>
      <c r="AP106" s="54">
        <f t="shared" si="85"/>
        <v>231286.92649572648</v>
      </c>
      <c r="AQ106" s="34">
        <f t="shared" si="126"/>
        <v>0.75561870317747348</v>
      </c>
      <c r="AR106" s="173"/>
      <c r="AS106" s="180"/>
      <c r="AT106" s="180"/>
      <c r="AU106" s="18" t="s">
        <v>92</v>
      </c>
      <c r="AV106" s="49">
        <f>SUM(AV90:AV105)</f>
        <v>572158169</v>
      </c>
      <c r="AW106" s="32">
        <f>IFERROR(AV106/AS90,"-")</f>
        <v>0.2131485783190947</v>
      </c>
      <c r="AX106" s="51">
        <v>2123</v>
      </c>
      <c r="AY106" s="32">
        <f>IFERROR(AX106/AT90,"-")</f>
        <v>0.86830265848670751</v>
      </c>
      <c r="AZ106" s="54">
        <f t="shared" si="86"/>
        <v>269504.55440414511</v>
      </c>
      <c r="BA106" s="34">
        <f t="shared" si="127"/>
        <v>0.765045045045045</v>
      </c>
      <c r="BB106" s="173"/>
      <c r="BC106" s="180"/>
      <c r="BD106" s="180"/>
      <c r="BE106" s="18" t="s">
        <v>92</v>
      </c>
      <c r="BF106" s="49">
        <f>SUM(BF90:BF105)</f>
        <v>331347750</v>
      </c>
      <c r="BG106" s="32">
        <f>IFERROR(BF106/BC90,"-")</f>
        <v>0.25372600139464102</v>
      </c>
      <c r="BH106" s="51">
        <v>993</v>
      </c>
      <c r="BI106" s="32">
        <f>IFERROR(BH106/BD90,"-")</f>
        <v>0.88660714285714282</v>
      </c>
      <c r="BJ106" s="54">
        <f t="shared" si="87"/>
        <v>333683.53474320244</v>
      </c>
      <c r="BK106" s="34">
        <f t="shared" si="128"/>
        <v>0.73446745562130178</v>
      </c>
      <c r="BL106" s="173"/>
      <c r="BM106" s="180"/>
      <c r="BN106" s="180"/>
      <c r="BO106" s="18" t="s">
        <v>92</v>
      </c>
      <c r="BP106" s="49">
        <f>SUM(BP90:BP105)</f>
        <v>119152122</v>
      </c>
      <c r="BQ106" s="32">
        <f>IFERROR(BP106/BM90,"-")</f>
        <v>0.29211512097248699</v>
      </c>
      <c r="BR106" s="51">
        <v>325</v>
      </c>
      <c r="BS106" s="32">
        <f>IFERROR(BR106/BN90,"-")</f>
        <v>0.8807588075880759</v>
      </c>
      <c r="BT106" s="54">
        <f t="shared" si="88"/>
        <v>366621.91384615382</v>
      </c>
      <c r="BU106" s="34">
        <f t="shared" si="129"/>
        <v>0.65</v>
      </c>
      <c r="BV106" s="173"/>
      <c r="BW106" s="180"/>
      <c r="BX106" s="180"/>
      <c r="BY106" s="18" t="s">
        <v>92</v>
      </c>
      <c r="BZ106" s="49">
        <f t="shared" si="121"/>
        <v>2160150343</v>
      </c>
      <c r="CA106" s="32">
        <f>IFERROR(BZ106/BW90,"-")</f>
        <v>0.19925966764072003</v>
      </c>
      <c r="CB106" s="51">
        <f t="shared" si="122"/>
        <v>9150</v>
      </c>
      <c r="CC106" s="32">
        <f>IFERROR(CB106/BX90,"-")</f>
        <v>0.80987785448751992</v>
      </c>
      <c r="CD106" s="54">
        <f t="shared" si="89"/>
        <v>236082.00469945357</v>
      </c>
      <c r="CE106" s="34">
        <f t="shared" si="130"/>
        <v>0.71629873179896664</v>
      </c>
      <c r="CR106" s="196"/>
      <c r="CS106" s="199"/>
      <c r="CT106" s="200"/>
      <c r="CU106" s="201"/>
      <c r="CV106" s="201"/>
      <c r="CW106" s="18" t="s">
        <v>92</v>
      </c>
      <c r="CX106" s="90">
        <v>2116945925</v>
      </c>
      <c r="CY106" s="80">
        <v>0.20346245752081693</v>
      </c>
      <c r="CZ106" s="90">
        <v>8937</v>
      </c>
      <c r="DA106" s="80">
        <v>0.81223302735617564</v>
      </c>
      <c r="DB106" s="90">
        <v>236874.3342284883</v>
      </c>
      <c r="DC106" s="81">
        <v>0.72352655440414504</v>
      </c>
    </row>
    <row r="107" spans="2:107" s="16" customFormat="1" ht="13.15" customHeight="1">
      <c r="B107" s="196">
        <v>7</v>
      </c>
      <c r="C107" s="197" t="s">
        <v>113</v>
      </c>
      <c r="D107" s="171">
        <f>CI11</f>
        <v>25</v>
      </c>
      <c r="E107" s="178">
        <v>155531710</v>
      </c>
      <c r="F107" s="178">
        <v>24</v>
      </c>
      <c r="G107" s="68" t="s">
        <v>58</v>
      </c>
      <c r="H107" s="56">
        <v>306460</v>
      </c>
      <c r="I107" s="28">
        <f>IFERROR(H107/E107,"-")</f>
        <v>1.9704020485597439E-3</v>
      </c>
      <c r="J107" s="56">
        <v>5</v>
      </c>
      <c r="K107" s="28">
        <f>IFERROR(J107/F107,"-")</f>
        <v>0.20833333333333334</v>
      </c>
      <c r="L107" s="52">
        <f t="shared" si="82"/>
        <v>61292</v>
      </c>
      <c r="M107" s="29">
        <f t="shared" ref="M107:M123" si="131">IFERROR(J107/$CI$11,"-")</f>
        <v>0.2</v>
      </c>
      <c r="N107" s="171">
        <f>CJ11</f>
        <v>108</v>
      </c>
      <c r="O107" s="178">
        <v>230272720</v>
      </c>
      <c r="P107" s="178">
        <v>101</v>
      </c>
      <c r="Q107" s="68" t="s">
        <v>58</v>
      </c>
      <c r="R107" s="56">
        <v>534203</v>
      </c>
      <c r="S107" s="28">
        <f>IFERROR(R107/O107,"-")</f>
        <v>2.3198709773350487E-3</v>
      </c>
      <c r="T107" s="56">
        <v>22</v>
      </c>
      <c r="U107" s="28">
        <f>IFERROR(T107/P107,"-")</f>
        <v>0.21782178217821782</v>
      </c>
      <c r="V107" s="52">
        <f t="shared" si="83"/>
        <v>24281.954545454544</v>
      </c>
      <c r="W107" s="29">
        <f t="shared" ref="W107:W123" si="132">IFERROR(T107/$CJ$11,"-")</f>
        <v>0.20370370370370369</v>
      </c>
      <c r="X107" s="171">
        <f>CK11</f>
        <v>3947</v>
      </c>
      <c r="Y107" s="178">
        <v>2848854410</v>
      </c>
      <c r="Z107" s="178">
        <v>3612</v>
      </c>
      <c r="AA107" s="68" t="s">
        <v>58</v>
      </c>
      <c r="AB107" s="56">
        <v>71777561</v>
      </c>
      <c r="AC107" s="28">
        <f>IFERROR(AB107/Y107,"-")</f>
        <v>2.5195236635486753E-2</v>
      </c>
      <c r="AD107" s="56">
        <v>604</v>
      </c>
      <c r="AE107" s="28">
        <f>IFERROR(AD107/Z107,"-")</f>
        <v>0.16722037652270211</v>
      </c>
      <c r="AF107" s="52">
        <f t="shared" si="84"/>
        <v>118837.0215231788</v>
      </c>
      <c r="AG107" s="29">
        <f t="shared" ref="AG107:AG123" si="133">IFERROR(AD107/$CK$11,"-")</f>
        <v>0.15302761591081834</v>
      </c>
      <c r="AH107" s="171">
        <f>CL11</f>
        <v>3441</v>
      </c>
      <c r="AI107" s="178">
        <v>3135900910</v>
      </c>
      <c r="AJ107" s="178">
        <v>3165</v>
      </c>
      <c r="AK107" s="68" t="s">
        <v>58</v>
      </c>
      <c r="AL107" s="56">
        <v>95659793</v>
      </c>
      <c r="AM107" s="28">
        <f>IFERROR(AL107/AI107,"-")</f>
        <v>3.0504724398322906E-2</v>
      </c>
      <c r="AN107" s="56">
        <v>713</v>
      </c>
      <c r="AO107" s="28">
        <f>IFERROR(AN107/AJ107,"-")</f>
        <v>0.22527646129541865</v>
      </c>
      <c r="AP107" s="52">
        <f t="shared" si="85"/>
        <v>134165.20757363254</v>
      </c>
      <c r="AQ107" s="29">
        <f t="shared" ref="AQ107:AQ123" si="134">IFERROR(AN107/$CL$11,"-")</f>
        <v>0.2072072072072072</v>
      </c>
      <c r="AR107" s="171">
        <f>CM11</f>
        <v>2350</v>
      </c>
      <c r="AS107" s="178">
        <v>2297180680</v>
      </c>
      <c r="AT107" s="178">
        <v>2049</v>
      </c>
      <c r="AU107" s="68" t="s">
        <v>58</v>
      </c>
      <c r="AV107" s="56">
        <v>86646635</v>
      </c>
      <c r="AW107" s="28">
        <f>IFERROR(AV107/AS107,"-")</f>
        <v>3.7718685236374179E-2</v>
      </c>
      <c r="AX107" s="56">
        <v>553</v>
      </c>
      <c r="AY107" s="28">
        <f>IFERROR(AX107/AT107,"-")</f>
        <v>0.26988775012201072</v>
      </c>
      <c r="AZ107" s="52">
        <f t="shared" si="86"/>
        <v>156684.69258589513</v>
      </c>
      <c r="BA107" s="29">
        <f t="shared" ref="BA107:BA123" si="135">IFERROR(AX107/$CM$11,"-")</f>
        <v>0.2353191489361702</v>
      </c>
      <c r="BB107" s="171">
        <f>CN11</f>
        <v>1168</v>
      </c>
      <c r="BC107" s="178">
        <v>1318465830</v>
      </c>
      <c r="BD107" s="178">
        <v>976</v>
      </c>
      <c r="BE107" s="68" t="s">
        <v>58</v>
      </c>
      <c r="BF107" s="56">
        <v>71378199</v>
      </c>
      <c r="BG107" s="28">
        <f>IFERROR(BF107/BC107,"-")</f>
        <v>5.4137314275334691E-2</v>
      </c>
      <c r="BH107" s="56">
        <v>314</v>
      </c>
      <c r="BI107" s="28">
        <f>IFERROR(BH107/BD107,"-")</f>
        <v>0.32172131147540983</v>
      </c>
      <c r="BJ107" s="52">
        <f t="shared" si="87"/>
        <v>227319.1050955414</v>
      </c>
      <c r="BK107" s="29">
        <f t="shared" ref="BK107:BK123" si="136">IFERROR(BH107/$CN$11,"-")</f>
        <v>0.26883561643835618</v>
      </c>
      <c r="BL107" s="171">
        <f>CO11</f>
        <v>423</v>
      </c>
      <c r="BM107" s="178">
        <v>452168870</v>
      </c>
      <c r="BN107" s="178">
        <v>326</v>
      </c>
      <c r="BO107" s="68" t="s">
        <v>58</v>
      </c>
      <c r="BP107" s="56">
        <v>33084050</v>
      </c>
      <c r="BQ107" s="28">
        <f>IFERROR(BP107/BM107,"-")</f>
        <v>7.3167465066757031E-2</v>
      </c>
      <c r="BR107" s="56">
        <v>101</v>
      </c>
      <c r="BS107" s="28">
        <f>IFERROR(BR107/BN107,"-")</f>
        <v>0.30981595092024539</v>
      </c>
      <c r="BT107" s="52">
        <f t="shared" si="88"/>
        <v>327564.85148514854</v>
      </c>
      <c r="BU107" s="29">
        <f t="shared" ref="BU107:BU123" si="137">IFERROR(BR107/$CO$11,"-")</f>
        <v>0.23877068557919623</v>
      </c>
      <c r="BV107" s="171">
        <f>CP11</f>
        <v>11462</v>
      </c>
      <c r="BW107" s="178">
        <f>SUM(E107,O107,Y107,AI107,AS107,BC107,BM107)</f>
        <v>10438375130</v>
      </c>
      <c r="BX107" s="178">
        <f>SUM(F107,P107,Z107,AJ107,AT107,BD107,BN107)</f>
        <v>10253</v>
      </c>
      <c r="BY107" s="68" t="s">
        <v>58</v>
      </c>
      <c r="BZ107" s="56">
        <f t="shared" si="121"/>
        <v>359386901</v>
      </c>
      <c r="CA107" s="28">
        <f>IFERROR(BZ107/BW107,"-")</f>
        <v>3.4429391215029075E-2</v>
      </c>
      <c r="CB107" s="56">
        <f t="shared" si="122"/>
        <v>2312</v>
      </c>
      <c r="CC107" s="28">
        <f>IFERROR(CB107/BX107,"-")</f>
        <v>0.22549497707987906</v>
      </c>
      <c r="CD107" s="52">
        <f t="shared" si="89"/>
        <v>155444.16133217994</v>
      </c>
      <c r="CE107" s="29">
        <f t="shared" ref="CE107:CE123" si="138">IFERROR(CB107/$CP$11,"-")</f>
        <v>0.20170999825510383</v>
      </c>
      <c r="CR107" s="196">
        <v>7</v>
      </c>
      <c r="CS107" s="197" t="s">
        <v>113</v>
      </c>
      <c r="CT107" s="200">
        <v>11002</v>
      </c>
      <c r="CU107" s="201">
        <v>10104850270</v>
      </c>
      <c r="CV107" s="201">
        <v>9887</v>
      </c>
      <c r="CW107" s="79" t="s">
        <v>58</v>
      </c>
      <c r="CX107" s="90">
        <v>346042138</v>
      </c>
      <c r="CY107" s="80">
        <v>3.424515245192248E-2</v>
      </c>
      <c r="CZ107" s="90">
        <v>2338</v>
      </c>
      <c r="DA107" s="80">
        <v>0.23647213512693435</v>
      </c>
      <c r="DB107" s="90">
        <v>148007.75791274593</v>
      </c>
      <c r="DC107" s="81">
        <v>0.21250681694237411</v>
      </c>
    </row>
    <row r="108" spans="2:107" s="16" customFormat="1" ht="13.15" customHeight="1">
      <c r="B108" s="196"/>
      <c r="C108" s="198"/>
      <c r="D108" s="172"/>
      <c r="E108" s="179"/>
      <c r="F108" s="179"/>
      <c r="G108" s="69" t="s">
        <v>60</v>
      </c>
      <c r="H108" s="50">
        <v>43426</v>
      </c>
      <c r="I108" s="30">
        <f>IFERROR(H108/E107,"-")</f>
        <v>2.7920994374716255E-4</v>
      </c>
      <c r="J108" s="50">
        <v>4</v>
      </c>
      <c r="K108" s="30">
        <f>IFERROR(J108/F107,"-")</f>
        <v>0.16666666666666666</v>
      </c>
      <c r="L108" s="53">
        <f t="shared" si="82"/>
        <v>10856.5</v>
      </c>
      <c r="M108" s="31">
        <f t="shared" si="131"/>
        <v>0.16</v>
      </c>
      <c r="N108" s="172"/>
      <c r="O108" s="179"/>
      <c r="P108" s="179"/>
      <c r="Q108" s="69" t="s">
        <v>60</v>
      </c>
      <c r="R108" s="50">
        <v>3195769</v>
      </c>
      <c r="S108" s="30">
        <f>IFERROR(R108/O107,"-")</f>
        <v>1.3878191910878544E-2</v>
      </c>
      <c r="T108" s="50">
        <v>31</v>
      </c>
      <c r="U108" s="30">
        <f>IFERROR(T108/P107,"-")</f>
        <v>0.30693069306930693</v>
      </c>
      <c r="V108" s="53">
        <f t="shared" si="83"/>
        <v>103089.32258064517</v>
      </c>
      <c r="W108" s="31">
        <f t="shared" si="132"/>
        <v>0.28703703703703703</v>
      </c>
      <c r="X108" s="172"/>
      <c r="Y108" s="179"/>
      <c r="Z108" s="179"/>
      <c r="AA108" s="69" t="s">
        <v>60</v>
      </c>
      <c r="AB108" s="50">
        <v>52854232</v>
      </c>
      <c r="AC108" s="30">
        <f>IFERROR(AB108/Y107,"-")</f>
        <v>1.8552802071763297E-2</v>
      </c>
      <c r="AD108" s="50">
        <v>882</v>
      </c>
      <c r="AE108" s="30">
        <f>IFERROR(AD108/Z107,"-")</f>
        <v>0.2441860465116279</v>
      </c>
      <c r="AF108" s="53">
        <f t="shared" si="84"/>
        <v>59925.433106575962</v>
      </c>
      <c r="AG108" s="31">
        <f t="shared" si="133"/>
        <v>0.22346085634659235</v>
      </c>
      <c r="AH108" s="172"/>
      <c r="AI108" s="179"/>
      <c r="AJ108" s="179"/>
      <c r="AK108" s="69" t="s">
        <v>60</v>
      </c>
      <c r="AL108" s="50">
        <v>49883082</v>
      </c>
      <c r="AM108" s="30">
        <f>IFERROR(AL108/AI107,"-")</f>
        <v>1.5907097651245618E-2</v>
      </c>
      <c r="AN108" s="50">
        <v>977</v>
      </c>
      <c r="AO108" s="30">
        <f>IFERROR(AN108/AJ107,"-")</f>
        <v>0.30868878357030016</v>
      </c>
      <c r="AP108" s="53">
        <f t="shared" si="85"/>
        <v>51057.402251791194</v>
      </c>
      <c r="AQ108" s="31">
        <f t="shared" si="134"/>
        <v>0.2839290903807033</v>
      </c>
      <c r="AR108" s="172"/>
      <c r="AS108" s="179"/>
      <c r="AT108" s="179"/>
      <c r="AU108" s="69" t="s">
        <v>60</v>
      </c>
      <c r="AV108" s="50">
        <v>39910269</v>
      </c>
      <c r="AW108" s="30">
        <f>IFERROR(AV108/AS107,"-")</f>
        <v>1.7373587261756005E-2</v>
      </c>
      <c r="AX108" s="50">
        <v>680</v>
      </c>
      <c r="AY108" s="30">
        <f>IFERROR(AX108/AT107,"-")</f>
        <v>0.33186920448999513</v>
      </c>
      <c r="AZ108" s="53">
        <f t="shared" si="86"/>
        <v>58691.572058823527</v>
      </c>
      <c r="BA108" s="31">
        <f t="shared" si="135"/>
        <v>0.28936170212765955</v>
      </c>
      <c r="BB108" s="172"/>
      <c r="BC108" s="179"/>
      <c r="BD108" s="179"/>
      <c r="BE108" s="69" t="s">
        <v>60</v>
      </c>
      <c r="BF108" s="50">
        <v>15641408</v>
      </c>
      <c r="BG108" s="30">
        <f>IFERROR(BF108/BC107,"-")</f>
        <v>1.1863339681696568E-2</v>
      </c>
      <c r="BH108" s="50">
        <v>375</v>
      </c>
      <c r="BI108" s="30">
        <f>IFERROR(BH108/BD107,"-")</f>
        <v>0.38422131147540983</v>
      </c>
      <c r="BJ108" s="53">
        <f t="shared" si="87"/>
        <v>41710.421333333332</v>
      </c>
      <c r="BK108" s="31">
        <f t="shared" si="136"/>
        <v>0.32106164383561642</v>
      </c>
      <c r="BL108" s="172"/>
      <c r="BM108" s="179"/>
      <c r="BN108" s="179"/>
      <c r="BO108" s="69" t="s">
        <v>60</v>
      </c>
      <c r="BP108" s="50">
        <v>3565363</v>
      </c>
      <c r="BQ108" s="30">
        <f>IFERROR(BP108/BM107,"-")</f>
        <v>7.885025344624012E-3</v>
      </c>
      <c r="BR108" s="50">
        <v>120</v>
      </c>
      <c r="BS108" s="30">
        <f>IFERROR(BR108/BN107,"-")</f>
        <v>0.36809815950920244</v>
      </c>
      <c r="BT108" s="53">
        <f t="shared" si="88"/>
        <v>29711.358333333334</v>
      </c>
      <c r="BU108" s="31">
        <f t="shared" si="137"/>
        <v>0.28368794326241137</v>
      </c>
      <c r="BV108" s="172"/>
      <c r="BW108" s="179"/>
      <c r="BX108" s="179"/>
      <c r="BY108" s="69" t="s">
        <v>60</v>
      </c>
      <c r="BZ108" s="50">
        <f t="shared" si="121"/>
        <v>165093549</v>
      </c>
      <c r="CA108" s="30">
        <f>IFERROR(BZ108/BW107,"-")</f>
        <v>1.5816019921100499E-2</v>
      </c>
      <c r="CB108" s="50">
        <f t="shared" si="122"/>
        <v>3069</v>
      </c>
      <c r="CC108" s="30">
        <f>IFERROR(CB108/BX107,"-")</f>
        <v>0.29932702623622354</v>
      </c>
      <c r="CD108" s="53">
        <f t="shared" si="89"/>
        <v>53793.922776148582</v>
      </c>
      <c r="CE108" s="31">
        <f t="shared" si="138"/>
        <v>0.26775431861804222</v>
      </c>
      <c r="CR108" s="196"/>
      <c r="CS108" s="198"/>
      <c r="CT108" s="200"/>
      <c r="CU108" s="201"/>
      <c r="CV108" s="201"/>
      <c r="CW108" s="79" t="s">
        <v>60</v>
      </c>
      <c r="CX108" s="90">
        <v>187756078</v>
      </c>
      <c r="CY108" s="80">
        <v>1.8580787738876611E-2</v>
      </c>
      <c r="CZ108" s="90">
        <v>2876</v>
      </c>
      <c r="DA108" s="80">
        <v>0.29088702336401334</v>
      </c>
      <c r="DB108" s="90">
        <v>65283.754520166898</v>
      </c>
      <c r="DC108" s="81">
        <v>0.26140701690601709</v>
      </c>
    </row>
    <row r="109" spans="2:107" s="16" customFormat="1" ht="13.15" customHeight="1">
      <c r="B109" s="196"/>
      <c r="C109" s="198"/>
      <c r="D109" s="172"/>
      <c r="E109" s="179"/>
      <c r="F109" s="179"/>
      <c r="G109" s="70" t="s">
        <v>62</v>
      </c>
      <c r="H109" s="50">
        <v>70726</v>
      </c>
      <c r="I109" s="30">
        <f>IFERROR(H109/E107,"-")</f>
        <v>4.5473685076824526E-4</v>
      </c>
      <c r="J109" s="50">
        <v>2</v>
      </c>
      <c r="K109" s="30">
        <f>IFERROR(J109/F107,"-")</f>
        <v>8.3333333333333329E-2</v>
      </c>
      <c r="L109" s="53">
        <f t="shared" si="82"/>
        <v>35363</v>
      </c>
      <c r="M109" s="31">
        <f t="shared" si="131"/>
        <v>0.08</v>
      </c>
      <c r="N109" s="172"/>
      <c r="O109" s="179"/>
      <c r="P109" s="179"/>
      <c r="Q109" s="70" t="s">
        <v>62</v>
      </c>
      <c r="R109" s="50">
        <v>2161797</v>
      </c>
      <c r="S109" s="30">
        <f>IFERROR(R109/O107,"-")</f>
        <v>9.3879856893165636E-3</v>
      </c>
      <c r="T109" s="50">
        <v>16</v>
      </c>
      <c r="U109" s="30">
        <f>IFERROR(T109/P107,"-")</f>
        <v>0.15841584158415842</v>
      </c>
      <c r="V109" s="53">
        <f t="shared" si="83"/>
        <v>135112.3125</v>
      </c>
      <c r="W109" s="31">
        <f t="shared" si="132"/>
        <v>0.14814814814814814</v>
      </c>
      <c r="X109" s="172"/>
      <c r="Y109" s="179"/>
      <c r="Z109" s="179"/>
      <c r="AA109" s="70" t="s">
        <v>62</v>
      </c>
      <c r="AB109" s="50">
        <v>72034414</v>
      </c>
      <c r="AC109" s="30">
        <f>IFERROR(AB109/Y107,"-")</f>
        <v>2.5285396736016427E-2</v>
      </c>
      <c r="AD109" s="50">
        <v>832</v>
      </c>
      <c r="AE109" s="30">
        <f>IFERROR(AD109/Z107,"-")</f>
        <v>0.23034330011074197</v>
      </c>
      <c r="AF109" s="53">
        <f t="shared" si="84"/>
        <v>86579.824519230766</v>
      </c>
      <c r="AG109" s="31">
        <f t="shared" si="133"/>
        <v>0.21079300734735243</v>
      </c>
      <c r="AH109" s="172"/>
      <c r="AI109" s="179"/>
      <c r="AJ109" s="179"/>
      <c r="AK109" s="70" t="s">
        <v>62</v>
      </c>
      <c r="AL109" s="50">
        <v>87619648</v>
      </c>
      <c r="AM109" s="30">
        <f>IFERROR(AL109/AI107,"-")</f>
        <v>2.7940821637760231E-2</v>
      </c>
      <c r="AN109" s="50">
        <v>901</v>
      </c>
      <c r="AO109" s="30">
        <f>IFERROR(AN109/AJ107,"-")</f>
        <v>0.28467614533965246</v>
      </c>
      <c r="AP109" s="53">
        <f t="shared" si="85"/>
        <v>97247.112097669262</v>
      </c>
      <c r="AQ109" s="31">
        <f t="shared" si="134"/>
        <v>0.26184248764893925</v>
      </c>
      <c r="AR109" s="172"/>
      <c r="AS109" s="179"/>
      <c r="AT109" s="179"/>
      <c r="AU109" s="70" t="s">
        <v>62</v>
      </c>
      <c r="AV109" s="50">
        <v>37423393</v>
      </c>
      <c r="AW109" s="30">
        <f>IFERROR(AV109/AS107,"-")</f>
        <v>1.6291009812950369E-2</v>
      </c>
      <c r="AX109" s="50">
        <v>612</v>
      </c>
      <c r="AY109" s="30">
        <f>IFERROR(AX109/AT107,"-")</f>
        <v>0.29868228404099562</v>
      </c>
      <c r="AZ109" s="53">
        <f t="shared" si="86"/>
        <v>61149.334967320261</v>
      </c>
      <c r="BA109" s="31">
        <f t="shared" si="135"/>
        <v>0.26042553191489359</v>
      </c>
      <c r="BB109" s="172"/>
      <c r="BC109" s="179"/>
      <c r="BD109" s="179"/>
      <c r="BE109" s="70" t="s">
        <v>62</v>
      </c>
      <c r="BF109" s="50">
        <v>13988338</v>
      </c>
      <c r="BG109" s="30">
        <f>IFERROR(BF109/BC107,"-")</f>
        <v>1.0609556714867612E-2</v>
      </c>
      <c r="BH109" s="50">
        <v>271</v>
      </c>
      <c r="BI109" s="30">
        <f>IFERROR(BH109/BD107,"-")</f>
        <v>0.2776639344262295</v>
      </c>
      <c r="BJ109" s="53">
        <f t="shared" si="87"/>
        <v>51617.483394833951</v>
      </c>
      <c r="BK109" s="31">
        <f t="shared" si="136"/>
        <v>0.23202054794520549</v>
      </c>
      <c r="BL109" s="172"/>
      <c r="BM109" s="179"/>
      <c r="BN109" s="179"/>
      <c r="BO109" s="70" t="s">
        <v>62</v>
      </c>
      <c r="BP109" s="50">
        <v>2336167</v>
      </c>
      <c r="BQ109" s="30">
        <f>IFERROR(BP109/BM107,"-")</f>
        <v>5.1665807953563897E-3</v>
      </c>
      <c r="BR109" s="50">
        <v>66</v>
      </c>
      <c r="BS109" s="30">
        <f>IFERROR(BR109/BN107,"-")</f>
        <v>0.20245398773006135</v>
      </c>
      <c r="BT109" s="53">
        <f t="shared" si="88"/>
        <v>35396.469696969696</v>
      </c>
      <c r="BU109" s="31">
        <f t="shared" si="137"/>
        <v>0.15602836879432624</v>
      </c>
      <c r="BV109" s="172"/>
      <c r="BW109" s="179"/>
      <c r="BX109" s="179"/>
      <c r="BY109" s="70" t="s">
        <v>62</v>
      </c>
      <c r="BZ109" s="50">
        <f t="shared" si="121"/>
        <v>215634483</v>
      </c>
      <c r="CA109" s="30">
        <f>IFERROR(BZ109/BW107,"-")</f>
        <v>2.0657859131759333E-2</v>
      </c>
      <c r="CB109" s="50">
        <f t="shared" si="122"/>
        <v>2700</v>
      </c>
      <c r="CC109" s="30">
        <f>IFERROR(CB109/BX107,"-")</f>
        <v>0.26333755973861311</v>
      </c>
      <c r="CD109" s="53">
        <f t="shared" si="89"/>
        <v>79864.623333333337</v>
      </c>
      <c r="CE109" s="31">
        <f t="shared" si="138"/>
        <v>0.23556098412144477</v>
      </c>
      <c r="CR109" s="196"/>
      <c r="CS109" s="198"/>
      <c r="CT109" s="200"/>
      <c r="CU109" s="201"/>
      <c r="CV109" s="201"/>
      <c r="CW109" s="79" t="s">
        <v>62</v>
      </c>
      <c r="CX109" s="90">
        <v>146655084</v>
      </c>
      <c r="CY109" s="80">
        <v>1.4513335683498454E-2</v>
      </c>
      <c r="CZ109" s="90">
        <v>2591</v>
      </c>
      <c r="DA109" s="80">
        <v>0.26206129260645294</v>
      </c>
      <c r="DB109" s="90">
        <v>56601.730605943652</v>
      </c>
      <c r="DC109" s="81">
        <v>0.23550263588438466</v>
      </c>
    </row>
    <row r="110" spans="2:107" s="16" customFormat="1" ht="13.15" customHeight="1">
      <c r="B110" s="196"/>
      <c r="C110" s="198"/>
      <c r="D110" s="172"/>
      <c r="E110" s="179"/>
      <c r="F110" s="179"/>
      <c r="G110" s="70" t="s">
        <v>64</v>
      </c>
      <c r="H110" s="50">
        <v>31577</v>
      </c>
      <c r="I110" s="30">
        <f>IFERROR(H110/E107,"-")</f>
        <v>2.0302612245438567E-4</v>
      </c>
      <c r="J110" s="50">
        <v>3</v>
      </c>
      <c r="K110" s="30">
        <f>IFERROR(J110/F107,"-")</f>
        <v>0.125</v>
      </c>
      <c r="L110" s="53">
        <f t="shared" si="82"/>
        <v>10525.666666666666</v>
      </c>
      <c r="M110" s="31">
        <f t="shared" si="131"/>
        <v>0.12</v>
      </c>
      <c r="N110" s="172"/>
      <c r="O110" s="179"/>
      <c r="P110" s="179"/>
      <c r="Q110" s="70" t="s">
        <v>64</v>
      </c>
      <c r="R110" s="50">
        <v>148179</v>
      </c>
      <c r="S110" s="30">
        <f>IFERROR(R110/O107,"-")</f>
        <v>6.4349350630851971E-4</v>
      </c>
      <c r="T110" s="50">
        <v>11</v>
      </c>
      <c r="U110" s="30">
        <f>IFERROR(T110/P107,"-")</f>
        <v>0.10891089108910891</v>
      </c>
      <c r="V110" s="53">
        <f t="shared" si="83"/>
        <v>13470.818181818182</v>
      </c>
      <c r="W110" s="31">
        <f t="shared" si="132"/>
        <v>0.10185185185185185</v>
      </c>
      <c r="X110" s="172"/>
      <c r="Y110" s="179"/>
      <c r="Z110" s="179"/>
      <c r="AA110" s="70" t="s">
        <v>64</v>
      </c>
      <c r="AB110" s="50">
        <v>9140290</v>
      </c>
      <c r="AC110" s="30">
        <f>IFERROR(AB110/Y107,"-")</f>
        <v>3.2084089548121203E-3</v>
      </c>
      <c r="AD110" s="50">
        <v>229</v>
      </c>
      <c r="AE110" s="30">
        <f>IFERROR(AD110/Z107,"-")</f>
        <v>6.3399778516057589E-2</v>
      </c>
      <c r="AF110" s="53">
        <f t="shared" si="84"/>
        <v>39913.930131004367</v>
      </c>
      <c r="AG110" s="31">
        <f t="shared" si="133"/>
        <v>5.8018748416518877E-2</v>
      </c>
      <c r="AH110" s="172"/>
      <c r="AI110" s="179"/>
      <c r="AJ110" s="179"/>
      <c r="AK110" s="70" t="s">
        <v>64</v>
      </c>
      <c r="AL110" s="50">
        <v>11978589</v>
      </c>
      <c r="AM110" s="30">
        <f>IFERROR(AL110/AI107,"-")</f>
        <v>3.8198238221755546E-3</v>
      </c>
      <c r="AN110" s="50">
        <v>246</v>
      </c>
      <c r="AO110" s="30">
        <f>IFERROR(AN110/AJ107,"-")</f>
        <v>7.772511848341232E-2</v>
      </c>
      <c r="AP110" s="53">
        <f t="shared" si="85"/>
        <v>48693.451219512193</v>
      </c>
      <c r="AQ110" s="31">
        <f t="shared" si="134"/>
        <v>7.1490845684394067E-2</v>
      </c>
      <c r="AR110" s="172"/>
      <c r="AS110" s="179"/>
      <c r="AT110" s="179"/>
      <c r="AU110" s="70" t="s">
        <v>64</v>
      </c>
      <c r="AV110" s="50">
        <v>3496057</v>
      </c>
      <c r="AW110" s="30">
        <f>IFERROR(AV110/AS107,"-")</f>
        <v>1.5218903025076809E-3</v>
      </c>
      <c r="AX110" s="50">
        <v>129</v>
      </c>
      <c r="AY110" s="30">
        <f>IFERROR(AX110/AT107,"-")</f>
        <v>6.2957540263543194E-2</v>
      </c>
      <c r="AZ110" s="53">
        <f t="shared" si="86"/>
        <v>27101.217054263565</v>
      </c>
      <c r="BA110" s="31">
        <f t="shared" si="135"/>
        <v>5.4893617021276597E-2</v>
      </c>
      <c r="BB110" s="172"/>
      <c r="BC110" s="179"/>
      <c r="BD110" s="179"/>
      <c r="BE110" s="70" t="s">
        <v>64</v>
      </c>
      <c r="BF110" s="50">
        <v>762523</v>
      </c>
      <c r="BG110" s="30">
        <f>IFERROR(BF110/BC107,"-")</f>
        <v>5.7834111635642462E-4</v>
      </c>
      <c r="BH110" s="50">
        <v>49</v>
      </c>
      <c r="BI110" s="30">
        <f>IFERROR(BH110/BD107,"-")</f>
        <v>5.0204918032786885E-2</v>
      </c>
      <c r="BJ110" s="53">
        <f t="shared" si="87"/>
        <v>15561.693877551021</v>
      </c>
      <c r="BK110" s="31">
        <f t="shared" si="136"/>
        <v>4.1952054794520549E-2</v>
      </c>
      <c r="BL110" s="172"/>
      <c r="BM110" s="179"/>
      <c r="BN110" s="179"/>
      <c r="BO110" s="70" t="s">
        <v>64</v>
      </c>
      <c r="BP110" s="50">
        <v>48874</v>
      </c>
      <c r="BQ110" s="30">
        <f>IFERROR(BP110/BM107,"-")</f>
        <v>1.080879362615122E-4</v>
      </c>
      <c r="BR110" s="50">
        <v>8</v>
      </c>
      <c r="BS110" s="30">
        <f>IFERROR(BR110/BN107,"-")</f>
        <v>2.4539877300613498E-2</v>
      </c>
      <c r="BT110" s="53">
        <f t="shared" si="88"/>
        <v>6109.25</v>
      </c>
      <c r="BU110" s="31">
        <f t="shared" si="137"/>
        <v>1.8912529550827423E-2</v>
      </c>
      <c r="BV110" s="172"/>
      <c r="BW110" s="179"/>
      <c r="BX110" s="179"/>
      <c r="BY110" s="70" t="s">
        <v>64</v>
      </c>
      <c r="BZ110" s="50">
        <f t="shared" si="121"/>
        <v>25606089</v>
      </c>
      <c r="CA110" s="30">
        <f>IFERROR(BZ110/BW107,"-")</f>
        <v>2.453072310690179E-3</v>
      </c>
      <c r="CB110" s="50">
        <f t="shared" si="122"/>
        <v>675</v>
      </c>
      <c r="CC110" s="30">
        <f>IFERROR(CB110/BX107,"-")</f>
        <v>6.5834389934653278E-2</v>
      </c>
      <c r="CD110" s="53">
        <f t="shared" si="89"/>
        <v>37934.946666666663</v>
      </c>
      <c r="CE110" s="31">
        <f t="shared" si="138"/>
        <v>5.8890246030361193E-2</v>
      </c>
      <c r="CR110" s="196"/>
      <c r="CS110" s="198"/>
      <c r="CT110" s="200"/>
      <c r="CU110" s="201"/>
      <c r="CV110" s="201"/>
      <c r="CW110" s="79" t="s">
        <v>64</v>
      </c>
      <c r="CX110" s="90">
        <v>31758053</v>
      </c>
      <c r="CY110" s="80">
        <v>3.1428524076487874E-3</v>
      </c>
      <c r="CZ110" s="90">
        <v>601</v>
      </c>
      <c r="DA110" s="80">
        <v>6.0786891878223934E-2</v>
      </c>
      <c r="DB110" s="90">
        <v>52842.018302828619</v>
      </c>
      <c r="DC110" s="81">
        <v>5.4626431557898564E-2</v>
      </c>
    </row>
    <row r="111" spans="2:107" s="16" customFormat="1" ht="13.15" customHeight="1">
      <c r="B111" s="196"/>
      <c r="C111" s="198"/>
      <c r="D111" s="172"/>
      <c r="E111" s="179"/>
      <c r="F111" s="179"/>
      <c r="G111" s="70" t="s">
        <v>66</v>
      </c>
      <c r="H111" s="50">
        <v>366229</v>
      </c>
      <c r="I111" s="30">
        <f>IFERROR(H111/E107,"-")</f>
        <v>2.3546902429093077E-3</v>
      </c>
      <c r="J111" s="50">
        <v>7</v>
      </c>
      <c r="K111" s="30">
        <f>IFERROR(J111/F107,"-")</f>
        <v>0.29166666666666669</v>
      </c>
      <c r="L111" s="53">
        <f t="shared" si="82"/>
        <v>52318.428571428572</v>
      </c>
      <c r="M111" s="31">
        <f t="shared" si="131"/>
        <v>0.28000000000000003</v>
      </c>
      <c r="N111" s="172"/>
      <c r="O111" s="179"/>
      <c r="P111" s="179"/>
      <c r="Q111" s="70" t="s">
        <v>66</v>
      </c>
      <c r="R111" s="50">
        <v>614117</v>
      </c>
      <c r="S111" s="30">
        <f>IFERROR(R111/O107,"-")</f>
        <v>2.666911651540834E-3</v>
      </c>
      <c r="T111" s="50">
        <v>28</v>
      </c>
      <c r="U111" s="30">
        <f>IFERROR(T111/P107,"-")</f>
        <v>0.27722772277227725</v>
      </c>
      <c r="V111" s="53">
        <f t="shared" si="83"/>
        <v>21932.75</v>
      </c>
      <c r="W111" s="31">
        <f t="shared" si="132"/>
        <v>0.25925925925925924</v>
      </c>
      <c r="X111" s="172"/>
      <c r="Y111" s="179"/>
      <c r="Z111" s="179"/>
      <c r="AA111" s="70" t="s">
        <v>66</v>
      </c>
      <c r="AB111" s="50">
        <v>78301465</v>
      </c>
      <c r="AC111" s="30">
        <f>IFERROR(AB111/Y107,"-")</f>
        <v>2.7485246253773986E-2</v>
      </c>
      <c r="AD111" s="50">
        <v>1045</v>
      </c>
      <c r="AE111" s="30">
        <f>IFERROR(AD111/Z107,"-")</f>
        <v>0.28931339977851606</v>
      </c>
      <c r="AF111" s="53">
        <f t="shared" si="84"/>
        <v>74929.631578947374</v>
      </c>
      <c r="AG111" s="31">
        <f t="shared" si="133"/>
        <v>0.26475804408411452</v>
      </c>
      <c r="AH111" s="172"/>
      <c r="AI111" s="179"/>
      <c r="AJ111" s="179"/>
      <c r="AK111" s="70" t="s">
        <v>66</v>
      </c>
      <c r="AL111" s="50">
        <v>64952566</v>
      </c>
      <c r="AM111" s="30">
        <f>IFERROR(AL111/AI107,"-")</f>
        <v>2.071256964557595E-2</v>
      </c>
      <c r="AN111" s="50">
        <v>1163</v>
      </c>
      <c r="AO111" s="30">
        <f>IFERROR(AN111/AJ107,"-")</f>
        <v>0.3674565560821485</v>
      </c>
      <c r="AP111" s="53">
        <f t="shared" si="85"/>
        <v>55849.153912295784</v>
      </c>
      <c r="AQ111" s="31">
        <f t="shared" si="134"/>
        <v>0.33798314443475735</v>
      </c>
      <c r="AR111" s="172"/>
      <c r="AS111" s="179"/>
      <c r="AT111" s="179"/>
      <c r="AU111" s="70" t="s">
        <v>66</v>
      </c>
      <c r="AV111" s="50">
        <v>33050793</v>
      </c>
      <c r="AW111" s="30">
        <f>IFERROR(AV111/AS107,"-")</f>
        <v>1.4387546128935752E-2</v>
      </c>
      <c r="AX111" s="50">
        <v>751</v>
      </c>
      <c r="AY111" s="30">
        <f>IFERROR(AX111/AT107,"-")</f>
        <v>0.36652025378233283</v>
      </c>
      <c r="AZ111" s="53">
        <f t="shared" si="86"/>
        <v>44009.045272969372</v>
      </c>
      <c r="BA111" s="31">
        <f t="shared" si="135"/>
        <v>0.31957446808510637</v>
      </c>
      <c r="BB111" s="172"/>
      <c r="BC111" s="179"/>
      <c r="BD111" s="179"/>
      <c r="BE111" s="70" t="s">
        <v>66</v>
      </c>
      <c r="BF111" s="50">
        <v>17813792</v>
      </c>
      <c r="BG111" s="30">
        <f>IFERROR(BF111/BC107,"-")</f>
        <v>1.3511000129597595E-2</v>
      </c>
      <c r="BH111" s="50">
        <v>315</v>
      </c>
      <c r="BI111" s="30">
        <f>IFERROR(BH111/BD107,"-")</f>
        <v>0.32274590163934425</v>
      </c>
      <c r="BJ111" s="53">
        <f t="shared" si="87"/>
        <v>56551.720634920632</v>
      </c>
      <c r="BK111" s="31">
        <f t="shared" si="136"/>
        <v>0.2696917808219178</v>
      </c>
      <c r="BL111" s="172"/>
      <c r="BM111" s="179"/>
      <c r="BN111" s="179"/>
      <c r="BO111" s="70" t="s">
        <v>66</v>
      </c>
      <c r="BP111" s="50">
        <v>3580277</v>
      </c>
      <c r="BQ111" s="30">
        <f>IFERROR(BP111/BM107,"-")</f>
        <v>7.9180085970978059E-3</v>
      </c>
      <c r="BR111" s="50">
        <v>71</v>
      </c>
      <c r="BS111" s="30">
        <f>IFERROR(BR111/BN107,"-")</f>
        <v>0.21779141104294478</v>
      </c>
      <c r="BT111" s="53">
        <f t="shared" si="88"/>
        <v>50426.436619718312</v>
      </c>
      <c r="BU111" s="31">
        <f t="shared" si="137"/>
        <v>0.16784869976359337</v>
      </c>
      <c r="BV111" s="172"/>
      <c r="BW111" s="179"/>
      <c r="BX111" s="179"/>
      <c r="BY111" s="70" t="s">
        <v>66</v>
      </c>
      <c r="BZ111" s="50">
        <f t="shared" si="121"/>
        <v>198679239</v>
      </c>
      <c r="CA111" s="30">
        <f>IFERROR(BZ111/BW107,"-")</f>
        <v>1.9033540807418751E-2</v>
      </c>
      <c r="CB111" s="50">
        <f t="shared" si="122"/>
        <v>3380</v>
      </c>
      <c r="CC111" s="30">
        <f>IFERROR(CB111/BX107,"-")</f>
        <v>0.32965961182093045</v>
      </c>
      <c r="CD111" s="53">
        <f t="shared" si="89"/>
        <v>58780.839940828402</v>
      </c>
      <c r="CE111" s="31">
        <f t="shared" si="138"/>
        <v>0.29488745419647533</v>
      </c>
      <c r="CR111" s="196"/>
      <c r="CS111" s="198"/>
      <c r="CT111" s="200"/>
      <c r="CU111" s="201"/>
      <c r="CV111" s="201"/>
      <c r="CW111" s="79" t="s">
        <v>66</v>
      </c>
      <c r="CX111" s="90">
        <v>195160033</v>
      </c>
      <c r="CY111" s="80">
        <v>1.9313500723450106E-2</v>
      </c>
      <c r="CZ111" s="90">
        <v>3240</v>
      </c>
      <c r="DA111" s="80">
        <v>0.32770304440173964</v>
      </c>
      <c r="DB111" s="90">
        <v>60234.578086419751</v>
      </c>
      <c r="DC111" s="81">
        <v>0.29449191056171603</v>
      </c>
    </row>
    <row r="112" spans="2:107" s="16" customFormat="1" ht="13.15" customHeight="1">
      <c r="B112" s="196"/>
      <c r="C112" s="198"/>
      <c r="D112" s="172"/>
      <c r="E112" s="179"/>
      <c r="F112" s="179"/>
      <c r="G112" s="70" t="s">
        <v>68</v>
      </c>
      <c r="H112" s="50">
        <v>329881</v>
      </c>
      <c r="I112" s="30">
        <f>IFERROR(H112/E107,"-")</f>
        <v>2.1209887038469519E-3</v>
      </c>
      <c r="J112" s="50">
        <v>8</v>
      </c>
      <c r="K112" s="30">
        <f>IFERROR(J112/F107,"-")</f>
        <v>0.33333333333333331</v>
      </c>
      <c r="L112" s="53">
        <f t="shared" si="82"/>
        <v>41235.125</v>
      </c>
      <c r="M112" s="31">
        <f t="shared" si="131"/>
        <v>0.32</v>
      </c>
      <c r="N112" s="172"/>
      <c r="O112" s="179"/>
      <c r="P112" s="179"/>
      <c r="Q112" s="70" t="s">
        <v>68</v>
      </c>
      <c r="R112" s="50">
        <v>1276911</v>
      </c>
      <c r="S112" s="30">
        <f>IFERROR(R112/O107,"-")</f>
        <v>5.5452117819253625E-3</v>
      </c>
      <c r="T112" s="50">
        <v>29</v>
      </c>
      <c r="U112" s="30">
        <f>IFERROR(T112/P107,"-")</f>
        <v>0.28712871287128711</v>
      </c>
      <c r="V112" s="53">
        <f t="shared" si="83"/>
        <v>44031.413793103449</v>
      </c>
      <c r="W112" s="31">
        <f t="shared" si="132"/>
        <v>0.26851851851851855</v>
      </c>
      <c r="X112" s="172"/>
      <c r="Y112" s="179"/>
      <c r="Z112" s="179"/>
      <c r="AA112" s="70" t="s">
        <v>68</v>
      </c>
      <c r="AB112" s="50">
        <v>59833320</v>
      </c>
      <c r="AC112" s="30">
        <f>IFERROR(AB112/Y107,"-")</f>
        <v>2.1002589598813511E-2</v>
      </c>
      <c r="AD112" s="50">
        <v>992</v>
      </c>
      <c r="AE112" s="30">
        <f>IFERROR(AD112/Z107,"-")</f>
        <v>0.27464008859357697</v>
      </c>
      <c r="AF112" s="53">
        <f t="shared" si="84"/>
        <v>60315.846774193546</v>
      </c>
      <c r="AG112" s="31">
        <f t="shared" si="133"/>
        <v>0.25133012414492018</v>
      </c>
      <c r="AH112" s="172"/>
      <c r="AI112" s="179"/>
      <c r="AJ112" s="179"/>
      <c r="AK112" s="70" t="s">
        <v>68</v>
      </c>
      <c r="AL112" s="50">
        <v>85758499</v>
      </c>
      <c r="AM112" s="30">
        <f>IFERROR(AL112/AI107,"-")</f>
        <v>2.7347324249477004E-2</v>
      </c>
      <c r="AN112" s="50">
        <v>1183</v>
      </c>
      <c r="AO112" s="30">
        <f>IFERROR(AN112/AJ107,"-")</f>
        <v>0.37377567140600315</v>
      </c>
      <c r="AP112" s="53">
        <f t="shared" si="85"/>
        <v>72492.391377852909</v>
      </c>
      <c r="AQ112" s="31">
        <f t="shared" si="134"/>
        <v>0.34379540831153732</v>
      </c>
      <c r="AR112" s="172"/>
      <c r="AS112" s="179"/>
      <c r="AT112" s="179"/>
      <c r="AU112" s="70" t="s">
        <v>68</v>
      </c>
      <c r="AV112" s="50">
        <v>76384666</v>
      </c>
      <c r="AW112" s="30">
        <f>IFERROR(AV112/AS107,"-")</f>
        <v>3.3251483727435839E-2</v>
      </c>
      <c r="AX112" s="50">
        <v>877</v>
      </c>
      <c r="AY112" s="30">
        <f>IFERROR(AX112/AT107,"-")</f>
        <v>0.42801366520253781</v>
      </c>
      <c r="AZ112" s="53">
        <f t="shared" si="86"/>
        <v>87097.680729760541</v>
      </c>
      <c r="BA112" s="31">
        <f t="shared" si="135"/>
        <v>0.3731914893617021</v>
      </c>
      <c r="BB112" s="172"/>
      <c r="BC112" s="179"/>
      <c r="BD112" s="179"/>
      <c r="BE112" s="70" t="s">
        <v>68</v>
      </c>
      <c r="BF112" s="50">
        <v>34034836</v>
      </c>
      <c r="BG112" s="30">
        <f>IFERROR(BF112/BC107,"-")</f>
        <v>2.5813968952081223E-2</v>
      </c>
      <c r="BH112" s="50">
        <v>433</v>
      </c>
      <c r="BI112" s="30">
        <f>IFERROR(BH112/BD107,"-")</f>
        <v>0.44364754098360654</v>
      </c>
      <c r="BJ112" s="53">
        <f t="shared" si="87"/>
        <v>78602.392609699775</v>
      </c>
      <c r="BK112" s="31">
        <f t="shared" si="136"/>
        <v>0.37071917808219179</v>
      </c>
      <c r="BL112" s="172"/>
      <c r="BM112" s="179"/>
      <c r="BN112" s="179"/>
      <c r="BO112" s="70" t="s">
        <v>68</v>
      </c>
      <c r="BP112" s="50">
        <v>8480161</v>
      </c>
      <c r="BQ112" s="30">
        <f>IFERROR(BP112/BM107,"-")</f>
        <v>1.8754411377324583E-2</v>
      </c>
      <c r="BR112" s="50">
        <v>114</v>
      </c>
      <c r="BS112" s="30">
        <f>IFERROR(BR112/BN107,"-")</f>
        <v>0.34969325153374231</v>
      </c>
      <c r="BT112" s="53">
        <f t="shared" si="88"/>
        <v>74387.377192982458</v>
      </c>
      <c r="BU112" s="31">
        <f t="shared" si="137"/>
        <v>0.26950354609929078</v>
      </c>
      <c r="BV112" s="172"/>
      <c r="BW112" s="179"/>
      <c r="BX112" s="179"/>
      <c r="BY112" s="70" t="s">
        <v>68</v>
      </c>
      <c r="BZ112" s="50">
        <f t="shared" si="121"/>
        <v>266098274</v>
      </c>
      <c r="CA112" s="30">
        <f>IFERROR(BZ112/BW107,"-")</f>
        <v>2.5492308015950753E-2</v>
      </c>
      <c r="CB112" s="50">
        <f t="shared" si="122"/>
        <v>3636</v>
      </c>
      <c r="CC112" s="30">
        <f>IFERROR(CB112/BX107,"-")</f>
        <v>0.35462791378133229</v>
      </c>
      <c r="CD112" s="53">
        <f t="shared" si="89"/>
        <v>73184.343784378434</v>
      </c>
      <c r="CE112" s="31">
        <f t="shared" si="138"/>
        <v>0.31722212528354565</v>
      </c>
      <c r="CR112" s="196"/>
      <c r="CS112" s="198"/>
      <c r="CT112" s="200"/>
      <c r="CU112" s="201"/>
      <c r="CV112" s="201"/>
      <c r="CW112" s="79" t="s">
        <v>68</v>
      </c>
      <c r="CX112" s="90">
        <v>264337464</v>
      </c>
      <c r="CY112" s="80">
        <v>2.6159463716625659E-2</v>
      </c>
      <c r="CZ112" s="90">
        <v>3498</v>
      </c>
      <c r="DA112" s="80">
        <v>0.35379791645595227</v>
      </c>
      <c r="DB112" s="90">
        <v>75568.171526586622</v>
      </c>
      <c r="DC112" s="81">
        <v>0.31794219232866749</v>
      </c>
    </row>
    <row r="113" spans="2:107" s="16" customFormat="1" ht="13.15" customHeight="1">
      <c r="B113" s="196"/>
      <c r="C113" s="198"/>
      <c r="D113" s="172"/>
      <c r="E113" s="179"/>
      <c r="F113" s="179"/>
      <c r="G113" s="70" t="s">
        <v>69</v>
      </c>
      <c r="H113" s="50">
        <v>57085</v>
      </c>
      <c r="I113" s="30">
        <f>IFERROR(H113/E107,"-")</f>
        <v>3.6703126327100756E-4</v>
      </c>
      <c r="J113" s="50">
        <v>3</v>
      </c>
      <c r="K113" s="30">
        <f>IFERROR(J113/F107,"-")</f>
        <v>0.125</v>
      </c>
      <c r="L113" s="53">
        <f t="shared" si="82"/>
        <v>19028.333333333332</v>
      </c>
      <c r="M113" s="31">
        <f t="shared" si="131"/>
        <v>0.12</v>
      </c>
      <c r="N113" s="172"/>
      <c r="O113" s="179"/>
      <c r="P113" s="179"/>
      <c r="Q113" s="70" t="s">
        <v>69</v>
      </c>
      <c r="R113" s="50">
        <v>155102</v>
      </c>
      <c r="S113" s="30">
        <f>IFERROR(R113/O107,"-")</f>
        <v>6.7355785783048902E-4</v>
      </c>
      <c r="T113" s="50">
        <v>11</v>
      </c>
      <c r="U113" s="30">
        <f>IFERROR(T113/P107,"-")</f>
        <v>0.10891089108910891</v>
      </c>
      <c r="V113" s="53">
        <f t="shared" si="83"/>
        <v>14100.181818181818</v>
      </c>
      <c r="W113" s="31">
        <f t="shared" si="132"/>
        <v>0.10185185185185185</v>
      </c>
      <c r="X113" s="172"/>
      <c r="Y113" s="179"/>
      <c r="Z113" s="179"/>
      <c r="AA113" s="70" t="s">
        <v>69</v>
      </c>
      <c r="AB113" s="50">
        <v>66093472</v>
      </c>
      <c r="AC113" s="30">
        <f>IFERROR(AB113/Y107,"-")</f>
        <v>2.3200017441396732E-2</v>
      </c>
      <c r="AD113" s="50">
        <v>317</v>
      </c>
      <c r="AE113" s="30">
        <f>IFERROR(AD113/Z107,"-")</f>
        <v>8.7763012181616834E-2</v>
      </c>
      <c r="AF113" s="53">
        <f t="shared" si="84"/>
        <v>208496.75709779179</v>
      </c>
      <c r="AG113" s="31">
        <f t="shared" si="133"/>
        <v>8.0314162655181154E-2</v>
      </c>
      <c r="AH113" s="172"/>
      <c r="AI113" s="179"/>
      <c r="AJ113" s="179"/>
      <c r="AK113" s="70" t="s">
        <v>69</v>
      </c>
      <c r="AL113" s="50">
        <v>98732727</v>
      </c>
      <c r="AM113" s="30">
        <f>IFERROR(AL113/AI107,"-")</f>
        <v>3.1484645029807398E-2</v>
      </c>
      <c r="AN113" s="50">
        <v>467</v>
      </c>
      <c r="AO113" s="30">
        <f>IFERROR(AN113/AJ107,"-")</f>
        <v>0.14755134281200633</v>
      </c>
      <c r="AP113" s="53">
        <f t="shared" si="85"/>
        <v>211419.11563169165</v>
      </c>
      <c r="AQ113" s="31">
        <f t="shared" si="134"/>
        <v>0.13571636152281313</v>
      </c>
      <c r="AR113" s="172"/>
      <c r="AS113" s="179"/>
      <c r="AT113" s="179"/>
      <c r="AU113" s="70" t="s">
        <v>69</v>
      </c>
      <c r="AV113" s="50">
        <v>118967624</v>
      </c>
      <c r="AW113" s="30">
        <f>IFERROR(AV113/AS107,"-")</f>
        <v>5.1788535849953257E-2</v>
      </c>
      <c r="AX113" s="50">
        <v>366</v>
      </c>
      <c r="AY113" s="30">
        <f>IFERROR(AX113/AT107,"-")</f>
        <v>0.17862371888726208</v>
      </c>
      <c r="AZ113" s="53">
        <f t="shared" si="86"/>
        <v>325048.15300546447</v>
      </c>
      <c r="BA113" s="31">
        <f t="shared" si="135"/>
        <v>0.15574468085106383</v>
      </c>
      <c r="BB113" s="172"/>
      <c r="BC113" s="179"/>
      <c r="BD113" s="179"/>
      <c r="BE113" s="70" t="s">
        <v>69</v>
      </c>
      <c r="BF113" s="50">
        <v>66125495</v>
      </c>
      <c r="BG113" s="30">
        <f>IFERROR(BF113/BC107,"-")</f>
        <v>5.0153362715513072E-2</v>
      </c>
      <c r="BH113" s="50">
        <v>213</v>
      </c>
      <c r="BI113" s="30">
        <f>IFERROR(BH113/BD107,"-")</f>
        <v>0.21823770491803279</v>
      </c>
      <c r="BJ113" s="53">
        <f t="shared" si="87"/>
        <v>310448.33333333331</v>
      </c>
      <c r="BK113" s="31">
        <f t="shared" si="136"/>
        <v>0.18236301369863014</v>
      </c>
      <c r="BL113" s="172"/>
      <c r="BM113" s="179"/>
      <c r="BN113" s="179"/>
      <c r="BO113" s="70" t="s">
        <v>69</v>
      </c>
      <c r="BP113" s="50">
        <v>26280320</v>
      </c>
      <c r="BQ113" s="30">
        <f>IFERROR(BP113/BM107,"-")</f>
        <v>5.812058667373541E-2</v>
      </c>
      <c r="BR113" s="50">
        <v>71</v>
      </c>
      <c r="BS113" s="30">
        <f>IFERROR(BR113/BN107,"-")</f>
        <v>0.21779141104294478</v>
      </c>
      <c r="BT113" s="53">
        <f t="shared" si="88"/>
        <v>370145.35211267608</v>
      </c>
      <c r="BU113" s="31">
        <f t="shared" si="137"/>
        <v>0.16784869976359337</v>
      </c>
      <c r="BV113" s="172"/>
      <c r="BW113" s="179"/>
      <c r="BX113" s="179"/>
      <c r="BY113" s="70" t="s">
        <v>69</v>
      </c>
      <c r="BZ113" s="50">
        <f t="shared" si="121"/>
        <v>376411825</v>
      </c>
      <c r="CA113" s="30">
        <f>IFERROR(BZ113/BW107,"-")</f>
        <v>3.6060384907818502E-2</v>
      </c>
      <c r="CB113" s="50">
        <f t="shared" si="122"/>
        <v>1448</v>
      </c>
      <c r="CC113" s="30">
        <f>IFERROR(CB113/BX107,"-")</f>
        <v>0.14122695796352286</v>
      </c>
      <c r="CD113" s="53">
        <f t="shared" si="89"/>
        <v>259952.91781767955</v>
      </c>
      <c r="CE113" s="31">
        <f t="shared" si="138"/>
        <v>0.1263304833362415</v>
      </c>
      <c r="CR113" s="196"/>
      <c r="CS113" s="198"/>
      <c r="CT113" s="200"/>
      <c r="CU113" s="201"/>
      <c r="CV113" s="201"/>
      <c r="CW113" s="79" t="s">
        <v>69</v>
      </c>
      <c r="CX113" s="90">
        <v>362777103</v>
      </c>
      <c r="CY113" s="80">
        <v>3.5901284364107652E-2</v>
      </c>
      <c r="CZ113" s="90">
        <v>1339</v>
      </c>
      <c r="DA113" s="80">
        <v>0.13543036310306464</v>
      </c>
      <c r="DB113" s="90">
        <v>270931.36893203884</v>
      </c>
      <c r="DC113" s="81">
        <v>0.12170514451917833</v>
      </c>
    </row>
    <row r="114" spans="2:107" s="16" customFormat="1" ht="13.15" customHeight="1">
      <c r="B114" s="196"/>
      <c r="C114" s="198"/>
      <c r="D114" s="172"/>
      <c r="E114" s="179"/>
      <c r="F114" s="179"/>
      <c r="G114" s="70" t="s">
        <v>71</v>
      </c>
      <c r="H114" s="50">
        <v>0</v>
      </c>
      <c r="I114" s="30">
        <f>IFERROR(H114/E107,"-")</f>
        <v>0</v>
      </c>
      <c r="J114" s="50">
        <v>0</v>
      </c>
      <c r="K114" s="30">
        <f>IFERROR(J114/F107,"-")</f>
        <v>0</v>
      </c>
      <c r="L114" s="53" t="str">
        <f t="shared" si="82"/>
        <v>-</v>
      </c>
      <c r="M114" s="31">
        <f t="shared" si="131"/>
        <v>0</v>
      </c>
      <c r="N114" s="172"/>
      <c r="O114" s="179"/>
      <c r="P114" s="179"/>
      <c r="Q114" s="70" t="s">
        <v>71</v>
      </c>
      <c r="R114" s="50">
        <v>0</v>
      </c>
      <c r="S114" s="30">
        <f>IFERROR(R114/O107,"-")</f>
        <v>0</v>
      </c>
      <c r="T114" s="50">
        <v>0</v>
      </c>
      <c r="U114" s="30">
        <f>IFERROR(T114/P107,"-")</f>
        <v>0</v>
      </c>
      <c r="V114" s="53" t="str">
        <f t="shared" si="83"/>
        <v>-</v>
      </c>
      <c r="W114" s="31">
        <f t="shared" si="132"/>
        <v>0</v>
      </c>
      <c r="X114" s="172"/>
      <c r="Y114" s="179"/>
      <c r="Z114" s="179"/>
      <c r="AA114" s="70" t="s">
        <v>71</v>
      </c>
      <c r="AB114" s="50">
        <v>0</v>
      </c>
      <c r="AC114" s="30">
        <f>IFERROR(AB114/Y107,"-")</f>
        <v>0</v>
      </c>
      <c r="AD114" s="50">
        <v>0</v>
      </c>
      <c r="AE114" s="30">
        <f>IFERROR(AD114/Z107,"-")</f>
        <v>0</v>
      </c>
      <c r="AF114" s="53" t="str">
        <f t="shared" si="84"/>
        <v>-</v>
      </c>
      <c r="AG114" s="31">
        <f t="shared" si="133"/>
        <v>0</v>
      </c>
      <c r="AH114" s="172"/>
      <c r="AI114" s="179"/>
      <c r="AJ114" s="179"/>
      <c r="AK114" s="70" t="s">
        <v>71</v>
      </c>
      <c r="AL114" s="50">
        <v>4711</v>
      </c>
      <c r="AM114" s="30">
        <f>IFERROR(AL114/AI107,"-")</f>
        <v>1.5022796112521298E-6</v>
      </c>
      <c r="AN114" s="50">
        <v>2</v>
      </c>
      <c r="AO114" s="30">
        <f>IFERROR(AN114/AJ107,"-")</f>
        <v>6.3191153238546598E-4</v>
      </c>
      <c r="AP114" s="53">
        <f t="shared" si="85"/>
        <v>2355.5</v>
      </c>
      <c r="AQ114" s="31">
        <f t="shared" si="134"/>
        <v>5.812263876780006E-4</v>
      </c>
      <c r="AR114" s="172"/>
      <c r="AS114" s="179"/>
      <c r="AT114" s="179"/>
      <c r="AU114" s="70" t="s">
        <v>71</v>
      </c>
      <c r="AV114" s="50">
        <v>0</v>
      </c>
      <c r="AW114" s="30">
        <f>IFERROR(AV114/AS107,"-")</f>
        <v>0</v>
      </c>
      <c r="AX114" s="50">
        <v>0</v>
      </c>
      <c r="AY114" s="30">
        <f>IFERROR(AX114/AT107,"-")</f>
        <v>0</v>
      </c>
      <c r="AZ114" s="53" t="str">
        <f t="shared" si="86"/>
        <v>-</v>
      </c>
      <c r="BA114" s="31">
        <f t="shared" si="135"/>
        <v>0</v>
      </c>
      <c r="BB114" s="172"/>
      <c r="BC114" s="179"/>
      <c r="BD114" s="179"/>
      <c r="BE114" s="70" t="s">
        <v>71</v>
      </c>
      <c r="BF114" s="50">
        <v>0</v>
      </c>
      <c r="BG114" s="30">
        <f>IFERROR(BF114/BC107,"-")</f>
        <v>0</v>
      </c>
      <c r="BH114" s="50">
        <v>0</v>
      </c>
      <c r="BI114" s="30">
        <f>IFERROR(BH114/BD107,"-")</f>
        <v>0</v>
      </c>
      <c r="BJ114" s="53" t="str">
        <f t="shared" si="87"/>
        <v>-</v>
      </c>
      <c r="BK114" s="31">
        <f t="shared" si="136"/>
        <v>0</v>
      </c>
      <c r="BL114" s="172"/>
      <c r="BM114" s="179"/>
      <c r="BN114" s="179"/>
      <c r="BO114" s="70" t="s">
        <v>71</v>
      </c>
      <c r="BP114" s="50">
        <v>0</v>
      </c>
      <c r="BQ114" s="30">
        <f>IFERROR(BP114/BM107,"-")</f>
        <v>0</v>
      </c>
      <c r="BR114" s="50">
        <v>0</v>
      </c>
      <c r="BS114" s="30">
        <f>IFERROR(BR114/BN107,"-")</f>
        <v>0</v>
      </c>
      <c r="BT114" s="53" t="str">
        <f t="shared" si="88"/>
        <v>-</v>
      </c>
      <c r="BU114" s="31">
        <f t="shared" si="137"/>
        <v>0</v>
      </c>
      <c r="BV114" s="172"/>
      <c r="BW114" s="179"/>
      <c r="BX114" s="179"/>
      <c r="BY114" s="70" t="s">
        <v>71</v>
      </c>
      <c r="BZ114" s="50">
        <f t="shared" si="121"/>
        <v>4711</v>
      </c>
      <c r="CA114" s="30">
        <f>IFERROR(BZ114/BW107,"-")</f>
        <v>4.5131545296360698E-7</v>
      </c>
      <c r="CB114" s="50">
        <f t="shared" si="122"/>
        <v>2</v>
      </c>
      <c r="CC114" s="30">
        <f>IFERROR(CB114/BX107,"-")</f>
        <v>1.9506485906563932E-4</v>
      </c>
      <c r="CD114" s="53">
        <f t="shared" si="89"/>
        <v>2355.5</v>
      </c>
      <c r="CE114" s="31">
        <f t="shared" si="138"/>
        <v>1.7448961786773688E-4</v>
      </c>
      <c r="CR114" s="196"/>
      <c r="CS114" s="198"/>
      <c r="CT114" s="200"/>
      <c r="CU114" s="201"/>
      <c r="CV114" s="201"/>
      <c r="CW114" s="79" t="s">
        <v>71</v>
      </c>
      <c r="CX114" s="90">
        <v>2596</v>
      </c>
      <c r="CY114" s="80">
        <v>2.569063301914715E-7</v>
      </c>
      <c r="CZ114" s="90">
        <v>4</v>
      </c>
      <c r="DA114" s="80">
        <v>4.0457165975523417E-4</v>
      </c>
      <c r="DB114" s="90">
        <v>649</v>
      </c>
      <c r="DC114" s="81">
        <v>3.6357025995273584E-4</v>
      </c>
    </row>
    <row r="115" spans="2:107" s="16" customFormat="1" ht="13.15" customHeight="1">
      <c r="B115" s="196"/>
      <c r="C115" s="198"/>
      <c r="D115" s="172"/>
      <c r="E115" s="179"/>
      <c r="F115" s="179"/>
      <c r="G115" s="70" t="s">
        <v>73</v>
      </c>
      <c r="H115" s="50">
        <v>0</v>
      </c>
      <c r="I115" s="30">
        <f>IFERROR(H115/E107,"-")</f>
        <v>0</v>
      </c>
      <c r="J115" s="50">
        <v>0</v>
      </c>
      <c r="K115" s="30">
        <f>IFERROR(J115/F107,"-")</f>
        <v>0</v>
      </c>
      <c r="L115" s="53" t="str">
        <f t="shared" si="82"/>
        <v>-</v>
      </c>
      <c r="M115" s="31">
        <f t="shared" si="131"/>
        <v>0</v>
      </c>
      <c r="N115" s="172"/>
      <c r="O115" s="179"/>
      <c r="P115" s="179"/>
      <c r="Q115" s="70" t="s">
        <v>73</v>
      </c>
      <c r="R115" s="50">
        <v>0</v>
      </c>
      <c r="S115" s="30">
        <f>IFERROR(R115/O107,"-")</f>
        <v>0</v>
      </c>
      <c r="T115" s="50">
        <v>0</v>
      </c>
      <c r="U115" s="30">
        <f>IFERROR(T115/P107,"-")</f>
        <v>0</v>
      </c>
      <c r="V115" s="53" t="str">
        <f t="shared" si="83"/>
        <v>-</v>
      </c>
      <c r="W115" s="31">
        <f t="shared" si="132"/>
        <v>0</v>
      </c>
      <c r="X115" s="172"/>
      <c r="Y115" s="179"/>
      <c r="Z115" s="179"/>
      <c r="AA115" s="70" t="s">
        <v>73</v>
      </c>
      <c r="AB115" s="50">
        <v>661558</v>
      </c>
      <c r="AC115" s="30">
        <f>IFERROR(AB115/Y107,"-")</f>
        <v>2.3221895709300217E-4</v>
      </c>
      <c r="AD115" s="50">
        <v>16</v>
      </c>
      <c r="AE115" s="30">
        <f>IFERROR(AD115/Z107,"-")</f>
        <v>4.4296788482834993E-3</v>
      </c>
      <c r="AF115" s="53">
        <f t="shared" si="84"/>
        <v>41347.375</v>
      </c>
      <c r="AG115" s="31">
        <f t="shared" si="133"/>
        <v>4.0537116797567775E-3</v>
      </c>
      <c r="AH115" s="172"/>
      <c r="AI115" s="179"/>
      <c r="AJ115" s="179"/>
      <c r="AK115" s="70" t="s">
        <v>73</v>
      </c>
      <c r="AL115" s="50">
        <v>354693</v>
      </c>
      <c r="AM115" s="30">
        <f>IFERROR(AL115/AI107,"-")</f>
        <v>1.1310720911777789E-4</v>
      </c>
      <c r="AN115" s="50">
        <v>20</v>
      </c>
      <c r="AO115" s="30">
        <f>IFERROR(AN115/AJ107,"-")</f>
        <v>6.3191153238546603E-3</v>
      </c>
      <c r="AP115" s="53">
        <f t="shared" si="85"/>
        <v>17734.650000000001</v>
      </c>
      <c r="AQ115" s="31">
        <f t="shared" si="134"/>
        <v>5.812263876780006E-3</v>
      </c>
      <c r="AR115" s="172"/>
      <c r="AS115" s="179"/>
      <c r="AT115" s="179"/>
      <c r="AU115" s="70" t="s">
        <v>73</v>
      </c>
      <c r="AV115" s="50">
        <v>239575</v>
      </c>
      <c r="AW115" s="30">
        <f>IFERROR(AV115/AS107,"-")</f>
        <v>1.0429088233494982E-4</v>
      </c>
      <c r="AX115" s="50">
        <v>19</v>
      </c>
      <c r="AY115" s="30">
        <f>IFERROR(AX115/AT107,"-")</f>
        <v>9.2728160078086874E-3</v>
      </c>
      <c r="AZ115" s="53">
        <f t="shared" si="86"/>
        <v>12609.21052631579</v>
      </c>
      <c r="BA115" s="31">
        <f t="shared" si="135"/>
        <v>8.0851063829787233E-3</v>
      </c>
      <c r="BB115" s="172"/>
      <c r="BC115" s="179"/>
      <c r="BD115" s="179"/>
      <c r="BE115" s="70" t="s">
        <v>73</v>
      </c>
      <c r="BF115" s="50">
        <v>129318</v>
      </c>
      <c r="BG115" s="30">
        <f>IFERROR(BF115/BC107,"-")</f>
        <v>9.8082177829364001E-5</v>
      </c>
      <c r="BH115" s="50">
        <v>4</v>
      </c>
      <c r="BI115" s="30">
        <f>IFERROR(BH115/BD107,"-")</f>
        <v>4.0983606557377051E-3</v>
      </c>
      <c r="BJ115" s="53">
        <f t="shared" si="87"/>
        <v>32329.5</v>
      </c>
      <c r="BK115" s="31">
        <f t="shared" si="136"/>
        <v>3.4246575342465752E-3</v>
      </c>
      <c r="BL115" s="172"/>
      <c r="BM115" s="179"/>
      <c r="BN115" s="179"/>
      <c r="BO115" s="70" t="s">
        <v>73</v>
      </c>
      <c r="BP115" s="50">
        <v>0</v>
      </c>
      <c r="BQ115" s="30">
        <f>IFERROR(BP115/BM107,"-")</f>
        <v>0</v>
      </c>
      <c r="BR115" s="50">
        <v>0</v>
      </c>
      <c r="BS115" s="30">
        <f>IFERROR(BR115/BN107,"-")</f>
        <v>0</v>
      </c>
      <c r="BT115" s="53" t="str">
        <f t="shared" si="88"/>
        <v>-</v>
      </c>
      <c r="BU115" s="31">
        <f t="shared" si="137"/>
        <v>0</v>
      </c>
      <c r="BV115" s="172"/>
      <c r="BW115" s="179"/>
      <c r="BX115" s="179"/>
      <c r="BY115" s="70" t="s">
        <v>73</v>
      </c>
      <c r="BZ115" s="50">
        <f t="shared" si="121"/>
        <v>1385144</v>
      </c>
      <c r="CA115" s="30">
        <f>IFERROR(BZ115/BW107,"-")</f>
        <v>1.3269728120989649E-4</v>
      </c>
      <c r="CB115" s="50">
        <f t="shared" si="122"/>
        <v>59</v>
      </c>
      <c r="CC115" s="30">
        <f>IFERROR(CB115/BX107,"-")</f>
        <v>5.7544133424363604E-3</v>
      </c>
      <c r="CD115" s="53">
        <f t="shared" si="89"/>
        <v>23477.016949152541</v>
      </c>
      <c r="CE115" s="31">
        <f t="shared" si="138"/>
        <v>5.1474437270982373E-3</v>
      </c>
      <c r="CR115" s="196"/>
      <c r="CS115" s="198"/>
      <c r="CT115" s="200"/>
      <c r="CU115" s="201"/>
      <c r="CV115" s="201"/>
      <c r="CW115" s="79" t="s">
        <v>73</v>
      </c>
      <c r="CX115" s="90">
        <v>919075</v>
      </c>
      <c r="CY115" s="80">
        <v>9.0953846464070367E-5</v>
      </c>
      <c r="CZ115" s="90">
        <v>64</v>
      </c>
      <c r="DA115" s="80">
        <v>6.4731465560837467E-3</v>
      </c>
      <c r="DB115" s="90">
        <v>14360.546875</v>
      </c>
      <c r="DC115" s="81">
        <v>5.8171241592437735E-3</v>
      </c>
    </row>
    <row r="116" spans="2:107" s="16" customFormat="1" ht="13.15" customHeight="1">
      <c r="B116" s="196"/>
      <c r="C116" s="198"/>
      <c r="D116" s="172"/>
      <c r="E116" s="179"/>
      <c r="F116" s="179"/>
      <c r="G116" s="70" t="s">
        <v>75</v>
      </c>
      <c r="H116" s="50">
        <v>2749</v>
      </c>
      <c r="I116" s="30">
        <f>IFERROR(H116/E107,"-")</f>
        <v>1.7674852285749317E-5</v>
      </c>
      <c r="J116" s="50">
        <v>1</v>
      </c>
      <c r="K116" s="30">
        <f>IFERROR(J116/F107,"-")</f>
        <v>4.1666666666666664E-2</v>
      </c>
      <c r="L116" s="53">
        <f t="shared" si="82"/>
        <v>2749</v>
      </c>
      <c r="M116" s="31">
        <f t="shared" si="131"/>
        <v>0.04</v>
      </c>
      <c r="N116" s="172"/>
      <c r="O116" s="179"/>
      <c r="P116" s="179"/>
      <c r="Q116" s="70" t="s">
        <v>75</v>
      </c>
      <c r="R116" s="50">
        <v>12189</v>
      </c>
      <c r="S116" s="30">
        <f>IFERROR(R116/O107,"-")</f>
        <v>5.2932887577825108E-5</v>
      </c>
      <c r="T116" s="50">
        <v>3</v>
      </c>
      <c r="U116" s="30">
        <f>IFERROR(T116/P107,"-")</f>
        <v>2.9702970297029702E-2</v>
      </c>
      <c r="V116" s="53">
        <f t="shared" si="83"/>
        <v>4063</v>
      </c>
      <c r="W116" s="31">
        <f t="shared" si="132"/>
        <v>2.7777777777777776E-2</v>
      </c>
      <c r="X116" s="172"/>
      <c r="Y116" s="179"/>
      <c r="Z116" s="179"/>
      <c r="AA116" s="70" t="s">
        <v>75</v>
      </c>
      <c r="AB116" s="50">
        <v>1828031</v>
      </c>
      <c r="AC116" s="30">
        <f>IFERROR(AB116/Y107,"-")</f>
        <v>6.4167231346862685E-4</v>
      </c>
      <c r="AD116" s="50">
        <v>88</v>
      </c>
      <c r="AE116" s="30">
        <f>IFERROR(AD116/Z107,"-")</f>
        <v>2.4363233665559248E-2</v>
      </c>
      <c r="AF116" s="53">
        <f t="shared" si="84"/>
        <v>20773.079545454544</v>
      </c>
      <c r="AG116" s="31">
        <f t="shared" si="133"/>
        <v>2.2295414238662273E-2</v>
      </c>
      <c r="AH116" s="172"/>
      <c r="AI116" s="179"/>
      <c r="AJ116" s="179"/>
      <c r="AK116" s="70" t="s">
        <v>75</v>
      </c>
      <c r="AL116" s="50">
        <v>3960119</v>
      </c>
      <c r="AM116" s="30">
        <f>IFERROR(AL116/AI107,"-")</f>
        <v>1.2628329509302002E-3</v>
      </c>
      <c r="AN116" s="50">
        <v>122</v>
      </c>
      <c r="AO116" s="30">
        <f>IFERROR(AN116/AJ107,"-")</f>
        <v>3.8546603475513426E-2</v>
      </c>
      <c r="AP116" s="53">
        <f t="shared" si="85"/>
        <v>32459.991803278688</v>
      </c>
      <c r="AQ116" s="31">
        <f t="shared" si="134"/>
        <v>3.5454809648358038E-2</v>
      </c>
      <c r="AR116" s="172"/>
      <c r="AS116" s="179"/>
      <c r="AT116" s="179"/>
      <c r="AU116" s="70" t="s">
        <v>75</v>
      </c>
      <c r="AV116" s="50">
        <v>7953248</v>
      </c>
      <c r="AW116" s="30">
        <f>IFERROR(AV116/AS107,"-")</f>
        <v>3.4621778205099654E-3</v>
      </c>
      <c r="AX116" s="50">
        <v>97</v>
      </c>
      <c r="AY116" s="30">
        <f>IFERROR(AX116/AT107,"-")</f>
        <v>4.7340165934602246E-2</v>
      </c>
      <c r="AZ116" s="53">
        <f t="shared" si="86"/>
        <v>81992.247422680419</v>
      </c>
      <c r="BA116" s="31">
        <f t="shared" si="135"/>
        <v>4.1276595744680851E-2</v>
      </c>
      <c r="BB116" s="172"/>
      <c r="BC116" s="179"/>
      <c r="BD116" s="179"/>
      <c r="BE116" s="70" t="s">
        <v>75</v>
      </c>
      <c r="BF116" s="50">
        <v>1773560</v>
      </c>
      <c r="BG116" s="30">
        <f>IFERROR(BF116/BC107,"-")</f>
        <v>1.3451694838386521E-3</v>
      </c>
      <c r="BH116" s="50">
        <v>72</v>
      </c>
      <c r="BI116" s="30">
        <f>IFERROR(BH116/BD107,"-")</f>
        <v>7.3770491803278687E-2</v>
      </c>
      <c r="BJ116" s="53">
        <f t="shared" si="87"/>
        <v>24632.777777777777</v>
      </c>
      <c r="BK116" s="31">
        <f t="shared" si="136"/>
        <v>6.1643835616438353E-2</v>
      </c>
      <c r="BL116" s="172"/>
      <c r="BM116" s="179"/>
      <c r="BN116" s="179"/>
      <c r="BO116" s="70" t="s">
        <v>75</v>
      </c>
      <c r="BP116" s="50">
        <v>1886469</v>
      </c>
      <c r="BQ116" s="30">
        <f>IFERROR(BP116/BM107,"-")</f>
        <v>4.1720452803396214E-3</v>
      </c>
      <c r="BR116" s="50">
        <v>27</v>
      </c>
      <c r="BS116" s="30">
        <f>IFERROR(BR116/BN107,"-")</f>
        <v>8.2822085889570546E-2</v>
      </c>
      <c r="BT116" s="53">
        <f t="shared" si="88"/>
        <v>69869.222222222219</v>
      </c>
      <c r="BU116" s="31">
        <f t="shared" si="137"/>
        <v>6.3829787234042548E-2</v>
      </c>
      <c r="BV116" s="172"/>
      <c r="BW116" s="179"/>
      <c r="BX116" s="179"/>
      <c r="BY116" s="70" t="s">
        <v>75</v>
      </c>
      <c r="BZ116" s="50">
        <f t="shared" si="121"/>
        <v>17416365</v>
      </c>
      <c r="CA116" s="30">
        <f>IFERROR(BZ116/BW107,"-")</f>
        <v>1.6684938779355787E-3</v>
      </c>
      <c r="CB116" s="50">
        <f t="shared" si="122"/>
        <v>410</v>
      </c>
      <c r="CC116" s="30">
        <f>IFERROR(CB116/BX107,"-")</f>
        <v>3.9988296108456063E-2</v>
      </c>
      <c r="CD116" s="53">
        <f t="shared" si="89"/>
        <v>42478.939024390245</v>
      </c>
      <c r="CE116" s="31">
        <f t="shared" si="138"/>
        <v>3.5770371662886061E-2</v>
      </c>
      <c r="CR116" s="196"/>
      <c r="CS116" s="198"/>
      <c r="CT116" s="200"/>
      <c r="CU116" s="201"/>
      <c r="CV116" s="201"/>
      <c r="CW116" s="79" t="s">
        <v>75</v>
      </c>
      <c r="CX116" s="90">
        <v>11793920</v>
      </c>
      <c r="CY116" s="80">
        <v>1.1671543550738827E-3</v>
      </c>
      <c r="CZ116" s="90">
        <v>362</v>
      </c>
      <c r="DA116" s="80">
        <v>3.6613735207848691E-2</v>
      </c>
      <c r="DB116" s="90">
        <v>32579.889502762431</v>
      </c>
      <c r="DC116" s="81">
        <v>3.2903108525722598E-2</v>
      </c>
    </row>
    <row r="117" spans="2:107" s="16" customFormat="1" ht="13.15" customHeight="1">
      <c r="B117" s="196"/>
      <c r="C117" s="198"/>
      <c r="D117" s="172"/>
      <c r="E117" s="179"/>
      <c r="F117" s="179"/>
      <c r="G117" s="70" t="s">
        <v>77</v>
      </c>
      <c r="H117" s="50">
        <v>525787</v>
      </c>
      <c r="I117" s="30">
        <f>IFERROR(H117/E107,"-")</f>
        <v>3.3805775040986817E-3</v>
      </c>
      <c r="J117" s="50">
        <v>1</v>
      </c>
      <c r="K117" s="30">
        <f>IFERROR(J117/F107,"-")</f>
        <v>4.1666666666666664E-2</v>
      </c>
      <c r="L117" s="53">
        <f t="shared" si="82"/>
        <v>525787</v>
      </c>
      <c r="M117" s="31">
        <f t="shared" si="131"/>
        <v>0.04</v>
      </c>
      <c r="N117" s="172"/>
      <c r="O117" s="179"/>
      <c r="P117" s="179"/>
      <c r="Q117" s="70" t="s">
        <v>77</v>
      </c>
      <c r="R117" s="50">
        <v>231844</v>
      </c>
      <c r="S117" s="30">
        <f>IFERROR(R117/O107,"-")</f>
        <v>1.006823561210377E-3</v>
      </c>
      <c r="T117" s="50">
        <v>1</v>
      </c>
      <c r="U117" s="30">
        <f>IFERROR(T117/P107,"-")</f>
        <v>9.9009900990099011E-3</v>
      </c>
      <c r="V117" s="53">
        <f t="shared" si="83"/>
        <v>231844</v>
      </c>
      <c r="W117" s="31">
        <f t="shared" si="132"/>
        <v>9.2592592592592587E-3</v>
      </c>
      <c r="X117" s="172"/>
      <c r="Y117" s="179"/>
      <c r="Z117" s="179"/>
      <c r="AA117" s="70" t="s">
        <v>77</v>
      </c>
      <c r="AB117" s="50">
        <v>1136866</v>
      </c>
      <c r="AC117" s="30">
        <f>IFERROR(AB117/Y107,"-")</f>
        <v>3.9906075789952354E-4</v>
      </c>
      <c r="AD117" s="50">
        <v>19</v>
      </c>
      <c r="AE117" s="30">
        <f>IFERROR(AD117/Z107,"-")</f>
        <v>5.2602436323366556E-3</v>
      </c>
      <c r="AF117" s="53">
        <f t="shared" si="84"/>
        <v>59835.052631578947</v>
      </c>
      <c r="AG117" s="31">
        <f t="shared" si="133"/>
        <v>4.813782619711173E-3</v>
      </c>
      <c r="AH117" s="172"/>
      <c r="AI117" s="179"/>
      <c r="AJ117" s="179"/>
      <c r="AK117" s="70" t="s">
        <v>77</v>
      </c>
      <c r="AL117" s="50">
        <v>2630015</v>
      </c>
      <c r="AM117" s="30">
        <f>IFERROR(AL117/AI107,"-")</f>
        <v>8.3867924257849077E-4</v>
      </c>
      <c r="AN117" s="50">
        <v>33</v>
      </c>
      <c r="AO117" s="30">
        <f>IFERROR(AN117/AJ107,"-")</f>
        <v>1.042654028436019E-2</v>
      </c>
      <c r="AP117" s="53">
        <f t="shared" si="85"/>
        <v>79697.42424242424</v>
      </c>
      <c r="AQ117" s="31">
        <f t="shared" si="134"/>
        <v>9.5902353966870104E-3</v>
      </c>
      <c r="AR117" s="172"/>
      <c r="AS117" s="179"/>
      <c r="AT117" s="179"/>
      <c r="AU117" s="70" t="s">
        <v>77</v>
      </c>
      <c r="AV117" s="50">
        <v>7679483</v>
      </c>
      <c r="AW117" s="30">
        <f>IFERROR(AV117/AS107,"-")</f>
        <v>3.3430034767661376E-3</v>
      </c>
      <c r="AX117" s="50">
        <v>35</v>
      </c>
      <c r="AY117" s="30">
        <f>IFERROR(AX117/AT107,"-")</f>
        <v>1.7081503172279161E-2</v>
      </c>
      <c r="AZ117" s="53">
        <f t="shared" si="86"/>
        <v>219413.8</v>
      </c>
      <c r="BA117" s="31">
        <f t="shared" si="135"/>
        <v>1.4893617021276596E-2</v>
      </c>
      <c r="BB117" s="172"/>
      <c r="BC117" s="179"/>
      <c r="BD117" s="179"/>
      <c r="BE117" s="70" t="s">
        <v>77</v>
      </c>
      <c r="BF117" s="50">
        <v>1518772</v>
      </c>
      <c r="BG117" s="30">
        <f>IFERROR(BF117/BC107,"-")</f>
        <v>1.1519236717723658E-3</v>
      </c>
      <c r="BH117" s="50">
        <v>19</v>
      </c>
      <c r="BI117" s="30">
        <f>IFERROR(BH117/BD107,"-")</f>
        <v>1.9467213114754099E-2</v>
      </c>
      <c r="BJ117" s="53">
        <f t="shared" si="87"/>
        <v>79935.368421052626</v>
      </c>
      <c r="BK117" s="31">
        <f t="shared" si="136"/>
        <v>1.6267123287671232E-2</v>
      </c>
      <c r="BL117" s="172"/>
      <c r="BM117" s="179"/>
      <c r="BN117" s="179"/>
      <c r="BO117" s="70" t="s">
        <v>77</v>
      </c>
      <c r="BP117" s="50">
        <v>28441</v>
      </c>
      <c r="BQ117" s="30">
        <f>IFERROR(BP117/BM107,"-")</f>
        <v>6.2899066890650837E-5</v>
      </c>
      <c r="BR117" s="50">
        <v>5</v>
      </c>
      <c r="BS117" s="30">
        <f>IFERROR(BR117/BN107,"-")</f>
        <v>1.5337423312883436E-2</v>
      </c>
      <c r="BT117" s="53">
        <f t="shared" si="88"/>
        <v>5688.2</v>
      </c>
      <c r="BU117" s="31">
        <f t="shared" si="137"/>
        <v>1.1820330969267139E-2</v>
      </c>
      <c r="BV117" s="172"/>
      <c r="BW117" s="179"/>
      <c r="BX117" s="179"/>
      <c r="BY117" s="70" t="s">
        <v>77</v>
      </c>
      <c r="BZ117" s="50">
        <f t="shared" si="121"/>
        <v>13751208</v>
      </c>
      <c r="CA117" s="30">
        <f>IFERROR(BZ117/BW107,"-")</f>
        <v>1.3173705513302434E-3</v>
      </c>
      <c r="CB117" s="50">
        <f t="shared" si="122"/>
        <v>113</v>
      </c>
      <c r="CC117" s="30">
        <f>IFERROR(CB117/BX107,"-")</f>
        <v>1.1021164537208621E-2</v>
      </c>
      <c r="CD117" s="53">
        <f t="shared" si="89"/>
        <v>121692.10619469026</v>
      </c>
      <c r="CE117" s="31">
        <f t="shared" si="138"/>
        <v>9.8586634095271328E-3</v>
      </c>
      <c r="CR117" s="196"/>
      <c r="CS117" s="198"/>
      <c r="CT117" s="200"/>
      <c r="CU117" s="201"/>
      <c r="CV117" s="201"/>
      <c r="CW117" s="79" t="s">
        <v>77</v>
      </c>
      <c r="CX117" s="90">
        <v>7412331</v>
      </c>
      <c r="CY117" s="80">
        <v>7.3354189344163338E-4</v>
      </c>
      <c r="CZ117" s="90">
        <v>113</v>
      </c>
      <c r="DA117" s="80">
        <v>1.1429149388085365E-2</v>
      </c>
      <c r="DB117" s="90">
        <v>65595.849557522117</v>
      </c>
      <c r="DC117" s="81">
        <v>1.0270859843664788E-2</v>
      </c>
    </row>
    <row r="118" spans="2:107" s="16" customFormat="1" ht="13.15" customHeight="1">
      <c r="B118" s="196"/>
      <c r="C118" s="198"/>
      <c r="D118" s="172"/>
      <c r="E118" s="179"/>
      <c r="F118" s="179"/>
      <c r="G118" s="70" t="s">
        <v>79</v>
      </c>
      <c r="H118" s="50">
        <v>106677</v>
      </c>
      <c r="I118" s="30">
        <f>IFERROR(H118/E107,"-")</f>
        <v>6.8588585568820661E-4</v>
      </c>
      <c r="J118" s="50">
        <v>2</v>
      </c>
      <c r="K118" s="30">
        <f>IFERROR(J118/F107,"-")</f>
        <v>8.3333333333333329E-2</v>
      </c>
      <c r="L118" s="53">
        <f t="shared" si="82"/>
        <v>53338.5</v>
      </c>
      <c r="M118" s="31">
        <f t="shared" si="131"/>
        <v>0.08</v>
      </c>
      <c r="N118" s="172"/>
      <c r="O118" s="179"/>
      <c r="P118" s="179"/>
      <c r="Q118" s="70" t="s">
        <v>79</v>
      </c>
      <c r="R118" s="50">
        <v>3276537</v>
      </c>
      <c r="S118" s="30">
        <f>IFERROR(R118/O107,"-")</f>
        <v>1.4228941231075917E-2</v>
      </c>
      <c r="T118" s="50">
        <v>6</v>
      </c>
      <c r="U118" s="30">
        <f>IFERROR(T118/P107,"-")</f>
        <v>5.9405940594059403E-2</v>
      </c>
      <c r="V118" s="53">
        <f t="shared" si="83"/>
        <v>546089.5</v>
      </c>
      <c r="W118" s="31">
        <f t="shared" si="132"/>
        <v>5.5555555555555552E-2</v>
      </c>
      <c r="X118" s="172"/>
      <c r="Y118" s="179"/>
      <c r="Z118" s="179"/>
      <c r="AA118" s="70" t="s">
        <v>79</v>
      </c>
      <c r="AB118" s="50">
        <v>26492752</v>
      </c>
      <c r="AC118" s="30">
        <f>IFERROR(AB118/Y107,"-")</f>
        <v>9.2994404722844363E-3</v>
      </c>
      <c r="AD118" s="50">
        <v>53</v>
      </c>
      <c r="AE118" s="30">
        <f>IFERROR(AD118/Z107,"-")</f>
        <v>1.4673311184939091E-2</v>
      </c>
      <c r="AF118" s="53">
        <f t="shared" si="84"/>
        <v>499863.24528301886</v>
      </c>
      <c r="AG118" s="31">
        <f t="shared" si="133"/>
        <v>1.3427919939194325E-2</v>
      </c>
      <c r="AH118" s="172"/>
      <c r="AI118" s="179"/>
      <c r="AJ118" s="179"/>
      <c r="AK118" s="70" t="s">
        <v>79</v>
      </c>
      <c r="AL118" s="50">
        <v>43681075</v>
      </c>
      <c r="AM118" s="30">
        <f>IFERROR(AL118/AI107,"-")</f>
        <v>1.3929354355779053E-2</v>
      </c>
      <c r="AN118" s="50">
        <v>69</v>
      </c>
      <c r="AO118" s="30">
        <f>IFERROR(AN118/AJ107,"-")</f>
        <v>2.1800947867298578E-2</v>
      </c>
      <c r="AP118" s="53">
        <f t="shared" si="85"/>
        <v>633059.05797101452</v>
      </c>
      <c r="AQ118" s="31">
        <f t="shared" si="134"/>
        <v>2.0052310374891021E-2</v>
      </c>
      <c r="AR118" s="172"/>
      <c r="AS118" s="179"/>
      <c r="AT118" s="179"/>
      <c r="AU118" s="70" t="s">
        <v>79</v>
      </c>
      <c r="AV118" s="50">
        <v>51156548</v>
      </c>
      <c r="AW118" s="30">
        <f>IFERROR(AV118/AS107,"-")</f>
        <v>2.2269274874800009E-2</v>
      </c>
      <c r="AX118" s="50">
        <v>91</v>
      </c>
      <c r="AY118" s="30">
        <f>IFERROR(AX118/AT107,"-")</f>
        <v>4.4411908247925819E-2</v>
      </c>
      <c r="AZ118" s="53">
        <f t="shared" si="86"/>
        <v>562159.86813186808</v>
      </c>
      <c r="BA118" s="31">
        <f t="shared" si="135"/>
        <v>3.8723404255319151E-2</v>
      </c>
      <c r="BB118" s="172"/>
      <c r="BC118" s="179"/>
      <c r="BD118" s="179"/>
      <c r="BE118" s="70" t="s">
        <v>79</v>
      </c>
      <c r="BF118" s="50">
        <v>31219955</v>
      </c>
      <c r="BG118" s="30">
        <f>IFERROR(BF118/BC107,"-")</f>
        <v>2.3679001980658081E-2</v>
      </c>
      <c r="BH118" s="50">
        <v>62</v>
      </c>
      <c r="BI118" s="30">
        <f>IFERROR(BH118/BD107,"-")</f>
        <v>6.3524590163934427E-2</v>
      </c>
      <c r="BJ118" s="53">
        <f t="shared" si="87"/>
        <v>503547.66129032261</v>
      </c>
      <c r="BK118" s="31">
        <f t="shared" si="136"/>
        <v>5.3082191780821915E-2</v>
      </c>
      <c r="BL118" s="172"/>
      <c r="BM118" s="179"/>
      <c r="BN118" s="179"/>
      <c r="BO118" s="70" t="s">
        <v>79</v>
      </c>
      <c r="BP118" s="50">
        <v>16780895</v>
      </c>
      <c r="BQ118" s="30">
        <f>IFERROR(BP118/BM107,"-")</f>
        <v>3.7112008617488416E-2</v>
      </c>
      <c r="BR118" s="50">
        <v>37</v>
      </c>
      <c r="BS118" s="30">
        <f>IFERROR(BR118/BN107,"-")</f>
        <v>0.11349693251533742</v>
      </c>
      <c r="BT118" s="53">
        <f t="shared" si="88"/>
        <v>453537.70270270272</v>
      </c>
      <c r="BU118" s="31">
        <f t="shared" si="137"/>
        <v>8.7470449172576833E-2</v>
      </c>
      <c r="BV118" s="172"/>
      <c r="BW118" s="179"/>
      <c r="BX118" s="179"/>
      <c r="BY118" s="70" t="s">
        <v>79</v>
      </c>
      <c r="BZ118" s="50">
        <f t="shared" si="121"/>
        <v>172714439</v>
      </c>
      <c r="CA118" s="30">
        <f>IFERROR(BZ118/BW107,"-")</f>
        <v>1.6546103857066497E-2</v>
      </c>
      <c r="CB118" s="50">
        <f t="shared" si="122"/>
        <v>320</v>
      </c>
      <c r="CC118" s="30">
        <f>IFERROR(CB118/BX107,"-")</f>
        <v>3.1210377450502293E-2</v>
      </c>
      <c r="CD118" s="53">
        <f t="shared" si="89"/>
        <v>539732.62187499995</v>
      </c>
      <c r="CE118" s="31">
        <f t="shared" si="138"/>
        <v>2.7918338858837898E-2</v>
      </c>
      <c r="CR118" s="196"/>
      <c r="CS118" s="198"/>
      <c r="CT118" s="200"/>
      <c r="CU118" s="201"/>
      <c r="CV118" s="201"/>
      <c r="CW118" s="79" t="s">
        <v>79</v>
      </c>
      <c r="CX118" s="90">
        <v>199504901</v>
      </c>
      <c r="CY118" s="80">
        <v>1.9743479187643617E-2</v>
      </c>
      <c r="CZ118" s="90">
        <v>282</v>
      </c>
      <c r="DA118" s="80">
        <v>2.8522302012744007E-2</v>
      </c>
      <c r="DB118" s="90">
        <v>707464.1879432624</v>
      </c>
      <c r="DC118" s="81">
        <v>2.5631703326667879E-2</v>
      </c>
    </row>
    <row r="119" spans="2:107" s="16" customFormat="1" ht="13.15" customHeight="1">
      <c r="B119" s="196"/>
      <c r="C119" s="198"/>
      <c r="D119" s="172"/>
      <c r="E119" s="179"/>
      <c r="F119" s="179"/>
      <c r="G119" s="70" t="s">
        <v>81</v>
      </c>
      <c r="H119" s="50">
        <v>490086</v>
      </c>
      <c r="I119" s="30">
        <f>IFERROR(H119/E107,"-")</f>
        <v>3.1510358884371554E-3</v>
      </c>
      <c r="J119" s="50">
        <v>5</v>
      </c>
      <c r="K119" s="30">
        <f>IFERROR(J119/F107,"-")</f>
        <v>0.20833333333333334</v>
      </c>
      <c r="L119" s="53">
        <f t="shared" si="82"/>
        <v>98017.2</v>
      </c>
      <c r="M119" s="31">
        <f t="shared" si="131"/>
        <v>0.2</v>
      </c>
      <c r="N119" s="172"/>
      <c r="O119" s="179"/>
      <c r="P119" s="179"/>
      <c r="Q119" s="70" t="s">
        <v>81</v>
      </c>
      <c r="R119" s="50">
        <v>3457710</v>
      </c>
      <c r="S119" s="30">
        <f>IFERROR(R119/O107,"-")</f>
        <v>1.5015717015893154E-2</v>
      </c>
      <c r="T119" s="50">
        <v>16</v>
      </c>
      <c r="U119" s="30">
        <f>IFERROR(T119/P107,"-")</f>
        <v>0.15841584158415842</v>
      </c>
      <c r="V119" s="53">
        <f t="shared" si="83"/>
        <v>216106.875</v>
      </c>
      <c r="W119" s="31">
        <f t="shared" si="132"/>
        <v>0.14814814814814814</v>
      </c>
      <c r="X119" s="172"/>
      <c r="Y119" s="179"/>
      <c r="Z119" s="179"/>
      <c r="AA119" s="70" t="s">
        <v>81</v>
      </c>
      <c r="AB119" s="50">
        <v>32778143</v>
      </c>
      <c r="AC119" s="30">
        <f>IFERROR(AB119/Y107,"-")</f>
        <v>1.1505727665458342E-2</v>
      </c>
      <c r="AD119" s="50">
        <v>474</v>
      </c>
      <c r="AE119" s="30">
        <f>IFERROR(AD119/Z107,"-")</f>
        <v>0.13122923588039867</v>
      </c>
      <c r="AF119" s="53">
        <f t="shared" si="84"/>
        <v>69152.200421940928</v>
      </c>
      <c r="AG119" s="31">
        <f t="shared" si="133"/>
        <v>0.12009120851279453</v>
      </c>
      <c r="AH119" s="172"/>
      <c r="AI119" s="179"/>
      <c r="AJ119" s="179"/>
      <c r="AK119" s="70" t="s">
        <v>81</v>
      </c>
      <c r="AL119" s="50">
        <v>25199575</v>
      </c>
      <c r="AM119" s="30">
        <f>IFERROR(AL119/AI107,"-")</f>
        <v>8.0358326755930569E-3</v>
      </c>
      <c r="AN119" s="50">
        <v>505</v>
      </c>
      <c r="AO119" s="30">
        <f>IFERROR(AN119/AJ107,"-")</f>
        <v>0.15955766192733017</v>
      </c>
      <c r="AP119" s="53">
        <f t="shared" si="85"/>
        <v>49900.148514851484</v>
      </c>
      <c r="AQ119" s="31">
        <f t="shared" si="134"/>
        <v>0.14675966288869516</v>
      </c>
      <c r="AR119" s="172"/>
      <c r="AS119" s="179"/>
      <c r="AT119" s="179"/>
      <c r="AU119" s="70" t="s">
        <v>81</v>
      </c>
      <c r="AV119" s="50">
        <v>26006833</v>
      </c>
      <c r="AW119" s="30">
        <f>IFERROR(AV119/AS107,"-")</f>
        <v>1.1321196119410163E-2</v>
      </c>
      <c r="AX119" s="50">
        <v>342</v>
      </c>
      <c r="AY119" s="30">
        <f>IFERROR(AX119/AT107,"-")</f>
        <v>0.16691068814055637</v>
      </c>
      <c r="AZ119" s="53">
        <f t="shared" si="86"/>
        <v>76043.371345029242</v>
      </c>
      <c r="BA119" s="31">
        <f t="shared" si="135"/>
        <v>0.14553191489361703</v>
      </c>
      <c r="BB119" s="172"/>
      <c r="BC119" s="179"/>
      <c r="BD119" s="179"/>
      <c r="BE119" s="70" t="s">
        <v>81</v>
      </c>
      <c r="BF119" s="50">
        <v>13614651</v>
      </c>
      <c r="BG119" s="30">
        <f>IFERROR(BF119/BC107,"-")</f>
        <v>1.0326131091315426E-2</v>
      </c>
      <c r="BH119" s="50">
        <v>178</v>
      </c>
      <c r="BI119" s="30">
        <f>IFERROR(BH119/BD107,"-")</f>
        <v>0.18237704918032788</v>
      </c>
      <c r="BJ119" s="53">
        <f t="shared" si="87"/>
        <v>76486.803370786511</v>
      </c>
      <c r="BK119" s="31">
        <f t="shared" si="136"/>
        <v>0.1523972602739726</v>
      </c>
      <c r="BL119" s="172"/>
      <c r="BM119" s="179"/>
      <c r="BN119" s="179"/>
      <c r="BO119" s="70" t="s">
        <v>81</v>
      </c>
      <c r="BP119" s="50">
        <v>2653466</v>
      </c>
      <c r="BQ119" s="30">
        <f>IFERROR(BP119/BM107,"-")</f>
        <v>5.8683075639417636E-3</v>
      </c>
      <c r="BR119" s="50">
        <v>57</v>
      </c>
      <c r="BS119" s="30">
        <f>IFERROR(BR119/BN107,"-")</f>
        <v>0.17484662576687116</v>
      </c>
      <c r="BT119" s="53">
        <f t="shared" si="88"/>
        <v>46552.035087719298</v>
      </c>
      <c r="BU119" s="31">
        <f t="shared" si="137"/>
        <v>0.13475177304964539</v>
      </c>
      <c r="BV119" s="172"/>
      <c r="BW119" s="179"/>
      <c r="BX119" s="179"/>
      <c r="BY119" s="70" t="s">
        <v>81</v>
      </c>
      <c r="BZ119" s="50">
        <f t="shared" si="121"/>
        <v>104200464</v>
      </c>
      <c r="CA119" s="30">
        <f>IFERROR(BZ119/BW107,"-")</f>
        <v>9.9824410123493992E-3</v>
      </c>
      <c r="CB119" s="50">
        <f t="shared" si="122"/>
        <v>1577</v>
      </c>
      <c r="CC119" s="30">
        <f>IFERROR(CB119/BX107,"-")</f>
        <v>0.15380864137325662</v>
      </c>
      <c r="CD119" s="53">
        <f t="shared" si="89"/>
        <v>66075.119847812297</v>
      </c>
      <c r="CE119" s="31">
        <f t="shared" si="138"/>
        <v>0.13758506368871051</v>
      </c>
      <c r="CR119" s="196"/>
      <c r="CS119" s="198"/>
      <c r="CT119" s="200"/>
      <c r="CU119" s="201"/>
      <c r="CV119" s="201"/>
      <c r="CW119" s="79" t="s">
        <v>81</v>
      </c>
      <c r="CX119" s="90">
        <v>91401222</v>
      </c>
      <c r="CY119" s="80">
        <v>9.0452821722018448E-3</v>
      </c>
      <c r="CZ119" s="90">
        <v>1460</v>
      </c>
      <c r="DA119" s="80">
        <v>0.14766865581066047</v>
      </c>
      <c r="DB119" s="90">
        <v>62603.576712328766</v>
      </c>
      <c r="DC119" s="81">
        <v>0.13270314488274859</v>
      </c>
    </row>
    <row r="120" spans="2:107" s="16" customFormat="1" ht="13.15" customHeight="1">
      <c r="B120" s="196"/>
      <c r="C120" s="198"/>
      <c r="D120" s="172"/>
      <c r="E120" s="179"/>
      <c r="F120" s="179"/>
      <c r="G120" s="70" t="s">
        <v>83</v>
      </c>
      <c r="H120" s="50">
        <v>19860</v>
      </c>
      <c r="I120" s="30">
        <f>IFERROR(H120/E107,"-")</f>
        <v>1.2769100269006237E-4</v>
      </c>
      <c r="J120" s="50">
        <v>1</v>
      </c>
      <c r="K120" s="30">
        <f>IFERROR(J120/F107,"-")</f>
        <v>4.1666666666666664E-2</v>
      </c>
      <c r="L120" s="53">
        <f t="shared" si="82"/>
        <v>19860</v>
      </c>
      <c r="M120" s="31">
        <f t="shared" si="131"/>
        <v>0.04</v>
      </c>
      <c r="N120" s="172"/>
      <c r="O120" s="179"/>
      <c r="P120" s="179"/>
      <c r="Q120" s="70" t="s">
        <v>83</v>
      </c>
      <c r="R120" s="50">
        <v>938953</v>
      </c>
      <c r="S120" s="30">
        <f>IFERROR(R120/O107,"-")</f>
        <v>4.0775694142145885E-3</v>
      </c>
      <c r="T120" s="50">
        <v>8</v>
      </c>
      <c r="U120" s="30">
        <f>IFERROR(T120/P107,"-")</f>
        <v>7.9207920792079209E-2</v>
      </c>
      <c r="V120" s="53">
        <f t="shared" si="83"/>
        <v>117369.125</v>
      </c>
      <c r="W120" s="31">
        <f t="shared" si="132"/>
        <v>7.407407407407407E-2</v>
      </c>
      <c r="X120" s="172"/>
      <c r="Y120" s="179"/>
      <c r="Z120" s="179"/>
      <c r="AA120" s="70" t="s">
        <v>83</v>
      </c>
      <c r="AB120" s="50">
        <v>32235856</v>
      </c>
      <c r="AC120" s="30">
        <f>IFERROR(AB120/Y107,"-")</f>
        <v>1.131537501068719E-2</v>
      </c>
      <c r="AD120" s="50">
        <v>266</v>
      </c>
      <c r="AE120" s="30">
        <f>IFERROR(AD120/Z107,"-")</f>
        <v>7.3643410852713184E-2</v>
      </c>
      <c r="AF120" s="53">
        <f t="shared" si="84"/>
        <v>121187.42857142857</v>
      </c>
      <c r="AG120" s="31">
        <f t="shared" si="133"/>
        <v>6.739295667595642E-2</v>
      </c>
      <c r="AH120" s="172"/>
      <c r="AI120" s="179"/>
      <c r="AJ120" s="179"/>
      <c r="AK120" s="70" t="s">
        <v>83</v>
      </c>
      <c r="AL120" s="50">
        <v>43580018</v>
      </c>
      <c r="AM120" s="30">
        <f>IFERROR(AL120/AI107,"-")</f>
        <v>1.3897128528847552E-2</v>
      </c>
      <c r="AN120" s="50">
        <v>445</v>
      </c>
      <c r="AO120" s="30">
        <f>IFERROR(AN120/AJ107,"-")</f>
        <v>0.14060031595576619</v>
      </c>
      <c r="AP120" s="53">
        <f t="shared" si="85"/>
        <v>97932.624719101121</v>
      </c>
      <c r="AQ120" s="31">
        <f t="shared" si="134"/>
        <v>0.12932287125835512</v>
      </c>
      <c r="AR120" s="172"/>
      <c r="AS120" s="179"/>
      <c r="AT120" s="179"/>
      <c r="AU120" s="70" t="s">
        <v>83</v>
      </c>
      <c r="AV120" s="50">
        <v>61299486</v>
      </c>
      <c r="AW120" s="30">
        <f>IFERROR(AV120/AS107,"-")</f>
        <v>2.668466025928792E-2</v>
      </c>
      <c r="AX120" s="50">
        <v>406</v>
      </c>
      <c r="AY120" s="30">
        <f>IFERROR(AX120/AT107,"-")</f>
        <v>0.19814543679843827</v>
      </c>
      <c r="AZ120" s="53">
        <f t="shared" si="86"/>
        <v>150983.95566502464</v>
      </c>
      <c r="BA120" s="31">
        <f t="shared" si="135"/>
        <v>0.1727659574468085</v>
      </c>
      <c r="BB120" s="172"/>
      <c r="BC120" s="179"/>
      <c r="BD120" s="179"/>
      <c r="BE120" s="70" t="s">
        <v>83</v>
      </c>
      <c r="BF120" s="50">
        <v>38041290</v>
      </c>
      <c r="BG120" s="30">
        <f>IFERROR(BF120/BC107,"-")</f>
        <v>2.8852693133503506E-2</v>
      </c>
      <c r="BH120" s="50">
        <v>274</v>
      </c>
      <c r="BI120" s="30">
        <f>IFERROR(BH120/BD107,"-")</f>
        <v>0.28073770491803279</v>
      </c>
      <c r="BJ120" s="53">
        <f t="shared" si="87"/>
        <v>138836.82481751824</v>
      </c>
      <c r="BK120" s="31">
        <f t="shared" si="136"/>
        <v>0.2345890410958904</v>
      </c>
      <c r="BL120" s="172"/>
      <c r="BM120" s="179"/>
      <c r="BN120" s="179"/>
      <c r="BO120" s="70" t="s">
        <v>83</v>
      </c>
      <c r="BP120" s="50">
        <v>10411951</v>
      </c>
      <c r="BQ120" s="30">
        <f>IFERROR(BP120/BM107,"-")</f>
        <v>2.302668691013603E-2</v>
      </c>
      <c r="BR120" s="50">
        <v>86</v>
      </c>
      <c r="BS120" s="30">
        <f>IFERROR(BR120/BN107,"-")</f>
        <v>0.26380368098159507</v>
      </c>
      <c r="BT120" s="53">
        <f t="shared" si="88"/>
        <v>121069.19767441861</v>
      </c>
      <c r="BU120" s="31">
        <f t="shared" si="137"/>
        <v>0.20330969267139479</v>
      </c>
      <c r="BV120" s="172"/>
      <c r="BW120" s="179"/>
      <c r="BX120" s="179"/>
      <c r="BY120" s="70" t="s">
        <v>83</v>
      </c>
      <c r="BZ120" s="50">
        <f t="shared" si="121"/>
        <v>186527414</v>
      </c>
      <c r="CA120" s="30">
        <f>IFERROR(BZ120/BW107,"-")</f>
        <v>1.7869391708669125E-2</v>
      </c>
      <c r="CB120" s="50">
        <f t="shared" si="122"/>
        <v>1486</v>
      </c>
      <c r="CC120" s="30">
        <f>IFERROR(CB120/BX107,"-")</f>
        <v>0.14493319028577001</v>
      </c>
      <c r="CD120" s="53">
        <f t="shared" si="89"/>
        <v>125523.15881561238</v>
      </c>
      <c r="CE120" s="31">
        <f t="shared" si="138"/>
        <v>0.12964578607572849</v>
      </c>
      <c r="CR120" s="196"/>
      <c r="CS120" s="198"/>
      <c r="CT120" s="200"/>
      <c r="CU120" s="201"/>
      <c r="CV120" s="201"/>
      <c r="CW120" s="79" t="s">
        <v>83</v>
      </c>
      <c r="CX120" s="90">
        <v>197779544</v>
      </c>
      <c r="CY120" s="80">
        <v>1.9572733758082692E-2</v>
      </c>
      <c r="CZ120" s="90">
        <v>1531</v>
      </c>
      <c r="DA120" s="80">
        <v>0.15484980277131588</v>
      </c>
      <c r="DB120" s="90">
        <v>129183.24232527759</v>
      </c>
      <c r="DC120" s="81">
        <v>0.13915651699690965</v>
      </c>
    </row>
    <row r="121" spans="2:107" s="16" customFormat="1" ht="13.15" customHeight="1">
      <c r="B121" s="196"/>
      <c r="C121" s="198"/>
      <c r="D121" s="172"/>
      <c r="E121" s="179"/>
      <c r="F121" s="179"/>
      <c r="G121" s="70" t="s">
        <v>87</v>
      </c>
      <c r="H121" s="50">
        <v>196934</v>
      </c>
      <c r="I121" s="30">
        <f>IFERROR(H121/E107,"-")</f>
        <v>1.266198384882414E-3</v>
      </c>
      <c r="J121" s="50">
        <v>4</v>
      </c>
      <c r="K121" s="30">
        <f>IFERROR(J121/F107,"-")</f>
        <v>0.16666666666666666</v>
      </c>
      <c r="L121" s="53">
        <f t="shared" si="82"/>
        <v>49233.5</v>
      </c>
      <c r="M121" s="31">
        <f t="shared" si="131"/>
        <v>0.16</v>
      </c>
      <c r="N121" s="172"/>
      <c r="O121" s="179"/>
      <c r="P121" s="179"/>
      <c r="Q121" s="70" t="s">
        <v>87</v>
      </c>
      <c r="R121" s="50">
        <v>875326</v>
      </c>
      <c r="S121" s="30">
        <f>IFERROR(R121/O107,"-")</f>
        <v>3.8012579171340832E-3</v>
      </c>
      <c r="T121" s="50">
        <v>9</v>
      </c>
      <c r="U121" s="30">
        <f>IFERROR(T121/P107,"-")</f>
        <v>8.9108910891089105E-2</v>
      </c>
      <c r="V121" s="53">
        <f t="shared" si="83"/>
        <v>97258.444444444438</v>
      </c>
      <c r="W121" s="31">
        <f t="shared" si="132"/>
        <v>8.3333333333333329E-2</v>
      </c>
      <c r="X121" s="172"/>
      <c r="Y121" s="179"/>
      <c r="Z121" s="179"/>
      <c r="AA121" s="70" t="s">
        <v>87</v>
      </c>
      <c r="AB121" s="50">
        <v>15856257</v>
      </c>
      <c r="AC121" s="30">
        <f>IFERROR(AB121/Y107,"-")</f>
        <v>5.56583619869855E-3</v>
      </c>
      <c r="AD121" s="50">
        <v>293</v>
      </c>
      <c r="AE121" s="30">
        <f>IFERROR(AD121/Z107,"-")</f>
        <v>8.1118493909191583E-2</v>
      </c>
      <c r="AF121" s="53">
        <f t="shared" si="84"/>
        <v>54116.918088737199</v>
      </c>
      <c r="AG121" s="31">
        <f t="shared" si="133"/>
        <v>7.4233595135545991E-2</v>
      </c>
      <c r="AH121" s="172"/>
      <c r="AI121" s="179"/>
      <c r="AJ121" s="179"/>
      <c r="AK121" s="70" t="s">
        <v>87</v>
      </c>
      <c r="AL121" s="50">
        <v>17925734</v>
      </c>
      <c r="AM121" s="30">
        <f>IFERROR(AL121/AI107,"-")</f>
        <v>5.7162947792250233E-3</v>
      </c>
      <c r="AN121" s="50">
        <v>392</v>
      </c>
      <c r="AO121" s="30">
        <f>IFERROR(AN121/AJ107,"-")</f>
        <v>0.12385466034755134</v>
      </c>
      <c r="AP121" s="53">
        <f t="shared" si="85"/>
        <v>45728.913265306124</v>
      </c>
      <c r="AQ121" s="31">
        <f t="shared" si="134"/>
        <v>0.11392037198488811</v>
      </c>
      <c r="AR121" s="172"/>
      <c r="AS121" s="179"/>
      <c r="AT121" s="179"/>
      <c r="AU121" s="70" t="s">
        <v>87</v>
      </c>
      <c r="AV121" s="50">
        <v>12323298</v>
      </c>
      <c r="AW121" s="30">
        <f>IFERROR(AV121/AS107,"-")</f>
        <v>5.3645314481749863E-3</v>
      </c>
      <c r="AX121" s="50">
        <v>290</v>
      </c>
      <c r="AY121" s="30">
        <f>IFERROR(AX121/AT107,"-")</f>
        <v>0.14153245485602733</v>
      </c>
      <c r="AZ121" s="53">
        <f t="shared" si="86"/>
        <v>42494.131034482758</v>
      </c>
      <c r="BA121" s="31">
        <f t="shared" si="135"/>
        <v>0.12340425531914893</v>
      </c>
      <c r="BB121" s="172"/>
      <c r="BC121" s="179"/>
      <c r="BD121" s="179"/>
      <c r="BE121" s="70" t="s">
        <v>87</v>
      </c>
      <c r="BF121" s="50">
        <v>9331075</v>
      </c>
      <c r="BG121" s="30">
        <f>IFERROR(BF121/BC107,"-")</f>
        <v>7.077221713057213E-3</v>
      </c>
      <c r="BH121" s="50">
        <v>138</v>
      </c>
      <c r="BI121" s="30">
        <f>IFERROR(BH121/BD107,"-")</f>
        <v>0.14139344262295081</v>
      </c>
      <c r="BJ121" s="53">
        <f t="shared" si="87"/>
        <v>67616.485507246383</v>
      </c>
      <c r="BK121" s="31">
        <f t="shared" si="136"/>
        <v>0.11815068493150685</v>
      </c>
      <c r="BL121" s="172"/>
      <c r="BM121" s="179"/>
      <c r="BN121" s="179"/>
      <c r="BO121" s="70" t="s">
        <v>87</v>
      </c>
      <c r="BP121" s="50">
        <v>1704746</v>
      </c>
      <c r="BQ121" s="30">
        <f>IFERROR(BP121/BM107,"-")</f>
        <v>3.7701533942396345E-3</v>
      </c>
      <c r="BR121" s="50">
        <v>38</v>
      </c>
      <c r="BS121" s="30">
        <f>IFERROR(BR121/BN107,"-")</f>
        <v>0.1165644171779141</v>
      </c>
      <c r="BT121" s="53">
        <f t="shared" si="88"/>
        <v>44861.73684210526</v>
      </c>
      <c r="BU121" s="31">
        <f t="shared" si="137"/>
        <v>8.9834515366430265E-2</v>
      </c>
      <c r="BV121" s="172"/>
      <c r="BW121" s="179"/>
      <c r="BX121" s="179"/>
      <c r="BY121" s="70" t="s">
        <v>87</v>
      </c>
      <c r="BZ121" s="50">
        <f t="shared" si="121"/>
        <v>58213370</v>
      </c>
      <c r="CA121" s="30">
        <f>IFERROR(BZ121/BW107,"-")</f>
        <v>5.5768612715109429E-3</v>
      </c>
      <c r="CB121" s="50">
        <f t="shared" si="122"/>
        <v>1164</v>
      </c>
      <c r="CC121" s="30">
        <f>IFERROR(CB121/BX107,"-")</f>
        <v>0.11352774797620209</v>
      </c>
      <c r="CD121" s="53">
        <f t="shared" si="89"/>
        <v>50011.486254295531</v>
      </c>
      <c r="CE121" s="31">
        <f t="shared" si="138"/>
        <v>0.10155295759902286</v>
      </c>
      <c r="CR121" s="196"/>
      <c r="CS121" s="198"/>
      <c r="CT121" s="200"/>
      <c r="CU121" s="201"/>
      <c r="CV121" s="201"/>
      <c r="CW121" s="79" t="s">
        <v>87</v>
      </c>
      <c r="CX121" s="90">
        <v>51277293</v>
      </c>
      <c r="CY121" s="80">
        <v>5.0745227915188103E-3</v>
      </c>
      <c r="CZ121" s="90">
        <v>1109</v>
      </c>
      <c r="DA121" s="80">
        <v>0.11216749266713867</v>
      </c>
      <c r="DB121" s="90">
        <v>46237.414788097383</v>
      </c>
      <c r="DC121" s="81">
        <v>0.10079985457189602</v>
      </c>
    </row>
    <row r="122" spans="2:107" s="16" customFormat="1" ht="13.15" customHeight="1">
      <c r="B122" s="196"/>
      <c r="C122" s="198"/>
      <c r="D122" s="172"/>
      <c r="E122" s="179"/>
      <c r="F122" s="179"/>
      <c r="G122" s="71" t="s">
        <v>85</v>
      </c>
      <c r="H122" s="51">
        <v>269957</v>
      </c>
      <c r="I122" s="32">
        <f>IFERROR(H122/E107,"-")</f>
        <v>1.7357039281571585E-3</v>
      </c>
      <c r="J122" s="51">
        <v>4</v>
      </c>
      <c r="K122" s="32">
        <f>IFERROR(J122/F107,"-")</f>
        <v>0.16666666666666666</v>
      </c>
      <c r="L122" s="54">
        <f t="shared" si="82"/>
        <v>67489.25</v>
      </c>
      <c r="M122" s="33">
        <f t="shared" si="131"/>
        <v>0.16</v>
      </c>
      <c r="N122" s="172"/>
      <c r="O122" s="179"/>
      <c r="P122" s="179"/>
      <c r="Q122" s="71" t="s">
        <v>85</v>
      </c>
      <c r="R122" s="51">
        <v>1266963</v>
      </c>
      <c r="S122" s="32">
        <f>IFERROR(R122/O107,"-")</f>
        <v>5.5020108330678507E-3</v>
      </c>
      <c r="T122" s="51">
        <v>24</v>
      </c>
      <c r="U122" s="32">
        <f>IFERROR(T122/P107,"-")</f>
        <v>0.23762376237623761</v>
      </c>
      <c r="V122" s="54">
        <f t="shared" si="83"/>
        <v>52790.125</v>
      </c>
      <c r="W122" s="33">
        <f t="shared" si="132"/>
        <v>0.22222222222222221</v>
      </c>
      <c r="X122" s="172"/>
      <c r="Y122" s="179"/>
      <c r="Z122" s="179"/>
      <c r="AA122" s="71" t="s">
        <v>85</v>
      </c>
      <c r="AB122" s="51">
        <v>10678488</v>
      </c>
      <c r="AC122" s="32">
        <f>IFERROR(AB122/Y107,"-")</f>
        <v>3.7483445845868974E-3</v>
      </c>
      <c r="AD122" s="51">
        <v>291</v>
      </c>
      <c r="AE122" s="32">
        <f>IFERROR(AD122/Z107,"-")</f>
        <v>8.0564784053156147E-2</v>
      </c>
      <c r="AF122" s="54">
        <f t="shared" si="84"/>
        <v>36695.83505154639</v>
      </c>
      <c r="AG122" s="33">
        <f t="shared" si="133"/>
        <v>7.3726881175576381E-2</v>
      </c>
      <c r="AH122" s="172"/>
      <c r="AI122" s="179"/>
      <c r="AJ122" s="179"/>
      <c r="AK122" s="71" t="s">
        <v>85</v>
      </c>
      <c r="AL122" s="51">
        <v>5933649</v>
      </c>
      <c r="AM122" s="32">
        <f>IFERROR(AL122/AI107,"-")</f>
        <v>1.8921672496341729E-3</v>
      </c>
      <c r="AN122" s="51">
        <v>378</v>
      </c>
      <c r="AO122" s="32">
        <f>IFERROR(AN122/AJ107,"-")</f>
        <v>0.11943127962085308</v>
      </c>
      <c r="AP122" s="54">
        <f t="shared" si="85"/>
        <v>15697.484126984127</v>
      </c>
      <c r="AQ122" s="33">
        <f t="shared" si="134"/>
        <v>0.10985178727114212</v>
      </c>
      <c r="AR122" s="172"/>
      <c r="AS122" s="179"/>
      <c r="AT122" s="179"/>
      <c r="AU122" s="71" t="s">
        <v>85</v>
      </c>
      <c r="AV122" s="51">
        <v>13000112</v>
      </c>
      <c r="AW122" s="32">
        <f>IFERROR(AV122/AS107,"-")</f>
        <v>5.6591595572708714E-3</v>
      </c>
      <c r="AX122" s="51">
        <v>307</v>
      </c>
      <c r="AY122" s="32">
        <f>IFERROR(AX122/AT107,"-")</f>
        <v>0.14982918496827721</v>
      </c>
      <c r="AZ122" s="54">
        <f t="shared" si="86"/>
        <v>42345.641693811078</v>
      </c>
      <c r="BA122" s="33">
        <f t="shared" si="135"/>
        <v>0.13063829787234044</v>
      </c>
      <c r="BB122" s="172"/>
      <c r="BC122" s="179"/>
      <c r="BD122" s="179"/>
      <c r="BE122" s="71" t="s">
        <v>85</v>
      </c>
      <c r="BF122" s="51">
        <v>4755412</v>
      </c>
      <c r="BG122" s="32">
        <f>IFERROR(BF122/BC107,"-")</f>
        <v>3.6067768248495297E-3</v>
      </c>
      <c r="BH122" s="51">
        <v>199</v>
      </c>
      <c r="BI122" s="32">
        <f>IFERROR(BH122/BD107,"-")</f>
        <v>0.20389344262295081</v>
      </c>
      <c r="BJ122" s="54">
        <f t="shared" si="87"/>
        <v>23896.54271356784</v>
      </c>
      <c r="BK122" s="33">
        <f t="shared" si="136"/>
        <v>0.17037671232876711</v>
      </c>
      <c r="BL122" s="172"/>
      <c r="BM122" s="179"/>
      <c r="BN122" s="179"/>
      <c r="BO122" s="71" t="s">
        <v>85</v>
      </c>
      <c r="BP122" s="51">
        <v>1763170</v>
      </c>
      <c r="BQ122" s="32">
        <f>IFERROR(BP122/BM107,"-")</f>
        <v>3.8993617583625339E-3</v>
      </c>
      <c r="BR122" s="51">
        <v>64</v>
      </c>
      <c r="BS122" s="32">
        <f>IFERROR(BR122/BN107,"-")</f>
        <v>0.19631901840490798</v>
      </c>
      <c r="BT122" s="54">
        <f t="shared" si="88"/>
        <v>27549.53125</v>
      </c>
      <c r="BU122" s="33">
        <f t="shared" si="137"/>
        <v>0.15130023640661938</v>
      </c>
      <c r="BV122" s="172"/>
      <c r="BW122" s="179"/>
      <c r="BX122" s="179"/>
      <c r="BY122" s="71" t="s">
        <v>85</v>
      </c>
      <c r="BZ122" s="51">
        <f t="shared" si="121"/>
        <v>37667751</v>
      </c>
      <c r="CA122" s="32">
        <f>IFERROR(BZ122/BW107,"-")</f>
        <v>3.6085837624040247E-3</v>
      </c>
      <c r="CB122" s="51">
        <f t="shared" si="122"/>
        <v>1267</v>
      </c>
      <c r="CC122" s="32">
        <f>IFERROR(CB122/BX107,"-")</f>
        <v>0.12357358821808251</v>
      </c>
      <c r="CD122" s="54">
        <f t="shared" si="89"/>
        <v>29729.874506708762</v>
      </c>
      <c r="CE122" s="33">
        <f t="shared" si="138"/>
        <v>0.11053917291921131</v>
      </c>
      <c r="CR122" s="196"/>
      <c r="CS122" s="198"/>
      <c r="CT122" s="200"/>
      <c r="CU122" s="201"/>
      <c r="CV122" s="201"/>
      <c r="CW122" s="79" t="s">
        <v>85</v>
      </c>
      <c r="CX122" s="90">
        <v>32983754</v>
      </c>
      <c r="CY122" s="80">
        <v>3.2641506918637399E-3</v>
      </c>
      <c r="CZ122" s="90">
        <v>1147</v>
      </c>
      <c r="DA122" s="80">
        <v>0.1160109234348134</v>
      </c>
      <c r="DB122" s="90">
        <v>28756.542284219704</v>
      </c>
      <c r="DC122" s="81">
        <v>0.10425377204144701</v>
      </c>
    </row>
    <row r="123" spans="2:107" s="16" customFormat="1" ht="13.15" customHeight="1">
      <c r="B123" s="196"/>
      <c r="C123" s="199"/>
      <c r="D123" s="173"/>
      <c r="E123" s="180"/>
      <c r="F123" s="180"/>
      <c r="G123" s="18" t="s">
        <v>92</v>
      </c>
      <c r="H123" s="49">
        <f>SUM(H107:H122)</f>
        <v>2817434</v>
      </c>
      <c r="I123" s="32">
        <f>IFERROR(H123/E107,"-")</f>
        <v>1.8114852591796231E-2</v>
      </c>
      <c r="J123" s="51">
        <v>19</v>
      </c>
      <c r="K123" s="32">
        <f>IFERROR(J123/F107,"-")</f>
        <v>0.79166666666666663</v>
      </c>
      <c r="L123" s="54">
        <f t="shared" si="82"/>
        <v>148286</v>
      </c>
      <c r="M123" s="34">
        <f t="shared" si="131"/>
        <v>0.76</v>
      </c>
      <c r="N123" s="173"/>
      <c r="O123" s="180"/>
      <c r="P123" s="180"/>
      <c r="Q123" s="18" t="s">
        <v>92</v>
      </c>
      <c r="R123" s="49">
        <f>SUM(R107:R122)</f>
        <v>18145600</v>
      </c>
      <c r="S123" s="32">
        <f>IFERROR(R123/O107,"-")</f>
        <v>7.8800476235309155E-2</v>
      </c>
      <c r="T123" s="51">
        <v>79</v>
      </c>
      <c r="U123" s="32">
        <f>IFERROR(T123/P107,"-")</f>
        <v>0.78217821782178221</v>
      </c>
      <c r="V123" s="54">
        <f t="shared" si="83"/>
        <v>229691.13924050634</v>
      </c>
      <c r="W123" s="34">
        <f t="shared" si="132"/>
        <v>0.73148148148148151</v>
      </c>
      <c r="X123" s="173"/>
      <c r="Y123" s="180"/>
      <c r="Z123" s="180"/>
      <c r="AA123" s="18" t="s">
        <v>92</v>
      </c>
      <c r="AB123" s="49">
        <f>SUM(AB107:AB122)</f>
        <v>531702705</v>
      </c>
      <c r="AC123" s="32">
        <f>IFERROR(AB123/Y107,"-")</f>
        <v>0.1866373736522394</v>
      </c>
      <c r="AD123" s="51">
        <v>2688</v>
      </c>
      <c r="AE123" s="32">
        <f>IFERROR(AD123/Z107,"-")</f>
        <v>0.7441860465116279</v>
      </c>
      <c r="AF123" s="54">
        <f t="shared" si="84"/>
        <v>197806.06584821429</v>
      </c>
      <c r="AG123" s="34">
        <f t="shared" si="133"/>
        <v>0.68102356219913862</v>
      </c>
      <c r="AH123" s="173"/>
      <c r="AI123" s="180"/>
      <c r="AJ123" s="180"/>
      <c r="AK123" s="18" t="s">
        <v>92</v>
      </c>
      <c r="AL123" s="49">
        <f>SUM(AL107:AL122)</f>
        <v>637854493</v>
      </c>
      <c r="AM123" s="32">
        <f>IFERROR(AL123/AI107,"-")</f>
        <v>0.20340390570568123</v>
      </c>
      <c r="AN123" s="51">
        <v>2665</v>
      </c>
      <c r="AO123" s="32">
        <f>IFERROR(AN123/AJ107,"-")</f>
        <v>0.84202211690363349</v>
      </c>
      <c r="AP123" s="54">
        <f t="shared" si="85"/>
        <v>239345.02551594746</v>
      </c>
      <c r="AQ123" s="34">
        <f t="shared" si="134"/>
        <v>0.7744841615809358</v>
      </c>
      <c r="AR123" s="173"/>
      <c r="AS123" s="180"/>
      <c r="AT123" s="180"/>
      <c r="AU123" s="18" t="s">
        <v>92</v>
      </c>
      <c r="AV123" s="49">
        <f>SUM(AV107:AV122)</f>
        <v>575538020</v>
      </c>
      <c r="AW123" s="32">
        <f>IFERROR(AV123/AS107,"-")</f>
        <v>0.25054103275846806</v>
      </c>
      <c r="AX123" s="51">
        <v>1802</v>
      </c>
      <c r="AY123" s="32">
        <f>IFERROR(AX123/AT107,"-")</f>
        <v>0.87945339189848704</v>
      </c>
      <c r="AZ123" s="54">
        <f t="shared" si="86"/>
        <v>319388.46836847946</v>
      </c>
      <c r="BA123" s="34">
        <f t="shared" si="135"/>
        <v>0.76680851063829791</v>
      </c>
      <c r="BB123" s="173"/>
      <c r="BC123" s="180"/>
      <c r="BD123" s="180"/>
      <c r="BE123" s="18" t="s">
        <v>92</v>
      </c>
      <c r="BF123" s="49">
        <f>SUM(BF107:BF122)</f>
        <v>320128624</v>
      </c>
      <c r="BG123" s="32">
        <f>IFERROR(BF123/BC107,"-")</f>
        <v>0.24280388366227132</v>
      </c>
      <c r="BH123" s="51">
        <v>888</v>
      </c>
      <c r="BI123" s="32">
        <f>IFERROR(BH123/BD107,"-")</f>
        <v>0.9098360655737705</v>
      </c>
      <c r="BJ123" s="54">
        <f t="shared" si="87"/>
        <v>360505.20720720722</v>
      </c>
      <c r="BK123" s="34">
        <f t="shared" si="136"/>
        <v>0.76027397260273977</v>
      </c>
      <c r="BL123" s="173"/>
      <c r="BM123" s="180"/>
      <c r="BN123" s="180"/>
      <c r="BO123" s="18" t="s">
        <v>92</v>
      </c>
      <c r="BP123" s="49">
        <f>SUM(BP107:BP122)</f>
        <v>112604350</v>
      </c>
      <c r="BQ123" s="32">
        <f>IFERROR(BP123/BM107,"-")</f>
        <v>0.24903162838255538</v>
      </c>
      <c r="BR123" s="51">
        <v>289</v>
      </c>
      <c r="BS123" s="32">
        <f>IFERROR(BR123/BN107,"-")</f>
        <v>0.88650306748466257</v>
      </c>
      <c r="BT123" s="54">
        <f t="shared" si="88"/>
        <v>389634.42906574393</v>
      </c>
      <c r="BU123" s="34">
        <f t="shared" si="137"/>
        <v>0.68321513002364065</v>
      </c>
      <c r="BV123" s="173"/>
      <c r="BW123" s="180"/>
      <c r="BX123" s="180"/>
      <c r="BY123" s="18" t="s">
        <v>92</v>
      </c>
      <c r="BZ123" s="49">
        <f t="shared" si="121"/>
        <v>2198791226</v>
      </c>
      <c r="CA123" s="32">
        <f>IFERROR(BZ123/BW107,"-")</f>
        <v>0.21064497094769577</v>
      </c>
      <c r="CB123" s="51">
        <f t="shared" si="122"/>
        <v>8430</v>
      </c>
      <c r="CC123" s="32">
        <f>IFERROR(CB123/BX107,"-")</f>
        <v>0.82219838096166975</v>
      </c>
      <c r="CD123" s="54">
        <f t="shared" si="89"/>
        <v>260829.32692763937</v>
      </c>
      <c r="CE123" s="34">
        <f t="shared" si="138"/>
        <v>0.73547373931251092</v>
      </c>
      <c r="CR123" s="196"/>
      <c r="CS123" s="199"/>
      <c r="CT123" s="200"/>
      <c r="CU123" s="201"/>
      <c r="CV123" s="201"/>
      <c r="CW123" s="18" t="s">
        <v>92</v>
      </c>
      <c r="CX123" s="90">
        <v>2127560589</v>
      </c>
      <c r="CY123" s="80">
        <v>0.21054845268875022</v>
      </c>
      <c r="CZ123" s="90">
        <v>8090</v>
      </c>
      <c r="DA123" s="80">
        <v>0.81824618185496101</v>
      </c>
      <c r="DB123" s="90">
        <v>262986.47577255871</v>
      </c>
      <c r="DC123" s="81">
        <v>0.73532085075440834</v>
      </c>
    </row>
    <row r="124" spans="2:107" s="16" customFormat="1" ht="13.15" customHeight="1">
      <c r="B124" s="196">
        <v>8</v>
      </c>
      <c r="C124" s="197" t="s">
        <v>50</v>
      </c>
      <c r="D124" s="171">
        <f>CI12</f>
        <v>11</v>
      </c>
      <c r="E124" s="178">
        <v>12484580</v>
      </c>
      <c r="F124" s="178">
        <v>10</v>
      </c>
      <c r="G124" s="68" t="s">
        <v>58</v>
      </c>
      <c r="H124" s="56">
        <v>705723</v>
      </c>
      <c r="I124" s="28">
        <f>IFERROR(H124/E124,"-")</f>
        <v>5.6527572413329084E-2</v>
      </c>
      <c r="J124" s="56">
        <v>4</v>
      </c>
      <c r="K124" s="28">
        <f>IFERROR(J124/F124,"-")</f>
        <v>0.4</v>
      </c>
      <c r="L124" s="52">
        <f t="shared" si="82"/>
        <v>176430.75</v>
      </c>
      <c r="M124" s="29">
        <f t="shared" ref="M124:M140" si="139">IFERROR(J124/$CI$12,"-")</f>
        <v>0.36363636363636365</v>
      </c>
      <c r="N124" s="171">
        <f>CJ12</f>
        <v>61</v>
      </c>
      <c r="O124" s="178">
        <v>113794830</v>
      </c>
      <c r="P124" s="178">
        <v>51</v>
      </c>
      <c r="Q124" s="68" t="s">
        <v>58</v>
      </c>
      <c r="R124" s="56">
        <v>130121</v>
      </c>
      <c r="S124" s="28">
        <f>IFERROR(R124/O124,"-")</f>
        <v>1.1434702261956893E-3</v>
      </c>
      <c r="T124" s="56">
        <v>8</v>
      </c>
      <c r="U124" s="28">
        <f>IFERROR(T124/P124,"-")</f>
        <v>0.15686274509803921</v>
      </c>
      <c r="V124" s="52">
        <f t="shared" si="83"/>
        <v>16265.125</v>
      </c>
      <c r="W124" s="29">
        <f t="shared" ref="W124:W140" si="140">IFERROR(T124/$CJ$12,"-")</f>
        <v>0.13114754098360656</v>
      </c>
      <c r="X124" s="171">
        <f>CK12</f>
        <v>3089</v>
      </c>
      <c r="Y124" s="178">
        <v>2092308370</v>
      </c>
      <c r="Z124" s="178">
        <v>2769</v>
      </c>
      <c r="AA124" s="68" t="s">
        <v>58</v>
      </c>
      <c r="AB124" s="56">
        <v>40763118</v>
      </c>
      <c r="AC124" s="28">
        <f>IFERROR(AB124/Y124,"-")</f>
        <v>1.9482366263248282E-2</v>
      </c>
      <c r="AD124" s="56">
        <v>430</v>
      </c>
      <c r="AE124" s="28">
        <f>IFERROR(AD124/Z124,"-")</f>
        <v>0.15529071867100036</v>
      </c>
      <c r="AF124" s="52">
        <f t="shared" si="84"/>
        <v>94797.948837209304</v>
      </c>
      <c r="AG124" s="29">
        <f t="shared" ref="AG124:AG140" si="141">IFERROR(AD124/$CK$12,"-")</f>
        <v>0.13920362576885723</v>
      </c>
      <c r="AH124" s="171">
        <f>CL12</f>
        <v>2561</v>
      </c>
      <c r="AI124" s="178">
        <v>1975313790</v>
      </c>
      <c r="AJ124" s="178">
        <v>2135</v>
      </c>
      <c r="AK124" s="68" t="s">
        <v>58</v>
      </c>
      <c r="AL124" s="56">
        <v>41123078</v>
      </c>
      <c r="AM124" s="28">
        <f>IFERROR(AL124/AI124,"-")</f>
        <v>2.0818503980575158E-2</v>
      </c>
      <c r="AN124" s="56">
        <v>463</v>
      </c>
      <c r="AO124" s="28">
        <f>IFERROR(AN124/AJ124,"-")</f>
        <v>0.21686182669789228</v>
      </c>
      <c r="AP124" s="52">
        <f t="shared" si="85"/>
        <v>88818.742980561554</v>
      </c>
      <c r="AQ124" s="29">
        <f t="shared" ref="AQ124:AQ140" si="142">IFERROR(AN124/$CL$12,"-")</f>
        <v>0.1807887543928153</v>
      </c>
      <c r="AR124" s="171">
        <f>CM12</f>
        <v>2070</v>
      </c>
      <c r="AS124" s="178">
        <v>1701618730</v>
      </c>
      <c r="AT124" s="178">
        <v>1648</v>
      </c>
      <c r="AU124" s="68" t="s">
        <v>58</v>
      </c>
      <c r="AV124" s="56">
        <v>95886968</v>
      </c>
      <c r="AW124" s="28">
        <f>IFERROR(AV124/AS124,"-")</f>
        <v>5.6350442263878933E-2</v>
      </c>
      <c r="AX124" s="56">
        <v>421</v>
      </c>
      <c r="AY124" s="28">
        <f>IFERROR(AX124/AT124,"-")</f>
        <v>0.25546116504854371</v>
      </c>
      <c r="AZ124" s="52">
        <f t="shared" si="86"/>
        <v>227760.01900237531</v>
      </c>
      <c r="BA124" s="29">
        <f t="shared" ref="BA124:BA140" si="143">IFERROR(AX124/$CM$12,"-")</f>
        <v>0.2033816425120773</v>
      </c>
      <c r="BB124" s="171">
        <f>CN12</f>
        <v>1200</v>
      </c>
      <c r="BC124" s="178">
        <v>1135582230</v>
      </c>
      <c r="BD124" s="178">
        <v>938</v>
      </c>
      <c r="BE124" s="68" t="s">
        <v>58</v>
      </c>
      <c r="BF124" s="56">
        <v>30621918</v>
      </c>
      <c r="BG124" s="28">
        <f>IFERROR(BF124/BC124,"-")</f>
        <v>2.6965830559007604E-2</v>
      </c>
      <c r="BH124" s="56">
        <v>254</v>
      </c>
      <c r="BI124" s="28">
        <f>IFERROR(BH124/BD124,"-")</f>
        <v>0.27078891257995735</v>
      </c>
      <c r="BJ124" s="52">
        <f t="shared" si="87"/>
        <v>120558.73228346456</v>
      </c>
      <c r="BK124" s="29">
        <f t="shared" ref="BK124:BK140" si="144">IFERROR(BH124/$CN$12,"-")</f>
        <v>0.21166666666666667</v>
      </c>
      <c r="BL124" s="171">
        <f>CO12</f>
        <v>533</v>
      </c>
      <c r="BM124" s="178">
        <v>455125450</v>
      </c>
      <c r="BN124" s="178">
        <v>379</v>
      </c>
      <c r="BO124" s="68" t="s">
        <v>58</v>
      </c>
      <c r="BP124" s="56">
        <v>14328588</v>
      </c>
      <c r="BQ124" s="28">
        <f>IFERROR(BP124/BM124,"-")</f>
        <v>3.1482721961604211E-2</v>
      </c>
      <c r="BR124" s="56">
        <v>92</v>
      </c>
      <c r="BS124" s="28">
        <f>IFERROR(BR124/BN124,"-")</f>
        <v>0.24274406332453827</v>
      </c>
      <c r="BT124" s="52">
        <f t="shared" si="88"/>
        <v>155745.52173913043</v>
      </c>
      <c r="BU124" s="29">
        <f t="shared" ref="BU124:BU140" si="145">IFERROR(BR124/$CO$12,"-")</f>
        <v>0.17260787992495311</v>
      </c>
      <c r="BV124" s="171">
        <f>CP12</f>
        <v>9525</v>
      </c>
      <c r="BW124" s="178">
        <f>SUM(E124,O124,Y124,AI124,AS124,BC124,BM124)</f>
        <v>7486227980</v>
      </c>
      <c r="BX124" s="178">
        <f>SUM(F124,P124,Z124,AJ124,AT124,BD124,BN124)</f>
        <v>7930</v>
      </c>
      <c r="BY124" s="68" t="s">
        <v>58</v>
      </c>
      <c r="BZ124" s="56">
        <f t="shared" si="121"/>
        <v>223559514</v>
      </c>
      <c r="CA124" s="28">
        <f>IFERROR(BZ124/BW124,"-")</f>
        <v>2.9862771291130248E-2</v>
      </c>
      <c r="CB124" s="56">
        <f t="shared" si="122"/>
        <v>1672</v>
      </c>
      <c r="CC124" s="28">
        <f>IFERROR(CB124/BX124,"-")</f>
        <v>0.21084489281210592</v>
      </c>
      <c r="CD124" s="52">
        <f t="shared" si="89"/>
        <v>133707.84330143541</v>
      </c>
      <c r="CE124" s="29">
        <f t="shared" ref="CE124:CE140" si="146">IFERROR(CB124/$CP$12,"-")</f>
        <v>0.17553805774278214</v>
      </c>
      <c r="CR124" s="196">
        <v>8</v>
      </c>
      <c r="CS124" s="197" t="s">
        <v>50</v>
      </c>
      <c r="CT124" s="200">
        <v>9040</v>
      </c>
      <c r="CU124" s="201">
        <v>7116673910</v>
      </c>
      <c r="CV124" s="201">
        <v>7563</v>
      </c>
      <c r="CW124" s="79" t="s">
        <v>58</v>
      </c>
      <c r="CX124" s="90">
        <v>186401690</v>
      </c>
      <c r="CY124" s="80">
        <v>2.6192248283018492E-2</v>
      </c>
      <c r="CZ124" s="90">
        <v>1657</v>
      </c>
      <c r="DA124" s="80">
        <v>0.21909295253206398</v>
      </c>
      <c r="DB124" s="90">
        <v>112493.47616173809</v>
      </c>
      <c r="DC124" s="81">
        <v>0.18329646017699114</v>
      </c>
    </row>
    <row r="125" spans="2:107" s="16" customFormat="1" ht="13.15" customHeight="1">
      <c r="B125" s="196"/>
      <c r="C125" s="198"/>
      <c r="D125" s="172"/>
      <c r="E125" s="179"/>
      <c r="F125" s="179"/>
      <c r="G125" s="69" t="s">
        <v>60</v>
      </c>
      <c r="H125" s="50">
        <v>7716</v>
      </c>
      <c r="I125" s="30">
        <f>IFERROR(H125/E124,"-")</f>
        <v>6.180424171257664E-4</v>
      </c>
      <c r="J125" s="50">
        <v>2</v>
      </c>
      <c r="K125" s="30">
        <f>IFERROR(J125/F124,"-")</f>
        <v>0.2</v>
      </c>
      <c r="L125" s="53">
        <f t="shared" si="82"/>
        <v>3858</v>
      </c>
      <c r="M125" s="31">
        <f t="shared" si="139"/>
        <v>0.18181818181818182</v>
      </c>
      <c r="N125" s="172"/>
      <c r="O125" s="179"/>
      <c r="P125" s="179"/>
      <c r="Q125" s="69" t="s">
        <v>60</v>
      </c>
      <c r="R125" s="50">
        <v>546321</v>
      </c>
      <c r="S125" s="30">
        <f>IFERROR(R125/O124,"-")</f>
        <v>4.8009298840729405E-3</v>
      </c>
      <c r="T125" s="50">
        <v>20</v>
      </c>
      <c r="U125" s="30">
        <f>IFERROR(T125/P124,"-")</f>
        <v>0.39215686274509803</v>
      </c>
      <c r="V125" s="53">
        <f t="shared" si="83"/>
        <v>27316.05</v>
      </c>
      <c r="W125" s="31">
        <f t="shared" si="140"/>
        <v>0.32786885245901637</v>
      </c>
      <c r="X125" s="172"/>
      <c r="Y125" s="179"/>
      <c r="Z125" s="179"/>
      <c r="AA125" s="69" t="s">
        <v>60</v>
      </c>
      <c r="AB125" s="50">
        <v>47850295</v>
      </c>
      <c r="AC125" s="30">
        <f>IFERROR(AB125/Y124,"-")</f>
        <v>2.2869618879362414E-2</v>
      </c>
      <c r="AD125" s="50">
        <v>595</v>
      </c>
      <c r="AE125" s="30">
        <f>IFERROR(AD125/Z124,"-")</f>
        <v>0.21487901769591911</v>
      </c>
      <c r="AF125" s="53">
        <f t="shared" si="84"/>
        <v>80420.663865546216</v>
      </c>
      <c r="AG125" s="31">
        <f t="shared" si="141"/>
        <v>0.19261897054062804</v>
      </c>
      <c r="AH125" s="172"/>
      <c r="AI125" s="179"/>
      <c r="AJ125" s="179"/>
      <c r="AK125" s="69" t="s">
        <v>60</v>
      </c>
      <c r="AL125" s="50">
        <v>27578060</v>
      </c>
      <c r="AM125" s="30">
        <f>IFERROR(AL125/AI124,"-")</f>
        <v>1.3961356489087235E-2</v>
      </c>
      <c r="AN125" s="50">
        <v>587</v>
      </c>
      <c r="AO125" s="30">
        <f>IFERROR(AN125/AJ124,"-")</f>
        <v>0.2749414519906323</v>
      </c>
      <c r="AP125" s="53">
        <f t="shared" si="85"/>
        <v>46981.362862010224</v>
      </c>
      <c r="AQ125" s="31">
        <f t="shared" si="142"/>
        <v>0.22920734088246777</v>
      </c>
      <c r="AR125" s="172"/>
      <c r="AS125" s="179"/>
      <c r="AT125" s="179"/>
      <c r="AU125" s="69" t="s">
        <v>60</v>
      </c>
      <c r="AV125" s="50">
        <v>25545810</v>
      </c>
      <c r="AW125" s="30">
        <f>IFERROR(AV125/AS124,"-")</f>
        <v>1.5012652099803814E-2</v>
      </c>
      <c r="AX125" s="50">
        <v>508</v>
      </c>
      <c r="AY125" s="30">
        <f>IFERROR(AX125/AT124,"-")</f>
        <v>0.30825242718446599</v>
      </c>
      <c r="AZ125" s="53">
        <f t="shared" si="86"/>
        <v>50287.027559055117</v>
      </c>
      <c r="BA125" s="31">
        <f t="shared" si="143"/>
        <v>0.24541062801932367</v>
      </c>
      <c r="BB125" s="172"/>
      <c r="BC125" s="179"/>
      <c r="BD125" s="179"/>
      <c r="BE125" s="69" t="s">
        <v>60</v>
      </c>
      <c r="BF125" s="50">
        <v>25626246</v>
      </c>
      <c r="BG125" s="30">
        <f>IFERROR(BF125/BC124,"-")</f>
        <v>2.2566614132382118E-2</v>
      </c>
      <c r="BH125" s="50">
        <v>294</v>
      </c>
      <c r="BI125" s="30">
        <f>IFERROR(BH125/BD124,"-")</f>
        <v>0.31343283582089554</v>
      </c>
      <c r="BJ125" s="53">
        <f t="shared" si="87"/>
        <v>87164.102040816331</v>
      </c>
      <c r="BK125" s="31">
        <f t="shared" si="144"/>
        <v>0.245</v>
      </c>
      <c r="BL125" s="172"/>
      <c r="BM125" s="179"/>
      <c r="BN125" s="179"/>
      <c r="BO125" s="69" t="s">
        <v>60</v>
      </c>
      <c r="BP125" s="50">
        <v>7089162</v>
      </c>
      <c r="BQ125" s="30">
        <f>IFERROR(BP125/BM124,"-")</f>
        <v>1.5576281220924911E-2</v>
      </c>
      <c r="BR125" s="50">
        <v>111</v>
      </c>
      <c r="BS125" s="30">
        <f>IFERROR(BR125/BN124,"-")</f>
        <v>0.29287598944591031</v>
      </c>
      <c r="BT125" s="53">
        <f t="shared" si="88"/>
        <v>63866.324324324327</v>
      </c>
      <c r="BU125" s="31">
        <f t="shared" si="145"/>
        <v>0.20825515947467166</v>
      </c>
      <c r="BV125" s="172"/>
      <c r="BW125" s="179"/>
      <c r="BX125" s="179"/>
      <c r="BY125" s="69" t="s">
        <v>60</v>
      </c>
      <c r="BZ125" s="50">
        <f t="shared" si="121"/>
        <v>134243610</v>
      </c>
      <c r="CA125" s="30">
        <f>IFERROR(BZ125/BW124,"-")</f>
        <v>1.7932076121464843E-2</v>
      </c>
      <c r="CB125" s="50">
        <f t="shared" si="122"/>
        <v>2117</v>
      </c>
      <c r="CC125" s="30">
        <f>IFERROR(CB125/BX124,"-")</f>
        <v>0.26696090794451449</v>
      </c>
      <c r="CD125" s="53">
        <f t="shared" si="89"/>
        <v>63412.191780821915</v>
      </c>
      <c r="CE125" s="31">
        <f t="shared" si="146"/>
        <v>0.22225721784776903</v>
      </c>
      <c r="CR125" s="196"/>
      <c r="CS125" s="198"/>
      <c r="CT125" s="200"/>
      <c r="CU125" s="201"/>
      <c r="CV125" s="201"/>
      <c r="CW125" s="79" t="s">
        <v>60</v>
      </c>
      <c r="CX125" s="90">
        <v>103806610</v>
      </c>
      <c r="CY125" s="80">
        <v>1.4586394053286052E-2</v>
      </c>
      <c r="CZ125" s="90">
        <v>2036</v>
      </c>
      <c r="DA125" s="80">
        <v>0.26920534179558375</v>
      </c>
      <c r="DB125" s="90">
        <v>50985.564833005898</v>
      </c>
      <c r="DC125" s="81">
        <v>0.2252212389380531</v>
      </c>
    </row>
    <row r="126" spans="2:107" s="16" customFormat="1" ht="13.15" customHeight="1">
      <c r="B126" s="196"/>
      <c r="C126" s="198"/>
      <c r="D126" s="172"/>
      <c r="E126" s="179"/>
      <c r="F126" s="179"/>
      <c r="G126" s="70" t="s">
        <v>62</v>
      </c>
      <c r="H126" s="50">
        <v>0</v>
      </c>
      <c r="I126" s="30">
        <f>IFERROR(H126/E124,"-")</f>
        <v>0</v>
      </c>
      <c r="J126" s="50">
        <v>0</v>
      </c>
      <c r="K126" s="30">
        <f>IFERROR(J126/F124,"-")</f>
        <v>0</v>
      </c>
      <c r="L126" s="53" t="str">
        <f t="shared" si="82"/>
        <v>-</v>
      </c>
      <c r="M126" s="31">
        <f t="shared" si="139"/>
        <v>0</v>
      </c>
      <c r="N126" s="172"/>
      <c r="O126" s="179"/>
      <c r="P126" s="179"/>
      <c r="Q126" s="70" t="s">
        <v>62</v>
      </c>
      <c r="R126" s="50">
        <v>69811</v>
      </c>
      <c r="S126" s="30">
        <f>IFERROR(R126/O124,"-")</f>
        <v>6.1348129787618642E-4</v>
      </c>
      <c r="T126" s="50">
        <v>7</v>
      </c>
      <c r="U126" s="30">
        <f>IFERROR(T126/P124,"-")</f>
        <v>0.13725490196078433</v>
      </c>
      <c r="V126" s="53">
        <f t="shared" si="83"/>
        <v>9973</v>
      </c>
      <c r="W126" s="31">
        <f t="shared" si="140"/>
        <v>0.11475409836065574</v>
      </c>
      <c r="X126" s="172"/>
      <c r="Y126" s="179"/>
      <c r="Z126" s="179"/>
      <c r="AA126" s="70" t="s">
        <v>62</v>
      </c>
      <c r="AB126" s="50">
        <v>26269126</v>
      </c>
      <c r="AC126" s="30">
        <f>IFERROR(AB126/Y124,"-")</f>
        <v>1.2555092918736448E-2</v>
      </c>
      <c r="AD126" s="50">
        <v>548</v>
      </c>
      <c r="AE126" s="30">
        <f>IFERROR(AD126/Z124,"-")</f>
        <v>0.19790538100397256</v>
      </c>
      <c r="AF126" s="53">
        <f t="shared" si="84"/>
        <v>47936.361313868612</v>
      </c>
      <c r="AG126" s="31">
        <f t="shared" si="141"/>
        <v>0.17740369051472968</v>
      </c>
      <c r="AH126" s="172"/>
      <c r="AI126" s="179"/>
      <c r="AJ126" s="179"/>
      <c r="AK126" s="70" t="s">
        <v>62</v>
      </c>
      <c r="AL126" s="50">
        <v>19834106</v>
      </c>
      <c r="AM126" s="30">
        <f>IFERROR(AL126/AI124,"-")</f>
        <v>1.004098999379739E-2</v>
      </c>
      <c r="AN126" s="50">
        <v>554</v>
      </c>
      <c r="AO126" s="30">
        <f>IFERROR(AN126/AJ124,"-")</f>
        <v>0.25948477751756438</v>
      </c>
      <c r="AP126" s="53">
        <f t="shared" si="85"/>
        <v>35801.635379061372</v>
      </c>
      <c r="AQ126" s="31">
        <f t="shared" si="142"/>
        <v>0.21632174931667317</v>
      </c>
      <c r="AR126" s="172"/>
      <c r="AS126" s="179"/>
      <c r="AT126" s="179"/>
      <c r="AU126" s="70" t="s">
        <v>62</v>
      </c>
      <c r="AV126" s="50">
        <v>18009265</v>
      </c>
      <c r="AW126" s="30">
        <f>IFERROR(AV126/AS124,"-")</f>
        <v>1.0583607645174428E-2</v>
      </c>
      <c r="AX126" s="50">
        <v>425</v>
      </c>
      <c r="AY126" s="30">
        <f>IFERROR(AX126/AT124,"-")</f>
        <v>0.25788834951456313</v>
      </c>
      <c r="AZ126" s="53">
        <f t="shared" si="86"/>
        <v>42374.74117647059</v>
      </c>
      <c r="BA126" s="31">
        <f t="shared" si="143"/>
        <v>0.20531400966183574</v>
      </c>
      <c r="BB126" s="172"/>
      <c r="BC126" s="179"/>
      <c r="BD126" s="179"/>
      <c r="BE126" s="70" t="s">
        <v>62</v>
      </c>
      <c r="BF126" s="50">
        <v>10861404</v>
      </c>
      <c r="BG126" s="30">
        <f>IFERROR(BF126/BC124,"-")</f>
        <v>9.5646125071893739E-3</v>
      </c>
      <c r="BH126" s="50">
        <v>273</v>
      </c>
      <c r="BI126" s="30">
        <f>IFERROR(BH126/BD124,"-")</f>
        <v>0.29104477611940299</v>
      </c>
      <c r="BJ126" s="53">
        <f t="shared" si="87"/>
        <v>39785.362637362639</v>
      </c>
      <c r="BK126" s="31">
        <f t="shared" si="144"/>
        <v>0.22750000000000001</v>
      </c>
      <c r="BL126" s="172"/>
      <c r="BM126" s="179"/>
      <c r="BN126" s="179"/>
      <c r="BO126" s="70" t="s">
        <v>62</v>
      </c>
      <c r="BP126" s="50">
        <v>6953512</v>
      </c>
      <c r="BQ126" s="30">
        <f>IFERROR(BP126/BM124,"-")</f>
        <v>1.5278231529350863E-2</v>
      </c>
      <c r="BR126" s="50">
        <v>102</v>
      </c>
      <c r="BS126" s="30">
        <f>IFERROR(BR126/BN124,"-")</f>
        <v>0.26912928759894461</v>
      </c>
      <c r="BT126" s="53">
        <f t="shared" si="88"/>
        <v>68171.686274509804</v>
      </c>
      <c r="BU126" s="31">
        <f t="shared" si="145"/>
        <v>0.19136960600375236</v>
      </c>
      <c r="BV126" s="172"/>
      <c r="BW126" s="179"/>
      <c r="BX126" s="179"/>
      <c r="BY126" s="70" t="s">
        <v>62</v>
      </c>
      <c r="BZ126" s="50">
        <f t="shared" si="121"/>
        <v>81997224</v>
      </c>
      <c r="CA126" s="30">
        <f>IFERROR(BZ126/BW124,"-")</f>
        <v>1.0953075997559989E-2</v>
      </c>
      <c r="CB126" s="50">
        <f t="shared" si="122"/>
        <v>1909</v>
      </c>
      <c r="CC126" s="30">
        <f>IFERROR(CB126/BX124,"-")</f>
        <v>0.2407313997477932</v>
      </c>
      <c r="CD126" s="53">
        <f t="shared" si="89"/>
        <v>42952.972236773181</v>
      </c>
      <c r="CE126" s="31">
        <f t="shared" si="146"/>
        <v>0.20041994750656167</v>
      </c>
      <c r="CR126" s="196"/>
      <c r="CS126" s="198"/>
      <c r="CT126" s="200"/>
      <c r="CU126" s="201"/>
      <c r="CV126" s="201"/>
      <c r="CW126" s="79" t="s">
        <v>62</v>
      </c>
      <c r="CX126" s="90">
        <v>88258219</v>
      </c>
      <c r="CY126" s="80">
        <v>1.2401610656346625E-2</v>
      </c>
      <c r="CZ126" s="90">
        <v>1842</v>
      </c>
      <c r="DA126" s="80">
        <v>0.24355414518048393</v>
      </c>
      <c r="DB126" s="90">
        <v>47914.342562432139</v>
      </c>
      <c r="DC126" s="81">
        <v>0.20376106194690266</v>
      </c>
    </row>
    <row r="127" spans="2:107" s="16" customFormat="1" ht="13.15" customHeight="1">
      <c r="B127" s="196"/>
      <c r="C127" s="198"/>
      <c r="D127" s="172"/>
      <c r="E127" s="179"/>
      <c r="F127" s="179"/>
      <c r="G127" s="70" t="s">
        <v>64</v>
      </c>
      <c r="H127" s="50">
        <v>0</v>
      </c>
      <c r="I127" s="30">
        <f>IFERROR(H127/E124,"-")</f>
        <v>0</v>
      </c>
      <c r="J127" s="50">
        <v>0</v>
      </c>
      <c r="K127" s="30">
        <f>IFERROR(J127/F124,"-")</f>
        <v>0</v>
      </c>
      <c r="L127" s="53" t="str">
        <f t="shared" si="82"/>
        <v>-</v>
      </c>
      <c r="M127" s="31">
        <f t="shared" si="139"/>
        <v>0</v>
      </c>
      <c r="N127" s="172"/>
      <c r="O127" s="179"/>
      <c r="P127" s="179"/>
      <c r="Q127" s="70" t="s">
        <v>64</v>
      </c>
      <c r="R127" s="50">
        <v>159598</v>
      </c>
      <c r="S127" s="30">
        <f>IFERROR(R127/O124,"-")</f>
        <v>1.4025065989377548E-3</v>
      </c>
      <c r="T127" s="50">
        <v>9</v>
      </c>
      <c r="U127" s="30">
        <f>IFERROR(T127/P124,"-")</f>
        <v>0.17647058823529413</v>
      </c>
      <c r="V127" s="53">
        <f t="shared" si="83"/>
        <v>17733.111111111109</v>
      </c>
      <c r="W127" s="31">
        <f t="shared" si="140"/>
        <v>0.14754098360655737</v>
      </c>
      <c r="X127" s="172"/>
      <c r="Y127" s="179"/>
      <c r="Z127" s="179"/>
      <c r="AA127" s="70" t="s">
        <v>64</v>
      </c>
      <c r="AB127" s="50">
        <v>7795908</v>
      </c>
      <c r="AC127" s="30">
        <f>IFERROR(AB127/Y124,"-")</f>
        <v>3.7259842343411358E-3</v>
      </c>
      <c r="AD127" s="50">
        <v>103</v>
      </c>
      <c r="AE127" s="30">
        <f>IFERROR(AD127/Z124,"-")</f>
        <v>3.7197544239797764E-2</v>
      </c>
      <c r="AF127" s="53">
        <f t="shared" si="84"/>
        <v>75688.427184466025</v>
      </c>
      <c r="AG127" s="31">
        <f t="shared" si="141"/>
        <v>3.3344124312075105E-2</v>
      </c>
      <c r="AH127" s="172"/>
      <c r="AI127" s="179"/>
      <c r="AJ127" s="179"/>
      <c r="AK127" s="70" t="s">
        <v>64</v>
      </c>
      <c r="AL127" s="50">
        <v>3017591</v>
      </c>
      <c r="AM127" s="30">
        <f>IFERROR(AL127/AI124,"-")</f>
        <v>1.5276514624038542E-3</v>
      </c>
      <c r="AN127" s="50">
        <v>95</v>
      </c>
      <c r="AO127" s="30">
        <f>IFERROR(AN127/AJ124,"-")</f>
        <v>4.449648711943794E-2</v>
      </c>
      <c r="AP127" s="53">
        <f t="shared" si="85"/>
        <v>31764.115789473683</v>
      </c>
      <c r="AQ127" s="31">
        <f t="shared" si="142"/>
        <v>3.709488481062085E-2</v>
      </c>
      <c r="AR127" s="172"/>
      <c r="AS127" s="179"/>
      <c r="AT127" s="179"/>
      <c r="AU127" s="70" t="s">
        <v>64</v>
      </c>
      <c r="AV127" s="50">
        <v>4309254</v>
      </c>
      <c r="AW127" s="30">
        <f>IFERROR(AV127/AS124,"-")</f>
        <v>2.5324439159176391E-3</v>
      </c>
      <c r="AX127" s="50">
        <v>95</v>
      </c>
      <c r="AY127" s="30">
        <f>IFERROR(AX127/AT124,"-")</f>
        <v>5.7645631067961167E-2</v>
      </c>
      <c r="AZ127" s="53">
        <f t="shared" si="86"/>
        <v>45360.568421052631</v>
      </c>
      <c r="BA127" s="31">
        <f t="shared" si="143"/>
        <v>4.5893719806763288E-2</v>
      </c>
      <c r="BB127" s="172"/>
      <c r="BC127" s="179"/>
      <c r="BD127" s="179"/>
      <c r="BE127" s="70" t="s">
        <v>64</v>
      </c>
      <c r="BF127" s="50">
        <v>2190623</v>
      </c>
      <c r="BG127" s="30">
        <f>IFERROR(BF127/BC124,"-")</f>
        <v>1.9290747443274098E-3</v>
      </c>
      <c r="BH127" s="50">
        <v>49</v>
      </c>
      <c r="BI127" s="30">
        <f>IFERROR(BH127/BD124,"-")</f>
        <v>5.2238805970149252E-2</v>
      </c>
      <c r="BJ127" s="53">
        <f t="shared" si="87"/>
        <v>44706.591836734697</v>
      </c>
      <c r="BK127" s="31">
        <f t="shared" si="144"/>
        <v>4.0833333333333333E-2</v>
      </c>
      <c r="BL127" s="172"/>
      <c r="BM127" s="179"/>
      <c r="BN127" s="179"/>
      <c r="BO127" s="70" t="s">
        <v>64</v>
      </c>
      <c r="BP127" s="50">
        <v>654552</v>
      </c>
      <c r="BQ127" s="30">
        <f>IFERROR(BP127/BM124,"-")</f>
        <v>1.4381792975980579E-3</v>
      </c>
      <c r="BR127" s="50">
        <v>11</v>
      </c>
      <c r="BS127" s="30">
        <f>IFERROR(BR127/BN124,"-")</f>
        <v>2.9023746701846966E-2</v>
      </c>
      <c r="BT127" s="53">
        <f t="shared" si="88"/>
        <v>59504.727272727272</v>
      </c>
      <c r="BU127" s="31">
        <f t="shared" si="145"/>
        <v>2.0637898686679174E-2</v>
      </c>
      <c r="BV127" s="172"/>
      <c r="BW127" s="179"/>
      <c r="BX127" s="179"/>
      <c r="BY127" s="70" t="s">
        <v>64</v>
      </c>
      <c r="BZ127" s="50">
        <f t="shared" si="121"/>
        <v>18127526</v>
      </c>
      <c r="CA127" s="30">
        <f>IFERROR(BZ127/BW124,"-")</f>
        <v>2.4214499008618222E-3</v>
      </c>
      <c r="CB127" s="50">
        <f t="shared" si="122"/>
        <v>362</v>
      </c>
      <c r="CC127" s="30">
        <f>IFERROR(CB127/BX124,"-")</f>
        <v>4.5649432534678437E-2</v>
      </c>
      <c r="CD127" s="53">
        <f t="shared" si="89"/>
        <v>50076.038674033152</v>
      </c>
      <c r="CE127" s="31">
        <f t="shared" si="146"/>
        <v>3.8005249343832023E-2</v>
      </c>
      <c r="CR127" s="196"/>
      <c r="CS127" s="198"/>
      <c r="CT127" s="200"/>
      <c r="CU127" s="201"/>
      <c r="CV127" s="201"/>
      <c r="CW127" s="79" t="s">
        <v>64</v>
      </c>
      <c r="CX127" s="90">
        <v>20604941</v>
      </c>
      <c r="CY127" s="80">
        <v>2.8953049220151778E-3</v>
      </c>
      <c r="CZ127" s="90">
        <v>316</v>
      </c>
      <c r="DA127" s="80">
        <v>4.1782361496760546E-2</v>
      </c>
      <c r="DB127" s="90">
        <v>65205.509493670885</v>
      </c>
      <c r="DC127" s="81">
        <v>3.4955752212389384E-2</v>
      </c>
    </row>
    <row r="128" spans="2:107" s="16" customFormat="1" ht="13.15" customHeight="1">
      <c r="B128" s="196"/>
      <c r="C128" s="198"/>
      <c r="D128" s="172"/>
      <c r="E128" s="179"/>
      <c r="F128" s="179"/>
      <c r="G128" s="70" t="s">
        <v>66</v>
      </c>
      <c r="H128" s="50">
        <v>11056</v>
      </c>
      <c r="I128" s="30">
        <f>IFERROR(H128/E124,"-")</f>
        <v>8.8557244216465433E-4</v>
      </c>
      <c r="J128" s="50">
        <v>2</v>
      </c>
      <c r="K128" s="30">
        <f>IFERROR(J128/F124,"-")</f>
        <v>0.2</v>
      </c>
      <c r="L128" s="53">
        <f t="shared" si="82"/>
        <v>5528</v>
      </c>
      <c r="M128" s="31">
        <f t="shared" si="139"/>
        <v>0.18181818181818182</v>
      </c>
      <c r="N128" s="172"/>
      <c r="O128" s="179"/>
      <c r="P128" s="179"/>
      <c r="Q128" s="70" t="s">
        <v>66</v>
      </c>
      <c r="R128" s="50">
        <v>475047</v>
      </c>
      <c r="S128" s="30">
        <f>IFERROR(R128/O124,"-")</f>
        <v>4.1745921145978247E-3</v>
      </c>
      <c r="T128" s="50">
        <v>20</v>
      </c>
      <c r="U128" s="30">
        <f>IFERROR(T128/P124,"-")</f>
        <v>0.39215686274509803</v>
      </c>
      <c r="V128" s="53">
        <f t="shared" si="83"/>
        <v>23752.35</v>
      </c>
      <c r="W128" s="31">
        <f t="shared" si="140"/>
        <v>0.32786885245901637</v>
      </c>
      <c r="X128" s="172"/>
      <c r="Y128" s="179"/>
      <c r="Z128" s="179"/>
      <c r="AA128" s="70" t="s">
        <v>66</v>
      </c>
      <c r="AB128" s="50">
        <v>37015242</v>
      </c>
      <c r="AC128" s="30">
        <f>IFERROR(AB128/Y124,"-")</f>
        <v>1.7691102578727438E-2</v>
      </c>
      <c r="AD128" s="50">
        <v>704</v>
      </c>
      <c r="AE128" s="30">
        <f>IFERROR(AD128/Z124,"-")</f>
        <v>0.25424340917298666</v>
      </c>
      <c r="AF128" s="53">
        <f t="shared" si="84"/>
        <v>52578.46875</v>
      </c>
      <c r="AG128" s="31">
        <f t="shared" si="141"/>
        <v>0.22790547102622208</v>
      </c>
      <c r="AH128" s="172"/>
      <c r="AI128" s="179"/>
      <c r="AJ128" s="179"/>
      <c r="AK128" s="70" t="s">
        <v>66</v>
      </c>
      <c r="AL128" s="50">
        <v>37567163</v>
      </c>
      <c r="AM128" s="30">
        <f>IFERROR(AL128/AI124,"-")</f>
        <v>1.9018326703424675E-2</v>
      </c>
      <c r="AN128" s="50">
        <v>699</v>
      </c>
      <c r="AO128" s="30">
        <f>IFERROR(AN128/AJ124,"-")</f>
        <v>0.32740046838407494</v>
      </c>
      <c r="AP128" s="53">
        <f t="shared" si="85"/>
        <v>53744.153075822607</v>
      </c>
      <c r="AQ128" s="31">
        <f t="shared" si="142"/>
        <v>0.27294025771183134</v>
      </c>
      <c r="AR128" s="172"/>
      <c r="AS128" s="179"/>
      <c r="AT128" s="179"/>
      <c r="AU128" s="70" t="s">
        <v>66</v>
      </c>
      <c r="AV128" s="50">
        <v>25100598</v>
      </c>
      <c r="AW128" s="30">
        <f>IFERROR(AV128/AS124,"-")</f>
        <v>1.4751011820374121E-2</v>
      </c>
      <c r="AX128" s="50">
        <v>560</v>
      </c>
      <c r="AY128" s="30">
        <f>IFERROR(AX128/AT124,"-")</f>
        <v>0.33980582524271846</v>
      </c>
      <c r="AZ128" s="53">
        <f t="shared" si="86"/>
        <v>44822.49642857143</v>
      </c>
      <c r="BA128" s="31">
        <f t="shared" si="143"/>
        <v>0.27053140096618356</v>
      </c>
      <c r="BB128" s="172"/>
      <c r="BC128" s="179"/>
      <c r="BD128" s="179"/>
      <c r="BE128" s="70" t="s">
        <v>66</v>
      </c>
      <c r="BF128" s="50">
        <v>12366575</v>
      </c>
      <c r="BG128" s="30">
        <f>IFERROR(BF128/BC124,"-")</f>
        <v>1.0890074424641181E-2</v>
      </c>
      <c r="BH128" s="50">
        <v>280</v>
      </c>
      <c r="BI128" s="30">
        <f>IFERROR(BH128/BD124,"-")</f>
        <v>0.29850746268656714</v>
      </c>
      <c r="BJ128" s="53">
        <f t="shared" si="87"/>
        <v>44166.339285714283</v>
      </c>
      <c r="BK128" s="31">
        <f t="shared" si="144"/>
        <v>0.23333333333333334</v>
      </c>
      <c r="BL128" s="172"/>
      <c r="BM128" s="179"/>
      <c r="BN128" s="179"/>
      <c r="BO128" s="70" t="s">
        <v>66</v>
      </c>
      <c r="BP128" s="50">
        <v>10471921</v>
      </c>
      <c r="BQ128" s="30">
        <f>IFERROR(BP128/BM124,"-")</f>
        <v>2.3008867115649104E-2</v>
      </c>
      <c r="BR128" s="50">
        <v>85</v>
      </c>
      <c r="BS128" s="30">
        <f>IFERROR(BR128/BN124,"-")</f>
        <v>0.22427440633245382</v>
      </c>
      <c r="BT128" s="53">
        <f t="shared" si="88"/>
        <v>123199.07058823529</v>
      </c>
      <c r="BU128" s="31">
        <f t="shared" si="145"/>
        <v>0.15947467166979362</v>
      </c>
      <c r="BV128" s="172"/>
      <c r="BW128" s="179"/>
      <c r="BX128" s="179"/>
      <c r="BY128" s="70" t="s">
        <v>66</v>
      </c>
      <c r="BZ128" s="50">
        <f t="shared" si="121"/>
        <v>123007602</v>
      </c>
      <c r="CA128" s="30">
        <f>IFERROR(BZ128/BW124,"-")</f>
        <v>1.6431185682378859E-2</v>
      </c>
      <c r="CB128" s="50">
        <f t="shared" si="122"/>
        <v>2350</v>
      </c>
      <c r="CC128" s="30">
        <f>IFERROR(CB128/BX124,"-")</f>
        <v>0.29634300126103402</v>
      </c>
      <c r="CD128" s="53">
        <f t="shared" si="89"/>
        <v>52343.660425531918</v>
      </c>
      <c r="CE128" s="31">
        <f t="shared" si="146"/>
        <v>0.24671916010498687</v>
      </c>
      <c r="CR128" s="196"/>
      <c r="CS128" s="198"/>
      <c r="CT128" s="200"/>
      <c r="CU128" s="201"/>
      <c r="CV128" s="201"/>
      <c r="CW128" s="79" t="s">
        <v>66</v>
      </c>
      <c r="CX128" s="90">
        <v>130916352</v>
      </c>
      <c r="CY128" s="80">
        <v>1.8395721604729253E-2</v>
      </c>
      <c r="CZ128" s="90">
        <v>2293</v>
      </c>
      <c r="DA128" s="80">
        <v>0.30318656617744283</v>
      </c>
      <c r="DB128" s="90">
        <v>57093.917139119061</v>
      </c>
      <c r="DC128" s="81">
        <v>0.2536504424778761</v>
      </c>
    </row>
    <row r="129" spans="2:107" s="16" customFormat="1" ht="13.15" customHeight="1">
      <c r="B129" s="196"/>
      <c r="C129" s="198"/>
      <c r="D129" s="172"/>
      <c r="E129" s="179"/>
      <c r="F129" s="179"/>
      <c r="G129" s="70" t="s">
        <v>68</v>
      </c>
      <c r="H129" s="50">
        <v>213395</v>
      </c>
      <c r="I129" s="30">
        <f>IFERROR(H129/E124,"-")</f>
        <v>1.7092685536878292E-2</v>
      </c>
      <c r="J129" s="50">
        <v>3</v>
      </c>
      <c r="K129" s="30">
        <f>IFERROR(J129/F124,"-")</f>
        <v>0.3</v>
      </c>
      <c r="L129" s="53">
        <f t="shared" si="82"/>
        <v>71131.666666666672</v>
      </c>
      <c r="M129" s="31">
        <f t="shared" si="139"/>
        <v>0.27272727272727271</v>
      </c>
      <c r="N129" s="172"/>
      <c r="O129" s="179"/>
      <c r="P129" s="179"/>
      <c r="Q129" s="70" t="s">
        <v>68</v>
      </c>
      <c r="R129" s="50">
        <v>565799</v>
      </c>
      <c r="S129" s="30">
        <f>IFERROR(R129/O124,"-")</f>
        <v>4.9720975900223235E-3</v>
      </c>
      <c r="T129" s="50">
        <v>21</v>
      </c>
      <c r="U129" s="30">
        <f>IFERROR(T129/P124,"-")</f>
        <v>0.41176470588235292</v>
      </c>
      <c r="V129" s="53">
        <f t="shared" si="83"/>
        <v>26942.809523809523</v>
      </c>
      <c r="W129" s="31">
        <f t="shared" si="140"/>
        <v>0.34426229508196721</v>
      </c>
      <c r="X129" s="172"/>
      <c r="Y129" s="179"/>
      <c r="Z129" s="179"/>
      <c r="AA129" s="70" t="s">
        <v>68</v>
      </c>
      <c r="AB129" s="50">
        <v>46165255</v>
      </c>
      <c r="AC129" s="30">
        <f>IFERROR(AB129/Y124,"-")</f>
        <v>2.2064269140212825E-2</v>
      </c>
      <c r="AD129" s="50">
        <v>829</v>
      </c>
      <c r="AE129" s="30">
        <f>IFERROR(AD129/Z124,"-")</f>
        <v>0.29938605994944023</v>
      </c>
      <c r="AF129" s="53">
        <f t="shared" si="84"/>
        <v>55687.882991556093</v>
      </c>
      <c r="AG129" s="31">
        <f t="shared" si="141"/>
        <v>0.26837164130786662</v>
      </c>
      <c r="AH129" s="172"/>
      <c r="AI129" s="179"/>
      <c r="AJ129" s="179"/>
      <c r="AK129" s="70" t="s">
        <v>68</v>
      </c>
      <c r="AL129" s="50">
        <v>58252839</v>
      </c>
      <c r="AM129" s="30">
        <f>IFERROR(AL129/AI124,"-")</f>
        <v>2.9490422886178504E-2</v>
      </c>
      <c r="AN129" s="50">
        <v>872</v>
      </c>
      <c r="AO129" s="30">
        <f>IFERROR(AN129/AJ124,"-")</f>
        <v>0.40843091334894616</v>
      </c>
      <c r="AP129" s="53">
        <f t="shared" si="85"/>
        <v>66803.714449541279</v>
      </c>
      <c r="AQ129" s="31">
        <f t="shared" si="142"/>
        <v>0.34049199531433033</v>
      </c>
      <c r="AR129" s="172"/>
      <c r="AS129" s="179"/>
      <c r="AT129" s="179"/>
      <c r="AU129" s="70" t="s">
        <v>68</v>
      </c>
      <c r="AV129" s="50">
        <v>53136079</v>
      </c>
      <c r="AW129" s="30">
        <f>IFERROR(AV129/AS124,"-")</f>
        <v>3.122678309964301E-2</v>
      </c>
      <c r="AX129" s="50">
        <v>700</v>
      </c>
      <c r="AY129" s="30">
        <f>IFERROR(AX129/AT124,"-")</f>
        <v>0.42475728155339804</v>
      </c>
      <c r="AZ129" s="53">
        <f t="shared" si="86"/>
        <v>75908.684285714291</v>
      </c>
      <c r="BA129" s="31">
        <f t="shared" si="143"/>
        <v>0.33816425120772947</v>
      </c>
      <c r="BB129" s="172"/>
      <c r="BC129" s="179"/>
      <c r="BD129" s="179"/>
      <c r="BE129" s="70" t="s">
        <v>68</v>
      </c>
      <c r="BF129" s="50">
        <v>29309165</v>
      </c>
      <c r="BG129" s="30">
        <f>IFERROR(BF129/BC124,"-")</f>
        <v>2.5809812997866301E-2</v>
      </c>
      <c r="BH129" s="50">
        <v>410</v>
      </c>
      <c r="BI129" s="30">
        <f>IFERROR(BH129/BD124,"-")</f>
        <v>0.43710021321961623</v>
      </c>
      <c r="BJ129" s="53">
        <f t="shared" si="87"/>
        <v>71485.768292682929</v>
      </c>
      <c r="BK129" s="31">
        <f t="shared" si="144"/>
        <v>0.34166666666666667</v>
      </c>
      <c r="BL129" s="172"/>
      <c r="BM129" s="179"/>
      <c r="BN129" s="179"/>
      <c r="BO129" s="70" t="s">
        <v>68</v>
      </c>
      <c r="BP129" s="50">
        <v>11428731</v>
      </c>
      <c r="BQ129" s="30">
        <f>IFERROR(BP129/BM124,"-")</f>
        <v>2.5111166602526842E-2</v>
      </c>
      <c r="BR129" s="50">
        <v>156</v>
      </c>
      <c r="BS129" s="30">
        <f>IFERROR(BR129/BN124,"-")</f>
        <v>0.41160949868073876</v>
      </c>
      <c r="BT129" s="53">
        <f t="shared" si="88"/>
        <v>73261.096153846156</v>
      </c>
      <c r="BU129" s="31">
        <f t="shared" si="145"/>
        <v>0.29268292682926828</v>
      </c>
      <c r="BV129" s="172"/>
      <c r="BW129" s="179"/>
      <c r="BX129" s="179"/>
      <c r="BY129" s="70" t="s">
        <v>68</v>
      </c>
      <c r="BZ129" s="50">
        <f t="shared" si="121"/>
        <v>199071263</v>
      </c>
      <c r="CA129" s="30">
        <f>IFERROR(BZ129/BW124,"-")</f>
        <v>2.6591664524755764E-2</v>
      </c>
      <c r="CB129" s="50">
        <f t="shared" si="122"/>
        <v>2991</v>
      </c>
      <c r="CC129" s="30">
        <f>IFERROR(CB129/BX124,"-")</f>
        <v>0.37717528373266079</v>
      </c>
      <c r="CD129" s="53">
        <f t="shared" si="89"/>
        <v>66556.757940488125</v>
      </c>
      <c r="CE129" s="31">
        <f t="shared" si="146"/>
        <v>0.31401574803149607</v>
      </c>
      <c r="CR129" s="196"/>
      <c r="CS129" s="198"/>
      <c r="CT129" s="200"/>
      <c r="CU129" s="201"/>
      <c r="CV129" s="201"/>
      <c r="CW129" s="79" t="s">
        <v>68</v>
      </c>
      <c r="CX129" s="90">
        <v>197924939</v>
      </c>
      <c r="CY129" s="80">
        <v>2.7811438531964435E-2</v>
      </c>
      <c r="CZ129" s="90">
        <v>2815</v>
      </c>
      <c r="DA129" s="80">
        <v>0.37220679624487635</v>
      </c>
      <c r="DB129" s="90">
        <v>70310.813143872118</v>
      </c>
      <c r="DC129" s="81">
        <v>0.31139380530973454</v>
      </c>
    </row>
    <row r="130" spans="2:107" s="16" customFormat="1" ht="13.15" customHeight="1">
      <c r="B130" s="196"/>
      <c r="C130" s="198"/>
      <c r="D130" s="172"/>
      <c r="E130" s="179"/>
      <c r="F130" s="179"/>
      <c r="G130" s="70" t="s">
        <v>69</v>
      </c>
      <c r="H130" s="50">
        <v>3610</v>
      </c>
      <c r="I130" s="30">
        <f>IFERROR(H130/E124,"-")</f>
        <v>2.891567037096963E-4</v>
      </c>
      <c r="J130" s="50">
        <v>1</v>
      </c>
      <c r="K130" s="30">
        <f>IFERROR(J130/F124,"-")</f>
        <v>0.1</v>
      </c>
      <c r="L130" s="53">
        <f t="shared" si="82"/>
        <v>3610</v>
      </c>
      <c r="M130" s="31">
        <f t="shared" si="139"/>
        <v>9.0909090909090912E-2</v>
      </c>
      <c r="N130" s="172"/>
      <c r="O130" s="179"/>
      <c r="P130" s="179"/>
      <c r="Q130" s="70" t="s">
        <v>69</v>
      </c>
      <c r="R130" s="50">
        <v>39125</v>
      </c>
      <c r="S130" s="30">
        <f>IFERROR(R130/O124,"-")</f>
        <v>3.4382054088046005E-4</v>
      </c>
      <c r="T130" s="50">
        <v>2</v>
      </c>
      <c r="U130" s="30">
        <f>IFERROR(T130/P124,"-")</f>
        <v>3.9215686274509803E-2</v>
      </c>
      <c r="V130" s="53">
        <f t="shared" si="83"/>
        <v>19562.5</v>
      </c>
      <c r="W130" s="31">
        <f t="shared" si="140"/>
        <v>3.2786885245901641E-2</v>
      </c>
      <c r="X130" s="172"/>
      <c r="Y130" s="179"/>
      <c r="Z130" s="179"/>
      <c r="AA130" s="70" t="s">
        <v>69</v>
      </c>
      <c r="AB130" s="50">
        <v>34180673</v>
      </c>
      <c r="AC130" s="30">
        <f>IFERROR(AB130/Y124,"-")</f>
        <v>1.6336345774882122E-2</v>
      </c>
      <c r="AD130" s="50">
        <v>253</v>
      </c>
      <c r="AE130" s="30">
        <f>IFERROR(AD130/Z124,"-")</f>
        <v>9.136872517154207E-2</v>
      </c>
      <c r="AF130" s="53">
        <f t="shared" si="84"/>
        <v>135101.47430830039</v>
      </c>
      <c r="AG130" s="31">
        <f t="shared" si="141"/>
        <v>8.190352865004856E-2</v>
      </c>
      <c r="AH130" s="172"/>
      <c r="AI130" s="179"/>
      <c r="AJ130" s="179"/>
      <c r="AK130" s="70" t="s">
        <v>69</v>
      </c>
      <c r="AL130" s="50">
        <v>48059966</v>
      </c>
      <c r="AM130" s="30">
        <f>IFERROR(AL130/AI124,"-")</f>
        <v>2.4330294378190922E-2</v>
      </c>
      <c r="AN130" s="50">
        <v>288</v>
      </c>
      <c r="AO130" s="30">
        <f>IFERROR(AN130/AJ124,"-")</f>
        <v>0.13489461358313817</v>
      </c>
      <c r="AP130" s="53">
        <f t="shared" si="85"/>
        <v>166874.88194444444</v>
      </c>
      <c r="AQ130" s="31">
        <f t="shared" si="142"/>
        <v>0.11245607184693479</v>
      </c>
      <c r="AR130" s="172"/>
      <c r="AS130" s="179"/>
      <c r="AT130" s="179"/>
      <c r="AU130" s="70" t="s">
        <v>69</v>
      </c>
      <c r="AV130" s="50">
        <v>78845087</v>
      </c>
      <c r="AW130" s="30">
        <f>IFERROR(AV130/AS124,"-")</f>
        <v>4.6335342700417975E-2</v>
      </c>
      <c r="AX130" s="50">
        <v>315</v>
      </c>
      <c r="AY130" s="30">
        <f>IFERROR(AX130/AT124,"-")</f>
        <v>0.19114077669902912</v>
      </c>
      <c r="AZ130" s="53">
        <f t="shared" si="86"/>
        <v>250301.86349206348</v>
      </c>
      <c r="BA130" s="31">
        <f t="shared" si="143"/>
        <v>0.15217391304347827</v>
      </c>
      <c r="BB130" s="172"/>
      <c r="BC130" s="179"/>
      <c r="BD130" s="179"/>
      <c r="BE130" s="70" t="s">
        <v>69</v>
      </c>
      <c r="BF130" s="50">
        <v>61796906</v>
      </c>
      <c r="BG130" s="30">
        <f>IFERROR(BF130/BC124,"-")</f>
        <v>5.4418697622628347E-2</v>
      </c>
      <c r="BH130" s="50">
        <v>230</v>
      </c>
      <c r="BI130" s="30">
        <f>IFERROR(BH130/BD124,"-")</f>
        <v>0.24520255863539445</v>
      </c>
      <c r="BJ130" s="53">
        <f t="shared" si="87"/>
        <v>268682.2</v>
      </c>
      <c r="BK130" s="31">
        <f t="shared" si="144"/>
        <v>0.19166666666666668</v>
      </c>
      <c r="BL130" s="172"/>
      <c r="BM130" s="179"/>
      <c r="BN130" s="179"/>
      <c r="BO130" s="70" t="s">
        <v>69</v>
      </c>
      <c r="BP130" s="50">
        <v>21711527</v>
      </c>
      <c r="BQ130" s="30">
        <f>IFERROR(BP130/BM124,"-")</f>
        <v>4.7704488949145779E-2</v>
      </c>
      <c r="BR130" s="50">
        <v>93</v>
      </c>
      <c r="BS130" s="30">
        <f>IFERROR(BR130/BN124,"-")</f>
        <v>0.24538258575197888</v>
      </c>
      <c r="BT130" s="53">
        <f t="shared" si="88"/>
        <v>233457.27956989247</v>
      </c>
      <c r="BU130" s="31">
        <f t="shared" si="145"/>
        <v>0.17448405253283303</v>
      </c>
      <c r="BV130" s="172"/>
      <c r="BW130" s="179"/>
      <c r="BX130" s="179"/>
      <c r="BY130" s="70" t="s">
        <v>69</v>
      </c>
      <c r="BZ130" s="50">
        <f t="shared" si="121"/>
        <v>244636894</v>
      </c>
      <c r="CA130" s="30">
        <f>IFERROR(BZ130/BW124,"-")</f>
        <v>3.2678258617499387E-2</v>
      </c>
      <c r="CB130" s="50">
        <f t="shared" si="122"/>
        <v>1182</v>
      </c>
      <c r="CC130" s="30">
        <f>IFERROR(CB130/BX124,"-")</f>
        <v>0.14905422446406053</v>
      </c>
      <c r="CD130" s="53">
        <f t="shared" si="89"/>
        <v>206968.60744500847</v>
      </c>
      <c r="CE130" s="31">
        <f t="shared" si="146"/>
        <v>0.12409448818897638</v>
      </c>
      <c r="CR130" s="196"/>
      <c r="CS130" s="198"/>
      <c r="CT130" s="200"/>
      <c r="CU130" s="201"/>
      <c r="CV130" s="201"/>
      <c r="CW130" s="79" t="s">
        <v>69</v>
      </c>
      <c r="CX130" s="90">
        <v>227398416</v>
      </c>
      <c r="CY130" s="80">
        <v>3.195290649477011E-2</v>
      </c>
      <c r="CZ130" s="90">
        <v>1086</v>
      </c>
      <c r="DA130" s="80">
        <v>0.14359381197937326</v>
      </c>
      <c r="DB130" s="90">
        <v>209390.80662983426</v>
      </c>
      <c r="DC130" s="81">
        <v>0.12013274336283186</v>
      </c>
    </row>
    <row r="131" spans="2:107" s="16" customFormat="1" ht="13.15" customHeight="1">
      <c r="B131" s="196"/>
      <c r="C131" s="198"/>
      <c r="D131" s="172"/>
      <c r="E131" s="179"/>
      <c r="F131" s="179"/>
      <c r="G131" s="70" t="s">
        <v>71</v>
      </c>
      <c r="H131" s="50">
        <v>0</v>
      </c>
      <c r="I131" s="30">
        <f>IFERROR(H131/E124,"-")</f>
        <v>0</v>
      </c>
      <c r="J131" s="50">
        <v>0</v>
      </c>
      <c r="K131" s="30">
        <f>IFERROR(J131/F124,"-")</f>
        <v>0</v>
      </c>
      <c r="L131" s="53" t="str">
        <f t="shared" si="82"/>
        <v>-</v>
      </c>
      <c r="M131" s="31">
        <f t="shared" si="139"/>
        <v>0</v>
      </c>
      <c r="N131" s="172"/>
      <c r="O131" s="179"/>
      <c r="P131" s="179"/>
      <c r="Q131" s="70" t="s">
        <v>71</v>
      </c>
      <c r="R131" s="50">
        <v>0</v>
      </c>
      <c r="S131" s="30">
        <f>IFERROR(R131/O124,"-")</f>
        <v>0</v>
      </c>
      <c r="T131" s="50">
        <v>0</v>
      </c>
      <c r="U131" s="30">
        <f>IFERROR(T131/P124,"-")</f>
        <v>0</v>
      </c>
      <c r="V131" s="53" t="str">
        <f t="shared" si="83"/>
        <v>-</v>
      </c>
      <c r="W131" s="31">
        <f t="shared" si="140"/>
        <v>0</v>
      </c>
      <c r="X131" s="172"/>
      <c r="Y131" s="179"/>
      <c r="Z131" s="179"/>
      <c r="AA131" s="70" t="s">
        <v>71</v>
      </c>
      <c r="AB131" s="50">
        <v>2763</v>
      </c>
      <c r="AC131" s="30">
        <f>IFERROR(AB131/Y124,"-")</f>
        <v>1.3205510428656365E-6</v>
      </c>
      <c r="AD131" s="50">
        <v>2</v>
      </c>
      <c r="AE131" s="30">
        <f>IFERROR(AD131/Z124,"-")</f>
        <v>7.2228241242325753E-4</v>
      </c>
      <c r="AF131" s="53">
        <f t="shared" si="84"/>
        <v>1381.5</v>
      </c>
      <c r="AG131" s="31">
        <f t="shared" si="141"/>
        <v>6.4745872450631275E-4</v>
      </c>
      <c r="AH131" s="172"/>
      <c r="AI131" s="179"/>
      <c r="AJ131" s="179"/>
      <c r="AK131" s="70" t="s">
        <v>71</v>
      </c>
      <c r="AL131" s="50">
        <v>5791</v>
      </c>
      <c r="AM131" s="30">
        <f>IFERROR(AL131/AI124,"-")</f>
        <v>2.9316861094763075E-6</v>
      </c>
      <c r="AN131" s="50">
        <v>3</v>
      </c>
      <c r="AO131" s="30">
        <f>IFERROR(AN131/AJ124,"-")</f>
        <v>1.405152224824356E-3</v>
      </c>
      <c r="AP131" s="53">
        <f t="shared" si="85"/>
        <v>1930.3333333333333</v>
      </c>
      <c r="AQ131" s="31">
        <f t="shared" si="142"/>
        <v>1.1714174150722373E-3</v>
      </c>
      <c r="AR131" s="172"/>
      <c r="AS131" s="179"/>
      <c r="AT131" s="179"/>
      <c r="AU131" s="70" t="s">
        <v>71</v>
      </c>
      <c r="AV131" s="50">
        <v>6590</v>
      </c>
      <c r="AW131" s="30">
        <f>IFERROR(AV131/AS124,"-")</f>
        <v>3.8727829470941474E-6</v>
      </c>
      <c r="AX131" s="50">
        <v>2</v>
      </c>
      <c r="AY131" s="30">
        <f>IFERROR(AX131/AT124,"-")</f>
        <v>1.2135922330097086E-3</v>
      </c>
      <c r="AZ131" s="53">
        <f t="shared" si="86"/>
        <v>3295</v>
      </c>
      <c r="BA131" s="31">
        <f t="shared" si="143"/>
        <v>9.6618357487922703E-4</v>
      </c>
      <c r="BB131" s="172"/>
      <c r="BC131" s="179"/>
      <c r="BD131" s="179"/>
      <c r="BE131" s="70" t="s">
        <v>71</v>
      </c>
      <c r="BF131" s="50">
        <v>3524</v>
      </c>
      <c r="BG131" s="30">
        <f>IFERROR(BF131/BC124,"-")</f>
        <v>3.1032539140736642E-6</v>
      </c>
      <c r="BH131" s="50">
        <v>3</v>
      </c>
      <c r="BI131" s="30">
        <f>IFERROR(BH131/BD124,"-")</f>
        <v>3.1982942430703624E-3</v>
      </c>
      <c r="BJ131" s="53">
        <f t="shared" si="87"/>
        <v>1174.6666666666667</v>
      </c>
      <c r="BK131" s="31">
        <f t="shared" si="144"/>
        <v>2.5000000000000001E-3</v>
      </c>
      <c r="BL131" s="172"/>
      <c r="BM131" s="179"/>
      <c r="BN131" s="179"/>
      <c r="BO131" s="70" t="s">
        <v>71</v>
      </c>
      <c r="BP131" s="50">
        <v>0</v>
      </c>
      <c r="BQ131" s="30">
        <f>IFERROR(BP131/BM124,"-")</f>
        <v>0</v>
      </c>
      <c r="BR131" s="50">
        <v>0</v>
      </c>
      <c r="BS131" s="30">
        <f>IFERROR(BR131/BN124,"-")</f>
        <v>0</v>
      </c>
      <c r="BT131" s="53" t="str">
        <f t="shared" si="88"/>
        <v>-</v>
      </c>
      <c r="BU131" s="31">
        <f t="shared" si="145"/>
        <v>0</v>
      </c>
      <c r="BV131" s="172"/>
      <c r="BW131" s="179"/>
      <c r="BX131" s="179"/>
      <c r="BY131" s="70" t="s">
        <v>71</v>
      </c>
      <c r="BZ131" s="50">
        <f t="shared" si="121"/>
        <v>18668</v>
      </c>
      <c r="CA131" s="30">
        <f>IFERROR(BZ131/BW124,"-")</f>
        <v>2.4936456717418856E-6</v>
      </c>
      <c r="CB131" s="50">
        <f t="shared" si="122"/>
        <v>10</v>
      </c>
      <c r="CC131" s="30">
        <f>IFERROR(CB131/BX124,"-")</f>
        <v>1.2610340479192938E-3</v>
      </c>
      <c r="CD131" s="53">
        <f t="shared" si="89"/>
        <v>1866.8</v>
      </c>
      <c r="CE131" s="31">
        <f t="shared" si="146"/>
        <v>1.0498687664041995E-3</v>
      </c>
      <c r="CR131" s="196"/>
      <c r="CS131" s="198"/>
      <c r="CT131" s="200"/>
      <c r="CU131" s="201"/>
      <c r="CV131" s="201"/>
      <c r="CW131" s="79" t="s">
        <v>71</v>
      </c>
      <c r="CX131" s="90">
        <v>12399</v>
      </c>
      <c r="CY131" s="80">
        <v>1.7422464703037096E-6</v>
      </c>
      <c r="CZ131" s="90">
        <v>9</v>
      </c>
      <c r="DA131" s="80">
        <v>1.1900039666798889E-3</v>
      </c>
      <c r="DB131" s="90">
        <v>1377.6666666666667</v>
      </c>
      <c r="DC131" s="81">
        <v>9.9557522123893804E-4</v>
      </c>
    </row>
    <row r="132" spans="2:107" s="16" customFormat="1" ht="13.15" customHeight="1">
      <c r="B132" s="196"/>
      <c r="C132" s="198"/>
      <c r="D132" s="172"/>
      <c r="E132" s="179"/>
      <c r="F132" s="179"/>
      <c r="G132" s="70" t="s">
        <v>73</v>
      </c>
      <c r="H132" s="50">
        <v>0</v>
      </c>
      <c r="I132" s="30">
        <f>IFERROR(H132/E124,"-")</f>
        <v>0</v>
      </c>
      <c r="J132" s="50">
        <v>0</v>
      </c>
      <c r="K132" s="30">
        <f>IFERROR(J132/F124,"-")</f>
        <v>0</v>
      </c>
      <c r="L132" s="53" t="str">
        <f t="shared" si="82"/>
        <v>-</v>
      </c>
      <c r="M132" s="31">
        <f t="shared" si="139"/>
        <v>0</v>
      </c>
      <c r="N132" s="172"/>
      <c r="O132" s="179"/>
      <c r="P132" s="179"/>
      <c r="Q132" s="70" t="s">
        <v>73</v>
      </c>
      <c r="R132" s="50">
        <v>0</v>
      </c>
      <c r="S132" s="30">
        <f>IFERROR(R132/O124,"-")</f>
        <v>0</v>
      </c>
      <c r="T132" s="50">
        <v>0</v>
      </c>
      <c r="U132" s="30">
        <f>IFERROR(T132/P124,"-")</f>
        <v>0</v>
      </c>
      <c r="V132" s="53" t="str">
        <f t="shared" si="83"/>
        <v>-</v>
      </c>
      <c r="W132" s="31">
        <f t="shared" si="140"/>
        <v>0</v>
      </c>
      <c r="X132" s="172"/>
      <c r="Y132" s="179"/>
      <c r="Z132" s="179"/>
      <c r="AA132" s="70" t="s">
        <v>73</v>
      </c>
      <c r="AB132" s="50">
        <v>431012</v>
      </c>
      <c r="AC132" s="30">
        <f>IFERROR(AB132/Y124,"-")</f>
        <v>2.0599831563069263E-4</v>
      </c>
      <c r="AD132" s="50">
        <v>22</v>
      </c>
      <c r="AE132" s="30">
        <f>IFERROR(AD132/Z124,"-")</f>
        <v>7.945106536655833E-3</v>
      </c>
      <c r="AF132" s="53">
        <f t="shared" si="84"/>
        <v>19591.454545454544</v>
      </c>
      <c r="AG132" s="31">
        <f t="shared" si="141"/>
        <v>7.12204596956944E-3</v>
      </c>
      <c r="AH132" s="172"/>
      <c r="AI132" s="179"/>
      <c r="AJ132" s="179"/>
      <c r="AK132" s="70" t="s">
        <v>73</v>
      </c>
      <c r="AL132" s="50">
        <v>285710</v>
      </c>
      <c r="AM132" s="30">
        <f>IFERROR(AL132/AI124,"-")</f>
        <v>1.4464031054023068E-4</v>
      </c>
      <c r="AN132" s="50">
        <v>16</v>
      </c>
      <c r="AO132" s="30">
        <f>IFERROR(AN132/AJ124,"-")</f>
        <v>7.4941451990632318E-3</v>
      </c>
      <c r="AP132" s="53">
        <f t="shared" si="85"/>
        <v>17856.875</v>
      </c>
      <c r="AQ132" s="31">
        <f t="shared" si="142"/>
        <v>6.247559547051933E-3</v>
      </c>
      <c r="AR132" s="172"/>
      <c r="AS132" s="179"/>
      <c r="AT132" s="179"/>
      <c r="AU132" s="70" t="s">
        <v>73</v>
      </c>
      <c r="AV132" s="50">
        <v>164361</v>
      </c>
      <c r="AW132" s="30">
        <f>IFERROR(AV132/AS124,"-")</f>
        <v>9.6590967825089705E-5</v>
      </c>
      <c r="AX132" s="50">
        <v>17</v>
      </c>
      <c r="AY132" s="30">
        <f>IFERROR(AX132/AT124,"-")</f>
        <v>1.0315533980582525E-2</v>
      </c>
      <c r="AZ132" s="53">
        <f t="shared" si="86"/>
        <v>9668.2941176470595</v>
      </c>
      <c r="BA132" s="31">
        <f t="shared" si="143"/>
        <v>8.2125603864734303E-3</v>
      </c>
      <c r="BB132" s="172"/>
      <c r="BC132" s="179"/>
      <c r="BD132" s="179"/>
      <c r="BE132" s="70" t="s">
        <v>73</v>
      </c>
      <c r="BF132" s="50">
        <v>84201</v>
      </c>
      <c r="BG132" s="30">
        <f>IFERROR(BF132/BC124,"-")</f>
        <v>7.4147866861213569E-5</v>
      </c>
      <c r="BH132" s="50">
        <v>3</v>
      </c>
      <c r="BI132" s="30">
        <f>IFERROR(BH132/BD124,"-")</f>
        <v>3.1982942430703624E-3</v>
      </c>
      <c r="BJ132" s="53">
        <f t="shared" si="87"/>
        <v>28067</v>
      </c>
      <c r="BK132" s="31">
        <f t="shared" si="144"/>
        <v>2.5000000000000001E-3</v>
      </c>
      <c r="BL132" s="172"/>
      <c r="BM132" s="179"/>
      <c r="BN132" s="179"/>
      <c r="BO132" s="70" t="s">
        <v>73</v>
      </c>
      <c r="BP132" s="50">
        <v>0</v>
      </c>
      <c r="BQ132" s="30">
        <f>IFERROR(BP132/BM124,"-")</f>
        <v>0</v>
      </c>
      <c r="BR132" s="50">
        <v>0</v>
      </c>
      <c r="BS132" s="30">
        <f>IFERROR(BR132/BN124,"-")</f>
        <v>0</v>
      </c>
      <c r="BT132" s="53" t="str">
        <f t="shared" si="88"/>
        <v>-</v>
      </c>
      <c r="BU132" s="31">
        <f t="shared" si="145"/>
        <v>0</v>
      </c>
      <c r="BV132" s="172"/>
      <c r="BW132" s="179"/>
      <c r="BX132" s="179"/>
      <c r="BY132" s="70" t="s">
        <v>73</v>
      </c>
      <c r="BZ132" s="50">
        <f t="shared" si="121"/>
        <v>965284</v>
      </c>
      <c r="CA132" s="30">
        <f>IFERROR(BZ132/BW124,"-")</f>
        <v>1.2894130429621248E-4</v>
      </c>
      <c r="CB132" s="50">
        <f t="shared" si="122"/>
        <v>58</v>
      </c>
      <c r="CC132" s="30">
        <f>IFERROR(CB132/BX124,"-")</f>
        <v>7.3139974779319042E-3</v>
      </c>
      <c r="CD132" s="53">
        <f t="shared" si="89"/>
        <v>16642.827586206895</v>
      </c>
      <c r="CE132" s="31">
        <f t="shared" si="146"/>
        <v>6.0892388451443567E-3</v>
      </c>
      <c r="CR132" s="196"/>
      <c r="CS132" s="198"/>
      <c r="CT132" s="200"/>
      <c r="CU132" s="201"/>
      <c r="CV132" s="201"/>
      <c r="CW132" s="79" t="s">
        <v>73</v>
      </c>
      <c r="CX132" s="90">
        <v>1117908</v>
      </c>
      <c r="CY132" s="80">
        <v>1.570829314561077E-4</v>
      </c>
      <c r="CZ132" s="90">
        <v>56</v>
      </c>
      <c r="DA132" s="80">
        <v>7.4044691260081981E-3</v>
      </c>
      <c r="DB132" s="90">
        <v>19962.642857142859</v>
      </c>
      <c r="DC132" s="81">
        <v>6.1946902654867256E-3</v>
      </c>
    </row>
    <row r="133" spans="2:107" s="16" customFormat="1" ht="13.15" customHeight="1">
      <c r="B133" s="196"/>
      <c r="C133" s="198"/>
      <c r="D133" s="172"/>
      <c r="E133" s="179"/>
      <c r="F133" s="179"/>
      <c r="G133" s="70" t="s">
        <v>75</v>
      </c>
      <c r="H133" s="50">
        <v>0</v>
      </c>
      <c r="I133" s="30">
        <f>IFERROR(H133/E124,"-")</f>
        <v>0</v>
      </c>
      <c r="J133" s="50">
        <v>0</v>
      </c>
      <c r="K133" s="30">
        <f>IFERROR(J133/F124,"-")</f>
        <v>0</v>
      </c>
      <c r="L133" s="53" t="str">
        <f t="shared" si="82"/>
        <v>-</v>
      </c>
      <c r="M133" s="31">
        <f t="shared" si="139"/>
        <v>0</v>
      </c>
      <c r="N133" s="172"/>
      <c r="O133" s="179"/>
      <c r="P133" s="179"/>
      <c r="Q133" s="70" t="s">
        <v>75</v>
      </c>
      <c r="R133" s="50">
        <v>87682</v>
      </c>
      <c r="S133" s="30">
        <f>IFERROR(R133/O124,"-")</f>
        <v>7.7052709688129066E-4</v>
      </c>
      <c r="T133" s="50">
        <v>7</v>
      </c>
      <c r="U133" s="30">
        <f>IFERROR(T133/P124,"-")</f>
        <v>0.13725490196078433</v>
      </c>
      <c r="V133" s="53">
        <f t="shared" si="83"/>
        <v>12526</v>
      </c>
      <c r="W133" s="31">
        <f t="shared" si="140"/>
        <v>0.11475409836065574</v>
      </c>
      <c r="X133" s="172"/>
      <c r="Y133" s="179"/>
      <c r="Z133" s="179"/>
      <c r="AA133" s="70" t="s">
        <v>75</v>
      </c>
      <c r="AB133" s="50">
        <v>2196705</v>
      </c>
      <c r="AC133" s="30">
        <f>IFERROR(AB133/Y124,"-")</f>
        <v>1.049895432000781E-3</v>
      </c>
      <c r="AD133" s="50">
        <v>99</v>
      </c>
      <c r="AE133" s="30">
        <f>IFERROR(AD133/Z124,"-")</f>
        <v>3.5752979414951244E-2</v>
      </c>
      <c r="AF133" s="53">
        <f t="shared" si="84"/>
        <v>22188.939393939392</v>
      </c>
      <c r="AG133" s="31">
        <f t="shared" si="141"/>
        <v>3.2049206863062479E-2</v>
      </c>
      <c r="AH133" s="172"/>
      <c r="AI133" s="179"/>
      <c r="AJ133" s="179"/>
      <c r="AK133" s="70" t="s">
        <v>75</v>
      </c>
      <c r="AL133" s="50">
        <v>2989867</v>
      </c>
      <c r="AM133" s="30">
        <f>IFERROR(AL133/AI124,"-")</f>
        <v>1.5136162239823172E-3</v>
      </c>
      <c r="AN133" s="50">
        <v>114</v>
      </c>
      <c r="AO133" s="30">
        <f>IFERROR(AN133/AJ124,"-")</f>
        <v>5.3395784543325525E-2</v>
      </c>
      <c r="AP133" s="53">
        <f t="shared" si="85"/>
        <v>26226.903508771931</v>
      </c>
      <c r="AQ133" s="31">
        <f t="shared" si="142"/>
        <v>4.4513861772745023E-2</v>
      </c>
      <c r="AR133" s="172"/>
      <c r="AS133" s="179"/>
      <c r="AT133" s="179"/>
      <c r="AU133" s="70" t="s">
        <v>75</v>
      </c>
      <c r="AV133" s="50">
        <v>3068935</v>
      </c>
      <c r="AW133" s="30">
        <f>IFERROR(AV133/AS124,"-")</f>
        <v>1.8035385635417872E-3</v>
      </c>
      <c r="AX133" s="50">
        <v>113</v>
      </c>
      <c r="AY133" s="30">
        <f>IFERROR(AX133/AT124,"-")</f>
        <v>6.8567961165048541E-2</v>
      </c>
      <c r="AZ133" s="53">
        <f t="shared" si="86"/>
        <v>27158.716814159292</v>
      </c>
      <c r="BA133" s="31">
        <f t="shared" si="143"/>
        <v>5.4589371980676329E-2</v>
      </c>
      <c r="BB133" s="172"/>
      <c r="BC133" s="179"/>
      <c r="BD133" s="179"/>
      <c r="BE133" s="70" t="s">
        <v>75</v>
      </c>
      <c r="BF133" s="50">
        <v>2925366</v>
      </c>
      <c r="BG133" s="30">
        <f>IFERROR(BF133/BC124,"-")</f>
        <v>2.5760934987508568E-3</v>
      </c>
      <c r="BH133" s="50">
        <v>83</v>
      </c>
      <c r="BI133" s="30">
        <f>IFERROR(BH133/BD124,"-")</f>
        <v>8.8486140724946691E-2</v>
      </c>
      <c r="BJ133" s="53">
        <f t="shared" si="87"/>
        <v>35245.373493975902</v>
      </c>
      <c r="BK133" s="31">
        <f t="shared" si="144"/>
        <v>6.9166666666666668E-2</v>
      </c>
      <c r="BL133" s="172"/>
      <c r="BM133" s="179"/>
      <c r="BN133" s="179"/>
      <c r="BO133" s="70" t="s">
        <v>75</v>
      </c>
      <c r="BP133" s="50">
        <v>2234800</v>
      </c>
      <c r="BQ133" s="30">
        <f>IFERROR(BP133/BM124,"-")</f>
        <v>4.9102945133039696E-3</v>
      </c>
      <c r="BR133" s="50">
        <v>40</v>
      </c>
      <c r="BS133" s="30">
        <f>IFERROR(BR133/BN124,"-")</f>
        <v>0.10554089709762533</v>
      </c>
      <c r="BT133" s="53">
        <f t="shared" si="88"/>
        <v>55870</v>
      </c>
      <c r="BU133" s="31">
        <f t="shared" si="145"/>
        <v>7.5046904315197005E-2</v>
      </c>
      <c r="BV133" s="172"/>
      <c r="BW133" s="179"/>
      <c r="BX133" s="179"/>
      <c r="BY133" s="70" t="s">
        <v>75</v>
      </c>
      <c r="BZ133" s="50">
        <f t="shared" si="121"/>
        <v>13503355</v>
      </c>
      <c r="CA133" s="30">
        <f>IFERROR(BZ133/BW124,"-")</f>
        <v>1.8037595216276062E-3</v>
      </c>
      <c r="CB133" s="50">
        <f t="shared" si="122"/>
        <v>456</v>
      </c>
      <c r="CC133" s="30">
        <f>IFERROR(CB133/BX124,"-")</f>
        <v>5.7503152585119802E-2</v>
      </c>
      <c r="CD133" s="53">
        <f t="shared" si="89"/>
        <v>29612.620614035088</v>
      </c>
      <c r="CE133" s="31">
        <f t="shared" si="146"/>
        <v>4.7874015748031497E-2</v>
      </c>
      <c r="CR133" s="196"/>
      <c r="CS133" s="198"/>
      <c r="CT133" s="200"/>
      <c r="CU133" s="201"/>
      <c r="CV133" s="201"/>
      <c r="CW133" s="79" t="s">
        <v>75</v>
      </c>
      <c r="CX133" s="90">
        <v>13522798</v>
      </c>
      <c r="CY133" s="80">
        <v>1.9001570355778744E-3</v>
      </c>
      <c r="CZ133" s="90">
        <v>431</v>
      </c>
      <c r="DA133" s="80">
        <v>5.6987967737670238E-2</v>
      </c>
      <c r="DB133" s="90">
        <v>31375.401392111369</v>
      </c>
      <c r="DC133" s="81">
        <v>4.767699115044248E-2</v>
      </c>
    </row>
    <row r="134" spans="2:107" s="16" customFormat="1" ht="13.15" customHeight="1">
      <c r="B134" s="196"/>
      <c r="C134" s="198"/>
      <c r="D134" s="172"/>
      <c r="E134" s="179"/>
      <c r="F134" s="179"/>
      <c r="G134" s="70" t="s">
        <v>77</v>
      </c>
      <c r="H134" s="50">
        <v>0</v>
      </c>
      <c r="I134" s="30">
        <f>IFERROR(H134/E124,"-")</f>
        <v>0</v>
      </c>
      <c r="J134" s="50">
        <v>0</v>
      </c>
      <c r="K134" s="30">
        <f>IFERROR(J134/F124,"-")</f>
        <v>0</v>
      </c>
      <c r="L134" s="53" t="str">
        <f t="shared" ref="L134:L197" si="147">IFERROR(H134/J134,"-")</f>
        <v>-</v>
      </c>
      <c r="M134" s="31">
        <f t="shared" si="139"/>
        <v>0</v>
      </c>
      <c r="N134" s="172"/>
      <c r="O134" s="179"/>
      <c r="P134" s="179"/>
      <c r="Q134" s="70" t="s">
        <v>77</v>
      </c>
      <c r="R134" s="50">
        <v>0</v>
      </c>
      <c r="S134" s="30">
        <f>IFERROR(R134/O124,"-")</f>
        <v>0</v>
      </c>
      <c r="T134" s="50">
        <v>0</v>
      </c>
      <c r="U134" s="30">
        <f>IFERROR(T134/P124,"-")</f>
        <v>0</v>
      </c>
      <c r="V134" s="53" t="str">
        <f t="shared" ref="V134:V197" si="148">IFERROR(R134/T134,"-")</f>
        <v>-</v>
      </c>
      <c r="W134" s="31">
        <f t="shared" si="140"/>
        <v>0</v>
      </c>
      <c r="X134" s="172"/>
      <c r="Y134" s="179"/>
      <c r="Z134" s="179"/>
      <c r="AA134" s="70" t="s">
        <v>77</v>
      </c>
      <c r="AB134" s="50">
        <v>4314877</v>
      </c>
      <c r="AC134" s="30">
        <f>IFERROR(AB134/Y124,"-")</f>
        <v>2.0622567217469957E-3</v>
      </c>
      <c r="AD134" s="50">
        <v>24</v>
      </c>
      <c r="AE134" s="30">
        <f>IFERROR(AD134/Z124,"-")</f>
        <v>8.6673889490790895E-3</v>
      </c>
      <c r="AF134" s="53">
        <f t="shared" ref="AF134:AF197" si="149">IFERROR(AB134/AD134,"-")</f>
        <v>179786.54166666666</v>
      </c>
      <c r="AG134" s="31">
        <f t="shared" si="141"/>
        <v>7.7695046940757526E-3</v>
      </c>
      <c r="AH134" s="172"/>
      <c r="AI134" s="179"/>
      <c r="AJ134" s="179"/>
      <c r="AK134" s="70" t="s">
        <v>77</v>
      </c>
      <c r="AL134" s="50">
        <v>629438</v>
      </c>
      <c r="AM134" s="30">
        <f>IFERROR(AL134/AI124,"-")</f>
        <v>3.1865215703273149E-4</v>
      </c>
      <c r="AN134" s="50">
        <v>29</v>
      </c>
      <c r="AO134" s="30">
        <f>IFERROR(AN134/AJ124,"-")</f>
        <v>1.3583138173302109E-2</v>
      </c>
      <c r="AP134" s="53">
        <f t="shared" ref="AP134:AP197" si="150">IFERROR(AL134/AN134,"-")</f>
        <v>21704.758620689656</v>
      </c>
      <c r="AQ134" s="31">
        <f t="shared" si="142"/>
        <v>1.1323701679031628E-2</v>
      </c>
      <c r="AR134" s="172"/>
      <c r="AS134" s="179"/>
      <c r="AT134" s="179"/>
      <c r="AU134" s="70" t="s">
        <v>77</v>
      </c>
      <c r="AV134" s="50">
        <v>1439373</v>
      </c>
      <c r="AW134" s="30">
        <f>IFERROR(AV134/AS124,"-")</f>
        <v>8.4588455370375481E-4</v>
      </c>
      <c r="AX134" s="50">
        <v>44</v>
      </c>
      <c r="AY134" s="30">
        <f>IFERROR(AX134/AT124,"-")</f>
        <v>2.6699029126213591E-2</v>
      </c>
      <c r="AZ134" s="53">
        <f t="shared" ref="AZ134:AZ197" si="151">IFERROR(AV134/AX134,"-")</f>
        <v>32713.022727272728</v>
      </c>
      <c r="BA134" s="31">
        <f t="shared" si="143"/>
        <v>2.1256038647342997E-2</v>
      </c>
      <c r="BB134" s="172"/>
      <c r="BC134" s="179"/>
      <c r="BD134" s="179"/>
      <c r="BE134" s="70" t="s">
        <v>77</v>
      </c>
      <c r="BF134" s="50">
        <v>3008924</v>
      </c>
      <c r="BG134" s="30">
        <f>IFERROR(BF134/BC124,"-")</f>
        <v>2.6496751362514717E-3</v>
      </c>
      <c r="BH134" s="50">
        <v>30</v>
      </c>
      <c r="BI134" s="30">
        <f>IFERROR(BH134/BD124,"-")</f>
        <v>3.1982942430703626E-2</v>
      </c>
      <c r="BJ134" s="53">
        <f t="shared" ref="BJ134:BJ197" si="152">IFERROR(BF134/BH134,"-")</f>
        <v>100297.46666666666</v>
      </c>
      <c r="BK134" s="31">
        <f t="shared" si="144"/>
        <v>2.5000000000000001E-2</v>
      </c>
      <c r="BL134" s="172"/>
      <c r="BM134" s="179"/>
      <c r="BN134" s="179"/>
      <c r="BO134" s="70" t="s">
        <v>77</v>
      </c>
      <c r="BP134" s="50">
        <v>1663953</v>
      </c>
      <c r="BQ134" s="30">
        <f>IFERROR(BP134/BM124,"-")</f>
        <v>3.6560315403148737E-3</v>
      </c>
      <c r="BR134" s="50">
        <v>13</v>
      </c>
      <c r="BS134" s="30">
        <f>IFERROR(BR134/BN124,"-")</f>
        <v>3.430079155672823E-2</v>
      </c>
      <c r="BT134" s="53">
        <f t="shared" ref="BT134:BT197" si="153">IFERROR(BP134/BR134,"-")</f>
        <v>127996.38461538461</v>
      </c>
      <c r="BU134" s="31">
        <f t="shared" si="145"/>
        <v>2.4390243902439025E-2</v>
      </c>
      <c r="BV134" s="172"/>
      <c r="BW134" s="179"/>
      <c r="BX134" s="179"/>
      <c r="BY134" s="70" t="s">
        <v>77</v>
      </c>
      <c r="BZ134" s="50">
        <f t="shared" si="121"/>
        <v>11056565</v>
      </c>
      <c r="CA134" s="30">
        <f>IFERROR(BZ134/BW124,"-")</f>
        <v>1.4769206908390199E-3</v>
      </c>
      <c r="CB134" s="50">
        <f t="shared" si="122"/>
        <v>140</v>
      </c>
      <c r="CC134" s="30">
        <f>IFERROR(CB134/BX124,"-")</f>
        <v>1.7654476670870115E-2</v>
      </c>
      <c r="CD134" s="53">
        <f t="shared" ref="CD134:CD197" si="154">IFERROR(BZ134/CB134,"-")</f>
        <v>78975.46428571429</v>
      </c>
      <c r="CE134" s="31">
        <f t="shared" si="146"/>
        <v>1.4698162729658792E-2</v>
      </c>
      <c r="CR134" s="196"/>
      <c r="CS134" s="198"/>
      <c r="CT134" s="200"/>
      <c r="CU134" s="201"/>
      <c r="CV134" s="201"/>
      <c r="CW134" s="79" t="s">
        <v>77</v>
      </c>
      <c r="CX134" s="90">
        <v>17112279</v>
      </c>
      <c r="CY134" s="80">
        <v>2.4045332435359539E-3</v>
      </c>
      <c r="CZ134" s="90">
        <v>102</v>
      </c>
      <c r="DA134" s="80">
        <v>1.3486711622372074E-2</v>
      </c>
      <c r="DB134" s="90">
        <v>167767.4411764706</v>
      </c>
      <c r="DC134" s="81">
        <v>1.1283185840707964E-2</v>
      </c>
    </row>
    <row r="135" spans="2:107" s="16" customFormat="1" ht="13.15" customHeight="1">
      <c r="B135" s="196"/>
      <c r="C135" s="198"/>
      <c r="D135" s="172"/>
      <c r="E135" s="179"/>
      <c r="F135" s="179"/>
      <c r="G135" s="70" t="s">
        <v>79</v>
      </c>
      <c r="H135" s="50">
        <v>768386</v>
      </c>
      <c r="I135" s="30">
        <f>IFERROR(H135/E124,"-")</f>
        <v>6.1546804137584121E-2</v>
      </c>
      <c r="J135" s="50">
        <v>1</v>
      </c>
      <c r="K135" s="30">
        <f>IFERROR(J135/F124,"-")</f>
        <v>0.1</v>
      </c>
      <c r="L135" s="53">
        <f t="shared" si="147"/>
        <v>768386</v>
      </c>
      <c r="M135" s="31">
        <f t="shared" si="139"/>
        <v>9.0909090909090912E-2</v>
      </c>
      <c r="N135" s="172"/>
      <c r="O135" s="179"/>
      <c r="P135" s="179"/>
      <c r="Q135" s="70" t="s">
        <v>79</v>
      </c>
      <c r="R135" s="50">
        <v>0</v>
      </c>
      <c r="S135" s="30">
        <f>IFERROR(R135/O124,"-")</f>
        <v>0</v>
      </c>
      <c r="T135" s="50">
        <v>0</v>
      </c>
      <c r="U135" s="30">
        <f>IFERROR(T135/P124,"-")</f>
        <v>0</v>
      </c>
      <c r="V135" s="53" t="str">
        <f t="shared" si="148"/>
        <v>-</v>
      </c>
      <c r="W135" s="31">
        <f t="shared" si="140"/>
        <v>0</v>
      </c>
      <c r="X135" s="172"/>
      <c r="Y135" s="179"/>
      <c r="Z135" s="179"/>
      <c r="AA135" s="70" t="s">
        <v>79</v>
      </c>
      <c r="AB135" s="50">
        <v>5680082</v>
      </c>
      <c r="AC135" s="30">
        <f>IFERROR(AB135/Y124,"-")</f>
        <v>2.7147441942317516E-3</v>
      </c>
      <c r="AD135" s="50">
        <v>32</v>
      </c>
      <c r="AE135" s="30">
        <f>IFERROR(AD135/Z124,"-")</f>
        <v>1.155651859877212E-2</v>
      </c>
      <c r="AF135" s="53">
        <f t="shared" si="149"/>
        <v>177502.5625</v>
      </c>
      <c r="AG135" s="31">
        <f t="shared" si="141"/>
        <v>1.0359339592101004E-2</v>
      </c>
      <c r="AH135" s="172"/>
      <c r="AI135" s="179"/>
      <c r="AJ135" s="179"/>
      <c r="AK135" s="70" t="s">
        <v>79</v>
      </c>
      <c r="AL135" s="50">
        <v>18160171</v>
      </c>
      <c r="AM135" s="30">
        <f>IFERROR(AL135/AI124,"-")</f>
        <v>9.1935626086020496E-3</v>
      </c>
      <c r="AN135" s="50">
        <v>56</v>
      </c>
      <c r="AO135" s="30">
        <f>IFERROR(AN135/AJ124,"-")</f>
        <v>2.6229508196721311E-2</v>
      </c>
      <c r="AP135" s="53">
        <f t="shared" si="150"/>
        <v>324288.76785714284</v>
      </c>
      <c r="AQ135" s="31">
        <f t="shared" si="142"/>
        <v>2.1866458414681766E-2</v>
      </c>
      <c r="AR135" s="172"/>
      <c r="AS135" s="179"/>
      <c r="AT135" s="179"/>
      <c r="AU135" s="70" t="s">
        <v>79</v>
      </c>
      <c r="AV135" s="50">
        <v>24393546</v>
      </c>
      <c r="AW135" s="30">
        <f>IFERROR(AV135/AS124,"-")</f>
        <v>1.4335494532315122E-2</v>
      </c>
      <c r="AX135" s="50">
        <v>89</v>
      </c>
      <c r="AY135" s="30">
        <f>IFERROR(AX135/AT124,"-")</f>
        <v>5.4004854368932036E-2</v>
      </c>
      <c r="AZ135" s="53">
        <f t="shared" si="151"/>
        <v>274084.78651685396</v>
      </c>
      <c r="BA135" s="31">
        <f t="shared" si="143"/>
        <v>4.2995169082125605E-2</v>
      </c>
      <c r="BB135" s="172"/>
      <c r="BC135" s="179"/>
      <c r="BD135" s="179"/>
      <c r="BE135" s="70" t="s">
        <v>79</v>
      </c>
      <c r="BF135" s="50">
        <v>19923465</v>
      </c>
      <c r="BG135" s="30">
        <f>IFERROR(BF135/BC124,"-")</f>
        <v>1.754471360475586E-2</v>
      </c>
      <c r="BH135" s="50">
        <v>72</v>
      </c>
      <c r="BI135" s="30">
        <f>IFERROR(BH135/BD124,"-")</f>
        <v>7.6759061833688705E-2</v>
      </c>
      <c r="BJ135" s="53">
        <f t="shared" si="152"/>
        <v>276714.79166666669</v>
      </c>
      <c r="BK135" s="31">
        <f t="shared" si="144"/>
        <v>0.06</v>
      </c>
      <c r="BL135" s="172"/>
      <c r="BM135" s="179"/>
      <c r="BN135" s="179"/>
      <c r="BO135" s="70" t="s">
        <v>79</v>
      </c>
      <c r="BP135" s="50">
        <v>16367864</v>
      </c>
      <c r="BQ135" s="30">
        <f>IFERROR(BP135/BM124,"-")</f>
        <v>3.5963411846118475E-2</v>
      </c>
      <c r="BR135" s="50">
        <v>41</v>
      </c>
      <c r="BS135" s="30">
        <f>IFERROR(BR135/BN124,"-")</f>
        <v>0.10817941952506596</v>
      </c>
      <c r="BT135" s="53">
        <f t="shared" si="153"/>
        <v>399216.19512195123</v>
      </c>
      <c r="BU135" s="31">
        <f t="shared" si="145"/>
        <v>7.6923076923076927E-2</v>
      </c>
      <c r="BV135" s="172"/>
      <c r="BW135" s="179"/>
      <c r="BX135" s="179"/>
      <c r="BY135" s="70" t="s">
        <v>79</v>
      </c>
      <c r="BZ135" s="50">
        <f t="shared" si="121"/>
        <v>85293514</v>
      </c>
      <c r="CA135" s="30">
        <f>IFERROR(BZ135/BW124,"-")</f>
        <v>1.1393389865746515E-2</v>
      </c>
      <c r="CB135" s="50">
        <f t="shared" si="122"/>
        <v>291</v>
      </c>
      <c r="CC135" s="30">
        <f>IFERROR(CB135/BX124,"-")</f>
        <v>3.669609079445145E-2</v>
      </c>
      <c r="CD135" s="53">
        <f t="shared" si="154"/>
        <v>293104.85910652921</v>
      </c>
      <c r="CE135" s="31">
        <f t="shared" si="146"/>
        <v>3.0551181102362206E-2</v>
      </c>
      <c r="CR135" s="196"/>
      <c r="CS135" s="198"/>
      <c r="CT135" s="200"/>
      <c r="CU135" s="201"/>
      <c r="CV135" s="201"/>
      <c r="CW135" s="79" t="s">
        <v>79</v>
      </c>
      <c r="CX135" s="90">
        <v>93099917</v>
      </c>
      <c r="CY135" s="80">
        <v>1.3081942235568862E-2</v>
      </c>
      <c r="CZ135" s="90">
        <v>309</v>
      </c>
      <c r="DA135" s="80">
        <v>4.0856802856009518E-2</v>
      </c>
      <c r="DB135" s="90">
        <v>301294.22977346281</v>
      </c>
      <c r="DC135" s="81">
        <v>3.418141592920354E-2</v>
      </c>
    </row>
    <row r="136" spans="2:107" s="16" customFormat="1" ht="13.15" customHeight="1">
      <c r="B136" s="196"/>
      <c r="C136" s="198"/>
      <c r="D136" s="172"/>
      <c r="E136" s="179"/>
      <c r="F136" s="179"/>
      <c r="G136" s="70" t="s">
        <v>81</v>
      </c>
      <c r="H136" s="50">
        <v>0</v>
      </c>
      <c r="I136" s="30">
        <f>IFERROR(H136/E124,"-")</f>
        <v>0</v>
      </c>
      <c r="J136" s="50">
        <v>0</v>
      </c>
      <c r="K136" s="30">
        <f>IFERROR(J136/F124,"-")</f>
        <v>0</v>
      </c>
      <c r="L136" s="53" t="str">
        <f t="shared" si="147"/>
        <v>-</v>
      </c>
      <c r="M136" s="31">
        <f t="shared" si="139"/>
        <v>0</v>
      </c>
      <c r="N136" s="172"/>
      <c r="O136" s="179"/>
      <c r="P136" s="179"/>
      <c r="Q136" s="70" t="s">
        <v>81</v>
      </c>
      <c r="R136" s="50">
        <v>168326</v>
      </c>
      <c r="S136" s="30">
        <f>IFERROR(R136/O124,"-")</f>
        <v>1.4792060412586407E-3</v>
      </c>
      <c r="T136" s="50">
        <v>11</v>
      </c>
      <c r="U136" s="30">
        <f>IFERROR(T136/P124,"-")</f>
        <v>0.21568627450980393</v>
      </c>
      <c r="V136" s="53">
        <f t="shared" si="148"/>
        <v>15302.363636363636</v>
      </c>
      <c r="W136" s="31">
        <f t="shared" si="140"/>
        <v>0.18032786885245902</v>
      </c>
      <c r="X136" s="172"/>
      <c r="Y136" s="179"/>
      <c r="Z136" s="179"/>
      <c r="AA136" s="70" t="s">
        <v>81</v>
      </c>
      <c r="AB136" s="50">
        <v>12509446</v>
      </c>
      <c r="AC136" s="30">
        <f>IFERROR(AB136/Y124,"-")</f>
        <v>5.9787774017268785E-3</v>
      </c>
      <c r="AD136" s="50">
        <v>299</v>
      </c>
      <c r="AE136" s="30">
        <f>IFERROR(AD136/Z124,"-")</f>
        <v>0.107981220657277</v>
      </c>
      <c r="AF136" s="53">
        <f t="shared" si="149"/>
        <v>41837.612040133776</v>
      </c>
      <c r="AG136" s="31">
        <f t="shared" si="141"/>
        <v>9.6795079313693758E-2</v>
      </c>
      <c r="AH136" s="172"/>
      <c r="AI136" s="179"/>
      <c r="AJ136" s="179"/>
      <c r="AK136" s="70" t="s">
        <v>81</v>
      </c>
      <c r="AL136" s="50">
        <v>17092627</v>
      </c>
      <c r="AM136" s="30">
        <f>IFERROR(AL136/AI124,"-")</f>
        <v>8.6531198670971657E-3</v>
      </c>
      <c r="AN136" s="50">
        <v>254</v>
      </c>
      <c r="AO136" s="30">
        <f>IFERROR(AN136/AJ124,"-")</f>
        <v>0.11896955503512881</v>
      </c>
      <c r="AP136" s="53">
        <f t="shared" si="150"/>
        <v>67293.807086614179</v>
      </c>
      <c r="AQ136" s="31">
        <f t="shared" si="142"/>
        <v>9.9180007809449439E-2</v>
      </c>
      <c r="AR136" s="172"/>
      <c r="AS136" s="179"/>
      <c r="AT136" s="179"/>
      <c r="AU136" s="70" t="s">
        <v>81</v>
      </c>
      <c r="AV136" s="50">
        <v>12180073</v>
      </c>
      <c r="AW136" s="30">
        <f>IFERROR(AV136/AS124,"-")</f>
        <v>7.1579330817544539E-3</v>
      </c>
      <c r="AX136" s="50">
        <v>206</v>
      </c>
      <c r="AY136" s="30">
        <f>IFERROR(AX136/AT124,"-")</f>
        <v>0.125</v>
      </c>
      <c r="AZ136" s="53">
        <f t="shared" si="151"/>
        <v>59126.567961165048</v>
      </c>
      <c r="BA136" s="31">
        <f t="shared" si="143"/>
        <v>9.9516908212560387E-2</v>
      </c>
      <c r="BB136" s="172"/>
      <c r="BC136" s="179"/>
      <c r="BD136" s="179"/>
      <c r="BE136" s="70" t="s">
        <v>81</v>
      </c>
      <c r="BF136" s="50">
        <v>10607064</v>
      </c>
      <c r="BG136" s="30">
        <f>IFERROR(BF136/BC124,"-")</f>
        <v>9.3406392947871335E-3</v>
      </c>
      <c r="BH136" s="50">
        <v>132</v>
      </c>
      <c r="BI136" s="30">
        <f>IFERROR(BH136/BD124,"-")</f>
        <v>0.14072494669509594</v>
      </c>
      <c r="BJ136" s="53">
        <f t="shared" si="152"/>
        <v>80356.545454545456</v>
      </c>
      <c r="BK136" s="31">
        <f t="shared" si="144"/>
        <v>0.11</v>
      </c>
      <c r="BL136" s="172"/>
      <c r="BM136" s="179"/>
      <c r="BN136" s="179"/>
      <c r="BO136" s="70" t="s">
        <v>81</v>
      </c>
      <c r="BP136" s="50">
        <v>5086436</v>
      </c>
      <c r="BQ136" s="30">
        <f>IFERROR(BP136/BM124,"-")</f>
        <v>1.1175898864807495E-2</v>
      </c>
      <c r="BR136" s="50">
        <v>56</v>
      </c>
      <c r="BS136" s="30">
        <f>IFERROR(BR136/BN124,"-")</f>
        <v>0.14775725593667546</v>
      </c>
      <c r="BT136" s="53">
        <f t="shared" si="153"/>
        <v>90829.21428571429</v>
      </c>
      <c r="BU136" s="31">
        <f t="shared" si="145"/>
        <v>0.1050656660412758</v>
      </c>
      <c r="BV136" s="172"/>
      <c r="BW136" s="179"/>
      <c r="BX136" s="179"/>
      <c r="BY136" s="70" t="s">
        <v>81</v>
      </c>
      <c r="BZ136" s="50">
        <f t="shared" si="121"/>
        <v>57643972</v>
      </c>
      <c r="CA136" s="30">
        <f>IFERROR(BZ136/BW124,"-")</f>
        <v>7.7000022112604701E-3</v>
      </c>
      <c r="CB136" s="50">
        <f t="shared" si="122"/>
        <v>958</v>
      </c>
      <c r="CC136" s="30">
        <f>IFERROR(CB136/BX124,"-")</f>
        <v>0.12080706179066834</v>
      </c>
      <c r="CD136" s="53">
        <f t="shared" si="154"/>
        <v>60171.16075156576</v>
      </c>
      <c r="CE136" s="31">
        <f t="shared" si="146"/>
        <v>0.10057742782152231</v>
      </c>
      <c r="CR136" s="196"/>
      <c r="CS136" s="198"/>
      <c r="CT136" s="200"/>
      <c r="CU136" s="201"/>
      <c r="CV136" s="201"/>
      <c r="CW136" s="79" t="s">
        <v>81</v>
      </c>
      <c r="CX136" s="90">
        <v>55271773</v>
      </c>
      <c r="CY136" s="80">
        <v>7.7665175753430021E-3</v>
      </c>
      <c r="CZ136" s="90">
        <v>950</v>
      </c>
      <c r="DA136" s="80">
        <v>0.12561152981621049</v>
      </c>
      <c r="DB136" s="90">
        <v>58180.813684210523</v>
      </c>
      <c r="DC136" s="81">
        <v>0.10508849557522124</v>
      </c>
    </row>
    <row r="137" spans="2:107" s="16" customFormat="1" ht="13.15" customHeight="1">
      <c r="B137" s="196"/>
      <c r="C137" s="198"/>
      <c r="D137" s="172"/>
      <c r="E137" s="179"/>
      <c r="F137" s="179"/>
      <c r="G137" s="70" t="s">
        <v>83</v>
      </c>
      <c r="H137" s="50">
        <v>20894</v>
      </c>
      <c r="I137" s="30">
        <f>IFERROR(H137/E124,"-")</f>
        <v>1.6735845338809955E-3</v>
      </c>
      <c r="J137" s="50">
        <v>3</v>
      </c>
      <c r="K137" s="30">
        <f>IFERROR(J137/F124,"-")</f>
        <v>0.3</v>
      </c>
      <c r="L137" s="53">
        <f t="shared" si="147"/>
        <v>6964.666666666667</v>
      </c>
      <c r="M137" s="31">
        <f t="shared" si="139"/>
        <v>0.27272727272727271</v>
      </c>
      <c r="N137" s="172"/>
      <c r="O137" s="179"/>
      <c r="P137" s="179"/>
      <c r="Q137" s="70" t="s">
        <v>83</v>
      </c>
      <c r="R137" s="50">
        <v>31886</v>
      </c>
      <c r="S137" s="30">
        <f>IFERROR(R137/O124,"-")</f>
        <v>2.8020605154030286E-4</v>
      </c>
      <c r="T137" s="50">
        <v>5</v>
      </c>
      <c r="U137" s="30">
        <f>IFERROR(T137/P124,"-")</f>
        <v>9.8039215686274508E-2</v>
      </c>
      <c r="V137" s="53">
        <f t="shared" si="148"/>
        <v>6377.2</v>
      </c>
      <c r="W137" s="31">
        <f t="shared" si="140"/>
        <v>8.1967213114754092E-2</v>
      </c>
      <c r="X137" s="172"/>
      <c r="Y137" s="179"/>
      <c r="Z137" s="179"/>
      <c r="AA137" s="70" t="s">
        <v>83</v>
      </c>
      <c r="AB137" s="50">
        <v>13743214</v>
      </c>
      <c r="AC137" s="30">
        <f>IFERROR(AB137/Y124,"-")</f>
        <v>6.5684457401468024E-3</v>
      </c>
      <c r="AD137" s="50">
        <v>197</v>
      </c>
      <c r="AE137" s="30">
        <f>IFERROR(AD137/Z124,"-")</f>
        <v>7.1144817623690862E-2</v>
      </c>
      <c r="AF137" s="53">
        <f t="shared" si="149"/>
        <v>69762.507614213202</v>
      </c>
      <c r="AG137" s="31">
        <f t="shared" si="141"/>
        <v>6.3774684363871806E-2</v>
      </c>
      <c r="AH137" s="172"/>
      <c r="AI137" s="179"/>
      <c r="AJ137" s="179"/>
      <c r="AK137" s="70" t="s">
        <v>83</v>
      </c>
      <c r="AL137" s="50">
        <v>29505582</v>
      </c>
      <c r="AM137" s="30">
        <f>IFERROR(AL137/AI124,"-")</f>
        <v>1.4937161958455219E-2</v>
      </c>
      <c r="AN137" s="50">
        <v>294</v>
      </c>
      <c r="AO137" s="30">
        <f>IFERROR(AN137/AJ124,"-")</f>
        <v>0.13770491803278689</v>
      </c>
      <c r="AP137" s="53">
        <f t="shared" si="150"/>
        <v>100359.12244897959</v>
      </c>
      <c r="AQ137" s="31">
        <f t="shared" si="142"/>
        <v>0.11479890667707926</v>
      </c>
      <c r="AR137" s="172"/>
      <c r="AS137" s="179"/>
      <c r="AT137" s="179"/>
      <c r="AU137" s="70" t="s">
        <v>83</v>
      </c>
      <c r="AV137" s="50">
        <v>45427396</v>
      </c>
      <c r="AW137" s="30">
        <f>IFERROR(AV137/AS124,"-")</f>
        <v>2.6696577323170392E-2</v>
      </c>
      <c r="AX137" s="50">
        <v>415</v>
      </c>
      <c r="AY137" s="30">
        <f>IFERROR(AX137/AT124,"-")</f>
        <v>0.25182038834951459</v>
      </c>
      <c r="AZ137" s="53">
        <f t="shared" si="151"/>
        <v>109463.60481927711</v>
      </c>
      <c r="BA137" s="31">
        <f t="shared" si="143"/>
        <v>0.20048309178743962</v>
      </c>
      <c r="BB137" s="172"/>
      <c r="BC137" s="179"/>
      <c r="BD137" s="179"/>
      <c r="BE137" s="70" t="s">
        <v>83</v>
      </c>
      <c r="BF137" s="50">
        <v>31269647</v>
      </c>
      <c r="BG137" s="30">
        <f>IFERROR(BF137/BC124,"-")</f>
        <v>2.753622430319291E-2</v>
      </c>
      <c r="BH137" s="50">
        <v>296</v>
      </c>
      <c r="BI137" s="30">
        <f>IFERROR(BH137/BD124,"-")</f>
        <v>0.31556503198294245</v>
      </c>
      <c r="BJ137" s="53">
        <f t="shared" si="152"/>
        <v>105640.69932432432</v>
      </c>
      <c r="BK137" s="31">
        <f t="shared" si="144"/>
        <v>0.24666666666666667</v>
      </c>
      <c r="BL137" s="172"/>
      <c r="BM137" s="179"/>
      <c r="BN137" s="179"/>
      <c r="BO137" s="70" t="s">
        <v>83</v>
      </c>
      <c r="BP137" s="50">
        <v>12515977</v>
      </c>
      <c r="BQ137" s="30">
        <f>IFERROR(BP137/BM124,"-")</f>
        <v>2.7500059598952332E-2</v>
      </c>
      <c r="BR137" s="50">
        <v>125</v>
      </c>
      <c r="BS137" s="30">
        <f>IFERROR(BR137/BN124,"-")</f>
        <v>0.32981530343007914</v>
      </c>
      <c r="BT137" s="53">
        <f t="shared" si="153"/>
        <v>100127.81600000001</v>
      </c>
      <c r="BU137" s="31">
        <f t="shared" si="145"/>
        <v>0.23452157598499063</v>
      </c>
      <c r="BV137" s="172"/>
      <c r="BW137" s="179"/>
      <c r="BX137" s="179"/>
      <c r="BY137" s="70" t="s">
        <v>83</v>
      </c>
      <c r="BZ137" s="50">
        <f t="shared" si="121"/>
        <v>132514596</v>
      </c>
      <c r="CA137" s="30">
        <f>IFERROR(BZ137/BW124,"-")</f>
        <v>1.7701116817978604E-2</v>
      </c>
      <c r="CB137" s="50">
        <f t="shared" si="122"/>
        <v>1335</v>
      </c>
      <c r="CC137" s="30">
        <f>IFERROR(CB137/BX124,"-")</f>
        <v>0.16834804539722573</v>
      </c>
      <c r="CD137" s="53">
        <f t="shared" si="154"/>
        <v>99261.869662921352</v>
      </c>
      <c r="CE137" s="31">
        <f t="shared" si="146"/>
        <v>0.14015748031496064</v>
      </c>
      <c r="CR137" s="196"/>
      <c r="CS137" s="198"/>
      <c r="CT137" s="200"/>
      <c r="CU137" s="201"/>
      <c r="CV137" s="201"/>
      <c r="CW137" s="79" t="s">
        <v>83</v>
      </c>
      <c r="CX137" s="90">
        <v>142585883</v>
      </c>
      <c r="CY137" s="80">
        <v>2.0035466680529697E-2</v>
      </c>
      <c r="CZ137" s="90">
        <v>1316</v>
      </c>
      <c r="DA137" s="80">
        <v>0.17400502446119265</v>
      </c>
      <c r="DB137" s="90">
        <v>108347.93541033435</v>
      </c>
      <c r="DC137" s="81">
        <v>0.14557522123893804</v>
      </c>
    </row>
    <row r="138" spans="2:107" s="16" customFormat="1" ht="13.15" customHeight="1">
      <c r="B138" s="196"/>
      <c r="C138" s="198"/>
      <c r="D138" s="172"/>
      <c r="E138" s="179"/>
      <c r="F138" s="179"/>
      <c r="G138" s="70" t="s">
        <v>87</v>
      </c>
      <c r="H138" s="50">
        <v>94272</v>
      </c>
      <c r="I138" s="30">
        <f>IFERROR(H138/E124,"-")</f>
        <v>7.5510750061275594E-3</v>
      </c>
      <c r="J138" s="50">
        <v>1</v>
      </c>
      <c r="K138" s="30">
        <f>IFERROR(J138/F124,"-")</f>
        <v>0.1</v>
      </c>
      <c r="L138" s="53">
        <f t="shared" si="147"/>
        <v>94272</v>
      </c>
      <c r="M138" s="31">
        <f t="shared" si="139"/>
        <v>9.0909090909090912E-2</v>
      </c>
      <c r="N138" s="172"/>
      <c r="O138" s="179"/>
      <c r="P138" s="179"/>
      <c r="Q138" s="70" t="s">
        <v>87</v>
      </c>
      <c r="R138" s="50">
        <v>2130959</v>
      </c>
      <c r="S138" s="30">
        <f>IFERROR(R138/O124,"-")</f>
        <v>1.8726325264513333E-2</v>
      </c>
      <c r="T138" s="50">
        <v>8</v>
      </c>
      <c r="U138" s="30">
        <f>IFERROR(T138/P124,"-")</f>
        <v>0.15686274509803921</v>
      </c>
      <c r="V138" s="53">
        <f t="shared" si="148"/>
        <v>266369.875</v>
      </c>
      <c r="W138" s="31">
        <f t="shared" si="140"/>
        <v>0.13114754098360656</v>
      </c>
      <c r="X138" s="172"/>
      <c r="Y138" s="179"/>
      <c r="Z138" s="179"/>
      <c r="AA138" s="70" t="s">
        <v>87</v>
      </c>
      <c r="AB138" s="50">
        <v>8287740</v>
      </c>
      <c r="AC138" s="30">
        <f>IFERROR(AB138/Y124,"-")</f>
        <v>3.9610509229096088E-3</v>
      </c>
      <c r="AD138" s="50">
        <v>170</v>
      </c>
      <c r="AE138" s="30">
        <f>IFERROR(AD138/Z124,"-")</f>
        <v>6.1394005055976884E-2</v>
      </c>
      <c r="AF138" s="53">
        <f t="shared" si="149"/>
        <v>48751.411764705881</v>
      </c>
      <c r="AG138" s="31">
        <f t="shared" si="141"/>
        <v>5.5033991583036582E-2</v>
      </c>
      <c r="AH138" s="172"/>
      <c r="AI138" s="179"/>
      <c r="AJ138" s="179"/>
      <c r="AK138" s="70" t="s">
        <v>87</v>
      </c>
      <c r="AL138" s="50">
        <v>5508699</v>
      </c>
      <c r="AM138" s="30">
        <f>IFERROR(AL138/AI124,"-")</f>
        <v>2.788771600688314E-3</v>
      </c>
      <c r="AN138" s="50">
        <v>161</v>
      </c>
      <c r="AO138" s="30">
        <f>IFERROR(AN138/AJ124,"-")</f>
        <v>7.5409836065573776E-2</v>
      </c>
      <c r="AP138" s="53">
        <f t="shared" si="150"/>
        <v>34215.521739130432</v>
      </c>
      <c r="AQ138" s="31">
        <f t="shared" si="142"/>
        <v>6.2866067942210072E-2</v>
      </c>
      <c r="AR138" s="172"/>
      <c r="AS138" s="179"/>
      <c r="AT138" s="179"/>
      <c r="AU138" s="70" t="s">
        <v>87</v>
      </c>
      <c r="AV138" s="50">
        <v>9383605</v>
      </c>
      <c r="AW138" s="30">
        <f>IFERROR(AV138/AS124,"-")</f>
        <v>5.5145167566414835E-3</v>
      </c>
      <c r="AX138" s="50">
        <v>156</v>
      </c>
      <c r="AY138" s="30">
        <f>IFERROR(AX138/AT124,"-")</f>
        <v>9.4660194174757281E-2</v>
      </c>
      <c r="AZ138" s="53">
        <f t="shared" si="151"/>
        <v>60151.314102564102</v>
      </c>
      <c r="BA138" s="31">
        <f t="shared" si="143"/>
        <v>7.5362318840579715E-2</v>
      </c>
      <c r="BB138" s="172"/>
      <c r="BC138" s="179"/>
      <c r="BD138" s="179"/>
      <c r="BE138" s="70" t="s">
        <v>87</v>
      </c>
      <c r="BF138" s="50">
        <v>2593190</v>
      </c>
      <c r="BG138" s="30">
        <f>IFERROR(BF138/BC124,"-")</f>
        <v>2.2835774737334519E-3</v>
      </c>
      <c r="BH138" s="50">
        <v>85</v>
      </c>
      <c r="BI138" s="30">
        <f>IFERROR(BH138/BD124,"-")</f>
        <v>9.0618336886993597E-2</v>
      </c>
      <c r="BJ138" s="53">
        <f t="shared" si="152"/>
        <v>30508.117647058825</v>
      </c>
      <c r="BK138" s="31">
        <f t="shared" si="144"/>
        <v>7.0833333333333331E-2</v>
      </c>
      <c r="BL138" s="172"/>
      <c r="BM138" s="179"/>
      <c r="BN138" s="179"/>
      <c r="BO138" s="70" t="s">
        <v>87</v>
      </c>
      <c r="BP138" s="50">
        <v>1097948</v>
      </c>
      <c r="BQ138" s="30">
        <f>IFERROR(BP138/BM124,"-")</f>
        <v>2.4124073922915101E-3</v>
      </c>
      <c r="BR138" s="50">
        <v>17</v>
      </c>
      <c r="BS138" s="30">
        <f>IFERROR(BR138/BN124,"-")</f>
        <v>4.4854881266490766E-2</v>
      </c>
      <c r="BT138" s="53">
        <f t="shared" si="153"/>
        <v>64585.176470588238</v>
      </c>
      <c r="BU138" s="31">
        <f t="shared" si="145"/>
        <v>3.1894934333958722E-2</v>
      </c>
      <c r="BV138" s="172"/>
      <c r="BW138" s="179"/>
      <c r="BX138" s="179"/>
      <c r="BY138" s="70" t="s">
        <v>87</v>
      </c>
      <c r="BZ138" s="50">
        <f t="shared" si="121"/>
        <v>29096413</v>
      </c>
      <c r="CA138" s="30">
        <f>IFERROR(BZ138/BW124,"-")</f>
        <v>3.8866586854866261E-3</v>
      </c>
      <c r="CB138" s="50">
        <f t="shared" si="122"/>
        <v>598</v>
      </c>
      <c r="CC138" s="30">
        <f>IFERROR(CB138/BX124,"-")</f>
        <v>7.5409836065573776E-2</v>
      </c>
      <c r="CD138" s="53">
        <f t="shared" si="154"/>
        <v>48656.209030100334</v>
      </c>
      <c r="CE138" s="31">
        <f t="shared" si="146"/>
        <v>6.2782152230971125E-2</v>
      </c>
      <c r="CR138" s="196"/>
      <c r="CS138" s="198"/>
      <c r="CT138" s="200"/>
      <c r="CU138" s="201"/>
      <c r="CV138" s="201"/>
      <c r="CW138" s="79" t="s">
        <v>87</v>
      </c>
      <c r="CX138" s="90">
        <v>31739830</v>
      </c>
      <c r="CY138" s="80">
        <v>4.4599247346995561E-3</v>
      </c>
      <c r="CZ138" s="90">
        <v>596</v>
      </c>
      <c r="DA138" s="80">
        <v>7.8804707126801529E-2</v>
      </c>
      <c r="DB138" s="90">
        <v>53254.74832214765</v>
      </c>
      <c r="DC138" s="81">
        <v>6.5929203539823011E-2</v>
      </c>
    </row>
    <row r="139" spans="2:107" s="16" customFormat="1" ht="13.15" customHeight="1">
      <c r="B139" s="196"/>
      <c r="C139" s="198"/>
      <c r="D139" s="172"/>
      <c r="E139" s="179"/>
      <c r="F139" s="179"/>
      <c r="G139" s="71" t="s">
        <v>85</v>
      </c>
      <c r="H139" s="51">
        <v>3356</v>
      </c>
      <c r="I139" s="32">
        <f>IFERROR(H139/E124,"-")</f>
        <v>2.6881160599715809E-4</v>
      </c>
      <c r="J139" s="51">
        <v>1</v>
      </c>
      <c r="K139" s="32">
        <f>IFERROR(J139/F124,"-")</f>
        <v>0.1</v>
      </c>
      <c r="L139" s="54">
        <f t="shared" si="147"/>
        <v>3356</v>
      </c>
      <c r="M139" s="33">
        <f t="shared" si="139"/>
        <v>9.0909090909090912E-2</v>
      </c>
      <c r="N139" s="172"/>
      <c r="O139" s="179"/>
      <c r="P139" s="179"/>
      <c r="Q139" s="71" t="s">
        <v>85</v>
      </c>
      <c r="R139" s="51">
        <v>109622</v>
      </c>
      <c r="S139" s="32">
        <f>IFERROR(R139/O124,"-")</f>
        <v>9.633302321379627E-4</v>
      </c>
      <c r="T139" s="51">
        <v>14</v>
      </c>
      <c r="U139" s="32">
        <f>IFERROR(T139/P124,"-")</f>
        <v>0.27450980392156865</v>
      </c>
      <c r="V139" s="54">
        <f t="shared" si="148"/>
        <v>7830.1428571428569</v>
      </c>
      <c r="W139" s="33">
        <f t="shared" si="140"/>
        <v>0.22950819672131148</v>
      </c>
      <c r="X139" s="172"/>
      <c r="Y139" s="179"/>
      <c r="Z139" s="179"/>
      <c r="AA139" s="71" t="s">
        <v>85</v>
      </c>
      <c r="AB139" s="51">
        <v>3679806</v>
      </c>
      <c r="AC139" s="32">
        <f>IFERROR(AB139/Y124,"-")</f>
        <v>1.7587302391759776E-3</v>
      </c>
      <c r="AD139" s="51">
        <v>216</v>
      </c>
      <c r="AE139" s="32">
        <f>IFERROR(AD139/Z124,"-")</f>
        <v>7.8006500541711807E-2</v>
      </c>
      <c r="AF139" s="54">
        <f t="shared" si="149"/>
        <v>17036.138888888891</v>
      </c>
      <c r="AG139" s="33">
        <f t="shared" si="141"/>
        <v>6.9925542246681779E-2</v>
      </c>
      <c r="AH139" s="172"/>
      <c r="AI139" s="179"/>
      <c r="AJ139" s="179"/>
      <c r="AK139" s="71" t="s">
        <v>85</v>
      </c>
      <c r="AL139" s="51">
        <v>5768023</v>
      </c>
      <c r="AM139" s="32">
        <f>IFERROR(AL139/AI124,"-")</f>
        <v>2.9200540335416786E-3</v>
      </c>
      <c r="AN139" s="51">
        <v>234</v>
      </c>
      <c r="AO139" s="32">
        <f>IFERROR(AN139/AJ124,"-")</f>
        <v>0.10960187353629977</v>
      </c>
      <c r="AP139" s="54">
        <f t="shared" si="150"/>
        <v>24649.670940170941</v>
      </c>
      <c r="AQ139" s="33">
        <f t="shared" si="142"/>
        <v>9.1370558375634514E-2</v>
      </c>
      <c r="AR139" s="172"/>
      <c r="AS139" s="179"/>
      <c r="AT139" s="179"/>
      <c r="AU139" s="71" t="s">
        <v>85</v>
      </c>
      <c r="AV139" s="51">
        <v>5044117</v>
      </c>
      <c r="AW139" s="32">
        <f>IFERROR(AV139/AS124,"-")</f>
        <v>2.9643050532242319E-3</v>
      </c>
      <c r="AX139" s="51">
        <v>248</v>
      </c>
      <c r="AY139" s="32">
        <f>IFERROR(AX139/AT124,"-")</f>
        <v>0.15048543689320387</v>
      </c>
      <c r="AZ139" s="54">
        <f t="shared" si="151"/>
        <v>20339.181451612902</v>
      </c>
      <c r="BA139" s="33">
        <f t="shared" si="143"/>
        <v>0.11980676328502415</v>
      </c>
      <c r="BB139" s="172"/>
      <c r="BC139" s="179"/>
      <c r="BD139" s="179"/>
      <c r="BE139" s="71" t="s">
        <v>85</v>
      </c>
      <c r="BF139" s="51">
        <v>4876028</v>
      </c>
      <c r="BG139" s="32">
        <f>IFERROR(BF139/BC124,"-")</f>
        <v>4.2938572576994268E-3</v>
      </c>
      <c r="BH139" s="51">
        <v>170</v>
      </c>
      <c r="BI139" s="32">
        <f>IFERROR(BH139/BD124,"-")</f>
        <v>0.18123667377398719</v>
      </c>
      <c r="BJ139" s="54">
        <f t="shared" si="152"/>
        <v>28682.517647058823</v>
      </c>
      <c r="BK139" s="33">
        <f t="shared" si="144"/>
        <v>0.14166666666666666</v>
      </c>
      <c r="BL139" s="172"/>
      <c r="BM139" s="179"/>
      <c r="BN139" s="179"/>
      <c r="BO139" s="71" t="s">
        <v>85</v>
      </c>
      <c r="BP139" s="51">
        <v>1673823</v>
      </c>
      <c r="BQ139" s="32">
        <f>IFERROR(BP139/BM124,"-")</f>
        <v>3.6777178687766197E-3</v>
      </c>
      <c r="BR139" s="51">
        <v>73</v>
      </c>
      <c r="BS139" s="32">
        <f>IFERROR(BR139/BN124,"-")</f>
        <v>0.19261213720316622</v>
      </c>
      <c r="BT139" s="54">
        <f t="shared" si="153"/>
        <v>22929.082191780821</v>
      </c>
      <c r="BU139" s="33">
        <f t="shared" si="145"/>
        <v>0.13696060037523453</v>
      </c>
      <c r="BV139" s="172"/>
      <c r="BW139" s="179"/>
      <c r="BX139" s="179"/>
      <c r="BY139" s="71" t="s">
        <v>85</v>
      </c>
      <c r="BZ139" s="51">
        <f t="shared" si="121"/>
        <v>21154775</v>
      </c>
      <c r="CA139" s="32">
        <f>IFERROR(BZ139/BW124,"-")</f>
        <v>2.8258256436374252E-3</v>
      </c>
      <c r="CB139" s="51">
        <f t="shared" si="122"/>
        <v>956</v>
      </c>
      <c r="CC139" s="32">
        <f>IFERROR(CB139/BX124,"-")</f>
        <v>0.12055485498108449</v>
      </c>
      <c r="CD139" s="54">
        <f t="shared" si="154"/>
        <v>22128.425732217573</v>
      </c>
      <c r="CE139" s="33">
        <f t="shared" si="146"/>
        <v>0.10036745406824148</v>
      </c>
      <c r="CR139" s="196"/>
      <c r="CS139" s="198"/>
      <c r="CT139" s="200"/>
      <c r="CU139" s="201"/>
      <c r="CV139" s="201"/>
      <c r="CW139" s="79" t="s">
        <v>85</v>
      </c>
      <c r="CX139" s="90">
        <v>18076143</v>
      </c>
      <c r="CY139" s="80">
        <v>2.5399706700907419E-3</v>
      </c>
      <c r="CZ139" s="90">
        <v>823</v>
      </c>
      <c r="DA139" s="80">
        <v>0.10881925161972762</v>
      </c>
      <c r="DB139" s="90">
        <v>21963.721749696233</v>
      </c>
      <c r="DC139" s="81">
        <v>9.1039823008849552E-2</v>
      </c>
    </row>
    <row r="140" spans="2:107" s="16" customFormat="1" ht="13.15" customHeight="1">
      <c r="B140" s="196"/>
      <c r="C140" s="199"/>
      <c r="D140" s="172"/>
      <c r="E140" s="180"/>
      <c r="F140" s="180"/>
      <c r="G140" s="18" t="s">
        <v>92</v>
      </c>
      <c r="H140" s="49">
        <f>SUM(H124:H139)</f>
        <v>1828408</v>
      </c>
      <c r="I140" s="32">
        <f>IFERROR(H140/E124,"-")</f>
        <v>0.14645330479679733</v>
      </c>
      <c r="J140" s="51">
        <v>8</v>
      </c>
      <c r="K140" s="32">
        <f>IFERROR(J140/F124,"-")</f>
        <v>0.8</v>
      </c>
      <c r="L140" s="54">
        <f t="shared" si="147"/>
        <v>228551</v>
      </c>
      <c r="M140" s="34">
        <f t="shared" si="139"/>
        <v>0.72727272727272729</v>
      </c>
      <c r="N140" s="172"/>
      <c r="O140" s="180"/>
      <c r="P140" s="180"/>
      <c r="Q140" s="18" t="s">
        <v>92</v>
      </c>
      <c r="R140" s="49">
        <f>SUM(R124:R139)</f>
        <v>4514297</v>
      </c>
      <c r="S140" s="32">
        <f>IFERROR(R140/O124,"-")</f>
        <v>3.9670492938914712E-2</v>
      </c>
      <c r="T140" s="51">
        <v>48</v>
      </c>
      <c r="U140" s="32">
        <f>IFERROR(T140/P124,"-")</f>
        <v>0.94117647058823528</v>
      </c>
      <c r="V140" s="54">
        <f t="shared" si="148"/>
        <v>94047.854166666672</v>
      </c>
      <c r="W140" s="34">
        <f t="shared" si="140"/>
        <v>0.78688524590163933</v>
      </c>
      <c r="X140" s="172"/>
      <c r="Y140" s="180"/>
      <c r="Z140" s="180"/>
      <c r="AA140" s="18" t="s">
        <v>92</v>
      </c>
      <c r="AB140" s="49">
        <f>SUM(AB124:AB139)</f>
        <v>290885262</v>
      </c>
      <c r="AC140" s="32">
        <f>IFERROR(AB140/Y124,"-")</f>
        <v>0.13902599930812301</v>
      </c>
      <c r="AD140" s="51">
        <v>1964</v>
      </c>
      <c r="AE140" s="32">
        <f>IFERROR(AD140/Z124,"-")</f>
        <v>0.7092813289996388</v>
      </c>
      <c r="AF140" s="54">
        <f t="shared" si="149"/>
        <v>148108.58553971487</v>
      </c>
      <c r="AG140" s="34">
        <f t="shared" si="141"/>
        <v>0.63580446746519914</v>
      </c>
      <c r="AH140" s="172"/>
      <c r="AI140" s="180"/>
      <c r="AJ140" s="180"/>
      <c r="AK140" s="18" t="s">
        <v>92</v>
      </c>
      <c r="AL140" s="49">
        <f>SUM(AL124:AL139)</f>
        <v>315378711</v>
      </c>
      <c r="AM140" s="32">
        <f>IFERROR(AL140/AI124,"-")</f>
        <v>0.15966005633970692</v>
      </c>
      <c r="AN140" s="51">
        <v>1756</v>
      </c>
      <c r="AO140" s="32">
        <f>IFERROR(AN140/AJ124,"-")</f>
        <v>0.8224824355971897</v>
      </c>
      <c r="AP140" s="54">
        <f t="shared" si="150"/>
        <v>179600.63268792711</v>
      </c>
      <c r="AQ140" s="34">
        <f t="shared" si="142"/>
        <v>0.6856696602889496</v>
      </c>
      <c r="AR140" s="172"/>
      <c r="AS140" s="180"/>
      <c r="AT140" s="180"/>
      <c r="AU140" s="18" t="s">
        <v>92</v>
      </c>
      <c r="AV140" s="49">
        <f>SUM(AV124:AV139)</f>
        <v>401941057</v>
      </c>
      <c r="AW140" s="32">
        <f>IFERROR(AV140/AS124,"-")</f>
        <v>0.23621099716033334</v>
      </c>
      <c r="AX140" s="51">
        <v>1458</v>
      </c>
      <c r="AY140" s="32">
        <f>IFERROR(AX140/AT124,"-")</f>
        <v>0.88470873786407767</v>
      </c>
      <c r="AZ140" s="54">
        <f t="shared" si="151"/>
        <v>275679.73731138546</v>
      </c>
      <c r="BA140" s="34">
        <f t="shared" si="143"/>
        <v>0.70434782608695656</v>
      </c>
      <c r="BB140" s="172"/>
      <c r="BC140" s="180"/>
      <c r="BD140" s="180"/>
      <c r="BE140" s="18" t="s">
        <v>92</v>
      </c>
      <c r="BF140" s="49">
        <f>SUM(BF124:BF139)</f>
        <v>248064246</v>
      </c>
      <c r="BG140" s="32">
        <f>IFERROR(BF140/BC124,"-")</f>
        <v>0.21844674867798874</v>
      </c>
      <c r="BH140" s="51">
        <v>830</v>
      </c>
      <c r="BI140" s="32">
        <f>IFERROR(BH140/BD124,"-")</f>
        <v>0.88486140724946694</v>
      </c>
      <c r="BJ140" s="54">
        <f t="shared" si="152"/>
        <v>298872.5855421687</v>
      </c>
      <c r="BK140" s="34">
        <f t="shared" si="144"/>
        <v>0.69166666666666665</v>
      </c>
      <c r="BL140" s="172"/>
      <c r="BM140" s="180"/>
      <c r="BN140" s="180"/>
      <c r="BO140" s="18" t="s">
        <v>92</v>
      </c>
      <c r="BP140" s="49">
        <f>SUM(BP124:BP139)</f>
        <v>113278794</v>
      </c>
      <c r="BQ140" s="32">
        <f>IFERROR(BP140/BM124,"-")</f>
        <v>0.24889575830136504</v>
      </c>
      <c r="BR140" s="51">
        <v>327</v>
      </c>
      <c r="BS140" s="32">
        <f>IFERROR(BR140/BN124,"-")</f>
        <v>0.86279683377308702</v>
      </c>
      <c r="BT140" s="54">
        <f t="shared" si="153"/>
        <v>346418.33027522935</v>
      </c>
      <c r="BU140" s="34">
        <f t="shared" si="145"/>
        <v>0.61350844277673544</v>
      </c>
      <c r="BV140" s="172"/>
      <c r="BW140" s="180"/>
      <c r="BX140" s="180"/>
      <c r="BY140" s="18" t="s">
        <v>92</v>
      </c>
      <c r="BZ140" s="49">
        <f t="shared" si="121"/>
        <v>1375890775</v>
      </c>
      <c r="CA140" s="32">
        <f>IFERROR(BZ140/BW124,"-")</f>
        <v>0.18378959052219512</v>
      </c>
      <c r="CB140" s="51">
        <f t="shared" si="122"/>
        <v>6391</v>
      </c>
      <c r="CC140" s="32">
        <f>IFERROR(CB140/BX124,"-")</f>
        <v>0.80592686002522063</v>
      </c>
      <c r="CD140" s="54">
        <f t="shared" si="154"/>
        <v>215285.6790799562</v>
      </c>
      <c r="CE140" s="34">
        <f t="shared" si="146"/>
        <v>0.67097112860892394</v>
      </c>
      <c r="CR140" s="196"/>
      <c r="CS140" s="199"/>
      <c r="CT140" s="200"/>
      <c r="CU140" s="201"/>
      <c r="CV140" s="201"/>
      <c r="CW140" s="18" t="s">
        <v>92</v>
      </c>
      <c r="CX140" s="90">
        <v>1327850097</v>
      </c>
      <c r="CY140" s="80">
        <v>0.18658296189940224</v>
      </c>
      <c r="CZ140" s="90">
        <v>6169</v>
      </c>
      <c r="DA140" s="80">
        <v>0.8156816078275817</v>
      </c>
      <c r="DB140" s="90">
        <v>215245.59847625223</v>
      </c>
      <c r="DC140" s="81">
        <v>0.68241150442477871</v>
      </c>
    </row>
    <row r="141" spans="2:107" s="16" customFormat="1" ht="13.15" customHeight="1">
      <c r="B141" s="196">
        <v>9</v>
      </c>
      <c r="C141" s="197" t="s">
        <v>114</v>
      </c>
      <c r="D141" s="171">
        <f>CI13</f>
        <v>5</v>
      </c>
      <c r="E141" s="178">
        <v>4371560</v>
      </c>
      <c r="F141" s="178">
        <v>4</v>
      </c>
      <c r="G141" s="68" t="s">
        <v>58</v>
      </c>
      <c r="H141" s="56">
        <v>35350</v>
      </c>
      <c r="I141" s="28">
        <f>IFERROR(H141/E141,"-")</f>
        <v>8.0863581879237617E-3</v>
      </c>
      <c r="J141" s="56">
        <v>1</v>
      </c>
      <c r="K141" s="28">
        <f>IFERROR(J141/F141,"-")</f>
        <v>0.25</v>
      </c>
      <c r="L141" s="52">
        <f t="shared" si="147"/>
        <v>35350</v>
      </c>
      <c r="M141" s="29">
        <f t="shared" ref="M141:M157" si="155">IFERROR(J141/$CI$13,"-")</f>
        <v>0.2</v>
      </c>
      <c r="N141" s="171">
        <f>CJ13</f>
        <v>41</v>
      </c>
      <c r="O141" s="178">
        <v>59384150</v>
      </c>
      <c r="P141" s="178">
        <v>34</v>
      </c>
      <c r="Q141" s="68" t="s">
        <v>58</v>
      </c>
      <c r="R141" s="56">
        <v>56461</v>
      </c>
      <c r="S141" s="28">
        <f>IFERROR(R141/O141,"-")</f>
        <v>9.5077558574131315E-4</v>
      </c>
      <c r="T141" s="56">
        <v>5</v>
      </c>
      <c r="U141" s="28">
        <f>IFERROR(T141/P141,"-")</f>
        <v>0.14705882352941177</v>
      </c>
      <c r="V141" s="52">
        <f t="shared" si="148"/>
        <v>11292.2</v>
      </c>
      <c r="W141" s="29">
        <f t="shared" ref="W141:W157" si="156">IFERROR(T141/$CJ$13,"-")</f>
        <v>0.12195121951219512</v>
      </c>
      <c r="X141" s="171">
        <f>CK13</f>
        <v>2062</v>
      </c>
      <c r="Y141" s="178">
        <v>1393920630</v>
      </c>
      <c r="Z141" s="178">
        <v>1787</v>
      </c>
      <c r="AA141" s="68" t="s">
        <v>58</v>
      </c>
      <c r="AB141" s="56">
        <v>47428374</v>
      </c>
      <c r="AC141" s="28">
        <f>IFERROR(AB141/Y141,"-")</f>
        <v>3.4025161102608836E-2</v>
      </c>
      <c r="AD141" s="56">
        <v>332</v>
      </c>
      <c r="AE141" s="28">
        <f>IFERROR(AD141/Z141,"-")</f>
        <v>0.18578623391158366</v>
      </c>
      <c r="AF141" s="52">
        <f t="shared" si="149"/>
        <v>142856.54819277109</v>
      </c>
      <c r="AG141" s="29">
        <f t="shared" ref="AG141:AG157" si="157">IFERROR(AD141/$CK$13,"-")</f>
        <v>0.16100872938894278</v>
      </c>
      <c r="AH141" s="171">
        <f>CL13</f>
        <v>1776</v>
      </c>
      <c r="AI141" s="178">
        <v>1396252160</v>
      </c>
      <c r="AJ141" s="178">
        <v>1444</v>
      </c>
      <c r="AK141" s="68" t="s">
        <v>58</v>
      </c>
      <c r="AL141" s="56">
        <v>50774979</v>
      </c>
      <c r="AM141" s="28">
        <f>IFERROR(AL141/AI141,"-")</f>
        <v>3.6365192802996271E-2</v>
      </c>
      <c r="AN141" s="56">
        <v>318</v>
      </c>
      <c r="AO141" s="28">
        <f>IFERROR(AN141/AJ141,"-")</f>
        <v>0.22022160664819945</v>
      </c>
      <c r="AP141" s="52">
        <f t="shared" si="150"/>
        <v>159669.74528301886</v>
      </c>
      <c r="AQ141" s="29">
        <f t="shared" ref="AQ141:AQ157" si="158">IFERROR(AN141/$CL$13,"-")</f>
        <v>0.17905405405405406</v>
      </c>
      <c r="AR141" s="171">
        <f>CM13</f>
        <v>1338</v>
      </c>
      <c r="AS141" s="178">
        <v>1257570050</v>
      </c>
      <c r="AT141" s="178">
        <v>1048</v>
      </c>
      <c r="AU141" s="68" t="s">
        <v>58</v>
      </c>
      <c r="AV141" s="56">
        <v>38808892</v>
      </c>
      <c r="AW141" s="28">
        <f>IFERROR(AV141/AS141,"-")</f>
        <v>3.0860222855975301E-2</v>
      </c>
      <c r="AX141" s="56">
        <v>282</v>
      </c>
      <c r="AY141" s="28">
        <f>IFERROR(AX141/AT141,"-")</f>
        <v>0.26908396946564883</v>
      </c>
      <c r="AZ141" s="52">
        <f t="shared" si="151"/>
        <v>137620.18439716313</v>
      </c>
      <c r="BA141" s="29">
        <f t="shared" ref="BA141:BA157" si="159">IFERROR(AX141/$CM$13,"-")</f>
        <v>0.21076233183856502</v>
      </c>
      <c r="BB141" s="171">
        <f>CN13</f>
        <v>692</v>
      </c>
      <c r="BC141" s="178">
        <v>568462970</v>
      </c>
      <c r="BD141" s="178">
        <v>477</v>
      </c>
      <c r="BE141" s="68" t="s">
        <v>58</v>
      </c>
      <c r="BF141" s="56">
        <v>27504994</v>
      </c>
      <c r="BG141" s="28">
        <f>IFERROR(BF141/BC141,"-")</f>
        <v>4.8384847301487378E-2</v>
      </c>
      <c r="BH141" s="56">
        <v>127</v>
      </c>
      <c r="BI141" s="28">
        <f>IFERROR(BH141/BD141,"-")</f>
        <v>0.2662473794549266</v>
      </c>
      <c r="BJ141" s="52">
        <f t="shared" si="152"/>
        <v>216574.75590551182</v>
      </c>
      <c r="BK141" s="29">
        <f t="shared" ref="BK141:BK157" si="160">IFERROR(BH141/$CN$13,"-")</f>
        <v>0.18352601156069365</v>
      </c>
      <c r="BL141" s="171">
        <f>CO13</f>
        <v>293</v>
      </c>
      <c r="BM141" s="178">
        <v>236255560</v>
      </c>
      <c r="BN141" s="178">
        <v>195</v>
      </c>
      <c r="BO141" s="68" t="s">
        <v>58</v>
      </c>
      <c r="BP141" s="56">
        <v>17285626</v>
      </c>
      <c r="BQ141" s="28">
        <f>IFERROR(BP141/BM141,"-")</f>
        <v>7.3164949006914379E-2</v>
      </c>
      <c r="BR141" s="56">
        <v>53</v>
      </c>
      <c r="BS141" s="28">
        <f>IFERROR(BR141/BN141,"-")</f>
        <v>0.27179487179487177</v>
      </c>
      <c r="BT141" s="52">
        <f t="shared" si="153"/>
        <v>326143.88679245283</v>
      </c>
      <c r="BU141" s="29">
        <f t="shared" ref="BU141:BU157" si="161">IFERROR(BR141/$CO$13,"-")</f>
        <v>0.18088737201365188</v>
      </c>
      <c r="BV141" s="171">
        <f>CP13</f>
        <v>6207</v>
      </c>
      <c r="BW141" s="178">
        <f>SUM(E141,O141,Y141,AI141,AS141,BC141,BM141)</f>
        <v>4916217080</v>
      </c>
      <c r="BX141" s="178">
        <f>SUM(F141,P141,Z141,AJ141,AT141,BD141,BN141)</f>
        <v>4989</v>
      </c>
      <c r="BY141" s="68" t="s">
        <v>58</v>
      </c>
      <c r="BZ141" s="56">
        <f t="shared" si="121"/>
        <v>181894676</v>
      </c>
      <c r="CA141" s="28">
        <f>IFERROR(BZ141/BW141,"-")</f>
        <v>3.6998910552582844E-2</v>
      </c>
      <c r="CB141" s="56">
        <f t="shared" si="122"/>
        <v>1118</v>
      </c>
      <c r="CC141" s="28">
        <f>IFERROR(CB141/BX141,"-")</f>
        <v>0.22409300461014231</v>
      </c>
      <c r="CD141" s="52">
        <f t="shared" si="154"/>
        <v>162696.4901610018</v>
      </c>
      <c r="CE141" s="29">
        <f t="shared" ref="CE141:CE157" si="162">IFERROR(CB141/$CP$13,"-")</f>
        <v>0.18011922023521831</v>
      </c>
      <c r="CR141" s="196">
        <v>9</v>
      </c>
      <c r="CS141" s="197" t="s">
        <v>114</v>
      </c>
      <c r="CT141" s="200">
        <v>5832</v>
      </c>
      <c r="CU141" s="201">
        <v>4527125380</v>
      </c>
      <c r="CV141" s="201">
        <v>4764</v>
      </c>
      <c r="CW141" s="79" t="s">
        <v>58</v>
      </c>
      <c r="CX141" s="90">
        <v>162981525</v>
      </c>
      <c r="CY141" s="80">
        <v>3.6001106954099867E-2</v>
      </c>
      <c r="CZ141" s="90">
        <v>1079</v>
      </c>
      <c r="DA141" s="80">
        <v>0.22649034424853065</v>
      </c>
      <c r="DB141" s="90">
        <v>151048.67933271549</v>
      </c>
      <c r="DC141" s="81">
        <v>0.18501371742112482</v>
      </c>
    </row>
    <row r="142" spans="2:107" s="16" customFormat="1" ht="13.15" customHeight="1">
      <c r="B142" s="196"/>
      <c r="C142" s="198"/>
      <c r="D142" s="172"/>
      <c r="E142" s="179"/>
      <c r="F142" s="179"/>
      <c r="G142" s="69" t="s">
        <v>60</v>
      </c>
      <c r="H142" s="50">
        <v>0</v>
      </c>
      <c r="I142" s="30">
        <f>IFERROR(H142/E141,"-")</f>
        <v>0</v>
      </c>
      <c r="J142" s="50">
        <v>0</v>
      </c>
      <c r="K142" s="30">
        <f>IFERROR(J142/F141,"-")</f>
        <v>0</v>
      </c>
      <c r="L142" s="53" t="str">
        <f t="shared" si="147"/>
        <v>-</v>
      </c>
      <c r="M142" s="31">
        <f t="shared" si="155"/>
        <v>0</v>
      </c>
      <c r="N142" s="172"/>
      <c r="O142" s="179"/>
      <c r="P142" s="179"/>
      <c r="Q142" s="69" t="s">
        <v>60</v>
      </c>
      <c r="R142" s="50">
        <v>244211</v>
      </c>
      <c r="S142" s="30">
        <f>IFERROR(R142/O141,"-")</f>
        <v>4.112393626918967E-3</v>
      </c>
      <c r="T142" s="50">
        <v>9</v>
      </c>
      <c r="U142" s="30">
        <f>IFERROR(T142/P141,"-")</f>
        <v>0.26470588235294118</v>
      </c>
      <c r="V142" s="53">
        <f t="shared" si="148"/>
        <v>27134.555555555555</v>
      </c>
      <c r="W142" s="31">
        <f t="shared" si="156"/>
        <v>0.21951219512195122</v>
      </c>
      <c r="X142" s="172"/>
      <c r="Y142" s="179"/>
      <c r="Z142" s="179"/>
      <c r="AA142" s="69" t="s">
        <v>60</v>
      </c>
      <c r="AB142" s="50">
        <v>36831369</v>
      </c>
      <c r="AC142" s="30">
        <f>IFERROR(AB142/Y141,"-")</f>
        <v>2.6422859528235837E-2</v>
      </c>
      <c r="AD142" s="50">
        <v>368</v>
      </c>
      <c r="AE142" s="30">
        <f>IFERROR(AD142/Z141,"-")</f>
        <v>0.2059317291550084</v>
      </c>
      <c r="AF142" s="53">
        <f t="shared" si="149"/>
        <v>100085.24184782608</v>
      </c>
      <c r="AG142" s="31">
        <f t="shared" si="157"/>
        <v>0.17846750727449079</v>
      </c>
      <c r="AH142" s="172"/>
      <c r="AI142" s="179"/>
      <c r="AJ142" s="179"/>
      <c r="AK142" s="69" t="s">
        <v>60</v>
      </c>
      <c r="AL142" s="50">
        <v>38617574</v>
      </c>
      <c r="AM142" s="30">
        <f>IFERROR(AL142/AI141,"-")</f>
        <v>2.7658022745690864E-2</v>
      </c>
      <c r="AN142" s="50">
        <v>383</v>
      </c>
      <c r="AO142" s="30">
        <f>IFERROR(AN142/AJ141,"-")</f>
        <v>0.26523545706371193</v>
      </c>
      <c r="AP142" s="53">
        <f t="shared" si="150"/>
        <v>100829.17493472584</v>
      </c>
      <c r="AQ142" s="31">
        <f t="shared" si="158"/>
        <v>0.21565315315315314</v>
      </c>
      <c r="AR142" s="172"/>
      <c r="AS142" s="179"/>
      <c r="AT142" s="179"/>
      <c r="AU142" s="69" t="s">
        <v>60</v>
      </c>
      <c r="AV142" s="50">
        <v>21339389</v>
      </c>
      <c r="AW142" s="30">
        <f>IFERROR(AV142/AS141,"-")</f>
        <v>1.6968747784666151E-2</v>
      </c>
      <c r="AX142" s="50">
        <v>324</v>
      </c>
      <c r="AY142" s="30">
        <f>IFERROR(AX142/AT141,"-")</f>
        <v>0.30916030534351147</v>
      </c>
      <c r="AZ142" s="53">
        <f t="shared" si="151"/>
        <v>65862.311728395056</v>
      </c>
      <c r="BA142" s="31">
        <f t="shared" si="159"/>
        <v>0.24215246636771301</v>
      </c>
      <c r="BB142" s="172"/>
      <c r="BC142" s="179"/>
      <c r="BD142" s="179"/>
      <c r="BE142" s="69" t="s">
        <v>60</v>
      </c>
      <c r="BF142" s="50">
        <v>8689596</v>
      </c>
      <c r="BG142" s="30">
        <f>IFERROR(BF142/BC141,"-")</f>
        <v>1.5286124969582451E-2</v>
      </c>
      <c r="BH142" s="50">
        <v>152</v>
      </c>
      <c r="BI142" s="30">
        <f>IFERROR(BH142/BD141,"-")</f>
        <v>0.31865828092243187</v>
      </c>
      <c r="BJ142" s="53">
        <f t="shared" si="152"/>
        <v>57168.394736842107</v>
      </c>
      <c r="BK142" s="31">
        <f t="shared" si="160"/>
        <v>0.21965317919075145</v>
      </c>
      <c r="BL142" s="172"/>
      <c r="BM142" s="179"/>
      <c r="BN142" s="179"/>
      <c r="BO142" s="69" t="s">
        <v>60</v>
      </c>
      <c r="BP142" s="50">
        <v>2498319</v>
      </c>
      <c r="BQ142" s="30">
        <f>IFERROR(BP142/BM141,"-")</f>
        <v>1.0574646370227224E-2</v>
      </c>
      <c r="BR142" s="50">
        <v>63</v>
      </c>
      <c r="BS142" s="30">
        <f>IFERROR(BR142/BN141,"-")</f>
        <v>0.32307692307692309</v>
      </c>
      <c r="BT142" s="53">
        <f t="shared" si="153"/>
        <v>39655.857142857145</v>
      </c>
      <c r="BU142" s="31">
        <f t="shared" si="161"/>
        <v>0.21501706484641639</v>
      </c>
      <c r="BV142" s="172"/>
      <c r="BW142" s="179"/>
      <c r="BX142" s="179"/>
      <c r="BY142" s="69" t="s">
        <v>60</v>
      </c>
      <c r="BZ142" s="50">
        <f t="shared" si="121"/>
        <v>108220458</v>
      </c>
      <c r="CA142" s="30">
        <f>IFERROR(BZ142/BW141,"-")</f>
        <v>2.2012953504486014E-2</v>
      </c>
      <c r="CB142" s="50">
        <f t="shared" si="122"/>
        <v>1299</v>
      </c>
      <c r="CC142" s="30">
        <f>IFERROR(CB142/BX141,"-")</f>
        <v>0.2603728202044498</v>
      </c>
      <c r="CD142" s="53">
        <f t="shared" si="154"/>
        <v>83310.59122401847</v>
      </c>
      <c r="CE142" s="31">
        <f t="shared" si="162"/>
        <v>0.20927984533591107</v>
      </c>
      <c r="CR142" s="196"/>
      <c r="CS142" s="198"/>
      <c r="CT142" s="200"/>
      <c r="CU142" s="201"/>
      <c r="CV142" s="201"/>
      <c r="CW142" s="79" t="s">
        <v>60</v>
      </c>
      <c r="CX142" s="90">
        <v>90409086</v>
      </c>
      <c r="CY142" s="80">
        <v>1.9970528406262077E-2</v>
      </c>
      <c r="CZ142" s="90">
        <v>1287</v>
      </c>
      <c r="DA142" s="80">
        <v>0.27015113350125947</v>
      </c>
      <c r="DB142" s="90">
        <v>70247.930069930066</v>
      </c>
      <c r="DC142" s="81">
        <v>0.22067901234567902</v>
      </c>
    </row>
    <row r="143" spans="2:107" s="16" customFormat="1" ht="13.15" customHeight="1">
      <c r="B143" s="196"/>
      <c r="C143" s="198"/>
      <c r="D143" s="172"/>
      <c r="E143" s="179"/>
      <c r="F143" s="179"/>
      <c r="G143" s="70" t="s">
        <v>62</v>
      </c>
      <c r="H143" s="50">
        <v>19293</v>
      </c>
      <c r="I143" s="30">
        <f>IFERROR(H143/E141,"-")</f>
        <v>4.4132986851375712E-3</v>
      </c>
      <c r="J143" s="50">
        <v>2</v>
      </c>
      <c r="K143" s="30">
        <f>IFERROR(J143/F141,"-")</f>
        <v>0.5</v>
      </c>
      <c r="L143" s="53">
        <f t="shared" si="147"/>
        <v>9646.5</v>
      </c>
      <c r="M143" s="31">
        <f t="shared" si="155"/>
        <v>0.4</v>
      </c>
      <c r="N143" s="172"/>
      <c r="O143" s="179"/>
      <c r="P143" s="179"/>
      <c r="Q143" s="70" t="s">
        <v>62</v>
      </c>
      <c r="R143" s="50">
        <v>139154</v>
      </c>
      <c r="S143" s="30">
        <f>IFERROR(R143/O141,"-")</f>
        <v>2.3432852032065797E-3</v>
      </c>
      <c r="T143" s="50">
        <v>6</v>
      </c>
      <c r="U143" s="30">
        <f>IFERROR(T143/P141,"-")</f>
        <v>0.17647058823529413</v>
      </c>
      <c r="V143" s="53">
        <f t="shared" si="148"/>
        <v>23192.333333333332</v>
      </c>
      <c r="W143" s="31">
        <f t="shared" si="156"/>
        <v>0.14634146341463414</v>
      </c>
      <c r="X143" s="172"/>
      <c r="Y143" s="179"/>
      <c r="Z143" s="179"/>
      <c r="AA143" s="70" t="s">
        <v>62</v>
      </c>
      <c r="AB143" s="50">
        <v>12921281</v>
      </c>
      <c r="AC143" s="30">
        <f>IFERROR(AB143/Y141,"-")</f>
        <v>9.2697394112030602E-3</v>
      </c>
      <c r="AD143" s="50">
        <v>402</v>
      </c>
      <c r="AE143" s="30">
        <f>IFERROR(AD143/Z141,"-")</f>
        <v>0.22495803021824287</v>
      </c>
      <c r="AF143" s="53">
        <f t="shared" si="149"/>
        <v>32142.490049751243</v>
      </c>
      <c r="AG143" s="31">
        <f t="shared" si="157"/>
        <v>0.19495635305528614</v>
      </c>
      <c r="AH143" s="172"/>
      <c r="AI143" s="179"/>
      <c r="AJ143" s="179"/>
      <c r="AK143" s="70" t="s">
        <v>62</v>
      </c>
      <c r="AL143" s="50">
        <v>16663220</v>
      </c>
      <c r="AM143" s="30">
        <f>IFERROR(AL143/AI141,"-")</f>
        <v>1.1934248323741179E-2</v>
      </c>
      <c r="AN143" s="50">
        <v>381</v>
      </c>
      <c r="AO143" s="30">
        <f>IFERROR(AN143/AJ141,"-")</f>
        <v>0.26385041551246535</v>
      </c>
      <c r="AP143" s="53">
        <f t="shared" si="150"/>
        <v>43735.485564304465</v>
      </c>
      <c r="AQ143" s="31">
        <f t="shared" si="158"/>
        <v>0.21452702702702703</v>
      </c>
      <c r="AR143" s="172"/>
      <c r="AS143" s="179"/>
      <c r="AT143" s="179"/>
      <c r="AU143" s="70" t="s">
        <v>62</v>
      </c>
      <c r="AV143" s="50">
        <v>7379624</v>
      </c>
      <c r="AW143" s="30">
        <f>IFERROR(AV143/AS141,"-")</f>
        <v>5.8681613799565283E-3</v>
      </c>
      <c r="AX143" s="50">
        <v>278</v>
      </c>
      <c r="AY143" s="30">
        <f>IFERROR(AX143/AT141,"-")</f>
        <v>0.26526717557251911</v>
      </c>
      <c r="AZ143" s="53">
        <f t="shared" si="151"/>
        <v>26545.410071942446</v>
      </c>
      <c r="BA143" s="31">
        <f t="shared" si="159"/>
        <v>0.20777279521674141</v>
      </c>
      <c r="BB143" s="172"/>
      <c r="BC143" s="179"/>
      <c r="BD143" s="179"/>
      <c r="BE143" s="70" t="s">
        <v>62</v>
      </c>
      <c r="BF143" s="50">
        <v>2273799</v>
      </c>
      <c r="BG143" s="30">
        <f>IFERROR(BF143/BC141,"-")</f>
        <v>3.9999069772301971E-3</v>
      </c>
      <c r="BH143" s="50">
        <v>105</v>
      </c>
      <c r="BI143" s="30">
        <f>IFERROR(BH143/BD141,"-")</f>
        <v>0.22012578616352202</v>
      </c>
      <c r="BJ143" s="53">
        <f t="shared" si="152"/>
        <v>21655.228571428572</v>
      </c>
      <c r="BK143" s="31">
        <f t="shared" si="160"/>
        <v>0.15173410404624277</v>
      </c>
      <c r="BL143" s="172"/>
      <c r="BM143" s="179"/>
      <c r="BN143" s="179"/>
      <c r="BO143" s="70" t="s">
        <v>62</v>
      </c>
      <c r="BP143" s="50">
        <v>926483</v>
      </c>
      <c r="BQ143" s="30">
        <f>IFERROR(BP143/BM141,"-")</f>
        <v>3.9215288732252478E-3</v>
      </c>
      <c r="BR143" s="50">
        <v>55</v>
      </c>
      <c r="BS143" s="30">
        <f>IFERROR(BR143/BN141,"-")</f>
        <v>0.28205128205128205</v>
      </c>
      <c r="BT143" s="53">
        <f t="shared" si="153"/>
        <v>16845.145454545454</v>
      </c>
      <c r="BU143" s="31">
        <f t="shared" si="161"/>
        <v>0.18771331058020477</v>
      </c>
      <c r="BV143" s="172"/>
      <c r="BW143" s="179"/>
      <c r="BX143" s="179"/>
      <c r="BY143" s="70" t="s">
        <v>62</v>
      </c>
      <c r="BZ143" s="50">
        <f t="shared" si="121"/>
        <v>40322854</v>
      </c>
      <c r="CA143" s="30">
        <f>IFERROR(BZ143/BW141,"-")</f>
        <v>8.2020084434514026E-3</v>
      </c>
      <c r="CB143" s="50">
        <f t="shared" si="122"/>
        <v>1229</v>
      </c>
      <c r="CC143" s="30">
        <f>IFERROR(CB143/BX141,"-")</f>
        <v>0.2463419522950491</v>
      </c>
      <c r="CD143" s="53">
        <f t="shared" si="154"/>
        <v>32809.482506102526</v>
      </c>
      <c r="CE143" s="31">
        <f t="shared" si="162"/>
        <v>0.19800225551796358</v>
      </c>
      <c r="CR143" s="196"/>
      <c r="CS143" s="198"/>
      <c r="CT143" s="200"/>
      <c r="CU143" s="201"/>
      <c r="CV143" s="201"/>
      <c r="CW143" s="79" t="s">
        <v>62</v>
      </c>
      <c r="CX143" s="90">
        <v>51700895</v>
      </c>
      <c r="CY143" s="80">
        <v>1.1420248095713223E-2</v>
      </c>
      <c r="CZ143" s="90">
        <v>1174</v>
      </c>
      <c r="DA143" s="80">
        <v>0.24643157010915198</v>
      </c>
      <c r="DB143" s="90">
        <v>44038.241056218059</v>
      </c>
      <c r="DC143" s="81">
        <v>0.20130315500685872</v>
      </c>
    </row>
    <row r="144" spans="2:107" s="16" customFormat="1" ht="13.15" customHeight="1">
      <c r="B144" s="196"/>
      <c r="C144" s="198"/>
      <c r="D144" s="172"/>
      <c r="E144" s="179"/>
      <c r="F144" s="179"/>
      <c r="G144" s="70" t="s">
        <v>64</v>
      </c>
      <c r="H144" s="50">
        <v>0</v>
      </c>
      <c r="I144" s="30">
        <f>IFERROR(H144/E141,"-")</f>
        <v>0</v>
      </c>
      <c r="J144" s="50">
        <v>0</v>
      </c>
      <c r="K144" s="30">
        <f>IFERROR(J144/F141,"-")</f>
        <v>0</v>
      </c>
      <c r="L144" s="53" t="str">
        <f t="shared" si="147"/>
        <v>-</v>
      </c>
      <c r="M144" s="31">
        <f t="shared" si="155"/>
        <v>0</v>
      </c>
      <c r="N144" s="172"/>
      <c r="O144" s="179"/>
      <c r="P144" s="179"/>
      <c r="Q144" s="70" t="s">
        <v>64</v>
      </c>
      <c r="R144" s="50">
        <v>0</v>
      </c>
      <c r="S144" s="30">
        <f>IFERROR(R144/O141,"-")</f>
        <v>0</v>
      </c>
      <c r="T144" s="50">
        <v>0</v>
      </c>
      <c r="U144" s="30">
        <f>IFERROR(T144/P141,"-")</f>
        <v>0</v>
      </c>
      <c r="V144" s="53" t="str">
        <f t="shared" si="148"/>
        <v>-</v>
      </c>
      <c r="W144" s="31">
        <f t="shared" si="156"/>
        <v>0</v>
      </c>
      <c r="X144" s="172"/>
      <c r="Y144" s="179"/>
      <c r="Z144" s="179"/>
      <c r="AA144" s="70" t="s">
        <v>64</v>
      </c>
      <c r="AB144" s="50">
        <v>1664583</v>
      </c>
      <c r="AC144" s="30">
        <f>IFERROR(AB144/Y141,"-")</f>
        <v>1.1941734444377941E-3</v>
      </c>
      <c r="AD144" s="50">
        <v>76</v>
      </c>
      <c r="AE144" s="30">
        <f>IFERROR(AD144/Z141,"-")</f>
        <v>4.2529378847229994E-2</v>
      </c>
      <c r="AF144" s="53">
        <f t="shared" si="149"/>
        <v>21902.407894736843</v>
      </c>
      <c r="AG144" s="31">
        <f t="shared" si="157"/>
        <v>3.6857419980601359E-2</v>
      </c>
      <c r="AH144" s="172"/>
      <c r="AI144" s="179"/>
      <c r="AJ144" s="179"/>
      <c r="AK144" s="70" t="s">
        <v>64</v>
      </c>
      <c r="AL144" s="50">
        <v>1587560</v>
      </c>
      <c r="AM144" s="30">
        <f>IFERROR(AL144/AI141,"-")</f>
        <v>1.1370152508841955E-3</v>
      </c>
      <c r="AN144" s="50">
        <v>59</v>
      </c>
      <c r="AO144" s="30">
        <f>IFERROR(AN144/AJ141,"-")</f>
        <v>4.0858725761772852E-2</v>
      </c>
      <c r="AP144" s="53">
        <f t="shared" si="150"/>
        <v>26907.796610169491</v>
      </c>
      <c r="AQ144" s="31">
        <f t="shared" si="158"/>
        <v>3.3220720720720721E-2</v>
      </c>
      <c r="AR144" s="172"/>
      <c r="AS144" s="179"/>
      <c r="AT144" s="179"/>
      <c r="AU144" s="70" t="s">
        <v>64</v>
      </c>
      <c r="AV144" s="50">
        <v>2358249</v>
      </c>
      <c r="AW144" s="30">
        <f>IFERROR(AV144/AS141,"-")</f>
        <v>1.8752426554687748E-3</v>
      </c>
      <c r="AX144" s="50">
        <v>48</v>
      </c>
      <c r="AY144" s="30">
        <f>IFERROR(AX144/AT141,"-")</f>
        <v>4.5801526717557252E-2</v>
      </c>
      <c r="AZ144" s="53">
        <f t="shared" si="151"/>
        <v>49130.1875</v>
      </c>
      <c r="BA144" s="31">
        <f t="shared" si="159"/>
        <v>3.5874439461883408E-2</v>
      </c>
      <c r="BB144" s="172"/>
      <c r="BC144" s="179"/>
      <c r="BD144" s="179"/>
      <c r="BE144" s="70" t="s">
        <v>64</v>
      </c>
      <c r="BF144" s="50">
        <v>223794</v>
      </c>
      <c r="BG144" s="30">
        <f>IFERROR(BF144/BC141,"-")</f>
        <v>3.9368263512397296E-4</v>
      </c>
      <c r="BH144" s="50">
        <v>24</v>
      </c>
      <c r="BI144" s="30">
        <f>IFERROR(BH144/BD141,"-")</f>
        <v>5.0314465408805034E-2</v>
      </c>
      <c r="BJ144" s="53">
        <f t="shared" si="152"/>
        <v>9324.75</v>
      </c>
      <c r="BK144" s="31">
        <f t="shared" si="160"/>
        <v>3.4682080924855488E-2</v>
      </c>
      <c r="BL144" s="172"/>
      <c r="BM144" s="179"/>
      <c r="BN144" s="179"/>
      <c r="BO144" s="70" t="s">
        <v>64</v>
      </c>
      <c r="BP144" s="50">
        <v>15064</v>
      </c>
      <c r="BQ144" s="30">
        <f>IFERROR(BP144/BM141,"-")</f>
        <v>6.3761462375742608E-5</v>
      </c>
      <c r="BR144" s="50">
        <v>5</v>
      </c>
      <c r="BS144" s="30">
        <f>IFERROR(BR144/BN141,"-")</f>
        <v>2.564102564102564E-2</v>
      </c>
      <c r="BT144" s="53">
        <f t="shared" si="153"/>
        <v>3012.8</v>
      </c>
      <c r="BU144" s="31">
        <f t="shared" si="161"/>
        <v>1.7064846416382253E-2</v>
      </c>
      <c r="BV144" s="172"/>
      <c r="BW144" s="179"/>
      <c r="BX144" s="179"/>
      <c r="BY144" s="70" t="s">
        <v>64</v>
      </c>
      <c r="BZ144" s="50">
        <f t="shared" si="121"/>
        <v>5849250</v>
      </c>
      <c r="CA144" s="30">
        <f>IFERROR(BZ144/BW141,"-")</f>
        <v>1.1897867618164656E-3</v>
      </c>
      <c r="CB144" s="50">
        <f t="shared" si="122"/>
        <v>212</v>
      </c>
      <c r="CC144" s="30">
        <f>IFERROR(CB144/BX141,"-")</f>
        <v>4.2493485668470637E-2</v>
      </c>
      <c r="CD144" s="53">
        <f t="shared" si="154"/>
        <v>27590.801886792451</v>
      </c>
      <c r="CE144" s="31">
        <f t="shared" si="162"/>
        <v>3.4154986305783792E-2</v>
      </c>
      <c r="CR144" s="196"/>
      <c r="CS144" s="198"/>
      <c r="CT144" s="200"/>
      <c r="CU144" s="201"/>
      <c r="CV144" s="201"/>
      <c r="CW144" s="79" t="s">
        <v>64</v>
      </c>
      <c r="CX144" s="90">
        <v>7841289</v>
      </c>
      <c r="CY144" s="80">
        <v>1.7320679994067229E-3</v>
      </c>
      <c r="CZ144" s="90">
        <v>176</v>
      </c>
      <c r="DA144" s="80">
        <v>3.6943744752308987E-2</v>
      </c>
      <c r="DB144" s="90">
        <v>44552.778409090912</v>
      </c>
      <c r="DC144" s="81">
        <v>3.017832647462277E-2</v>
      </c>
    </row>
    <row r="145" spans="2:107" s="16" customFormat="1" ht="13.15" customHeight="1">
      <c r="B145" s="196"/>
      <c r="C145" s="198"/>
      <c r="D145" s="172"/>
      <c r="E145" s="179"/>
      <c r="F145" s="179"/>
      <c r="G145" s="70" t="s">
        <v>66</v>
      </c>
      <c r="H145" s="50">
        <v>0</v>
      </c>
      <c r="I145" s="30">
        <f>IFERROR(H145/E141,"-")</f>
        <v>0</v>
      </c>
      <c r="J145" s="50">
        <v>0</v>
      </c>
      <c r="K145" s="30">
        <f>IFERROR(J145/F141,"-")</f>
        <v>0</v>
      </c>
      <c r="L145" s="53" t="str">
        <f t="shared" si="147"/>
        <v>-</v>
      </c>
      <c r="M145" s="31">
        <f t="shared" si="155"/>
        <v>0</v>
      </c>
      <c r="N145" s="172"/>
      <c r="O145" s="179"/>
      <c r="P145" s="179"/>
      <c r="Q145" s="70" t="s">
        <v>66</v>
      </c>
      <c r="R145" s="50">
        <v>312580</v>
      </c>
      <c r="S145" s="30">
        <f>IFERROR(R145/O141,"-")</f>
        <v>5.2636941001934015E-3</v>
      </c>
      <c r="T145" s="50">
        <v>10</v>
      </c>
      <c r="U145" s="30">
        <f>IFERROR(T145/P141,"-")</f>
        <v>0.29411764705882354</v>
      </c>
      <c r="V145" s="53">
        <f t="shared" si="148"/>
        <v>31258</v>
      </c>
      <c r="W145" s="31">
        <f t="shared" si="156"/>
        <v>0.24390243902439024</v>
      </c>
      <c r="X145" s="172"/>
      <c r="Y145" s="179"/>
      <c r="Z145" s="179"/>
      <c r="AA145" s="70" t="s">
        <v>66</v>
      </c>
      <c r="AB145" s="50">
        <v>24200451</v>
      </c>
      <c r="AC145" s="30">
        <f>IFERROR(AB145/Y141,"-")</f>
        <v>1.7361426812371662E-2</v>
      </c>
      <c r="AD145" s="50">
        <v>427</v>
      </c>
      <c r="AE145" s="30">
        <f>IFERROR(AD145/Z141,"-")</f>
        <v>0.23894795747062114</v>
      </c>
      <c r="AF145" s="53">
        <f t="shared" si="149"/>
        <v>56675.529274004686</v>
      </c>
      <c r="AG145" s="31">
        <f t="shared" si="157"/>
        <v>0.20708050436469447</v>
      </c>
      <c r="AH145" s="172"/>
      <c r="AI145" s="179"/>
      <c r="AJ145" s="179"/>
      <c r="AK145" s="70" t="s">
        <v>66</v>
      </c>
      <c r="AL145" s="50">
        <v>14912990</v>
      </c>
      <c r="AM145" s="30">
        <f>IFERROR(AL145/AI141,"-")</f>
        <v>1.0680728329186614E-2</v>
      </c>
      <c r="AN145" s="50">
        <v>452</v>
      </c>
      <c r="AO145" s="30">
        <f>IFERROR(AN145/AJ141,"-")</f>
        <v>0.31301939058171746</v>
      </c>
      <c r="AP145" s="53">
        <f t="shared" si="150"/>
        <v>32993.340707964599</v>
      </c>
      <c r="AQ145" s="31">
        <f t="shared" si="158"/>
        <v>0.25450450450450451</v>
      </c>
      <c r="AR145" s="172"/>
      <c r="AS145" s="179"/>
      <c r="AT145" s="179"/>
      <c r="AU145" s="70" t="s">
        <v>66</v>
      </c>
      <c r="AV145" s="50">
        <v>17713690</v>
      </c>
      <c r="AW145" s="30">
        <f>IFERROR(AV145/AS141,"-")</f>
        <v>1.4085648747757629E-2</v>
      </c>
      <c r="AX145" s="50">
        <v>333</v>
      </c>
      <c r="AY145" s="30">
        <f>IFERROR(AX145/AT141,"-")</f>
        <v>0.31774809160305345</v>
      </c>
      <c r="AZ145" s="53">
        <f t="shared" si="151"/>
        <v>53194.264264264268</v>
      </c>
      <c r="BA145" s="31">
        <f t="shared" si="159"/>
        <v>0.24887892376681614</v>
      </c>
      <c r="BB145" s="172"/>
      <c r="BC145" s="179"/>
      <c r="BD145" s="179"/>
      <c r="BE145" s="70" t="s">
        <v>66</v>
      </c>
      <c r="BF145" s="50">
        <v>2881219</v>
      </c>
      <c r="BG145" s="30">
        <f>IFERROR(BF145/BC141,"-")</f>
        <v>5.0684374392935393E-3</v>
      </c>
      <c r="BH145" s="50">
        <v>126</v>
      </c>
      <c r="BI145" s="30">
        <f>IFERROR(BH145/BD141,"-")</f>
        <v>0.26415094339622641</v>
      </c>
      <c r="BJ145" s="53">
        <f t="shared" si="152"/>
        <v>22866.817460317459</v>
      </c>
      <c r="BK145" s="31">
        <f t="shared" si="160"/>
        <v>0.18208092485549132</v>
      </c>
      <c r="BL145" s="172"/>
      <c r="BM145" s="179"/>
      <c r="BN145" s="179"/>
      <c r="BO145" s="70" t="s">
        <v>66</v>
      </c>
      <c r="BP145" s="50">
        <v>1766161</v>
      </c>
      <c r="BQ145" s="30">
        <f>IFERROR(BP145/BM141,"-")</f>
        <v>7.4756378220262841E-3</v>
      </c>
      <c r="BR145" s="50">
        <v>46</v>
      </c>
      <c r="BS145" s="30">
        <f>IFERROR(BR145/BN141,"-")</f>
        <v>0.23589743589743589</v>
      </c>
      <c r="BT145" s="53">
        <f t="shared" si="153"/>
        <v>38394.804347826088</v>
      </c>
      <c r="BU145" s="31">
        <f t="shared" si="161"/>
        <v>0.15699658703071673</v>
      </c>
      <c r="BV145" s="172"/>
      <c r="BW145" s="179"/>
      <c r="BX145" s="179"/>
      <c r="BY145" s="70" t="s">
        <v>66</v>
      </c>
      <c r="BZ145" s="50">
        <f t="shared" si="121"/>
        <v>61787091</v>
      </c>
      <c r="CA145" s="30">
        <f>IFERROR(BZ145/BW141,"-")</f>
        <v>1.2568015202453185E-2</v>
      </c>
      <c r="CB145" s="50">
        <f t="shared" si="122"/>
        <v>1394</v>
      </c>
      <c r="CC145" s="30">
        <f>IFERROR(CB145/BX141,"-")</f>
        <v>0.27941471236720788</v>
      </c>
      <c r="CD145" s="53">
        <f t="shared" si="154"/>
        <v>44323.594691535152</v>
      </c>
      <c r="CE145" s="31">
        <f t="shared" si="162"/>
        <v>0.2245851458031255</v>
      </c>
      <c r="CR145" s="196"/>
      <c r="CS145" s="198"/>
      <c r="CT145" s="200"/>
      <c r="CU145" s="201"/>
      <c r="CV145" s="201"/>
      <c r="CW145" s="79" t="s">
        <v>66</v>
      </c>
      <c r="CX145" s="90">
        <v>58970697</v>
      </c>
      <c r="CY145" s="80">
        <v>1.3026079918290225E-2</v>
      </c>
      <c r="CZ145" s="90">
        <v>1287</v>
      </c>
      <c r="DA145" s="80">
        <v>0.27015113350125947</v>
      </c>
      <c r="DB145" s="90">
        <v>45820.277389277391</v>
      </c>
      <c r="DC145" s="81">
        <v>0.22067901234567902</v>
      </c>
    </row>
    <row r="146" spans="2:107" s="16" customFormat="1" ht="13.15" customHeight="1">
      <c r="B146" s="196"/>
      <c r="C146" s="198"/>
      <c r="D146" s="172"/>
      <c r="E146" s="179"/>
      <c r="F146" s="179"/>
      <c r="G146" s="70" t="s">
        <v>68</v>
      </c>
      <c r="H146" s="50">
        <v>50886</v>
      </c>
      <c r="I146" s="30">
        <f>IFERROR(H146/E141,"-")</f>
        <v>1.164023826734621E-2</v>
      </c>
      <c r="J146" s="50">
        <v>2</v>
      </c>
      <c r="K146" s="30">
        <f>IFERROR(J146/F141,"-")</f>
        <v>0.5</v>
      </c>
      <c r="L146" s="53">
        <f t="shared" si="147"/>
        <v>25443</v>
      </c>
      <c r="M146" s="31">
        <f t="shared" si="155"/>
        <v>0.4</v>
      </c>
      <c r="N146" s="172"/>
      <c r="O146" s="179"/>
      <c r="P146" s="179"/>
      <c r="Q146" s="70" t="s">
        <v>68</v>
      </c>
      <c r="R146" s="50">
        <v>195926</v>
      </c>
      <c r="S146" s="30">
        <f>IFERROR(R146/O141,"-")</f>
        <v>3.2992978766219604E-3</v>
      </c>
      <c r="T146" s="50">
        <v>7</v>
      </c>
      <c r="U146" s="30">
        <f>IFERROR(T146/P141,"-")</f>
        <v>0.20588235294117646</v>
      </c>
      <c r="V146" s="53">
        <f t="shared" si="148"/>
        <v>27989.428571428572</v>
      </c>
      <c r="W146" s="31">
        <f t="shared" si="156"/>
        <v>0.17073170731707318</v>
      </c>
      <c r="X146" s="172"/>
      <c r="Y146" s="179"/>
      <c r="Z146" s="179"/>
      <c r="AA146" s="70" t="s">
        <v>68</v>
      </c>
      <c r="AB146" s="50">
        <v>23336150</v>
      </c>
      <c r="AC146" s="30">
        <f>IFERROR(AB146/Y141,"-")</f>
        <v>1.6741376444080608E-2</v>
      </c>
      <c r="AD146" s="50">
        <v>464</v>
      </c>
      <c r="AE146" s="30">
        <f>IFERROR(AD146/Z141,"-")</f>
        <v>0.259653049804141</v>
      </c>
      <c r="AF146" s="53">
        <f t="shared" si="149"/>
        <v>50293.426724137928</v>
      </c>
      <c r="AG146" s="31">
        <f t="shared" si="157"/>
        <v>0.22502424830261883</v>
      </c>
      <c r="AH146" s="172"/>
      <c r="AI146" s="179"/>
      <c r="AJ146" s="179"/>
      <c r="AK146" s="70" t="s">
        <v>68</v>
      </c>
      <c r="AL146" s="50">
        <v>27153036</v>
      </c>
      <c r="AM146" s="30">
        <f>IFERROR(AL146/AI141,"-")</f>
        <v>1.9447086119458536E-2</v>
      </c>
      <c r="AN146" s="50">
        <v>491</v>
      </c>
      <c r="AO146" s="30">
        <f>IFERROR(AN146/AJ141,"-")</f>
        <v>0.3400277008310249</v>
      </c>
      <c r="AP146" s="53">
        <f t="shared" si="150"/>
        <v>55301.498981670062</v>
      </c>
      <c r="AQ146" s="31">
        <f t="shared" si="158"/>
        <v>0.27646396396396394</v>
      </c>
      <c r="AR146" s="172"/>
      <c r="AS146" s="179"/>
      <c r="AT146" s="179"/>
      <c r="AU146" s="70" t="s">
        <v>68</v>
      </c>
      <c r="AV146" s="50">
        <v>22851004</v>
      </c>
      <c r="AW146" s="30">
        <f>IFERROR(AV146/AS141,"-")</f>
        <v>1.8170760348499074E-2</v>
      </c>
      <c r="AX146" s="50">
        <v>404</v>
      </c>
      <c r="AY146" s="30">
        <f>IFERROR(AX146/AT141,"-")</f>
        <v>0.38549618320610685</v>
      </c>
      <c r="AZ146" s="53">
        <f t="shared" si="151"/>
        <v>56561.891089108911</v>
      </c>
      <c r="BA146" s="31">
        <f t="shared" si="159"/>
        <v>0.30194319880418535</v>
      </c>
      <c r="BB146" s="172"/>
      <c r="BC146" s="179"/>
      <c r="BD146" s="179"/>
      <c r="BE146" s="70" t="s">
        <v>68</v>
      </c>
      <c r="BF146" s="50">
        <v>11428044</v>
      </c>
      <c r="BG146" s="30">
        <f>IFERROR(BF146/BC141,"-")</f>
        <v>2.0103409726054802E-2</v>
      </c>
      <c r="BH146" s="50">
        <v>194</v>
      </c>
      <c r="BI146" s="30">
        <f>IFERROR(BH146/BD141,"-")</f>
        <v>0.40670859538784065</v>
      </c>
      <c r="BJ146" s="53">
        <f t="shared" si="152"/>
        <v>58907.443298969069</v>
      </c>
      <c r="BK146" s="31">
        <f t="shared" si="160"/>
        <v>0.28034682080924855</v>
      </c>
      <c r="BL146" s="172"/>
      <c r="BM146" s="179"/>
      <c r="BN146" s="179"/>
      <c r="BO146" s="70" t="s">
        <v>68</v>
      </c>
      <c r="BP146" s="50">
        <v>5054447</v>
      </c>
      <c r="BQ146" s="30">
        <f>IFERROR(BP146/BM141,"-")</f>
        <v>2.1393981161755515E-2</v>
      </c>
      <c r="BR146" s="50">
        <v>84</v>
      </c>
      <c r="BS146" s="30">
        <f>IFERROR(BR146/BN141,"-")</f>
        <v>0.43076923076923079</v>
      </c>
      <c r="BT146" s="53">
        <f t="shared" si="153"/>
        <v>60171.988095238092</v>
      </c>
      <c r="BU146" s="31">
        <f t="shared" si="161"/>
        <v>0.28668941979522183</v>
      </c>
      <c r="BV146" s="172"/>
      <c r="BW146" s="179"/>
      <c r="BX146" s="179"/>
      <c r="BY146" s="70" t="s">
        <v>68</v>
      </c>
      <c r="BZ146" s="50">
        <f t="shared" si="121"/>
        <v>90069493</v>
      </c>
      <c r="CA146" s="30">
        <f>IFERROR(BZ146/BW141,"-")</f>
        <v>1.832089420266202E-2</v>
      </c>
      <c r="CB146" s="50">
        <f t="shared" si="122"/>
        <v>1646</v>
      </c>
      <c r="CC146" s="30">
        <f>IFERROR(CB146/BX141,"-")</f>
        <v>0.32992583684105031</v>
      </c>
      <c r="CD146" s="53">
        <f t="shared" si="154"/>
        <v>54720.226609963545</v>
      </c>
      <c r="CE146" s="31">
        <f t="shared" si="162"/>
        <v>0.26518446914773641</v>
      </c>
      <c r="CR146" s="196"/>
      <c r="CS146" s="198"/>
      <c r="CT146" s="200"/>
      <c r="CU146" s="201"/>
      <c r="CV146" s="201"/>
      <c r="CW146" s="79" t="s">
        <v>68</v>
      </c>
      <c r="CX146" s="90">
        <v>95075638</v>
      </c>
      <c r="CY146" s="80">
        <v>2.1001326453211684E-2</v>
      </c>
      <c r="CZ146" s="90">
        <v>1583</v>
      </c>
      <c r="DA146" s="80">
        <v>0.33228379513014272</v>
      </c>
      <c r="DB146" s="90">
        <v>60060.415666456094</v>
      </c>
      <c r="DC146" s="81">
        <v>0.27143347050754457</v>
      </c>
    </row>
    <row r="147" spans="2:107" s="16" customFormat="1" ht="13.15" customHeight="1">
      <c r="B147" s="196"/>
      <c r="C147" s="198"/>
      <c r="D147" s="172"/>
      <c r="E147" s="179"/>
      <c r="F147" s="179"/>
      <c r="G147" s="70" t="s">
        <v>69</v>
      </c>
      <c r="H147" s="50">
        <v>15475</v>
      </c>
      <c r="I147" s="30">
        <f>IFERROR(H147/E141,"-")</f>
        <v>3.5399262505833159E-3</v>
      </c>
      <c r="J147" s="50">
        <v>1</v>
      </c>
      <c r="K147" s="30">
        <f>IFERROR(J147/F141,"-")</f>
        <v>0.25</v>
      </c>
      <c r="L147" s="53">
        <f t="shared" si="147"/>
        <v>15475</v>
      </c>
      <c r="M147" s="31">
        <f t="shared" si="155"/>
        <v>0.2</v>
      </c>
      <c r="N147" s="172"/>
      <c r="O147" s="179"/>
      <c r="P147" s="179"/>
      <c r="Q147" s="70" t="s">
        <v>69</v>
      </c>
      <c r="R147" s="50">
        <v>0</v>
      </c>
      <c r="S147" s="30">
        <f>IFERROR(R147/O141,"-")</f>
        <v>0</v>
      </c>
      <c r="T147" s="50">
        <v>0</v>
      </c>
      <c r="U147" s="30">
        <f>IFERROR(T147/P141,"-")</f>
        <v>0</v>
      </c>
      <c r="V147" s="53" t="str">
        <f t="shared" si="148"/>
        <v>-</v>
      </c>
      <c r="W147" s="31">
        <f t="shared" si="156"/>
        <v>0</v>
      </c>
      <c r="X147" s="172"/>
      <c r="Y147" s="179"/>
      <c r="Z147" s="179"/>
      <c r="AA147" s="70" t="s">
        <v>69</v>
      </c>
      <c r="AB147" s="50">
        <v>32696903</v>
      </c>
      <c r="AC147" s="30">
        <f>IFERROR(AB147/Y141,"-")</f>
        <v>2.3456789645189484E-2</v>
      </c>
      <c r="AD147" s="50">
        <v>156</v>
      </c>
      <c r="AE147" s="30">
        <f>IFERROR(AD147/Z141,"-")</f>
        <v>8.7297146054840513E-2</v>
      </c>
      <c r="AF147" s="53">
        <f t="shared" si="149"/>
        <v>209595.53205128206</v>
      </c>
      <c r="AG147" s="31">
        <f t="shared" si="157"/>
        <v>7.5654704170708048E-2</v>
      </c>
      <c r="AH147" s="172"/>
      <c r="AI147" s="179"/>
      <c r="AJ147" s="179"/>
      <c r="AK147" s="70" t="s">
        <v>69</v>
      </c>
      <c r="AL147" s="50">
        <v>39211832</v>
      </c>
      <c r="AM147" s="30">
        <f>IFERROR(AL147/AI141,"-")</f>
        <v>2.8083632114130445E-2</v>
      </c>
      <c r="AN147" s="50">
        <v>185</v>
      </c>
      <c r="AO147" s="30">
        <f>IFERROR(AN147/AJ141,"-")</f>
        <v>0.12811634349030471</v>
      </c>
      <c r="AP147" s="53">
        <f t="shared" si="150"/>
        <v>211955.84864864865</v>
      </c>
      <c r="AQ147" s="31">
        <f t="shared" si="158"/>
        <v>0.10416666666666667</v>
      </c>
      <c r="AR147" s="172"/>
      <c r="AS147" s="179"/>
      <c r="AT147" s="179"/>
      <c r="AU147" s="70" t="s">
        <v>69</v>
      </c>
      <c r="AV147" s="50">
        <v>68771430</v>
      </c>
      <c r="AW147" s="30">
        <f>IFERROR(AV147/AS141,"-")</f>
        <v>5.4685963616897523E-2</v>
      </c>
      <c r="AX147" s="50">
        <v>188</v>
      </c>
      <c r="AY147" s="30">
        <f>IFERROR(AX147/AT141,"-")</f>
        <v>0.17938931297709923</v>
      </c>
      <c r="AZ147" s="53">
        <f t="shared" si="151"/>
        <v>365805.47872340423</v>
      </c>
      <c r="BA147" s="31">
        <f t="shared" si="159"/>
        <v>0.14050822122571002</v>
      </c>
      <c r="BB147" s="172"/>
      <c r="BC147" s="179"/>
      <c r="BD147" s="179"/>
      <c r="BE147" s="70" t="s">
        <v>69</v>
      </c>
      <c r="BF147" s="50">
        <v>50275505</v>
      </c>
      <c r="BG147" s="30">
        <f>IFERROR(BF147/BC141,"-")</f>
        <v>8.844112572539245E-2</v>
      </c>
      <c r="BH147" s="50">
        <v>107</v>
      </c>
      <c r="BI147" s="30">
        <f>IFERROR(BH147/BD141,"-")</f>
        <v>0.22431865828092243</v>
      </c>
      <c r="BJ147" s="53">
        <f t="shared" si="152"/>
        <v>469864.53271028039</v>
      </c>
      <c r="BK147" s="31">
        <f t="shared" si="160"/>
        <v>0.15462427745664739</v>
      </c>
      <c r="BL147" s="172"/>
      <c r="BM147" s="179"/>
      <c r="BN147" s="179"/>
      <c r="BO147" s="70" t="s">
        <v>69</v>
      </c>
      <c r="BP147" s="50">
        <v>12761386</v>
      </c>
      <c r="BQ147" s="30">
        <f>IFERROR(BP147/BM141,"-")</f>
        <v>5.4015177462913462E-2</v>
      </c>
      <c r="BR147" s="50">
        <v>60</v>
      </c>
      <c r="BS147" s="30">
        <f>IFERROR(BR147/BN141,"-")</f>
        <v>0.30769230769230771</v>
      </c>
      <c r="BT147" s="53">
        <f t="shared" si="153"/>
        <v>212689.76666666666</v>
      </c>
      <c r="BU147" s="31">
        <f t="shared" si="161"/>
        <v>0.20477815699658702</v>
      </c>
      <c r="BV147" s="172"/>
      <c r="BW147" s="179"/>
      <c r="BX147" s="179"/>
      <c r="BY147" s="70" t="s">
        <v>69</v>
      </c>
      <c r="BZ147" s="50">
        <f t="shared" si="121"/>
        <v>203732531</v>
      </c>
      <c r="CA147" s="30">
        <f>IFERROR(BZ147/BW141,"-")</f>
        <v>4.1440914362552927E-2</v>
      </c>
      <c r="CB147" s="50">
        <f t="shared" si="122"/>
        <v>697</v>
      </c>
      <c r="CC147" s="30">
        <f>IFERROR(CB147/BX141,"-")</f>
        <v>0.13970735618360394</v>
      </c>
      <c r="CD147" s="53">
        <f t="shared" si="154"/>
        <v>292299.18364418938</v>
      </c>
      <c r="CE147" s="31">
        <f t="shared" si="162"/>
        <v>0.11229257290156275</v>
      </c>
      <c r="CR147" s="196"/>
      <c r="CS147" s="198"/>
      <c r="CT147" s="200"/>
      <c r="CU147" s="201"/>
      <c r="CV147" s="201"/>
      <c r="CW147" s="79" t="s">
        <v>69</v>
      </c>
      <c r="CX147" s="90">
        <v>185405063</v>
      </c>
      <c r="CY147" s="80">
        <v>4.0954258483558943E-2</v>
      </c>
      <c r="CZ147" s="90">
        <v>643</v>
      </c>
      <c r="DA147" s="80">
        <v>0.13497061293031065</v>
      </c>
      <c r="DB147" s="90">
        <v>288343.79937791603</v>
      </c>
      <c r="DC147" s="81">
        <v>0.11025377229080932</v>
      </c>
    </row>
    <row r="148" spans="2:107" s="16" customFormat="1" ht="13.15" customHeight="1">
      <c r="B148" s="196"/>
      <c r="C148" s="198"/>
      <c r="D148" s="172"/>
      <c r="E148" s="179"/>
      <c r="F148" s="179"/>
      <c r="G148" s="70" t="s">
        <v>71</v>
      </c>
      <c r="H148" s="50">
        <v>0</v>
      </c>
      <c r="I148" s="30">
        <f>IFERROR(H148/E141,"-")</f>
        <v>0</v>
      </c>
      <c r="J148" s="50">
        <v>0</v>
      </c>
      <c r="K148" s="30">
        <f>IFERROR(J148/F141,"-")</f>
        <v>0</v>
      </c>
      <c r="L148" s="53" t="str">
        <f t="shared" si="147"/>
        <v>-</v>
      </c>
      <c r="M148" s="31">
        <f t="shared" si="155"/>
        <v>0</v>
      </c>
      <c r="N148" s="172"/>
      <c r="O148" s="179"/>
      <c r="P148" s="179"/>
      <c r="Q148" s="70" t="s">
        <v>71</v>
      </c>
      <c r="R148" s="50">
        <v>0</v>
      </c>
      <c r="S148" s="30">
        <f>IFERROR(R148/O141,"-")</f>
        <v>0</v>
      </c>
      <c r="T148" s="50">
        <v>0</v>
      </c>
      <c r="U148" s="30">
        <f>IFERROR(T148/P141,"-")</f>
        <v>0</v>
      </c>
      <c r="V148" s="53" t="str">
        <f t="shared" si="148"/>
        <v>-</v>
      </c>
      <c r="W148" s="31">
        <f t="shared" si="156"/>
        <v>0</v>
      </c>
      <c r="X148" s="172"/>
      <c r="Y148" s="179"/>
      <c r="Z148" s="179"/>
      <c r="AA148" s="70" t="s">
        <v>71</v>
      </c>
      <c r="AB148" s="50">
        <v>736</v>
      </c>
      <c r="AC148" s="30">
        <f>IFERROR(AB148/Y141,"-")</f>
        <v>5.2800710754958834E-7</v>
      </c>
      <c r="AD148" s="50">
        <v>1</v>
      </c>
      <c r="AE148" s="30">
        <f>IFERROR(AD148/Z141,"-")</f>
        <v>5.5959709009513155E-4</v>
      </c>
      <c r="AF148" s="53">
        <f t="shared" si="149"/>
        <v>736</v>
      </c>
      <c r="AG148" s="31">
        <f t="shared" si="157"/>
        <v>4.8496605237633366E-4</v>
      </c>
      <c r="AH148" s="172"/>
      <c r="AI148" s="179"/>
      <c r="AJ148" s="179"/>
      <c r="AK148" s="70" t="s">
        <v>71</v>
      </c>
      <c r="AL148" s="50">
        <v>8290</v>
      </c>
      <c r="AM148" s="30">
        <f>IFERROR(AL148/AI141,"-")</f>
        <v>5.9373229546158767E-6</v>
      </c>
      <c r="AN148" s="50">
        <v>1</v>
      </c>
      <c r="AO148" s="30">
        <f>IFERROR(AN148/AJ141,"-")</f>
        <v>6.925207756232687E-4</v>
      </c>
      <c r="AP148" s="53">
        <f t="shared" si="150"/>
        <v>8290</v>
      </c>
      <c r="AQ148" s="31">
        <f t="shared" si="158"/>
        <v>5.6306306306306306E-4</v>
      </c>
      <c r="AR148" s="172"/>
      <c r="AS148" s="179"/>
      <c r="AT148" s="179"/>
      <c r="AU148" s="70" t="s">
        <v>71</v>
      </c>
      <c r="AV148" s="50">
        <v>2208</v>
      </c>
      <c r="AW148" s="30">
        <f>IFERROR(AV148/AS141,"-")</f>
        <v>1.7557670047883216E-6</v>
      </c>
      <c r="AX148" s="50">
        <v>1</v>
      </c>
      <c r="AY148" s="30">
        <f>IFERROR(AX148/AT141,"-")</f>
        <v>9.5419847328244271E-4</v>
      </c>
      <c r="AZ148" s="53">
        <f t="shared" si="151"/>
        <v>2208</v>
      </c>
      <c r="BA148" s="31">
        <f t="shared" si="159"/>
        <v>7.4738415545590436E-4</v>
      </c>
      <c r="BB148" s="172"/>
      <c r="BC148" s="179"/>
      <c r="BD148" s="179"/>
      <c r="BE148" s="70" t="s">
        <v>71</v>
      </c>
      <c r="BF148" s="50">
        <v>920</v>
      </c>
      <c r="BG148" s="30">
        <f>IFERROR(BF148/BC141,"-")</f>
        <v>1.6183991720692026E-6</v>
      </c>
      <c r="BH148" s="50">
        <v>1</v>
      </c>
      <c r="BI148" s="30">
        <f>IFERROR(BH148/BD141,"-")</f>
        <v>2.0964360587002098E-3</v>
      </c>
      <c r="BJ148" s="53">
        <f t="shared" si="152"/>
        <v>920</v>
      </c>
      <c r="BK148" s="31">
        <f t="shared" si="160"/>
        <v>1.4450867052023121E-3</v>
      </c>
      <c r="BL148" s="172"/>
      <c r="BM148" s="179"/>
      <c r="BN148" s="179"/>
      <c r="BO148" s="70" t="s">
        <v>71</v>
      </c>
      <c r="BP148" s="50">
        <v>0</v>
      </c>
      <c r="BQ148" s="30">
        <f>IFERROR(BP148/BM141,"-")</f>
        <v>0</v>
      </c>
      <c r="BR148" s="50">
        <v>0</v>
      </c>
      <c r="BS148" s="30">
        <f>IFERROR(BR148/BN141,"-")</f>
        <v>0</v>
      </c>
      <c r="BT148" s="53" t="str">
        <f t="shared" si="153"/>
        <v>-</v>
      </c>
      <c r="BU148" s="31">
        <f t="shared" si="161"/>
        <v>0</v>
      </c>
      <c r="BV148" s="172"/>
      <c r="BW148" s="179"/>
      <c r="BX148" s="179"/>
      <c r="BY148" s="70" t="s">
        <v>71</v>
      </c>
      <c r="BZ148" s="50">
        <f t="shared" si="121"/>
        <v>12154</v>
      </c>
      <c r="CA148" s="30">
        <f>IFERROR(BZ148/BW141,"-")</f>
        <v>2.4722260637034359E-6</v>
      </c>
      <c r="CB148" s="50">
        <f t="shared" si="122"/>
        <v>4</v>
      </c>
      <c r="CC148" s="30">
        <f>IFERROR(CB148/BX141,"-")</f>
        <v>8.0176388053718184E-4</v>
      </c>
      <c r="CD148" s="53">
        <f t="shared" si="154"/>
        <v>3038.5</v>
      </c>
      <c r="CE148" s="31">
        <f t="shared" si="162"/>
        <v>6.444337038827131E-4</v>
      </c>
      <c r="CR148" s="196"/>
      <c r="CS148" s="198"/>
      <c r="CT148" s="200"/>
      <c r="CU148" s="201"/>
      <c r="CV148" s="201"/>
      <c r="CW148" s="79" t="s">
        <v>71</v>
      </c>
      <c r="CX148" s="90">
        <v>2068</v>
      </c>
      <c r="CY148" s="80">
        <v>4.5680201594063206E-7</v>
      </c>
      <c r="CZ148" s="90">
        <v>2</v>
      </c>
      <c r="DA148" s="80">
        <v>4.1981528127623844E-4</v>
      </c>
      <c r="DB148" s="90">
        <v>1034</v>
      </c>
      <c r="DC148" s="81">
        <v>3.4293552812071328E-4</v>
      </c>
    </row>
    <row r="149" spans="2:107" s="16" customFormat="1" ht="13.15" customHeight="1">
      <c r="B149" s="196"/>
      <c r="C149" s="198"/>
      <c r="D149" s="172"/>
      <c r="E149" s="179"/>
      <c r="F149" s="179"/>
      <c r="G149" s="70" t="s">
        <v>73</v>
      </c>
      <c r="H149" s="50">
        <v>0</v>
      </c>
      <c r="I149" s="30">
        <f>IFERROR(H149/E141,"-")</f>
        <v>0</v>
      </c>
      <c r="J149" s="50">
        <v>0</v>
      </c>
      <c r="K149" s="30">
        <f>IFERROR(J149/F141,"-")</f>
        <v>0</v>
      </c>
      <c r="L149" s="53" t="str">
        <f t="shared" si="147"/>
        <v>-</v>
      </c>
      <c r="M149" s="31">
        <f t="shared" si="155"/>
        <v>0</v>
      </c>
      <c r="N149" s="172"/>
      <c r="O149" s="179"/>
      <c r="P149" s="179"/>
      <c r="Q149" s="70" t="s">
        <v>73</v>
      </c>
      <c r="R149" s="50">
        <v>0</v>
      </c>
      <c r="S149" s="30">
        <f>IFERROR(R149/O141,"-")</f>
        <v>0</v>
      </c>
      <c r="T149" s="50">
        <v>0</v>
      </c>
      <c r="U149" s="30">
        <f>IFERROR(T149/P141,"-")</f>
        <v>0</v>
      </c>
      <c r="V149" s="53" t="str">
        <f t="shared" si="148"/>
        <v>-</v>
      </c>
      <c r="W149" s="31">
        <f t="shared" si="156"/>
        <v>0</v>
      </c>
      <c r="X149" s="172"/>
      <c r="Y149" s="179"/>
      <c r="Z149" s="179"/>
      <c r="AA149" s="70" t="s">
        <v>73</v>
      </c>
      <c r="AB149" s="50">
        <v>717569</v>
      </c>
      <c r="AC149" s="30">
        <f>IFERROR(AB149/Y141,"-")</f>
        <v>5.1478469043104698E-4</v>
      </c>
      <c r="AD149" s="50">
        <v>14</v>
      </c>
      <c r="AE149" s="30">
        <f>IFERROR(AD149/Z141,"-")</f>
        <v>7.8343592613318407E-3</v>
      </c>
      <c r="AF149" s="53">
        <f t="shared" si="149"/>
        <v>51254.928571428572</v>
      </c>
      <c r="AG149" s="31">
        <f t="shared" si="157"/>
        <v>6.7895247332686714E-3</v>
      </c>
      <c r="AH149" s="172"/>
      <c r="AI149" s="179"/>
      <c r="AJ149" s="179"/>
      <c r="AK149" s="70" t="s">
        <v>73</v>
      </c>
      <c r="AL149" s="50">
        <v>296489</v>
      </c>
      <c r="AM149" s="30">
        <f>IFERROR(AL149/AI141,"-")</f>
        <v>2.1234631429325774E-4</v>
      </c>
      <c r="AN149" s="50">
        <v>12</v>
      </c>
      <c r="AO149" s="30">
        <f>IFERROR(AN149/AJ141,"-")</f>
        <v>8.3102493074792248E-3</v>
      </c>
      <c r="AP149" s="53">
        <f t="shared" si="150"/>
        <v>24707.416666666668</v>
      </c>
      <c r="AQ149" s="31">
        <f t="shared" si="158"/>
        <v>6.7567567567567571E-3</v>
      </c>
      <c r="AR149" s="172"/>
      <c r="AS149" s="179"/>
      <c r="AT149" s="179"/>
      <c r="AU149" s="70" t="s">
        <v>73</v>
      </c>
      <c r="AV149" s="50">
        <v>67210</v>
      </c>
      <c r="AW149" s="30">
        <f>IFERROR(AV149/AS141,"-")</f>
        <v>5.3444338945572061E-5</v>
      </c>
      <c r="AX149" s="50">
        <v>3</v>
      </c>
      <c r="AY149" s="30">
        <f>IFERROR(AX149/AT141,"-")</f>
        <v>2.8625954198473282E-3</v>
      </c>
      <c r="AZ149" s="53">
        <f t="shared" si="151"/>
        <v>22403.333333333332</v>
      </c>
      <c r="BA149" s="31">
        <f t="shared" si="159"/>
        <v>2.242152466367713E-3</v>
      </c>
      <c r="BB149" s="172"/>
      <c r="BC149" s="179"/>
      <c r="BD149" s="179"/>
      <c r="BE149" s="70" t="s">
        <v>73</v>
      </c>
      <c r="BF149" s="50">
        <v>211474</v>
      </c>
      <c r="BG149" s="30">
        <f>IFERROR(BF149/BC141,"-")</f>
        <v>3.7201015925452454E-4</v>
      </c>
      <c r="BH149" s="50">
        <v>4</v>
      </c>
      <c r="BI149" s="30">
        <f>IFERROR(BH149/BD141,"-")</f>
        <v>8.385744234800839E-3</v>
      </c>
      <c r="BJ149" s="53">
        <f t="shared" si="152"/>
        <v>52868.5</v>
      </c>
      <c r="BK149" s="31">
        <f t="shared" si="160"/>
        <v>5.7803468208092483E-3</v>
      </c>
      <c r="BL149" s="172"/>
      <c r="BM149" s="179"/>
      <c r="BN149" s="179"/>
      <c r="BO149" s="70" t="s">
        <v>73</v>
      </c>
      <c r="BP149" s="50">
        <v>0</v>
      </c>
      <c r="BQ149" s="30">
        <f>IFERROR(BP149/BM141,"-")</f>
        <v>0</v>
      </c>
      <c r="BR149" s="50">
        <v>0</v>
      </c>
      <c r="BS149" s="30">
        <f>IFERROR(BR149/BN141,"-")</f>
        <v>0</v>
      </c>
      <c r="BT149" s="53" t="str">
        <f t="shared" si="153"/>
        <v>-</v>
      </c>
      <c r="BU149" s="31">
        <f t="shared" si="161"/>
        <v>0</v>
      </c>
      <c r="BV149" s="172"/>
      <c r="BW149" s="179"/>
      <c r="BX149" s="179"/>
      <c r="BY149" s="70" t="s">
        <v>73</v>
      </c>
      <c r="BZ149" s="50">
        <f t="shared" si="121"/>
        <v>1292742</v>
      </c>
      <c r="CA149" s="30">
        <f>IFERROR(BZ149/BW141,"-")</f>
        <v>2.6295462119829748E-4</v>
      </c>
      <c r="CB149" s="50">
        <f t="shared" si="122"/>
        <v>33</v>
      </c>
      <c r="CC149" s="30">
        <f>IFERROR(CB149/BX141,"-")</f>
        <v>6.6145520144317502E-3</v>
      </c>
      <c r="CD149" s="53">
        <f t="shared" si="154"/>
        <v>39174</v>
      </c>
      <c r="CE149" s="31">
        <f t="shared" si="162"/>
        <v>5.3165780570323829E-3</v>
      </c>
      <c r="CR149" s="196"/>
      <c r="CS149" s="198"/>
      <c r="CT149" s="200"/>
      <c r="CU149" s="201"/>
      <c r="CV149" s="201"/>
      <c r="CW149" s="79" t="s">
        <v>73</v>
      </c>
      <c r="CX149" s="90">
        <v>775984</v>
      </c>
      <c r="CY149" s="80">
        <v>1.714076670878508E-4</v>
      </c>
      <c r="CZ149" s="90">
        <v>34</v>
      </c>
      <c r="DA149" s="80">
        <v>7.136859781696054E-3</v>
      </c>
      <c r="DB149" s="90">
        <v>22823.058823529413</v>
      </c>
      <c r="DC149" s="81">
        <v>5.8299039780521263E-3</v>
      </c>
    </row>
    <row r="150" spans="2:107" s="16" customFormat="1" ht="13.15" customHeight="1">
      <c r="B150" s="196"/>
      <c r="C150" s="198"/>
      <c r="D150" s="172"/>
      <c r="E150" s="179"/>
      <c r="F150" s="179"/>
      <c r="G150" s="70" t="s">
        <v>75</v>
      </c>
      <c r="H150" s="50">
        <v>0</v>
      </c>
      <c r="I150" s="30">
        <f>IFERROR(H150/E141,"-")</f>
        <v>0</v>
      </c>
      <c r="J150" s="50">
        <v>0</v>
      </c>
      <c r="K150" s="30">
        <f>IFERROR(J150/F141,"-")</f>
        <v>0</v>
      </c>
      <c r="L150" s="53" t="str">
        <f t="shared" si="147"/>
        <v>-</v>
      </c>
      <c r="M150" s="31">
        <f t="shared" si="155"/>
        <v>0</v>
      </c>
      <c r="N150" s="172"/>
      <c r="O150" s="179"/>
      <c r="P150" s="179"/>
      <c r="Q150" s="70" t="s">
        <v>75</v>
      </c>
      <c r="R150" s="50">
        <v>0</v>
      </c>
      <c r="S150" s="30">
        <f>IFERROR(R150/O141,"-")</f>
        <v>0</v>
      </c>
      <c r="T150" s="50">
        <v>0</v>
      </c>
      <c r="U150" s="30">
        <f>IFERROR(T150/P141,"-")</f>
        <v>0</v>
      </c>
      <c r="V150" s="53" t="str">
        <f t="shared" si="148"/>
        <v>-</v>
      </c>
      <c r="W150" s="31">
        <f t="shared" si="156"/>
        <v>0</v>
      </c>
      <c r="X150" s="172"/>
      <c r="Y150" s="179"/>
      <c r="Z150" s="179"/>
      <c r="AA150" s="70" t="s">
        <v>75</v>
      </c>
      <c r="AB150" s="50">
        <v>714939</v>
      </c>
      <c r="AC150" s="30">
        <f>IFERROR(AB150/Y141,"-")</f>
        <v>5.1289792590271084E-4</v>
      </c>
      <c r="AD150" s="50">
        <v>70</v>
      </c>
      <c r="AE150" s="30">
        <f>IFERROR(AD150/Z141,"-")</f>
        <v>3.9171796306659207E-2</v>
      </c>
      <c r="AF150" s="53">
        <f t="shared" si="149"/>
        <v>10213.414285714285</v>
      </c>
      <c r="AG150" s="31">
        <f t="shared" si="157"/>
        <v>3.3947623666343359E-2</v>
      </c>
      <c r="AH150" s="172"/>
      <c r="AI150" s="179"/>
      <c r="AJ150" s="179"/>
      <c r="AK150" s="70" t="s">
        <v>75</v>
      </c>
      <c r="AL150" s="50">
        <v>1501988</v>
      </c>
      <c r="AM150" s="30">
        <f>IFERROR(AL150/AI141,"-")</f>
        <v>1.0757283268947638E-3</v>
      </c>
      <c r="AN150" s="50">
        <v>57</v>
      </c>
      <c r="AO150" s="30">
        <f>IFERROR(AN150/AJ141,"-")</f>
        <v>3.9473684210526314E-2</v>
      </c>
      <c r="AP150" s="53">
        <f t="shared" si="150"/>
        <v>26350.666666666668</v>
      </c>
      <c r="AQ150" s="31">
        <f t="shared" si="158"/>
        <v>3.2094594594594593E-2</v>
      </c>
      <c r="AR150" s="172"/>
      <c r="AS150" s="179"/>
      <c r="AT150" s="179"/>
      <c r="AU150" s="70" t="s">
        <v>75</v>
      </c>
      <c r="AV150" s="50">
        <v>2586184</v>
      </c>
      <c r="AW150" s="30">
        <f>IFERROR(AV150/AS141,"-")</f>
        <v>2.0564929961555622E-3</v>
      </c>
      <c r="AX150" s="50">
        <v>69</v>
      </c>
      <c r="AY150" s="30">
        <f>IFERROR(AX150/AT141,"-")</f>
        <v>6.5839694656488548E-2</v>
      </c>
      <c r="AZ150" s="53">
        <f t="shared" si="151"/>
        <v>37480.927536231888</v>
      </c>
      <c r="BA150" s="31">
        <f t="shared" si="159"/>
        <v>5.1569506726457402E-2</v>
      </c>
      <c r="BB150" s="172"/>
      <c r="BC150" s="179"/>
      <c r="BD150" s="179"/>
      <c r="BE150" s="70" t="s">
        <v>75</v>
      </c>
      <c r="BF150" s="50">
        <v>1852600</v>
      </c>
      <c r="BG150" s="30">
        <f>IFERROR(BF150/BC141,"-")</f>
        <v>3.2589633762776138E-3</v>
      </c>
      <c r="BH150" s="50">
        <v>33</v>
      </c>
      <c r="BI150" s="30">
        <f>IFERROR(BH150/BD141,"-")</f>
        <v>6.9182389937106917E-2</v>
      </c>
      <c r="BJ150" s="53">
        <f t="shared" si="152"/>
        <v>56139.393939393936</v>
      </c>
      <c r="BK150" s="31">
        <f t="shared" si="160"/>
        <v>4.7687861271676298E-2</v>
      </c>
      <c r="BL150" s="172"/>
      <c r="BM150" s="179"/>
      <c r="BN150" s="179"/>
      <c r="BO150" s="70" t="s">
        <v>75</v>
      </c>
      <c r="BP150" s="50">
        <v>1143988</v>
      </c>
      <c r="BQ150" s="30">
        <f>IFERROR(BP150/BM141,"-")</f>
        <v>4.8421632913104775E-3</v>
      </c>
      <c r="BR150" s="50">
        <v>18</v>
      </c>
      <c r="BS150" s="30">
        <f>IFERROR(BR150/BN141,"-")</f>
        <v>9.2307692307692313E-2</v>
      </c>
      <c r="BT150" s="53">
        <f t="shared" si="153"/>
        <v>63554.888888888891</v>
      </c>
      <c r="BU150" s="31">
        <f t="shared" si="161"/>
        <v>6.1433447098976107E-2</v>
      </c>
      <c r="BV150" s="172"/>
      <c r="BW150" s="179"/>
      <c r="BX150" s="179"/>
      <c r="BY150" s="70" t="s">
        <v>75</v>
      </c>
      <c r="BZ150" s="50">
        <f t="shared" ref="BZ150:BZ213" si="163">SUM(H150,R150,AB150,AL150,AV150,BF150,BP150)</f>
        <v>7799699</v>
      </c>
      <c r="CA150" s="30">
        <f>IFERROR(BZ150/BW141,"-")</f>
        <v>1.5865245315815062E-3</v>
      </c>
      <c r="CB150" s="50">
        <f t="shared" ref="CB150:CB213" si="164">SUM(J150,T150,AD150,AN150,AX150,BH150,BR150)</f>
        <v>247</v>
      </c>
      <c r="CC150" s="30">
        <f>IFERROR(CB150/BX141,"-")</f>
        <v>4.9508919623170979E-2</v>
      </c>
      <c r="CD150" s="53">
        <f t="shared" si="154"/>
        <v>31577.728744939272</v>
      </c>
      <c r="CE150" s="31">
        <f t="shared" si="162"/>
        <v>3.9793781214757531E-2</v>
      </c>
      <c r="CR150" s="196"/>
      <c r="CS150" s="198"/>
      <c r="CT150" s="200"/>
      <c r="CU150" s="201"/>
      <c r="CV150" s="201"/>
      <c r="CW150" s="79" t="s">
        <v>75</v>
      </c>
      <c r="CX150" s="90">
        <v>7971694</v>
      </c>
      <c r="CY150" s="80">
        <v>1.7608732541885112E-3</v>
      </c>
      <c r="CZ150" s="90">
        <v>195</v>
      </c>
      <c r="DA150" s="80">
        <v>4.0931989924433247E-2</v>
      </c>
      <c r="DB150" s="90">
        <v>40880.482051282052</v>
      </c>
      <c r="DC150" s="81">
        <v>3.3436213991769548E-2</v>
      </c>
    </row>
    <row r="151" spans="2:107" s="16" customFormat="1" ht="13.15" customHeight="1">
      <c r="B151" s="196"/>
      <c r="C151" s="198"/>
      <c r="D151" s="172"/>
      <c r="E151" s="179"/>
      <c r="F151" s="179"/>
      <c r="G151" s="70" t="s">
        <v>77</v>
      </c>
      <c r="H151" s="50">
        <v>0</v>
      </c>
      <c r="I151" s="30">
        <f>IFERROR(H151/E141,"-")</f>
        <v>0</v>
      </c>
      <c r="J151" s="50">
        <v>0</v>
      </c>
      <c r="K151" s="30">
        <f>IFERROR(J151/F141,"-")</f>
        <v>0</v>
      </c>
      <c r="L151" s="53" t="str">
        <f t="shared" si="147"/>
        <v>-</v>
      </c>
      <c r="M151" s="31">
        <f t="shared" si="155"/>
        <v>0</v>
      </c>
      <c r="N151" s="172"/>
      <c r="O151" s="179"/>
      <c r="P151" s="179"/>
      <c r="Q151" s="70" t="s">
        <v>77</v>
      </c>
      <c r="R151" s="50">
        <v>0</v>
      </c>
      <c r="S151" s="30">
        <f>IFERROR(R151/O141,"-")</f>
        <v>0</v>
      </c>
      <c r="T151" s="50">
        <v>0</v>
      </c>
      <c r="U151" s="30">
        <f>IFERROR(T151/P141,"-")</f>
        <v>0</v>
      </c>
      <c r="V151" s="53" t="str">
        <f t="shared" si="148"/>
        <v>-</v>
      </c>
      <c r="W151" s="31">
        <f t="shared" si="156"/>
        <v>0</v>
      </c>
      <c r="X151" s="172"/>
      <c r="Y151" s="179"/>
      <c r="Z151" s="179"/>
      <c r="AA151" s="70" t="s">
        <v>77</v>
      </c>
      <c r="AB151" s="50">
        <v>294461</v>
      </c>
      <c r="AC151" s="30">
        <f>IFERROR(AB151/Y141,"-")</f>
        <v>2.1124660447847737E-4</v>
      </c>
      <c r="AD151" s="50">
        <v>13</v>
      </c>
      <c r="AE151" s="30">
        <f>IFERROR(AD151/Z141,"-")</f>
        <v>7.2747621712367094E-3</v>
      </c>
      <c r="AF151" s="53">
        <f t="shared" si="149"/>
        <v>22650.846153846152</v>
      </c>
      <c r="AG151" s="31">
        <f t="shared" si="157"/>
        <v>6.3045586808923373E-3</v>
      </c>
      <c r="AH151" s="172"/>
      <c r="AI151" s="179"/>
      <c r="AJ151" s="179"/>
      <c r="AK151" s="70" t="s">
        <v>77</v>
      </c>
      <c r="AL151" s="50">
        <v>935419</v>
      </c>
      <c r="AM151" s="30">
        <f>IFERROR(AL151/AI141,"-")</f>
        <v>6.6994990360480446E-4</v>
      </c>
      <c r="AN151" s="50">
        <v>18</v>
      </c>
      <c r="AO151" s="30">
        <f>IFERROR(AN151/AJ141,"-")</f>
        <v>1.2465373961218837E-2</v>
      </c>
      <c r="AP151" s="53">
        <f t="shared" si="150"/>
        <v>51967.722222222219</v>
      </c>
      <c r="AQ151" s="31">
        <f t="shared" si="158"/>
        <v>1.0135135135135136E-2</v>
      </c>
      <c r="AR151" s="172"/>
      <c r="AS151" s="179"/>
      <c r="AT151" s="179"/>
      <c r="AU151" s="70" t="s">
        <v>77</v>
      </c>
      <c r="AV151" s="50">
        <v>2979014</v>
      </c>
      <c r="AW151" s="30">
        <f>IFERROR(AV151/AS141,"-")</f>
        <v>2.3688652572474989E-3</v>
      </c>
      <c r="AX151" s="50">
        <v>17</v>
      </c>
      <c r="AY151" s="30">
        <f>IFERROR(AX151/AT141,"-")</f>
        <v>1.6221374045801526E-2</v>
      </c>
      <c r="AZ151" s="53">
        <f t="shared" si="151"/>
        <v>175236.11764705883</v>
      </c>
      <c r="BA151" s="31">
        <f t="shared" si="159"/>
        <v>1.2705530642750373E-2</v>
      </c>
      <c r="BB151" s="172"/>
      <c r="BC151" s="179"/>
      <c r="BD151" s="179"/>
      <c r="BE151" s="70" t="s">
        <v>77</v>
      </c>
      <c r="BF151" s="50">
        <v>880470</v>
      </c>
      <c r="BG151" s="30">
        <f>IFERROR(BF151/BC141,"-")</f>
        <v>1.5488607815562726E-3</v>
      </c>
      <c r="BH151" s="50">
        <v>12</v>
      </c>
      <c r="BI151" s="30">
        <f>IFERROR(BH151/BD141,"-")</f>
        <v>2.5157232704402517E-2</v>
      </c>
      <c r="BJ151" s="53">
        <f t="shared" si="152"/>
        <v>73372.5</v>
      </c>
      <c r="BK151" s="31">
        <f t="shared" si="160"/>
        <v>1.7341040462427744E-2</v>
      </c>
      <c r="BL151" s="172"/>
      <c r="BM151" s="179"/>
      <c r="BN151" s="179"/>
      <c r="BO151" s="70" t="s">
        <v>77</v>
      </c>
      <c r="BP151" s="50">
        <v>1537316</v>
      </c>
      <c r="BQ151" s="30">
        <f>IFERROR(BP151/BM141,"-")</f>
        <v>6.5070045335652625E-3</v>
      </c>
      <c r="BR151" s="50">
        <v>10</v>
      </c>
      <c r="BS151" s="30">
        <f>IFERROR(BR151/BN141,"-")</f>
        <v>5.128205128205128E-2</v>
      </c>
      <c r="BT151" s="53">
        <f t="shared" si="153"/>
        <v>153731.6</v>
      </c>
      <c r="BU151" s="31">
        <f t="shared" si="161"/>
        <v>3.4129692832764506E-2</v>
      </c>
      <c r="BV151" s="172"/>
      <c r="BW151" s="179"/>
      <c r="BX151" s="179"/>
      <c r="BY151" s="70" t="s">
        <v>77</v>
      </c>
      <c r="BZ151" s="50">
        <f t="shared" si="163"/>
        <v>6626680</v>
      </c>
      <c r="CA151" s="30">
        <f>IFERROR(BZ151/BW141,"-")</f>
        <v>1.3479225779021134E-3</v>
      </c>
      <c r="CB151" s="50">
        <f t="shared" si="164"/>
        <v>70</v>
      </c>
      <c r="CC151" s="30">
        <f>IFERROR(CB151/BX141,"-")</f>
        <v>1.4030867909400682E-2</v>
      </c>
      <c r="CD151" s="53">
        <f t="shared" si="154"/>
        <v>94666.857142857145</v>
      </c>
      <c r="CE151" s="31">
        <f t="shared" si="162"/>
        <v>1.1277589817947478E-2</v>
      </c>
      <c r="CR151" s="196"/>
      <c r="CS151" s="198"/>
      <c r="CT151" s="200"/>
      <c r="CU151" s="201"/>
      <c r="CV151" s="201"/>
      <c r="CW151" s="79" t="s">
        <v>77</v>
      </c>
      <c r="CX151" s="90">
        <v>4258567</v>
      </c>
      <c r="CY151" s="80">
        <v>9.4067794517323482E-4</v>
      </c>
      <c r="CZ151" s="90">
        <v>60</v>
      </c>
      <c r="DA151" s="80">
        <v>1.2594458438287154E-2</v>
      </c>
      <c r="DB151" s="90">
        <v>70976.116666666669</v>
      </c>
      <c r="DC151" s="81">
        <v>1.0288065843621399E-2</v>
      </c>
    </row>
    <row r="152" spans="2:107" s="16" customFormat="1" ht="13.15" customHeight="1">
      <c r="B152" s="196"/>
      <c r="C152" s="198"/>
      <c r="D152" s="172"/>
      <c r="E152" s="179"/>
      <c r="F152" s="179"/>
      <c r="G152" s="70" t="s">
        <v>79</v>
      </c>
      <c r="H152" s="50">
        <v>0</v>
      </c>
      <c r="I152" s="30">
        <f>IFERROR(H152/E141,"-")</f>
        <v>0</v>
      </c>
      <c r="J152" s="50">
        <v>0</v>
      </c>
      <c r="K152" s="30">
        <f>IFERROR(J152/F141,"-")</f>
        <v>0</v>
      </c>
      <c r="L152" s="53" t="str">
        <f t="shared" si="147"/>
        <v>-</v>
      </c>
      <c r="M152" s="31">
        <f t="shared" si="155"/>
        <v>0</v>
      </c>
      <c r="N152" s="172"/>
      <c r="O152" s="179"/>
      <c r="P152" s="179"/>
      <c r="Q152" s="70" t="s">
        <v>79</v>
      </c>
      <c r="R152" s="50">
        <v>1052036</v>
      </c>
      <c r="S152" s="30">
        <f>IFERROR(R152/O141,"-")</f>
        <v>1.7715770959085882E-2</v>
      </c>
      <c r="T152" s="50">
        <v>2</v>
      </c>
      <c r="U152" s="30">
        <f>IFERROR(T152/P141,"-")</f>
        <v>5.8823529411764705E-2</v>
      </c>
      <c r="V152" s="53">
        <f t="shared" si="148"/>
        <v>526018</v>
      </c>
      <c r="W152" s="31">
        <f t="shared" si="156"/>
        <v>4.878048780487805E-2</v>
      </c>
      <c r="X152" s="172"/>
      <c r="Y152" s="179"/>
      <c r="Z152" s="179"/>
      <c r="AA152" s="70" t="s">
        <v>79</v>
      </c>
      <c r="AB152" s="50">
        <v>8368203</v>
      </c>
      <c r="AC152" s="30">
        <f>IFERROR(AB152/Y141,"-")</f>
        <v>6.0033568769263428E-3</v>
      </c>
      <c r="AD152" s="50">
        <v>27</v>
      </c>
      <c r="AE152" s="30">
        <f>IFERROR(AD152/Z141,"-")</f>
        <v>1.510912143256855E-2</v>
      </c>
      <c r="AF152" s="53">
        <f t="shared" si="149"/>
        <v>309933.44444444444</v>
      </c>
      <c r="AG152" s="31">
        <f t="shared" si="157"/>
        <v>1.3094083414161009E-2</v>
      </c>
      <c r="AH152" s="172"/>
      <c r="AI152" s="179"/>
      <c r="AJ152" s="179"/>
      <c r="AK152" s="70" t="s">
        <v>79</v>
      </c>
      <c r="AL152" s="50">
        <v>30918723</v>
      </c>
      <c r="AM152" s="30">
        <f>IFERROR(AL152/AI141,"-")</f>
        <v>2.2144082484355836E-2</v>
      </c>
      <c r="AN152" s="50">
        <v>49</v>
      </c>
      <c r="AO152" s="30">
        <f>IFERROR(AN152/AJ141,"-")</f>
        <v>3.3933518005540168E-2</v>
      </c>
      <c r="AP152" s="53">
        <f t="shared" si="150"/>
        <v>630994.3469387755</v>
      </c>
      <c r="AQ152" s="31">
        <f t="shared" si="158"/>
        <v>2.7590090090090089E-2</v>
      </c>
      <c r="AR152" s="172"/>
      <c r="AS152" s="179"/>
      <c r="AT152" s="179"/>
      <c r="AU152" s="70" t="s">
        <v>79</v>
      </c>
      <c r="AV152" s="50">
        <v>39893147</v>
      </c>
      <c r="AW152" s="30">
        <f>IFERROR(AV152/AS141,"-")</f>
        <v>3.1722405443736515E-2</v>
      </c>
      <c r="AX152" s="50">
        <v>63</v>
      </c>
      <c r="AY152" s="30">
        <f>IFERROR(AX152/AT141,"-")</f>
        <v>6.0114503816793896E-2</v>
      </c>
      <c r="AZ152" s="53">
        <f t="shared" si="151"/>
        <v>633224.5555555555</v>
      </c>
      <c r="BA152" s="31">
        <f t="shared" si="159"/>
        <v>4.708520179372197E-2</v>
      </c>
      <c r="BB152" s="172"/>
      <c r="BC152" s="179"/>
      <c r="BD152" s="179"/>
      <c r="BE152" s="70" t="s">
        <v>79</v>
      </c>
      <c r="BF152" s="50">
        <v>22466544</v>
      </c>
      <c r="BG152" s="30">
        <f>IFERROR(BF152/BC141,"-")</f>
        <v>3.9521561096582947E-2</v>
      </c>
      <c r="BH152" s="50">
        <v>34</v>
      </c>
      <c r="BI152" s="30">
        <f>IFERROR(BH152/BD141,"-")</f>
        <v>7.1278825995807121E-2</v>
      </c>
      <c r="BJ152" s="53">
        <f t="shared" si="152"/>
        <v>660780.70588235289</v>
      </c>
      <c r="BK152" s="31">
        <f t="shared" si="160"/>
        <v>4.9132947976878616E-2</v>
      </c>
      <c r="BL152" s="172"/>
      <c r="BM152" s="179"/>
      <c r="BN152" s="179"/>
      <c r="BO152" s="70" t="s">
        <v>79</v>
      </c>
      <c r="BP152" s="50">
        <v>9707364</v>
      </c>
      <c r="BQ152" s="30">
        <f>IFERROR(BP152/BM141,"-")</f>
        <v>4.1088404437973861E-2</v>
      </c>
      <c r="BR152" s="50">
        <v>19</v>
      </c>
      <c r="BS152" s="30">
        <f>IFERROR(BR152/BN141,"-")</f>
        <v>9.7435897435897437E-2</v>
      </c>
      <c r="BT152" s="53">
        <f t="shared" si="153"/>
        <v>510913.89473684208</v>
      </c>
      <c r="BU152" s="31">
        <f t="shared" si="161"/>
        <v>6.4846416382252553E-2</v>
      </c>
      <c r="BV152" s="172"/>
      <c r="BW152" s="179"/>
      <c r="BX152" s="179"/>
      <c r="BY152" s="70" t="s">
        <v>79</v>
      </c>
      <c r="BZ152" s="50">
        <f t="shared" si="163"/>
        <v>112406017</v>
      </c>
      <c r="CA152" s="30">
        <f>IFERROR(BZ152/BW141,"-")</f>
        <v>2.2864331491236754E-2</v>
      </c>
      <c r="CB152" s="50">
        <f t="shared" si="164"/>
        <v>194</v>
      </c>
      <c r="CC152" s="30">
        <f>IFERROR(CB152/BX141,"-")</f>
        <v>3.8885548206053319E-2</v>
      </c>
      <c r="CD152" s="53">
        <f t="shared" si="154"/>
        <v>579412.45876288658</v>
      </c>
      <c r="CE152" s="31">
        <f t="shared" si="162"/>
        <v>3.1255034638311585E-2</v>
      </c>
      <c r="CR152" s="196"/>
      <c r="CS152" s="198"/>
      <c r="CT152" s="200"/>
      <c r="CU152" s="201"/>
      <c r="CV152" s="201"/>
      <c r="CW152" s="79" t="s">
        <v>79</v>
      </c>
      <c r="CX152" s="90">
        <v>89880362</v>
      </c>
      <c r="CY152" s="80">
        <v>1.9853738179436062E-2</v>
      </c>
      <c r="CZ152" s="90">
        <v>166</v>
      </c>
      <c r="DA152" s="80">
        <v>3.4844668345927789E-2</v>
      </c>
      <c r="DB152" s="90">
        <v>541447.96385542164</v>
      </c>
      <c r="DC152" s="81">
        <v>2.8463648834019206E-2</v>
      </c>
    </row>
    <row r="153" spans="2:107" s="16" customFormat="1" ht="13.15" customHeight="1">
      <c r="B153" s="196"/>
      <c r="C153" s="198"/>
      <c r="D153" s="172"/>
      <c r="E153" s="179"/>
      <c r="F153" s="179"/>
      <c r="G153" s="70" t="s">
        <v>81</v>
      </c>
      <c r="H153" s="50">
        <v>63689</v>
      </c>
      <c r="I153" s="30">
        <f>IFERROR(H153/E141,"-")</f>
        <v>1.4568941064517015E-2</v>
      </c>
      <c r="J153" s="50">
        <v>2</v>
      </c>
      <c r="K153" s="30">
        <f>IFERROR(J153/F141,"-")</f>
        <v>0.5</v>
      </c>
      <c r="L153" s="53">
        <f t="shared" si="147"/>
        <v>31844.5</v>
      </c>
      <c r="M153" s="31">
        <f t="shared" si="155"/>
        <v>0.4</v>
      </c>
      <c r="N153" s="172"/>
      <c r="O153" s="179"/>
      <c r="P153" s="179"/>
      <c r="Q153" s="70" t="s">
        <v>81</v>
      </c>
      <c r="R153" s="50">
        <v>284952</v>
      </c>
      <c r="S153" s="30">
        <f>IFERROR(R153/O141,"-")</f>
        <v>4.7984521122218637E-3</v>
      </c>
      <c r="T153" s="50">
        <v>6</v>
      </c>
      <c r="U153" s="30">
        <f>IFERROR(T153/P141,"-")</f>
        <v>0.17647058823529413</v>
      </c>
      <c r="V153" s="53">
        <f t="shared" si="148"/>
        <v>47492</v>
      </c>
      <c r="W153" s="31">
        <f t="shared" si="156"/>
        <v>0.14634146341463414</v>
      </c>
      <c r="X153" s="172"/>
      <c r="Y153" s="179"/>
      <c r="Z153" s="179"/>
      <c r="AA153" s="70" t="s">
        <v>81</v>
      </c>
      <c r="AB153" s="50">
        <v>13920570</v>
      </c>
      <c r="AC153" s="30">
        <f>IFERROR(AB153/Y141,"-")</f>
        <v>9.9866303004640944E-3</v>
      </c>
      <c r="AD153" s="50">
        <v>227</v>
      </c>
      <c r="AE153" s="30">
        <f>IFERROR(AD153/Z141,"-")</f>
        <v>0.12702853945159484</v>
      </c>
      <c r="AF153" s="53">
        <f t="shared" si="149"/>
        <v>61324.096916299561</v>
      </c>
      <c r="AG153" s="31">
        <f t="shared" si="157"/>
        <v>0.11008729388942774</v>
      </c>
      <c r="AH153" s="172"/>
      <c r="AI153" s="179"/>
      <c r="AJ153" s="179"/>
      <c r="AK153" s="70" t="s">
        <v>81</v>
      </c>
      <c r="AL153" s="50">
        <v>9930151</v>
      </c>
      <c r="AM153" s="30">
        <f>IFERROR(AL153/AI141,"-")</f>
        <v>7.1120040380098677E-3</v>
      </c>
      <c r="AN153" s="50">
        <v>219</v>
      </c>
      <c r="AO153" s="30">
        <f>IFERROR(AN153/AJ141,"-")</f>
        <v>0.15166204986149584</v>
      </c>
      <c r="AP153" s="53">
        <f t="shared" si="150"/>
        <v>45343.15525114155</v>
      </c>
      <c r="AQ153" s="31">
        <f t="shared" si="158"/>
        <v>0.12331081081081081</v>
      </c>
      <c r="AR153" s="172"/>
      <c r="AS153" s="179"/>
      <c r="AT153" s="179"/>
      <c r="AU153" s="70" t="s">
        <v>81</v>
      </c>
      <c r="AV153" s="50">
        <v>13633112</v>
      </c>
      <c r="AW153" s="30">
        <f>IFERROR(AV153/AS141,"-")</f>
        <v>1.0840837057148427E-2</v>
      </c>
      <c r="AX153" s="50">
        <v>200</v>
      </c>
      <c r="AY153" s="30">
        <f>IFERROR(AX153/AT141,"-")</f>
        <v>0.19083969465648856</v>
      </c>
      <c r="AZ153" s="53">
        <f t="shared" si="151"/>
        <v>68165.56</v>
      </c>
      <c r="BA153" s="31">
        <f t="shared" si="159"/>
        <v>0.14947683109118087</v>
      </c>
      <c r="BB153" s="172"/>
      <c r="BC153" s="179"/>
      <c r="BD153" s="179"/>
      <c r="BE153" s="70" t="s">
        <v>81</v>
      </c>
      <c r="BF153" s="50">
        <v>5567118</v>
      </c>
      <c r="BG153" s="30">
        <f>IFERROR(BF153/BC141,"-")</f>
        <v>9.7932816978386471E-3</v>
      </c>
      <c r="BH153" s="50">
        <v>66</v>
      </c>
      <c r="BI153" s="30">
        <f>IFERROR(BH153/BD141,"-")</f>
        <v>0.13836477987421383</v>
      </c>
      <c r="BJ153" s="53">
        <f t="shared" si="152"/>
        <v>84350.272727272721</v>
      </c>
      <c r="BK153" s="31">
        <f t="shared" si="160"/>
        <v>9.5375722543352595E-2</v>
      </c>
      <c r="BL153" s="172"/>
      <c r="BM153" s="179"/>
      <c r="BN153" s="179"/>
      <c r="BO153" s="70" t="s">
        <v>81</v>
      </c>
      <c r="BP153" s="50">
        <v>3085079</v>
      </c>
      <c r="BQ153" s="30">
        <f>IFERROR(BP153/BM141,"-")</f>
        <v>1.305822813228184E-2</v>
      </c>
      <c r="BR153" s="50">
        <v>29</v>
      </c>
      <c r="BS153" s="30">
        <f>IFERROR(BR153/BN141,"-")</f>
        <v>0.14871794871794872</v>
      </c>
      <c r="BT153" s="53">
        <f t="shared" si="153"/>
        <v>106382.03448275862</v>
      </c>
      <c r="BU153" s="31">
        <f t="shared" si="161"/>
        <v>9.8976109215017066E-2</v>
      </c>
      <c r="BV153" s="172"/>
      <c r="BW153" s="179"/>
      <c r="BX153" s="179"/>
      <c r="BY153" s="70" t="s">
        <v>81</v>
      </c>
      <c r="BZ153" s="50">
        <f t="shared" si="163"/>
        <v>46484671</v>
      </c>
      <c r="CA153" s="30">
        <f>IFERROR(BZ153/BW141,"-")</f>
        <v>9.4553739681486962E-3</v>
      </c>
      <c r="CB153" s="50">
        <f t="shared" si="164"/>
        <v>749</v>
      </c>
      <c r="CC153" s="30">
        <f>IFERROR(CB153/BX141,"-")</f>
        <v>0.15013028663058728</v>
      </c>
      <c r="CD153" s="53">
        <f t="shared" si="154"/>
        <v>62062.31108144192</v>
      </c>
      <c r="CE153" s="31">
        <f t="shared" si="162"/>
        <v>0.12067021105203803</v>
      </c>
      <c r="CR153" s="196"/>
      <c r="CS153" s="198"/>
      <c r="CT153" s="200"/>
      <c r="CU153" s="201"/>
      <c r="CV153" s="201"/>
      <c r="CW153" s="79" t="s">
        <v>81</v>
      </c>
      <c r="CX153" s="90">
        <v>41290640</v>
      </c>
      <c r="CY153" s="80">
        <v>9.1207193382393126E-3</v>
      </c>
      <c r="CZ153" s="90">
        <v>744</v>
      </c>
      <c r="DA153" s="80">
        <v>0.15617128463476071</v>
      </c>
      <c r="DB153" s="90">
        <v>55498.172043010753</v>
      </c>
      <c r="DC153" s="81">
        <v>0.12757201646090535</v>
      </c>
    </row>
    <row r="154" spans="2:107" s="16" customFormat="1" ht="13.15" customHeight="1">
      <c r="B154" s="196"/>
      <c r="C154" s="198"/>
      <c r="D154" s="172"/>
      <c r="E154" s="179"/>
      <c r="F154" s="179"/>
      <c r="G154" s="70" t="s">
        <v>83</v>
      </c>
      <c r="H154" s="50">
        <v>74369</v>
      </c>
      <c r="I154" s="30">
        <f>IFERROR(H154/E141,"-")</f>
        <v>1.7012004867827502E-2</v>
      </c>
      <c r="J154" s="50">
        <v>2</v>
      </c>
      <c r="K154" s="30">
        <f>IFERROR(J154/F141,"-")</f>
        <v>0.5</v>
      </c>
      <c r="L154" s="53">
        <f t="shared" si="147"/>
        <v>37184.5</v>
      </c>
      <c r="M154" s="31">
        <f t="shared" si="155"/>
        <v>0.4</v>
      </c>
      <c r="N154" s="172"/>
      <c r="O154" s="179"/>
      <c r="P154" s="179"/>
      <c r="Q154" s="70" t="s">
        <v>83</v>
      </c>
      <c r="R154" s="50">
        <v>52495</v>
      </c>
      <c r="S154" s="30">
        <f>IFERROR(R154/O141,"-")</f>
        <v>8.8399008826429276E-4</v>
      </c>
      <c r="T154" s="50">
        <v>2</v>
      </c>
      <c r="U154" s="30">
        <f>IFERROR(T154/P141,"-")</f>
        <v>5.8823529411764705E-2</v>
      </c>
      <c r="V154" s="53">
        <f t="shared" si="148"/>
        <v>26247.5</v>
      </c>
      <c r="W154" s="31">
        <f t="shared" si="156"/>
        <v>4.878048780487805E-2</v>
      </c>
      <c r="X154" s="172"/>
      <c r="Y154" s="179"/>
      <c r="Z154" s="179"/>
      <c r="AA154" s="70" t="s">
        <v>83</v>
      </c>
      <c r="AB154" s="50">
        <v>21588607</v>
      </c>
      <c r="AC154" s="30">
        <f>IFERROR(AB154/Y141,"-")</f>
        <v>1.548768741588967E-2</v>
      </c>
      <c r="AD154" s="50">
        <v>148</v>
      </c>
      <c r="AE154" s="30">
        <f>IFERROR(AD154/Z141,"-")</f>
        <v>8.2820369334079463E-2</v>
      </c>
      <c r="AF154" s="53">
        <f t="shared" si="149"/>
        <v>145868.96621621621</v>
      </c>
      <c r="AG154" s="31">
        <f t="shared" si="157"/>
        <v>7.1774975751697376E-2</v>
      </c>
      <c r="AH154" s="172"/>
      <c r="AI154" s="179"/>
      <c r="AJ154" s="179"/>
      <c r="AK154" s="70" t="s">
        <v>83</v>
      </c>
      <c r="AL154" s="50">
        <v>30202797</v>
      </c>
      <c r="AM154" s="30">
        <f>IFERROR(AL154/AI141,"-")</f>
        <v>2.163133412807039E-2</v>
      </c>
      <c r="AN154" s="50">
        <v>257</v>
      </c>
      <c r="AO154" s="30">
        <f>IFERROR(AN154/AJ141,"-")</f>
        <v>0.17797783933518005</v>
      </c>
      <c r="AP154" s="53">
        <f t="shared" si="150"/>
        <v>117520.61089494164</v>
      </c>
      <c r="AQ154" s="31">
        <f t="shared" si="158"/>
        <v>0.1447072072072072</v>
      </c>
      <c r="AR154" s="172"/>
      <c r="AS154" s="179"/>
      <c r="AT154" s="179"/>
      <c r="AU154" s="70" t="s">
        <v>83</v>
      </c>
      <c r="AV154" s="50">
        <v>39250467</v>
      </c>
      <c r="AW154" s="30">
        <f>IFERROR(AV154/AS141,"-")</f>
        <v>3.1211356377324667E-2</v>
      </c>
      <c r="AX154" s="50">
        <v>291</v>
      </c>
      <c r="AY154" s="30">
        <f>IFERROR(AX154/AT141,"-")</f>
        <v>0.27767175572519082</v>
      </c>
      <c r="AZ154" s="53">
        <f t="shared" si="151"/>
        <v>134881.32989690721</v>
      </c>
      <c r="BA154" s="31">
        <f t="shared" si="159"/>
        <v>0.21748878923766815</v>
      </c>
      <c r="BB154" s="172"/>
      <c r="BC154" s="179"/>
      <c r="BD154" s="179"/>
      <c r="BE154" s="70" t="s">
        <v>83</v>
      </c>
      <c r="BF154" s="50">
        <v>18020042</v>
      </c>
      <c r="BG154" s="30">
        <f>IFERROR(BF154/BC141,"-")</f>
        <v>3.1699588101578545E-2</v>
      </c>
      <c r="BH154" s="50">
        <v>159</v>
      </c>
      <c r="BI154" s="30">
        <f>IFERROR(BH154/BD141,"-")</f>
        <v>0.33333333333333331</v>
      </c>
      <c r="BJ154" s="53">
        <f t="shared" si="152"/>
        <v>113333.59748427673</v>
      </c>
      <c r="BK154" s="31">
        <f t="shared" si="160"/>
        <v>0.22976878612716764</v>
      </c>
      <c r="BL154" s="172"/>
      <c r="BM154" s="179"/>
      <c r="BN154" s="179"/>
      <c r="BO154" s="70" t="s">
        <v>83</v>
      </c>
      <c r="BP154" s="50">
        <v>9129695</v>
      </c>
      <c r="BQ154" s="30">
        <f>IFERROR(BP154/BM141,"-")</f>
        <v>3.8643302193607634E-2</v>
      </c>
      <c r="BR154" s="50">
        <v>69</v>
      </c>
      <c r="BS154" s="30">
        <f>IFERROR(BR154/BN141,"-")</f>
        <v>0.35384615384615387</v>
      </c>
      <c r="BT154" s="53">
        <f t="shared" si="153"/>
        <v>132314.42028985507</v>
      </c>
      <c r="BU154" s="31">
        <f t="shared" si="161"/>
        <v>0.23549488054607509</v>
      </c>
      <c r="BV154" s="172"/>
      <c r="BW154" s="179"/>
      <c r="BX154" s="179"/>
      <c r="BY154" s="70" t="s">
        <v>83</v>
      </c>
      <c r="BZ154" s="50">
        <f t="shared" si="163"/>
        <v>118318472</v>
      </c>
      <c r="CA154" s="30">
        <f>IFERROR(BZ154/BW141,"-")</f>
        <v>2.4066974682899884E-2</v>
      </c>
      <c r="CB154" s="50">
        <f t="shared" si="164"/>
        <v>928</v>
      </c>
      <c r="CC154" s="30">
        <f>IFERROR(CB154/BX141,"-")</f>
        <v>0.18600922028462619</v>
      </c>
      <c r="CD154" s="53">
        <f t="shared" si="154"/>
        <v>127498.35344827586</v>
      </c>
      <c r="CE154" s="31">
        <f t="shared" si="162"/>
        <v>0.14950861930078943</v>
      </c>
      <c r="CR154" s="196"/>
      <c r="CS154" s="198"/>
      <c r="CT154" s="200"/>
      <c r="CU154" s="201"/>
      <c r="CV154" s="201"/>
      <c r="CW154" s="79" t="s">
        <v>83</v>
      </c>
      <c r="CX154" s="90">
        <v>119809134</v>
      </c>
      <c r="CY154" s="80">
        <v>2.6464726276257892E-2</v>
      </c>
      <c r="CZ154" s="90">
        <v>859</v>
      </c>
      <c r="DA154" s="80">
        <v>0.18031066330814441</v>
      </c>
      <c r="DB154" s="90">
        <v>139475.12689173457</v>
      </c>
      <c r="DC154" s="81">
        <v>0.14729080932784636</v>
      </c>
    </row>
    <row r="155" spans="2:107" s="16" customFormat="1" ht="13.15" customHeight="1">
      <c r="B155" s="196"/>
      <c r="C155" s="198"/>
      <c r="D155" s="172"/>
      <c r="E155" s="179"/>
      <c r="F155" s="179"/>
      <c r="G155" s="70" t="s">
        <v>87</v>
      </c>
      <c r="H155" s="50">
        <v>61095</v>
      </c>
      <c r="I155" s="30">
        <f>IFERROR(H155/E141,"-")</f>
        <v>1.3975560211915197E-2</v>
      </c>
      <c r="J155" s="50">
        <v>1</v>
      </c>
      <c r="K155" s="30">
        <f>IFERROR(J155/F141,"-")</f>
        <v>0.25</v>
      </c>
      <c r="L155" s="53">
        <f t="shared" si="147"/>
        <v>61095</v>
      </c>
      <c r="M155" s="31">
        <f t="shared" si="155"/>
        <v>0.2</v>
      </c>
      <c r="N155" s="172"/>
      <c r="O155" s="179"/>
      <c r="P155" s="179"/>
      <c r="Q155" s="70" t="s">
        <v>87</v>
      </c>
      <c r="R155" s="50">
        <v>1383848</v>
      </c>
      <c r="S155" s="30">
        <f>IFERROR(R155/O141,"-")</f>
        <v>2.3303322519561197E-2</v>
      </c>
      <c r="T155" s="50">
        <v>7</v>
      </c>
      <c r="U155" s="30">
        <f>IFERROR(T155/P141,"-")</f>
        <v>0.20588235294117646</v>
      </c>
      <c r="V155" s="53">
        <f t="shared" si="148"/>
        <v>197692.57142857142</v>
      </c>
      <c r="W155" s="31">
        <f t="shared" si="156"/>
        <v>0.17073170731707318</v>
      </c>
      <c r="X155" s="172"/>
      <c r="Y155" s="179"/>
      <c r="Z155" s="179"/>
      <c r="AA155" s="70" t="s">
        <v>87</v>
      </c>
      <c r="AB155" s="50">
        <v>4202711</v>
      </c>
      <c r="AC155" s="30">
        <f>IFERROR(AB155/Y141,"-")</f>
        <v>3.0150289116533126E-3</v>
      </c>
      <c r="AD155" s="50">
        <v>82</v>
      </c>
      <c r="AE155" s="30">
        <f>IFERROR(AD155/Z141,"-")</f>
        <v>4.5886961387800781E-2</v>
      </c>
      <c r="AF155" s="53">
        <f t="shared" si="149"/>
        <v>51252.57317073171</v>
      </c>
      <c r="AG155" s="31">
        <f t="shared" si="157"/>
        <v>3.976721629485936E-2</v>
      </c>
      <c r="AH155" s="172"/>
      <c r="AI155" s="179"/>
      <c r="AJ155" s="179"/>
      <c r="AK155" s="70" t="s">
        <v>87</v>
      </c>
      <c r="AL155" s="50">
        <v>5418296</v>
      </c>
      <c r="AM155" s="30">
        <f>IFERROR(AL155/AI141,"-")</f>
        <v>3.880599905392447E-3</v>
      </c>
      <c r="AN155" s="50">
        <v>104</v>
      </c>
      <c r="AO155" s="30">
        <f>IFERROR(AN155/AJ141,"-")</f>
        <v>7.2022160664819951E-2</v>
      </c>
      <c r="AP155" s="53">
        <f t="shared" si="150"/>
        <v>52099</v>
      </c>
      <c r="AQ155" s="31">
        <f t="shared" si="158"/>
        <v>5.8558558558558557E-2</v>
      </c>
      <c r="AR155" s="172"/>
      <c r="AS155" s="179"/>
      <c r="AT155" s="179"/>
      <c r="AU155" s="70" t="s">
        <v>87</v>
      </c>
      <c r="AV155" s="50">
        <v>7217005</v>
      </c>
      <c r="AW155" s="30">
        <f>IFERROR(AV155/AS141,"-")</f>
        <v>5.7388492990907347E-3</v>
      </c>
      <c r="AX155" s="50">
        <v>115</v>
      </c>
      <c r="AY155" s="30">
        <f>IFERROR(AX155/AT141,"-")</f>
        <v>0.10973282442748092</v>
      </c>
      <c r="AZ155" s="53">
        <f t="shared" si="151"/>
        <v>62756.565217391304</v>
      </c>
      <c r="BA155" s="31">
        <f t="shared" si="159"/>
        <v>8.5949177877428992E-2</v>
      </c>
      <c r="BB155" s="172"/>
      <c r="BC155" s="179"/>
      <c r="BD155" s="179"/>
      <c r="BE155" s="70" t="s">
        <v>87</v>
      </c>
      <c r="BF155" s="50">
        <v>2154595</v>
      </c>
      <c r="BG155" s="30">
        <f>IFERROR(BF155/BC141,"-")</f>
        <v>3.7902117001570039E-3</v>
      </c>
      <c r="BH155" s="50">
        <v>41</v>
      </c>
      <c r="BI155" s="30">
        <f>IFERROR(BH155/BD141,"-")</f>
        <v>8.5953878406708595E-2</v>
      </c>
      <c r="BJ155" s="53">
        <f t="shared" si="152"/>
        <v>52551.097560975613</v>
      </c>
      <c r="BK155" s="31">
        <f t="shared" si="160"/>
        <v>5.9248554913294796E-2</v>
      </c>
      <c r="BL155" s="172"/>
      <c r="BM155" s="179"/>
      <c r="BN155" s="179"/>
      <c r="BO155" s="70" t="s">
        <v>87</v>
      </c>
      <c r="BP155" s="50">
        <v>709627</v>
      </c>
      <c r="BQ155" s="30">
        <f>IFERROR(BP155/BM141,"-")</f>
        <v>3.0036414804375396E-3</v>
      </c>
      <c r="BR155" s="50">
        <v>19</v>
      </c>
      <c r="BS155" s="30">
        <f>IFERROR(BR155/BN141,"-")</f>
        <v>9.7435897435897437E-2</v>
      </c>
      <c r="BT155" s="53">
        <f t="shared" si="153"/>
        <v>37348.789473684214</v>
      </c>
      <c r="BU155" s="31">
        <f t="shared" si="161"/>
        <v>6.4846416382252553E-2</v>
      </c>
      <c r="BV155" s="172"/>
      <c r="BW155" s="179"/>
      <c r="BX155" s="179"/>
      <c r="BY155" s="70" t="s">
        <v>87</v>
      </c>
      <c r="BZ155" s="50">
        <f t="shared" si="163"/>
        <v>21147177</v>
      </c>
      <c r="CA155" s="30">
        <f>IFERROR(BZ155/BW141,"-")</f>
        <v>4.3015140820429352E-3</v>
      </c>
      <c r="CB155" s="50">
        <f t="shared" si="164"/>
        <v>369</v>
      </c>
      <c r="CC155" s="30">
        <f>IFERROR(CB155/BX141,"-")</f>
        <v>7.3962717979555018E-2</v>
      </c>
      <c r="CD155" s="53">
        <f t="shared" si="154"/>
        <v>57309.422764227646</v>
      </c>
      <c r="CE155" s="31">
        <f t="shared" si="162"/>
        <v>5.9449009183180281E-2</v>
      </c>
      <c r="CR155" s="196"/>
      <c r="CS155" s="198"/>
      <c r="CT155" s="200"/>
      <c r="CU155" s="201"/>
      <c r="CV155" s="201"/>
      <c r="CW155" s="79" t="s">
        <v>87</v>
      </c>
      <c r="CX155" s="90">
        <v>20201240</v>
      </c>
      <c r="CY155" s="80">
        <v>4.4622665166830439E-3</v>
      </c>
      <c r="CZ155" s="90">
        <v>369</v>
      </c>
      <c r="DA155" s="80">
        <v>7.7455919395465991E-2</v>
      </c>
      <c r="DB155" s="90">
        <v>54745.907859078594</v>
      </c>
      <c r="DC155" s="81">
        <v>6.3271604938271608E-2</v>
      </c>
    </row>
    <row r="156" spans="2:107" s="16" customFormat="1" ht="13.15" customHeight="1">
      <c r="B156" s="196"/>
      <c r="C156" s="198"/>
      <c r="D156" s="172"/>
      <c r="E156" s="179"/>
      <c r="F156" s="179"/>
      <c r="G156" s="71" t="s">
        <v>85</v>
      </c>
      <c r="H156" s="51">
        <v>0</v>
      </c>
      <c r="I156" s="32">
        <f>IFERROR(H156/E141,"-")</f>
        <v>0</v>
      </c>
      <c r="J156" s="51">
        <v>0</v>
      </c>
      <c r="K156" s="32">
        <f>IFERROR(J156/F141,"-")</f>
        <v>0</v>
      </c>
      <c r="L156" s="54" t="str">
        <f t="shared" si="147"/>
        <v>-</v>
      </c>
      <c r="M156" s="33">
        <f t="shared" si="155"/>
        <v>0</v>
      </c>
      <c r="N156" s="172"/>
      <c r="O156" s="179"/>
      <c r="P156" s="179"/>
      <c r="Q156" s="71" t="s">
        <v>85</v>
      </c>
      <c r="R156" s="51">
        <v>83338</v>
      </c>
      <c r="S156" s="32">
        <f>IFERROR(R156/O141,"-")</f>
        <v>1.4033711015481404E-3</v>
      </c>
      <c r="T156" s="51">
        <v>2</v>
      </c>
      <c r="U156" s="32">
        <f>IFERROR(T156/P141,"-")</f>
        <v>5.8823529411764705E-2</v>
      </c>
      <c r="V156" s="54">
        <f t="shared" si="148"/>
        <v>41669</v>
      </c>
      <c r="W156" s="33">
        <f t="shared" si="156"/>
        <v>4.878048780487805E-2</v>
      </c>
      <c r="X156" s="172"/>
      <c r="Y156" s="179"/>
      <c r="Z156" s="179"/>
      <c r="AA156" s="71" t="s">
        <v>85</v>
      </c>
      <c r="AB156" s="51">
        <v>3140811</v>
      </c>
      <c r="AC156" s="32">
        <f>IFERROR(AB156/Y141,"-")</f>
        <v>2.2532208308015359E-3</v>
      </c>
      <c r="AD156" s="51">
        <v>159</v>
      </c>
      <c r="AE156" s="32">
        <f>IFERROR(AD156/Z141,"-")</f>
        <v>8.8975937325125903E-2</v>
      </c>
      <c r="AF156" s="54">
        <f t="shared" si="149"/>
        <v>19753.528301886792</v>
      </c>
      <c r="AG156" s="33">
        <f t="shared" si="157"/>
        <v>7.7109602327837048E-2</v>
      </c>
      <c r="AH156" s="172"/>
      <c r="AI156" s="179"/>
      <c r="AJ156" s="179"/>
      <c r="AK156" s="71" t="s">
        <v>85</v>
      </c>
      <c r="AL156" s="51">
        <v>3962848</v>
      </c>
      <c r="AM156" s="32">
        <f>IFERROR(AL156/AI141,"-")</f>
        <v>2.8382036665927164E-3</v>
      </c>
      <c r="AN156" s="51">
        <v>182</v>
      </c>
      <c r="AO156" s="32">
        <f>IFERROR(AN156/AJ141,"-")</f>
        <v>0.12603878116343489</v>
      </c>
      <c r="AP156" s="54">
        <f t="shared" si="150"/>
        <v>21773.890109890111</v>
      </c>
      <c r="AQ156" s="33">
        <f t="shared" si="158"/>
        <v>0.10247747747747747</v>
      </c>
      <c r="AR156" s="172"/>
      <c r="AS156" s="179"/>
      <c r="AT156" s="179"/>
      <c r="AU156" s="71" t="s">
        <v>85</v>
      </c>
      <c r="AV156" s="51">
        <v>6303867</v>
      </c>
      <c r="AW156" s="32">
        <f>IFERROR(AV156/AS141,"-")</f>
        <v>5.0127362686476192E-3</v>
      </c>
      <c r="AX156" s="51">
        <v>183</v>
      </c>
      <c r="AY156" s="32">
        <f>IFERROR(AX156/AT141,"-")</f>
        <v>0.17461832061068702</v>
      </c>
      <c r="AZ156" s="54">
        <f t="shared" si="151"/>
        <v>34447.360655737706</v>
      </c>
      <c r="BA156" s="33">
        <f t="shared" si="159"/>
        <v>0.1367713004484305</v>
      </c>
      <c r="BB156" s="172"/>
      <c r="BC156" s="179"/>
      <c r="BD156" s="179"/>
      <c r="BE156" s="71" t="s">
        <v>85</v>
      </c>
      <c r="BF156" s="51">
        <v>3479733</v>
      </c>
      <c r="BG156" s="32">
        <f>IFERROR(BF156/BC141,"-")</f>
        <v>6.1213010937194376E-3</v>
      </c>
      <c r="BH156" s="51">
        <v>96</v>
      </c>
      <c r="BI156" s="32">
        <f>IFERROR(BH156/BD141,"-")</f>
        <v>0.20125786163522014</v>
      </c>
      <c r="BJ156" s="54">
        <f t="shared" si="152"/>
        <v>36247.21875</v>
      </c>
      <c r="BK156" s="33">
        <f t="shared" si="160"/>
        <v>0.13872832369942195</v>
      </c>
      <c r="BL156" s="172"/>
      <c r="BM156" s="179"/>
      <c r="BN156" s="179"/>
      <c r="BO156" s="71" t="s">
        <v>85</v>
      </c>
      <c r="BP156" s="51">
        <v>1060352</v>
      </c>
      <c r="BQ156" s="32">
        <f>IFERROR(BP156/BM141,"-")</f>
        <v>4.4881568078228512E-3</v>
      </c>
      <c r="BR156" s="51">
        <v>38</v>
      </c>
      <c r="BS156" s="32">
        <f>IFERROR(BR156/BN141,"-")</f>
        <v>0.19487179487179487</v>
      </c>
      <c r="BT156" s="54">
        <f t="shared" si="153"/>
        <v>27904</v>
      </c>
      <c r="BU156" s="33">
        <f t="shared" si="161"/>
        <v>0.12969283276450511</v>
      </c>
      <c r="BV156" s="172"/>
      <c r="BW156" s="179"/>
      <c r="BX156" s="179"/>
      <c r="BY156" s="71" t="s">
        <v>85</v>
      </c>
      <c r="BZ156" s="51">
        <f t="shared" si="163"/>
        <v>18030949</v>
      </c>
      <c r="CA156" s="32">
        <f>IFERROR(BZ156/BW141,"-")</f>
        <v>3.6676470356349685E-3</v>
      </c>
      <c r="CB156" s="51">
        <f t="shared" si="164"/>
        <v>660</v>
      </c>
      <c r="CC156" s="32">
        <f>IFERROR(CB156/BX141,"-")</f>
        <v>0.132291040288635</v>
      </c>
      <c r="CD156" s="54">
        <f t="shared" si="154"/>
        <v>27319.619696969698</v>
      </c>
      <c r="CE156" s="33">
        <f t="shared" si="162"/>
        <v>0.10633156114064765</v>
      </c>
      <c r="CR156" s="196"/>
      <c r="CS156" s="198"/>
      <c r="CT156" s="200"/>
      <c r="CU156" s="201"/>
      <c r="CV156" s="201"/>
      <c r="CW156" s="79" t="s">
        <v>85</v>
      </c>
      <c r="CX156" s="90">
        <v>13502196</v>
      </c>
      <c r="CY156" s="80">
        <v>2.9825098415984228E-3</v>
      </c>
      <c r="CZ156" s="90">
        <v>594</v>
      </c>
      <c r="DA156" s="80">
        <v>0.12468513853904283</v>
      </c>
      <c r="DB156" s="90">
        <v>22730.969696969696</v>
      </c>
      <c r="DC156" s="81">
        <v>0.10185185185185185</v>
      </c>
    </row>
    <row r="157" spans="2:107" s="16" customFormat="1" ht="13.15" customHeight="1">
      <c r="B157" s="196"/>
      <c r="C157" s="199"/>
      <c r="D157" s="173"/>
      <c r="E157" s="180"/>
      <c r="F157" s="180"/>
      <c r="G157" s="18" t="s">
        <v>92</v>
      </c>
      <c r="H157" s="49">
        <f>SUM(H141:H156)</f>
        <v>320157</v>
      </c>
      <c r="I157" s="32">
        <f>IFERROR(H157/E141,"-")</f>
        <v>7.323632753525057E-2</v>
      </c>
      <c r="J157" s="51">
        <v>4</v>
      </c>
      <c r="K157" s="32">
        <f>IFERROR(J157/F141,"-")</f>
        <v>1</v>
      </c>
      <c r="L157" s="54">
        <f t="shared" si="147"/>
        <v>80039.25</v>
      </c>
      <c r="M157" s="34">
        <f t="shared" si="155"/>
        <v>0.8</v>
      </c>
      <c r="N157" s="173"/>
      <c r="O157" s="180"/>
      <c r="P157" s="180"/>
      <c r="Q157" s="18" t="s">
        <v>92</v>
      </c>
      <c r="R157" s="49">
        <f>SUM(R141:R156)</f>
        <v>3805001</v>
      </c>
      <c r="S157" s="32">
        <f>IFERROR(R157/O141,"-")</f>
        <v>6.4074353173363602E-2</v>
      </c>
      <c r="T157" s="51">
        <v>25</v>
      </c>
      <c r="U157" s="32">
        <f>IFERROR(T157/P141,"-")</f>
        <v>0.73529411764705888</v>
      </c>
      <c r="V157" s="54">
        <f t="shared" si="148"/>
        <v>152200.04</v>
      </c>
      <c r="W157" s="34">
        <f t="shared" si="156"/>
        <v>0.6097560975609756</v>
      </c>
      <c r="X157" s="173"/>
      <c r="Y157" s="180"/>
      <c r="Z157" s="180"/>
      <c r="AA157" s="18" t="s">
        <v>92</v>
      </c>
      <c r="AB157" s="49">
        <f>SUM(AB141:AB156)</f>
        <v>232027718</v>
      </c>
      <c r="AC157" s="32">
        <f>IFERROR(AB157/Y141,"-")</f>
        <v>0.16645690795178203</v>
      </c>
      <c r="AD157" s="51">
        <v>1300</v>
      </c>
      <c r="AE157" s="32">
        <f>IFERROR(AD157/Z141,"-")</f>
        <v>0.72747621712367094</v>
      </c>
      <c r="AF157" s="54">
        <f t="shared" si="149"/>
        <v>178482.86</v>
      </c>
      <c r="AG157" s="34">
        <f t="shared" si="157"/>
        <v>0.63045586808923371</v>
      </c>
      <c r="AH157" s="173"/>
      <c r="AI157" s="180"/>
      <c r="AJ157" s="180"/>
      <c r="AK157" s="18" t="s">
        <v>92</v>
      </c>
      <c r="AL157" s="49">
        <f>SUM(AL141:AL156)</f>
        <v>272096192</v>
      </c>
      <c r="AM157" s="32">
        <f>IFERROR(AL157/AI141,"-")</f>
        <v>0.1948761117762568</v>
      </c>
      <c r="AN157" s="51">
        <v>1190</v>
      </c>
      <c r="AO157" s="32">
        <f>IFERROR(AN157/AJ141,"-")</f>
        <v>0.82409972299168976</v>
      </c>
      <c r="AP157" s="54">
        <f t="shared" si="150"/>
        <v>228652.26218487395</v>
      </c>
      <c r="AQ157" s="34">
        <f t="shared" si="158"/>
        <v>0.67004504504504503</v>
      </c>
      <c r="AR157" s="173"/>
      <c r="AS157" s="180"/>
      <c r="AT157" s="180"/>
      <c r="AU157" s="18" t="s">
        <v>92</v>
      </c>
      <c r="AV157" s="49">
        <f>SUM(AV141:AV156)</f>
        <v>291154492</v>
      </c>
      <c r="AW157" s="32">
        <f>IFERROR(AV157/AS141,"-")</f>
        <v>0.23152149019452237</v>
      </c>
      <c r="AX157" s="51">
        <v>924</v>
      </c>
      <c r="AY157" s="32">
        <f>IFERROR(AX157/AT141,"-")</f>
        <v>0.88167938931297707</v>
      </c>
      <c r="AZ157" s="54">
        <f t="shared" si="151"/>
        <v>315102.26406926406</v>
      </c>
      <c r="BA157" s="34">
        <f t="shared" si="159"/>
        <v>0.6905829596412556</v>
      </c>
      <c r="BB157" s="173"/>
      <c r="BC157" s="180"/>
      <c r="BD157" s="180"/>
      <c r="BE157" s="18" t="s">
        <v>92</v>
      </c>
      <c r="BF157" s="49">
        <f>SUM(BF141:BF156)</f>
        <v>157910447</v>
      </c>
      <c r="BG157" s="32">
        <f>IFERROR(BF157/BC141,"-")</f>
        <v>0.27778493118030184</v>
      </c>
      <c r="BH157" s="51">
        <v>433</v>
      </c>
      <c r="BI157" s="32">
        <f>IFERROR(BH157/BD141,"-")</f>
        <v>0.90775681341719072</v>
      </c>
      <c r="BJ157" s="54">
        <f t="shared" si="152"/>
        <v>364689.25404157041</v>
      </c>
      <c r="BK157" s="34">
        <f t="shared" si="160"/>
        <v>0.62572254335260113</v>
      </c>
      <c r="BL157" s="173"/>
      <c r="BM157" s="180"/>
      <c r="BN157" s="180"/>
      <c r="BO157" s="18" t="s">
        <v>92</v>
      </c>
      <c r="BP157" s="49">
        <f>SUM(BP141:BP156)</f>
        <v>66680907</v>
      </c>
      <c r="BQ157" s="32">
        <f>IFERROR(BP157/BM141,"-")</f>
        <v>0.28224058303643734</v>
      </c>
      <c r="BR157" s="51">
        <v>172</v>
      </c>
      <c r="BS157" s="32">
        <f>IFERROR(BR157/BN141,"-")</f>
        <v>0.88205128205128203</v>
      </c>
      <c r="BT157" s="54">
        <f t="shared" si="153"/>
        <v>387679.6918604651</v>
      </c>
      <c r="BU157" s="34">
        <f t="shared" si="161"/>
        <v>0.58703071672354945</v>
      </c>
      <c r="BV157" s="173"/>
      <c r="BW157" s="180"/>
      <c r="BX157" s="180"/>
      <c r="BY157" s="18" t="s">
        <v>92</v>
      </c>
      <c r="BZ157" s="49">
        <f t="shared" si="163"/>
        <v>1023994914</v>
      </c>
      <c r="CA157" s="32">
        <f>IFERROR(BZ157/BW141,"-")</f>
        <v>0.20828919824671371</v>
      </c>
      <c r="CB157" s="51">
        <f t="shared" si="164"/>
        <v>4048</v>
      </c>
      <c r="CC157" s="32">
        <f>IFERROR(CB157/BX141,"-")</f>
        <v>0.81138504710362802</v>
      </c>
      <c r="CD157" s="54">
        <f t="shared" si="154"/>
        <v>252963.17045454544</v>
      </c>
      <c r="CE157" s="34">
        <f t="shared" si="162"/>
        <v>0.65216690832930557</v>
      </c>
      <c r="CR157" s="196"/>
      <c r="CS157" s="199"/>
      <c r="CT157" s="200"/>
      <c r="CU157" s="201"/>
      <c r="CV157" s="201"/>
      <c r="CW157" s="18" t="s">
        <v>92</v>
      </c>
      <c r="CX157" s="90">
        <v>950076078</v>
      </c>
      <c r="CY157" s="80">
        <v>0.209862992131223</v>
      </c>
      <c r="CZ157" s="90">
        <v>3870</v>
      </c>
      <c r="DA157" s="80">
        <v>0.81234256926952142</v>
      </c>
      <c r="DB157" s="90">
        <v>245497.69457364341</v>
      </c>
      <c r="DC157" s="81">
        <v>0.6635802469135802</v>
      </c>
    </row>
    <row r="158" spans="2:107" s="16" customFormat="1" ht="13.15" customHeight="1">
      <c r="B158" s="196">
        <v>10</v>
      </c>
      <c r="C158" s="197" t="s">
        <v>51</v>
      </c>
      <c r="D158" s="171">
        <f>CI14</f>
        <v>18</v>
      </c>
      <c r="E158" s="178">
        <v>41319320</v>
      </c>
      <c r="F158" s="178">
        <v>17</v>
      </c>
      <c r="G158" s="68" t="s">
        <v>58</v>
      </c>
      <c r="H158" s="56">
        <v>606874</v>
      </c>
      <c r="I158" s="28">
        <f>IFERROR(H158/E158,"-")</f>
        <v>1.4687414991340613E-2</v>
      </c>
      <c r="J158" s="56">
        <v>6</v>
      </c>
      <c r="K158" s="28">
        <f>IFERROR(J158/F158,"-")</f>
        <v>0.35294117647058826</v>
      </c>
      <c r="L158" s="52">
        <f t="shared" si="147"/>
        <v>101145.66666666667</v>
      </c>
      <c r="M158" s="29">
        <f t="shared" ref="M158:M174" si="165">IFERROR(J158/$CI$14,"-")</f>
        <v>0.33333333333333331</v>
      </c>
      <c r="N158" s="171">
        <f>CJ14</f>
        <v>87</v>
      </c>
      <c r="O158" s="178">
        <v>136113630</v>
      </c>
      <c r="P158" s="178">
        <v>83</v>
      </c>
      <c r="Q158" s="68" t="s">
        <v>58</v>
      </c>
      <c r="R158" s="56">
        <v>278852</v>
      </c>
      <c r="S158" s="28">
        <f>IFERROR(R158/O158,"-")</f>
        <v>2.0486706584785081E-3</v>
      </c>
      <c r="T158" s="56">
        <v>17</v>
      </c>
      <c r="U158" s="28">
        <f>IFERROR(T158/P158,"-")</f>
        <v>0.20481927710843373</v>
      </c>
      <c r="V158" s="52">
        <f t="shared" si="148"/>
        <v>16403.058823529413</v>
      </c>
      <c r="W158" s="29">
        <f t="shared" ref="W158:W174" si="166">IFERROR(T158/$CJ$14,"-")</f>
        <v>0.19540229885057472</v>
      </c>
      <c r="X158" s="171">
        <f>CK14</f>
        <v>4839</v>
      </c>
      <c r="Y158" s="178">
        <v>2959309880</v>
      </c>
      <c r="Z158" s="178">
        <v>4447</v>
      </c>
      <c r="AA158" s="68" t="s">
        <v>58</v>
      </c>
      <c r="AB158" s="56">
        <v>63273423</v>
      </c>
      <c r="AC158" s="28">
        <f>IFERROR(AB158/Y158,"-")</f>
        <v>2.1381141403143629E-2</v>
      </c>
      <c r="AD158" s="56">
        <v>652</v>
      </c>
      <c r="AE158" s="28">
        <f>IFERROR(AD158/Z158,"-")</f>
        <v>0.14661569597481447</v>
      </c>
      <c r="AF158" s="52">
        <f t="shared" si="149"/>
        <v>97045.127300613502</v>
      </c>
      <c r="AG158" s="29">
        <f t="shared" ref="AG158:AG174" si="167">IFERROR(AD158/$CK$14,"-")</f>
        <v>0.13473858235172556</v>
      </c>
      <c r="AH158" s="171">
        <f>CL14</f>
        <v>4224</v>
      </c>
      <c r="AI158" s="178">
        <v>3447214430</v>
      </c>
      <c r="AJ158" s="178">
        <v>3854</v>
      </c>
      <c r="AK158" s="68" t="s">
        <v>58</v>
      </c>
      <c r="AL158" s="56">
        <v>91991452</v>
      </c>
      <c r="AM158" s="28">
        <f>IFERROR(AL158/AI158,"-")</f>
        <v>2.668573535763483E-2</v>
      </c>
      <c r="AN158" s="56">
        <v>781</v>
      </c>
      <c r="AO158" s="28">
        <f>IFERROR(AN158/AJ158,"-")</f>
        <v>0.20264660093409445</v>
      </c>
      <c r="AP158" s="52">
        <f t="shared" si="150"/>
        <v>117786.75032010244</v>
      </c>
      <c r="AQ158" s="29">
        <f t="shared" ref="AQ158:AQ174" si="168">IFERROR(AN158/$CL$14,"-")</f>
        <v>0.18489583333333334</v>
      </c>
      <c r="AR158" s="171">
        <f>CM14</f>
        <v>2897</v>
      </c>
      <c r="AS158" s="178">
        <v>2859168780</v>
      </c>
      <c r="AT158" s="178">
        <v>2590</v>
      </c>
      <c r="AU158" s="68" t="s">
        <v>58</v>
      </c>
      <c r="AV158" s="56">
        <v>80369036</v>
      </c>
      <c r="AW158" s="28">
        <f>IFERROR(AV158/AS158,"-")</f>
        <v>2.8109231103173978E-2</v>
      </c>
      <c r="AX158" s="56">
        <v>652</v>
      </c>
      <c r="AY158" s="28">
        <f>IFERROR(AX158/AT158,"-")</f>
        <v>0.25173745173745171</v>
      </c>
      <c r="AZ158" s="52">
        <f t="shared" si="151"/>
        <v>123265.39263803681</v>
      </c>
      <c r="BA158" s="29">
        <f t="shared" ref="BA158:BA174" si="169">IFERROR(AX158/$CM$14,"-")</f>
        <v>0.22506040731791507</v>
      </c>
      <c r="BB158" s="171">
        <f>CN14</f>
        <v>1443</v>
      </c>
      <c r="BC158" s="178">
        <v>1370520900</v>
      </c>
      <c r="BD158" s="178">
        <v>1216</v>
      </c>
      <c r="BE158" s="68" t="s">
        <v>58</v>
      </c>
      <c r="BF158" s="56">
        <v>42049253</v>
      </c>
      <c r="BG158" s="28">
        <f>IFERROR(BF158/BC158,"-")</f>
        <v>3.0681219819413189E-2</v>
      </c>
      <c r="BH158" s="56">
        <v>347</v>
      </c>
      <c r="BI158" s="28">
        <f>IFERROR(BH158/BD158,"-")</f>
        <v>0.28536184210526316</v>
      </c>
      <c r="BJ158" s="52">
        <f t="shared" si="152"/>
        <v>121179.40345821326</v>
      </c>
      <c r="BK158" s="29">
        <f t="shared" ref="BK158:BK174" si="170">IFERROR(BH158/$CN$14,"-")</f>
        <v>0.24047124047124047</v>
      </c>
      <c r="BL158" s="171">
        <f>CO14</f>
        <v>589</v>
      </c>
      <c r="BM158" s="178">
        <v>536444100</v>
      </c>
      <c r="BN158" s="178">
        <v>434</v>
      </c>
      <c r="BO158" s="68" t="s">
        <v>58</v>
      </c>
      <c r="BP158" s="56">
        <v>24239607</v>
      </c>
      <c r="BQ158" s="28">
        <f>IFERROR(BP158/BM158,"-")</f>
        <v>4.5185709004908432E-2</v>
      </c>
      <c r="BR158" s="56">
        <v>126</v>
      </c>
      <c r="BS158" s="28">
        <f>IFERROR(BR158/BN158,"-")</f>
        <v>0.29032258064516131</v>
      </c>
      <c r="BT158" s="52">
        <f t="shared" si="153"/>
        <v>192377.83333333334</v>
      </c>
      <c r="BU158" s="29">
        <f t="shared" ref="BU158:BU174" si="171">IFERROR(BR158/$CO$14,"-")</f>
        <v>0.21392190152801357</v>
      </c>
      <c r="BV158" s="171">
        <f>CP14</f>
        <v>14097</v>
      </c>
      <c r="BW158" s="178">
        <f>SUM(E158,O158,Y158,AI158,AS158,BC158,BM158)</f>
        <v>11350091040</v>
      </c>
      <c r="BX158" s="178">
        <f>SUM(F158,P158,Z158,AJ158,AT158,BD158,BN158)</f>
        <v>12641</v>
      </c>
      <c r="BY158" s="68" t="s">
        <v>58</v>
      </c>
      <c r="BZ158" s="56">
        <f t="shared" si="163"/>
        <v>302808497</v>
      </c>
      <c r="CA158" s="28">
        <f>IFERROR(BZ158/BW158,"-")</f>
        <v>2.6678948735551287E-2</v>
      </c>
      <c r="CB158" s="56">
        <f t="shared" si="164"/>
        <v>2581</v>
      </c>
      <c r="CC158" s="28">
        <f>IFERROR(CB158/BX158,"-")</f>
        <v>0.20417688474013132</v>
      </c>
      <c r="CD158" s="52">
        <f t="shared" si="154"/>
        <v>117322.16079039132</v>
      </c>
      <c r="CE158" s="29">
        <f t="shared" ref="CE158:CE174" si="172">IFERROR(CB158/$CP$14,"-")</f>
        <v>0.18308860041143507</v>
      </c>
      <c r="CR158" s="196">
        <v>10</v>
      </c>
      <c r="CS158" s="197" t="s">
        <v>51</v>
      </c>
      <c r="CT158" s="200">
        <v>13483</v>
      </c>
      <c r="CU158" s="201">
        <v>10926274060</v>
      </c>
      <c r="CV158" s="201">
        <v>12170</v>
      </c>
      <c r="CW158" s="79" t="s">
        <v>58</v>
      </c>
      <c r="CX158" s="90">
        <v>305954734</v>
      </c>
      <c r="CY158" s="80">
        <v>2.8001744448280845E-2</v>
      </c>
      <c r="CZ158" s="90">
        <v>2639</v>
      </c>
      <c r="DA158" s="80">
        <v>0.21684470008216927</v>
      </c>
      <c r="DB158" s="90">
        <v>115935.85979537704</v>
      </c>
      <c r="DC158" s="81">
        <v>0.19572795371949864</v>
      </c>
    </row>
    <row r="159" spans="2:107" s="16" customFormat="1" ht="13.15" customHeight="1">
      <c r="B159" s="196"/>
      <c r="C159" s="198"/>
      <c r="D159" s="172"/>
      <c r="E159" s="179"/>
      <c r="F159" s="179"/>
      <c r="G159" s="69" t="s">
        <v>60</v>
      </c>
      <c r="H159" s="50">
        <v>77312</v>
      </c>
      <c r="I159" s="30">
        <f>IFERROR(H159/E158,"-")</f>
        <v>1.8710859714051442E-3</v>
      </c>
      <c r="J159" s="50">
        <v>6</v>
      </c>
      <c r="K159" s="30">
        <f>IFERROR(J159/F158,"-")</f>
        <v>0.35294117647058826</v>
      </c>
      <c r="L159" s="53">
        <f t="shared" si="147"/>
        <v>12885.333333333334</v>
      </c>
      <c r="M159" s="31">
        <f t="shared" si="165"/>
        <v>0.33333333333333331</v>
      </c>
      <c r="N159" s="172"/>
      <c r="O159" s="179"/>
      <c r="P159" s="179"/>
      <c r="Q159" s="69" t="s">
        <v>60</v>
      </c>
      <c r="R159" s="50">
        <v>2483853</v>
      </c>
      <c r="S159" s="30">
        <f>IFERROR(R159/O158,"-")</f>
        <v>1.8248378211645665E-2</v>
      </c>
      <c r="T159" s="50">
        <v>34</v>
      </c>
      <c r="U159" s="30">
        <f>IFERROR(T159/P158,"-")</f>
        <v>0.40963855421686746</v>
      </c>
      <c r="V159" s="53">
        <f t="shared" si="148"/>
        <v>73054.5</v>
      </c>
      <c r="W159" s="31">
        <f t="shared" si="166"/>
        <v>0.39080459770114945</v>
      </c>
      <c r="X159" s="172"/>
      <c r="Y159" s="179"/>
      <c r="Z159" s="179"/>
      <c r="AA159" s="69" t="s">
        <v>60</v>
      </c>
      <c r="AB159" s="50">
        <v>67859908</v>
      </c>
      <c r="AC159" s="30">
        <f>IFERROR(AB159/Y158,"-")</f>
        <v>2.2930990924140731E-2</v>
      </c>
      <c r="AD159" s="50">
        <v>1064</v>
      </c>
      <c r="AE159" s="30">
        <f>IFERROR(AD159/Z158,"-")</f>
        <v>0.23926242410613896</v>
      </c>
      <c r="AF159" s="53">
        <f t="shared" si="149"/>
        <v>63778.109022556389</v>
      </c>
      <c r="AG159" s="31">
        <f t="shared" si="167"/>
        <v>0.21988014052490185</v>
      </c>
      <c r="AH159" s="172"/>
      <c r="AI159" s="179"/>
      <c r="AJ159" s="179"/>
      <c r="AK159" s="69" t="s">
        <v>60</v>
      </c>
      <c r="AL159" s="50">
        <v>81613402</v>
      </c>
      <c r="AM159" s="30">
        <f>IFERROR(AL159/AI158,"-")</f>
        <v>2.3675174160836872E-2</v>
      </c>
      <c r="AN159" s="50">
        <v>1234</v>
      </c>
      <c r="AO159" s="30">
        <f>IFERROR(AN159/AJ158,"-")</f>
        <v>0.32018681888946549</v>
      </c>
      <c r="AP159" s="53">
        <f t="shared" si="150"/>
        <v>66137.278768233387</v>
      </c>
      <c r="AQ159" s="31">
        <f t="shared" si="168"/>
        <v>0.29214015151515149</v>
      </c>
      <c r="AR159" s="172"/>
      <c r="AS159" s="179"/>
      <c r="AT159" s="179"/>
      <c r="AU159" s="69" t="s">
        <v>60</v>
      </c>
      <c r="AV159" s="50">
        <v>62181935</v>
      </c>
      <c r="AW159" s="30">
        <f>IFERROR(AV159/AS158,"-")</f>
        <v>2.1748256148767825E-2</v>
      </c>
      <c r="AX159" s="50">
        <v>961</v>
      </c>
      <c r="AY159" s="30">
        <f>IFERROR(AX159/AT158,"-")</f>
        <v>0.37104247104247107</v>
      </c>
      <c r="AZ159" s="53">
        <f t="shared" si="151"/>
        <v>64705.447450572319</v>
      </c>
      <c r="BA159" s="31">
        <f t="shared" si="169"/>
        <v>0.33172247152226442</v>
      </c>
      <c r="BB159" s="172"/>
      <c r="BC159" s="179"/>
      <c r="BD159" s="179"/>
      <c r="BE159" s="69" t="s">
        <v>60</v>
      </c>
      <c r="BF159" s="50">
        <v>19258552</v>
      </c>
      <c r="BG159" s="30">
        <f>IFERROR(BF159/BC158,"-")</f>
        <v>1.4051994391329604E-2</v>
      </c>
      <c r="BH159" s="50">
        <v>495</v>
      </c>
      <c r="BI159" s="30">
        <f>IFERROR(BH159/BD158,"-")</f>
        <v>0.40707236842105265</v>
      </c>
      <c r="BJ159" s="53">
        <f t="shared" si="152"/>
        <v>38906.165656565659</v>
      </c>
      <c r="BK159" s="31">
        <f t="shared" si="170"/>
        <v>0.34303534303534305</v>
      </c>
      <c r="BL159" s="172"/>
      <c r="BM159" s="179"/>
      <c r="BN159" s="179"/>
      <c r="BO159" s="69" t="s">
        <v>60</v>
      </c>
      <c r="BP159" s="50">
        <v>8130227</v>
      </c>
      <c r="BQ159" s="30">
        <f>IFERROR(BP159/BM158,"-")</f>
        <v>1.5155776715598139E-2</v>
      </c>
      <c r="BR159" s="50">
        <v>179</v>
      </c>
      <c r="BS159" s="30">
        <f>IFERROR(BR159/BN158,"-")</f>
        <v>0.41244239631336405</v>
      </c>
      <c r="BT159" s="53">
        <f t="shared" si="153"/>
        <v>45420.262569832405</v>
      </c>
      <c r="BU159" s="31">
        <f t="shared" si="171"/>
        <v>0.30390492359932086</v>
      </c>
      <c r="BV159" s="172"/>
      <c r="BW159" s="179"/>
      <c r="BX159" s="179"/>
      <c r="BY159" s="69" t="s">
        <v>60</v>
      </c>
      <c r="BZ159" s="50">
        <f t="shared" si="163"/>
        <v>241605189</v>
      </c>
      <c r="CA159" s="30">
        <f>IFERROR(BZ159/BW158,"-")</f>
        <v>2.1286630049797379E-2</v>
      </c>
      <c r="CB159" s="50">
        <f t="shared" si="164"/>
        <v>3973</v>
      </c>
      <c r="CC159" s="30">
        <f>IFERROR(CB159/BX158,"-")</f>
        <v>0.31429475516177519</v>
      </c>
      <c r="CD159" s="53">
        <f t="shared" si="154"/>
        <v>60811.776743015354</v>
      </c>
      <c r="CE159" s="31">
        <f t="shared" si="172"/>
        <v>0.28183301411647871</v>
      </c>
      <c r="CR159" s="196"/>
      <c r="CS159" s="198"/>
      <c r="CT159" s="200"/>
      <c r="CU159" s="201"/>
      <c r="CV159" s="201"/>
      <c r="CW159" s="79" t="s">
        <v>60</v>
      </c>
      <c r="CX159" s="90">
        <v>222182199</v>
      </c>
      <c r="CY159" s="80">
        <v>2.0334671982408611E-2</v>
      </c>
      <c r="CZ159" s="90">
        <v>3918</v>
      </c>
      <c r="DA159" s="80">
        <v>0.32193919474116678</v>
      </c>
      <c r="DB159" s="90">
        <v>56708.065084226648</v>
      </c>
      <c r="DC159" s="81">
        <v>0.29058814803827043</v>
      </c>
    </row>
    <row r="160" spans="2:107" s="16" customFormat="1" ht="13.15" customHeight="1">
      <c r="B160" s="196"/>
      <c r="C160" s="198"/>
      <c r="D160" s="172"/>
      <c r="E160" s="179"/>
      <c r="F160" s="179"/>
      <c r="G160" s="70" t="s">
        <v>62</v>
      </c>
      <c r="H160" s="50">
        <v>162784</v>
      </c>
      <c r="I160" s="30">
        <f>IFERROR(H160/E158,"-")</f>
        <v>3.9396582518782981E-3</v>
      </c>
      <c r="J160" s="50">
        <v>3</v>
      </c>
      <c r="K160" s="30">
        <f>IFERROR(J160/F158,"-")</f>
        <v>0.17647058823529413</v>
      </c>
      <c r="L160" s="53">
        <f t="shared" si="147"/>
        <v>54261.333333333336</v>
      </c>
      <c r="M160" s="31">
        <f t="shared" si="165"/>
        <v>0.16666666666666666</v>
      </c>
      <c r="N160" s="172"/>
      <c r="O160" s="179"/>
      <c r="P160" s="179"/>
      <c r="Q160" s="70" t="s">
        <v>62</v>
      </c>
      <c r="R160" s="50">
        <v>892514</v>
      </c>
      <c r="S160" s="30">
        <f>IFERROR(R160/O158,"-")</f>
        <v>6.5571243673392589E-3</v>
      </c>
      <c r="T160" s="50">
        <v>20</v>
      </c>
      <c r="U160" s="30">
        <f>IFERROR(T160/P158,"-")</f>
        <v>0.24096385542168675</v>
      </c>
      <c r="V160" s="53">
        <f t="shared" si="148"/>
        <v>44625.7</v>
      </c>
      <c r="W160" s="31">
        <f t="shared" si="166"/>
        <v>0.22988505747126436</v>
      </c>
      <c r="X160" s="172"/>
      <c r="Y160" s="179"/>
      <c r="Z160" s="179"/>
      <c r="AA160" s="70" t="s">
        <v>62</v>
      </c>
      <c r="AB160" s="50">
        <v>42192886</v>
      </c>
      <c r="AC160" s="30">
        <f>IFERROR(AB160/Y158,"-")</f>
        <v>1.4257677536628911E-2</v>
      </c>
      <c r="AD160" s="50">
        <v>956</v>
      </c>
      <c r="AE160" s="30">
        <f>IFERROR(AD160/Z158,"-")</f>
        <v>0.21497638857656848</v>
      </c>
      <c r="AF160" s="53">
        <f t="shared" si="149"/>
        <v>44134.817991631797</v>
      </c>
      <c r="AG160" s="31">
        <f t="shared" si="167"/>
        <v>0.19756147964455467</v>
      </c>
      <c r="AH160" s="172"/>
      <c r="AI160" s="179"/>
      <c r="AJ160" s="179"/>
      <c r="AK160" s="70" t="s">
        <v>62</v>
      </c>
      <c r="AL160" s="50">
        <v>65176442</v>
      </c>
      <c r="AM160" s="30">
        <f>IFERROR(AL160/AI158,"-")</f>
        <v>1.890698804019569E-2</v>
      </c>
      <c r="AN160" s="50">
        <v>1113</v>
      </c>
      <c r="AO160" s="30">
        <f>IFERROR(AN160/AJ158,"-")</f>
        <v>0.2887908666320706</v>
      </c>
      <c r="AP160" s="53">
        <f t="shared" si="150"/>
        <v>58559.247079964058</v>
      </c>
      <c r="AQ160" s="31">
        <f t="shared" si="168"/>
        <v>0.26349431818181818</v>
      </c>
      <c r="AR160" s="172"/>
      <c r="AS160" s="179"/>
      <c r="AT160" s="179"/>
      <c r="AU160" s="70" t="s">
        <v>62</v>
      </c>
      <c r="AV160" s="50">
        <v>29875727</v>
      </c>
      <c r="AW160" s="30">
        <f>IFERROR(AV160/AS158,"-")</f>
        <v>1.0449095278663473E-2</v>
      </c>
      <c r="AX160" s="50">
        <v>799</v>
      </c>
      <c r="AY160" s="30">
        <f>IFERROR(AX160/AT158,"-")</f>
        <v>0.3084942084942085</v>
      </c>
      <c r="AZ160" s="53">
        <f t="shared" si="151"/>
        <v>37391.397997496868</v>
      </c>
      <c r="BA160" s="31">
        <f t="shared" si="169"/>
        <v>0.27580255436658613</v>
      </c>
      <c r="BB160" s="172"/>
      <c r="BC160" s="179"/>
      <c r="BD160" s="179"/>
      <c r="BE160" s="70" t="s">
        <v>62</v>
      </c>
      <c r="BF160" s="50">
        <v>15094660</v>
      </c>
      <c r="BG160" s="30">
        <f>IFERROR(BF160/BC158,"-")</f>
        <v>1.1013812339527255E-2</v>
      </c>
      <c r="BH160" s="50">
        <v>344</v>
      </c>
      <c r="BI160" s="30">
        <f>IFERROR(BH160/BD158,"-")</f>
        <v>0.28289473684210525</v>
      </c>
      <c r="BJ160" s="53">
        <f t="shared" si="152"/>
        <v>43879.825581395351</v>
      </c>
      <c r="BK160" s="31">
        <f t="shared" si="170"/>
        <v>0.23839223839223839</v>
      </c>
      <c r="BL160" s="172"/>
      <c r="BM160" s="179"/>
      <c r="BN160" s="179"/>
      <c r="BO160" s="70" t="s">
        <v>62</v>
      </c>
      <c r="BP160" s="50">
        <v>3774685</v>
      </c>
      <c r="BQ160" s="30">
        <f>IFERROR(BP160/BM158,"-")</f>
        <v>7.0364927119153705E-3</v>
      </c>
      <c r="BR160" s="50">
        <v>102</v>
      </c>
      <c r="BS160" s="30">
        <f>IFERROR(BR160/BN158,"-")</f>
        <v>0.23502304147465439</v>
      </c>
      <c r="BT160" s="53">
        <f t="shared" si="153"/>
        <v>37006.715686274511</v>
      </c>
      <c r="BU160" s="31">
        <f t="shared" si="171"/>
        <v>0.1731748726655348</v>
      </c>
      <c r="BV160" s="172"/>
      <c r="BW160" s="179"/>
      <c r="BX160" s="179"/>
      <c r="BY160" s="70" t="s">
        <v>62</v>
      </c>
      <c r="BZ160" s="50">
        <f t="shared" si="163"/>
        <v>157169698</v>
      </c>
      <c r="CA160" s="30">
        <f>IFERROR(BZ160/BW158,"-")</f>
        <v>1.3847439412256909E-2</v>
      </c>
      <c r="CB160" s="50">
        <f t="shared" si="164"/>
        <v>3337</v>
      </c>
      <c r="CC160" s="30">
        <f>IFERROR(CB160/BX158,"-")</f>
        <v>0.26398227988292067</v>
      </c>
      <c r="CD160" s="53">
        <f t="shared" si="154"/>
        <v>47099.100389571475</v>
      </c>
      <c r="CE160" s="31">
        <f t="shared" si="172"/>
        <v>0.23671703199262253</v>
      </c>
      <c r="CR160" s="196"/>
      <c r="CS160" s="198"/>
      <c r="CT160" s="200"/>
      <c r="CU160" s="201"/>
      <c r="CV160" s="201"/>
      <c r="CW160" s="79" t="s">
        <v>62</v>
      </c>
      <c r="CX160" s="90">
        <v>156413163</v>
      </c>
      <c r="CY160" s="80">
        <v>1.4315324889443603E-2</v>
      </c>
      <c r="CZ160" s="90">
        <v>3260</v>
      </c>
      <c r="DA160" s="80">
        <v>0.26787181594083814</v>
      </c>
      <c r="DB160" s="90">
        <v>47979.497852760738</v>
      </c>
      <c r="DC160" s="81">
        <v>0.24178595268115405</v>
      </c>
    </row>
    <row r="161" spans="2:107" s="16" customFormat="1" ht="13.15" customHeight="1">
      <c r="B161" s="196"/>
      <c r="C161" s="198"/>
      <c r="D161" s="172"/>
      <c r="E161" s="179"/>
      <c r="F161" s="179"/>
      <c r="G161" s="70" t="s">
        <v>64</v>
      </c>
      <c r="H161" s="50">
        <v>2205</v>
      </c>
      <c r="I161" s="30">
        <f>IFERROR(H161/E158,"-")</f>
        <v>5.3364866604774716E-5</v>
      </c>
      <c r="J161" s="50">
        <v>1</v>
      </c>
      <c r="K161" s="30">
        <f>IFERROR(J161/F158,"-")</f>
        <v>5.8823529411764705E-2</v>
      </c>
      <c r="L161" s="53">
        <f t="shared" si="147"/>
        <v>2205</v>
      </c>
      <c r="M161" s="31">
        <f t="shared" si="165"/>
        <v>5.5555555555555552E-2</v>
      </c>
      <c r="N161" s="172"/>
      <c r="O161" s="179"/>
      <c r="P161" s="179"/>
      <c r="Q161" s="70" t="s">
        <v>64</v>
      </c>
      <c r="R161" s="50">
        <v>299811</v>
      </c>
      <c r="S161" s="30">
        <f>IFERROR(R161/O158,"-")</f>
        <v>2.2026522986713379E-3</v>
      </c>
      <c r="T161" s="50">
        <v>15</v>
      </c>
      <c r="U161" s="30">
        <f>IFERROR(T161/P158,"-")</f>
        <v>0.18072289156626506</v>
      </c>
      <c r="V161" s="53">
        <f t="shared" si="148"/>
        <v>19987.400000000001</v>
      </c>
      <c r="W161" s="31">
        <f t="shared" si="166"/>
        <v>0.17241379310344829</v>
      </c>
      <c r="X161" s="172"/>
      <c r="Y161" s="179"/>
      <c r="Z161" s="179"/>
      <c r="AA161" s="70" t="s">
        <v>64</v>
      </c>
      <c r="AB161" s="50">
        <v>5771202</v>
      </c>
      <c r="AC161" s="30">
        <f>IFERROR(AB161/Y158,"-")</f>
        <v>1.9501850884233861E-3</v>
      </c>
      <c r="AD161" s="50">
        <v>135</v>
      </c>
      <c r="AE161" s="30">
        <f>IFERROR(AD161/Z158,"-")</f>
        <v>3.035754441196312E-2</v>
      </c>
      <c r="AF161" s="53">
        <f t="shared" si="149"/>
        <v>42749.644444444442</v>
      </c>
      <c r="AG161" s="31">
        <f t="shared" si="167"/>
        <v>2.7898326100433975E-2</v>
      </c>
      <c r="AH161" s="172"/>
      <c r="AI161" s="179"/>
      <c r="AJ161" s="179"/>
      <c r="AK161" s="70" t="s">
        <v>64</v>
      </c>
      <c r="AL161" s="50">
        <v>8029689</v>
      </c>
      <c r="AM161" s="30">
        <f>IFERROR(AL161/AI158,"-")</f>
        <v>2.3293268124315665E-3</v>
      </c>
      <c r="AN161" s="50">
        <v>147</v>
      </c>
      <c r="AO161" s="30">
        <f>IFERROR(AN161/AJ158,"-")</f>
        <v>3.8142189932537623E-2</v>
      </c>
      <c r="AP161" s="53">
        <f t="shared" si="150"/>
        <v>54623.734693877552</v>
      </c>
      <c r="AQ161" s="31">
        <f t="shared" si="168"/>
        <v>3.480113636363636E-2</v>
      </c>
      <c r="AR161" s="172"/>
      <c r="AS161" s="179"/>
      <c r="AT161" s="179"/>
      <c r="AU161" s="70" t="s">
        <v>64</v>
      </c>
      <c r="AV161" s="50">
        <v>5431748</v>
      </c>
      <c r="AW161" s="30">
        <f>IFERROR(AV161/AS158,"-")</f>
        <v>1.8997647281249342E-3</v>
      </c>
      <c r="AX161" s="50">
        <v>111</v>
      </c>
      <c r="AY161" s="30">
        <f>IFERROR(AX161/AT158,"-")</f>
        <v>4.2857142857142858E-2</v>
      </c>
      <c r="AZ161" s="53">
        <f t="shared" si="151"/>
        <v>48934.666666666664</v>
      </c>
      <c r="BA161" s="31">
        <f t="shared" si="169"/>
        <v>3.8315498791853642E-2</v>
      </c>
      <c r="BB161" s="172"/>
      <c r="BC161" s="179"/>
      <c r="BD161" s="179"/>
      <c r="BE161" s="70" t="s">
        <v>64</v>
      </c>
      <c r="BF161" s="50">
        <v>4379011</v>
      </c>
      <c r="BG161" s="30">
        <f>IFERROR(BF161/BC158,"-")</f>
        <v>3.1951435399489346E-3</v>
      </c>
      <c r="BH161" s="50">
        <v>52</v>
      </c>
      <c r="BI161" s="30">
        <f>IFERROR(BH161/BD158,"-")</f>
        <v>4.2763157894736843E-2</v>
      </c>
      <c r="BJ161" s="53">
        <f t="shared" si="152"/>
        <v>84211.75</v>
      </c>
      <c r="BK161" s="31">
        <f t="shared" si="170"/>
        <v>3.6036036036036036E-2</v>
      </c>
      <c r="BL161" s="172"/>
      <c r="BM161" s="179"/>
      <c r="BN161" s="179"/>
      <c r="BO161" s="70" t="s">
        <v>64</v>
      </c>
      <c r="BP161" s="50">
        <v>404758</v>
      </c>
      <c r="BQ161" s="30">
        <f>IFERROR(BP161/BM158,"-")</f>
        <v>7.5452036847828137E-4</v>
      </c>
      <c r="BR161" s="50">
        <v>12</v>
      </c>
      <c r="BS161" s="30">
        <f>IFERROR(BR161/BN158,"-")</f>
        <v>2.7649769585253458E-2</v>
      </c>
      <c r="BT161" s="53">
        <f t="shared" si="153"/>
        <v>33729.833333333336</v>
      </c>
      <c r="BU161" s="31">
        <f t="shared" si="171"/>
        <v>2.037351443123939E-2</v>
      </c>
      <c r="BV161" s="172"/>
      <c r="BW161" s="179"/>
      <c r="BX161" s="179"/>
      <c r="BY161" s="70" t="s">
        <v>64</v>
      </c>
      <c r="BZ161" s="50">
        <f t="shared" si="163"/>
        <v>24318424</v>
      </c>
      <c r="CA161" s="30">
        <f>IFERROR(BZ161/BW158,"-")</f>
        <v>2.1425752370000375E-3</v>
      </c>
      <c r="CB161" s="50">
        <f t="shared" si="164"/>
        <v>473</v>
      </c>
      <c r="CC161" s="30">
        <f>IFERROR(CB161/BX158,"-")</f>
        <v>3.7417925797009734E-2</v>
      </c>
      <c r="CD161" s="53">
        <f t="shared" si="154"/>
        <v>51413.158562367862</v>
      </c>
      <c r="CE161" s="31">
        <f t="shared" si="172"/>
        <v>3.3553238277647723E-2</v>
      </c>
      <c r="CR161" s="196"/>
      <c r="CS161" s="198"/>
      <c r="CT161" s="200"/>
      <c r="CU161" s="201"/>
      <c r="CV161" s="201"/>
      <c r="CW161" s="79" t="s">
        <v>64</v>
      </c>
      <c r="CX161" s="90">
        <v>17259563</v>
      </c>
      <c r="CY161" s="80">
        <v>1.5796384847406985E-3</v>
      </c>
      <c r="CZ161" s="90">
        <v>429</v>
      </c>
      <c r="DA161" s="80">
        <v>3.52506162695152E-2</v>
      </c>
      <c r="DB161" s="90">
        <v>40232.081585081585</v>
      </c>
      <c r="DC161" s="81">
        <v>3.1817844693317512E-2</v>
      </c>
    </row>
    <row r="162" spans="2:107" s="16" customFormat="1" ht="13.15" customHeight="1">
      <c r="B162" s="196"/>
      <c r="C162" s="198"/>
      <c r="D162" s="172"/>
      <c r="E162" s="179"/>
      <c r="F162" s="179"/>
      <c r="G162" s="70" t="s">
        <v>66</v>
      </c>
      <c r="H162" s="50">
        <v>25131</v>
      </c>
      <c r="I162" s="30">
        <f>IFERROR(H162/E158,"-")</f>
        <v>6.0821426877305821E-4</v>
      </c>
      <c r="J162" s="50">
        <v>2</v>
      </c>
      <c r="K162" s="30">
        <f>IFERROR(J162/F158,"-")</f>
        <v>0.11764705882352941</v>
      </c>
      <c r="L162" s="53">
        <f t="shared" si="147"/>
        <v>12565.5</v>
      </c>
      <c r="M162" s="31">
        <f t="shared" si="165"/>
        <v>0.1111111111111111</v>
      </c>
      <c r="N162" s="172"/>
      <c r="O162" s="179"/>
      <c r="P162" s="179"/>
      <c r="Q162" s="70" t="s">
        <v>66</v>
      </c>
      <c r="R162" s="50">
        <v>6708127</v>
      </c>
      <c r="S162" s="30">
        <f>IFERROR(R162/O158,"-")</f>
        <v>4.9283286324815524E-2</v>
      </c>
      <c r="T162" s="50">
        <v>27</v>
      </c>
      <c r="U162" s="30">
        <f>IFERROR(T162/P158,"-")</f>
        <v>0.3253012048192771</v>
      </c>
      <c r="V162" s="53">
        <f t="shared" si="148"/>
        <v>248449.14814814815</v>
      </c>
      <c r="W162" s="31">
        <f t="shared" si="166"/>
        <v>0.31034482758620691</v>
      </c>
      <c r="X162" s="172"/>
      <c r="Y162" s="179"/>
      <c r="Z162" s="179"/>
      <c r="AA162" s="70" t="s">
        <v>66</v>
      </c>
      <c r="AB162" s="50">
        <v>60454762</v>
      </c>
      <c r="AC162" s="30">
        <f>IFERROR(AB162/Y158,"-")</f>
        <v>2.0428668997651573E-2</v>
      </c>
      <c r="AD162" s="50">
        <v>1029</v>
      </c>
      <c r="AE162" s="30">
        <f>IFERROR(AD162/Z158,"-")</f>
        <v>0.23139194962896334</v>
      </c>
      <c r="AF162" s="53">
        <f t="shared" si="149"/>
        <v>58750.983479105926</v>
      </c>
      <c r="AG162" s="31">
        <f t="shared" si="167"/>
        <v>0.21264724116553008</v>
      </c>
      <c r="AH162" s="172"/>
      <c r="AI162" s="179"/>
      <c r="AJ162" s="179"/>
      <c r="AK162" s="70" t="s">
        <v>66</v>
      </c>
      <c r="AL162" s="50">
        <v>59131358</v>
      </c>
      <c r="AM162" s="30">
        <f>IFERROR(AL162/AI158,"-")</f>
        <v>1.7153373890930249E-2</v>
      </c>
      <c r="AN162" s="50">
        <v>1219</v>
      </c>
      <c r="AO162" s="30">
        <f>IFERROR(AN162/AJ158,"-")</f>
        <v>0.31629475869226775</v>
      </c>
      <c r="AP162" s="53">
        <f t="shared" si="150"/>
        <v>48508.086956521736</v>
      </c>
      <c r="AQ162" s="31">
        <f t="shared" si="168"/>
        <v>0.28858901515151514</v>
      </c>
      <c r="AR162" s="172"/>
      <c r="AS162" s="179"/>
      <c r="AT162" s="179"/>
      <c r="AU162" s="70" t="s">
        <v>66</v>
      </c>
      <c r="AV162" s="50">
        <v>54821914</v>
      </c>
      <c r="AW162" s="30">
        <f>IFERROR(AV162/AS158,"-")</f>
        <v>1.9174074081768619E-2</v>
      </c>
      <c r="AX162" s="50">
        <v>857</v>
      </c>
      <c r="AY162" s="30">
        <f>IFERROR(AX162/AT158,"-")</f>
        <v>0.33088803088803087</v>
      </c>
      <c r="AZ162" s="53">
        <f t="shared" si="151"/>
        <v>63969.561260210037</v>
      </c>
      <c r="BA162" s="31">
        <f t="shared" si="169"/>
        <v>0.29582326544701415</v>
      </c>
      <c r="BB162" s="172"/>
      <c r="BC162" s="179"/>
      <c r="BD162" s="179"/>
      <c r="BE162" s="70" t="s">
        <v>66</v>
      </c>
      <c r="BF162" s="50">
        <v>20439055</v>
      </c>
      <c r="BG162" s="30">
        <f>IFERROR(BF162/BC158,"-")</f>
        <v>1.4913347910272656E-2</v>
      </c>
      <c r="BH162" s="50">
        <v>351</v>
      </c>
      <c r="BI162" s="30">
        <f>IFERROR(BH162/BD158,"-")</f>
        <v>0.28865131578947367</v>
      </c>
      <c r="BJ162" s="53">
        <f t="shared" si="152"/>
        <v>58230.925925925927</v>
      </c>
      <c r="BK162" s="31">
        <f t="shared" si="170"/>
        <v>0.24324324324324326</v>
      </c>
      <c r="BL162" s="172"/>
      <c r="BM162" s="179"/>
      <c r="BN162" s="179"/>
      <c r="BO162" s="70" t="s">
        <v>66</v>
      </c>
      <c r="BP162" s="50">
        <v>7337449</v>
      </c>
      <c r="BQ162" s="30">
        <f>IFERROR(BP162/BM158,"-")</f>
        <v>1.3677937738526717E-2</v>
      </c>
      <c r="BR162" s="50">
        <v>81</v>
      </c>
      <c r="BS162" s="30">
        <f>IFERROR(BR162/BN158,"-")</f>
        <v>0.18663594470046083</v>
      </c>
      <c r="BT162" s="53">
        <f t="shared" si="153"/>
        <v>90585.790123456783</v>
      </c>
      <c r="BU162" s="31">
        <f t="shared" si="171"/>
        <v>0.13752122241086587</v>
      </c>
      <c r="BV162" s="172"/>
      <c r="BW162" s="179"/>
      <c r="BX162" s="179"/>
      <c r="BY162" s="70" t="s">
        <v>66</v>
      </c>
      <c r="BZ162" s="50">
        <f t="shared" si="163"/>
        <v>208917796</v>
      </c>
      <c r="CA162" s="30">
        <f>IFERROR(BZ162/BW158,"-")</f>
        <v>1.8406706630258007E-2</v>
      </c>
      <c r="CB162" s="50">
        <f t="shared" si="164"/>
        <v>3566</v>
      </c>
      <c r="CC162" s="30">
        <f>IFERROR(CB162/BX158,"-")</f>
        <v>0.2820979352899296</v>
      </c>
      <c r="CD162" s="53">
        <f t="shared" si="154"/>
        <v>58586.033651149744</v>
      </c>
      <c r="CE162" s="31">
        <f t="shared" si="172"/>
        <v>0.25296162304036318</v>
      </c>
      <c r="CR162" s="196"/>
      <c r="CS162" s="198"/>
      <c r="CT162" s="200"/>
      <c r="CU162" s="201"/>
      <c r="CV162" s="201"/>
      <c r="CW162" s="79" t="s">
        <v>66</v>
      </c>
      <c r="CX162" s="90">
        <v>203727363</v>
      </c>
      <c r="CY162" s="80">
        <v>1.8645639115517483E-2</v>
      </c>
      <c r="CZ162" s="90">
        <v>3444</v>
      </c>
      <c r="DA162" s="80">
        <v>0.28299096138044372</v>
      </c>
      <c r="DB162" s="90">
        <v>59154.286585365851</v>
      </c>
      <c r="DC162" s="81">
        <v>0.2554327671883112</v>
      </c>
    </row>
    <row r="163" spans="2:107" s="16" customFormat="1" ht="13.15" customHeight="1">
      <c r="B163" s="196"/>
      <c r="C163" s="198"/>
      <c r="D163" s="172"/>
      <c r="E163" s="179"/>
      <c r="F163" s="179"/>
      <c r="G163" s="70" t="s">
        <v>68</v>
      </c>
      <c r="H163" s="50">
        <v>44464</v>
      </c>
      <c r="I163" s="30">
        <f>IFERROR(H163/E158,"-")</f>
        <v>1.0761067703921555E-3</v>
      </c>
      <c r="J163" s="50">
        <v>4</v>
      </c>
      <c r="K163" s="30">
        <f>IFERROR(J163/F158,"-")</f>
        <v>0.23529411764705882</v>
      </c>
      <c r="L163" s="53">
        <f t="shared" si="147"/>
        <v>11116</v>
      </c>
      <c r="M163" s="31">
        <f t="shared" si="165"/>
        <v>0.22222222222222221</v>
      </c>
      <c r="N163" s="172"/>
      <c r="O163" s="179"/>
      <c r="P163" s="179"/>
      <c r="Q163" s="70" t="s">
        <v>68</v>
      </c>
      <c r="R163" s="50">
        <v>1583690</v>
      </c>
      <c r="S163" s="30">
        <f>IFERROR(R163/O158,"-")</f>
        <v>1.1635058149576938E-2</v>
      </c>
      <c r="T163" s="50">
        <v>35</v>
      </c>
      <c r="U163" s="30">
        <f>IFERROR(T163/P158,"-")</f>
        <v>0.42168674698795183</v>
      </c>
      <c r="V163" s="53">
        <f t="shared" si="148"/>
        <v>45248.285714285717</v>
      </c>
      <c r="W163" s="31">
        <f t="shared" si="166"/>
        <v>0.40229885057471265</v>
      </c>
      <c r="X163" s="172"/>
      <c r="Y163" s="179"/>
      <c r="Z163" s="179"/>
      <c r="AA163" s="70" t="s">
        <v>68</v>
      </c>
      <c r="AB163" s="50">
        <v>59245524</v>
      </c>
      <c r="AC163" s="30">
        <f>IFERROR(AB163/Y158,"-")</f>
        <v>2.0020047376721493E-2</v>
      </c>
      <c r="AD163" s="50">
        <v>1219</v>
      </c>
      <c r="AE163" s="30">
        <f>IFERROR(AD163/Z158,"-")</f>
        <v>0.27411738250505957</v>
      </c>
      <c r="AF163" s="53">
        <f t="shared" si="149"/>
        <v>48601.742411812964</v>
      </c>
      <c r="AG163" s="31">
        <f t="shared" si="167"/>
        <v>0.25191155197354825</v>
      </c>
      <c r="AH163" s="172"/>
      <c r="AI163" s="179"/>
      <c r="AJ163" s="179"/>
      <c r="AK163" s="70" t="s">
        <v>68</v>
      </c>
      <c r="AL163" s="50">
        <v>101416674</v>
      </c>
      <c r="AM163" s="30">
        <f>IFERROR(AL163/AI158,"-")</f>
        <v>2.9419891352682692E-2</v>
      </c>
      <c r="AN163" s="50">
        <v>1522</v>
      </c>
      <c r="AO163" s="30">
        <f>IFERROR(AN163/AJ158,"-")</f>
        <v>0.39491437467566165</v>
      </c>
      <c r="AP163" s="53">
        <f t="shared" si="150"/>
        <v>66633.819973718797</v>
      </c>
      <c r="AQ163" s="31">
        <f t="shared" si="168"/>
        <v>0.36032196969696972</v>
      </c>
      <c r="AR163" s="172"/>
      <c r="AS163" s="179"/>
      <c r="AT163" s="179"/>
      <c r="AU163" s="70" t="s">
        <v>68</v>
      </c>
      <c r="AV163" s="50">
        <v>96166198</v>
      </c>
      <c r="AW163" s="30">
        <f>IFERROR(AV163/AS158,"-")</f>
        <v>3.3634320111735415E-2</v>
      </c>
      <c r="AX163" s="50">
        <v>1149</v>
      </c>
      <c r="AY163" s="30">
        <f>IFERROR(AX163/AT158,"-")</f>
        <v>0.44362934362934364</v>
      </c>
      <c r="AZ163" s="53">
        <f t="shared" si="151"/>
        <v>83695.559617058316</v>
      </c>
      <c r="BA163" s="31">
        <f t="shared" si="169"/>
        <v>0.39661719019675529</v>
      </c>
      <c r="BB163" s="172"/>
      <c r="BC163" s="179"/>
      <c r="BD163" s="179"/>
      <c r="BE163" s="70" t="s">
        <v>68</v>
      </c>
      <c r="BF163" s="50">
        <v>47254777</v>
      </c>
      <c r="BG163" s="30">
        <f>IFERROR(BF163/BC158,"-")</f>
        <v>3.4479428223239794E-2</v>
      </c>
      <c r="BH163" s="50">
        <v>541</v>
      </c>
      <c r="BI163" s="30">
        <f>IFERROR(BH163/BD158,"-")</f>
        <v>0.44490131578947367</v>
      </c>
      <c r="BJ163" s="53">
        <f t="shared" si="152"/>
        <v>87347.092421441776</v>
      </c>
      <c r="BK163" s="31">
        <f t="shared" si="170"/>
        <v>0.3749133749133749</v>
      </c>
      <c r="BL163" s="172"/>
      <c r="BM163" s="179"/>
      <c r="BN163" s="179"/>
      <c r="BO163" s="70" t="s">
        <v>68</v>
      </c>
      <c r="BP163" s="50">
        <v>17708540</v>
      </c>
      <c r="BQ163" s="30">
        <f>IFERROR(BP163/BM158,"-")</f>
        <v>3.3010969828916006E-2</v>
      </c>
      <c r="BR163" s="50">
        <v>174</v>
      </c>
      <c r="BS163" s="30">
        <f>IFERROR(BR163/BN158,"-")</f>
        <v>0.4009216589861751</v>
      </c>
      <c r="BT163" s="53">
        <f t="shared" si="153"/>
        <v>101773.2183908046</v>
      </c>
      <c r="BU163" s="31">
        <f t="shared" si="171"/>
        <v>0.29541595925297115</v>
      </c>
      <c r="BV163" s="172"/>
      <c r="BW163" s="179"/>
      <c r="BX163" s="179"/>
      <c r="BY163" s="70" t="s">
        <v>68</v>
      </c>
      <c r="BZ163" s="50">
        <f t="shared" si="163"/>
        <v>323419867</v>
      </c>
      <c r="CA163" s="30">
        <f>IFERROR(BZ163/BW158,"-")</f>
        <v>2.8494913905113488E-2</v>
      </c>
      <c r="CB163" s="50">
        <f t="shared" si="164"/>
        <v>4644</v>
      </c>
      <c r="CC163" s="30">
        <f>IFERROR(CB163/BX158,"-")</f>
        <v>0.36737599873427734</v>
      </c>
      <c r="CD163" s="53">
        <f t="shared" si="154"/>
        <v>69642.520887166233</v>
      </c>
      <c r="CE163" s="31">
        <f t="shared" si="172"/>
        <v>0.32943179399872313</v>
      </c>
      <c r="CR163" s="196"/>
      <c r="CS163" s="198"/>
      <c r="CT163" s="200"/>
      <c r="CU163" s="201"/>
      <c r="CV163" s="201"/>
      <c r="CW163" s="79" t="s">
        <v>68</v>
      </c>
      <c r="CX163" s="90">
        <v>343292766</v>
      </c>
      <c r="CY163" s="80">
        <v>3.1419014763391352E-2</v>
      </c>
      <c r="CZ163" s="90">
        <v>4528</v>
      </c>
      <c r="DA163" s="80">
        <v>0.37206244864420707</v>
      </c>
      <c r="DB163" s="90">
        <v>75815.540194346293</v>
      </c>
      <c r="DC163" s="81">
        <v>0.33583030482830228</v>
      </c>
    </row>
    <row r="164" spans="2:107" s="16" customFormat="1" ht="13.15" customHeight="1">
      <c r="B164" s="196"/>
      <c r="C164" s="198"/>
      <c r="D164" s="172"/>
      <c r="E164" s="179"/>
      <c r="F164" s="179"/>
      <c r="G164" s="70" t="s">
        <v>69</v>
      </c>
      <c r="H164" s="50">
        <v>2206</v>
      </c>
      <c r="I164" s="30">
        <f>IFERROR(H164/E158,"-")</f>
        <v>5.3389068358336969E-5</v>
      </c>
      <c r="J164" s="50">
        <v>1</v>
      </c>
      <c r="K164" s="30">
        <f>IFERROR(J164/F158,"-")</f>
        <v>5.8823529411764705E-2</v>
      </c>
      <c r="L164" s="53">
        <f t="shared" si="147"/>
        <v>2206</v>
      </c>
      <c r="M164" s="31">
        <f t="shared" si="165"/>
        <v>5.5555555555555552E-2</v>
      </c>
      <c r="N164" s="172"/>
      <c r="O164" s="179"/>
      <c r="P164" s="179"/>
      <c r="Q164" s="70" t="s">
        <v>69</v>
      </c>
      <c r="R164" s="50">
        <v>3563067</v>
      </c>
      <c r="S164" s="30">
        <f>IFERROR(R164/O158,"-")</f>
        <v>2.6177150664485255E-2</v>
      </c>
      <c r="T164" s="50">
        <v>12</v>
      </c>
      <c r="U164" s="30">
        <f>IFERROR(T164/P158,"-")</f>
        <v>0.14457831325301204</v>
      </c>
      <c r="V164" s="53">
        <f t="shared" si="148"/>
        <v>296922.25</v>
      </c>
      <c r="W164" s="31">
        <f t="shared" si="166"/>
        <v>0.13793103448275862</v>
      </c>
      <c r="X164" s="172"/>
      <c r="Y164" s="179"/>
      <c r="Z164" s="179"/>
      <c r="AA164" s="70" t="s">
        <v>69</v>
      </c>
      <c r="AB164" s="50">
        <v>62723065</v>
      </c>
      <c r="AC164" s="30">
        <f>IFERROR(AB164/Y158,"-")</f>
        <v>2.1195166286539752E-2</v>
      </c>
      <c r="AD164" s="50">
        <v>308</v>
      </c>
      <c r="AE164" s="30">
        <f>IFERROR(AD164/Z158,"-")</f>
        <v>6.9260175399145488E-2</v>
      </c>
      <c r="AF164" s="53">
        <f t="shared" si="149"/>
        <v>203646.31493506493</v>
      </c>
      <c r="AG164" s="31">
        <f t="shared" si="167"/>
        <v>6.3649514362471585E-2</v>
      </c>
      <c r="AH164" s="172"/>
      <c r="AI164" s="179"/>
      <c r="AJ164" s="179"/>
      <c r="AK164" s="70" t="s">
        <v>69</v>
      </c>
      <c r="AL164" s="50">
        <v>87268658</v>
      </c>
      <c r="AM164" s="30">
        <f>IFERROR(AL164/AI158,"-")</f>
        <v>2.5315703380830883E-2</v>
      </c>
      <c r="AN164" s="50">
        <v>501</v>
      </c>
      <c r="AO164" s="30">
        <f>IFERROR(AN164/AJ158,"-")</f>
        <v>0.12999481058640375</v>
      </c>
      <c r="AP164" s="53">
        <f t="shared" si="150"/>
        <v>174188.93812375251</v>
      </c>
      <c r="AQ164" s="31">
        <f t="shared" si="168"/>
        <v>0.11860795454545454</v>
      </c>
      <c r="AR164" s="172"/>
      <c r="AS164" s="179"/>
      <c r="AT164" s="179"/>
      <c r="AU164" s="70" t="s">
        <v>69</v>
      </c>
      <c r="AV164" s="50">
        <v>154158655</v>
      </c>
      <c r="AW164" s="30">
        <f>IFERROR(AV164/AS158,"-")</f>
        <v>5.3917297949790846E-2</v>
      </c>
      <c r="AX164" s="50">
        <v>481</v>
      </c>
      <c r="AY164" s="30">
        <f>IFERROR(AX164/AT158,"-")</f>
        <v>0.18571428571428572</v>
      </c>
      <c r="AZ164" s="53">
        <f t="shared" si="151"/>
        <v>320496.16424116422</v>
      </c>
      <c r="BA164" s="31">
        <f t="shared" si="169"/>
        <v>0.16603382809803244</v>
      </c>
      <c r="BB164" s="172"/>
      <c r="BC164" s="179"/>
      <c r="BD164" s="179"/>
      <c r="BE164" s="70" t="s">
        <v>69</v>
      </c>
      <c r="BF164" s="50">
        <v>86289318</v>
      </c>
      <c r="BG164" s="30">
        <f>IFERROR(BF164/BC158,"-")</f>
        <v>6.2960964695978006E-2</v>
      </c>
      <c r="BH164" s="50">
        <v>274</v>
      </c>
      <c r="BI164" s="30">
        <f>IFERROR(BH164/BD158,"-")</f>
        <v>0.22532894736842105</v>
      </c>
      <c r="BJ164" s="53">
        <f t="shared" si="152"/>
        <v>314924.51824817515</v>
      </c>
      <c r="BK164" s="31">
        <f t="shared" si="170"/>
        <v>0.18988218988218988</v>
      </c>
      <c r="BL164" s="172"/>
      <c r="BM164" s="179"/>
      <c r="BN164" s="179"/>
      <c r="BO164" s="70" t="s">
        <v>69</v>
      </c>
      <c r="BP164" s="50">
        <v>46809643</v>
      </c>
      <c r="BQ164" s="30">
        <f>IFERROR(BP164/BM158,"-")</f>
        <v>8.7259125414931402E-2</v>
      </c>
      <c r="BR164" s="50">
        <v>93</v>
      </c>
      <c r="BS164" s="30">
        <f>IFERROR(BR164/BN158,"-")</f>
        <v>0.21428571428571427</v>
      </c>
      <c r="BT164" s="53">
        <f t="shared" si="153"/>
        <v>503329.49462365592</v>
      </c>
      <c r="BU164" s="31">
        <f t="shared" si="171"/>
        <v>0.15789473684210525</v>
      </c>
      <c r="BV164" s="172"/>
      <c r="BW164" s="179"/>
      <c r="BX164" s="179"/>
      <c r="BY164" s="70" t="s">
        <v>69</v>
      </c>
      <c r="BZ164" s="50">
        <f t="shared" si="163"/>
        <v>440814612</v>
      </c>
      <c r="CA164" s="30">
        <f>IFERROR(BZ164/BW158,"-")</f>
        <v>3.8837980281081513E-2</v>
      </c>
      <c r="CB164" s="50">
        <f t="shared" si="164"/>
        <v>1670</v>
      </c>
      <c r="CC164" s="30">
        <f>IFERROR(CB164/BX158,"-")</f>
        <v>0.13210980143975951</v>
      </c>
      <c r="CD164" s="53">
        <f t="shared" si="154"/>
        <v>263960.84550898202</v>
      </c>
      <c r="CE164" s="31">
        <f t="shared" si="172"/>
        <v>0.11846492161452792</v>
      </c>
      <c r="CR164" s="196"/>
      <c r="CS164" s="198"/>
      <c r="CT164" s="200"/>
      <c r="CU164" s="201"/>
      <c r="CV164" s="201"/>
      <c r="CW164" s="79" t="s">
        <v>69</v>
      </c>
      <c r="CX164" s="90">
        <v>368451937</v>
      </c>
      <c r="CY164" s="80">
        <v>3.3721645180845847E-2</v>
      </c>
      <c r="CZ164" s="90">
        <v>1625</v>
      </c>
      <c r="DA164" s="80">
        <v>0.13352506162695152</v>
      </c>
      <c r="DB164" s="90">
        <v>226739.65353846154</v>
      </c>
      <c r="DC164" s="81">
        <v>0.12052213898983906</v>
      </c>
    </row>
    <row r="165" spans="2:107" s="16" customFormat="1" ht="13.15" customHeight="1">
      <c r="B165" s="196"/>
      <c r="C165" s="198"/>
      <c r="D165" s="172"/>
      <c r="E165" s="179"/>
      <c r="F165" s="179"/>
      <c r="G165" s="70" t="s">
        <v>71</v>
      </c>
      <c r="H165" s="50">
        <v>0</v>
      </c>
      <c r="I165" s="30">
        <f>IFERROR(H165/E158,"-")</f>
        <v>0</v>
      </c>
      <c r="J165" s="50">
        <v>0</v>
      </c>
      <c r="K165" s="30">
        <f>IFERROR(J165/F158,"-")</f>
        <v>0</v>
      </c>
      <c r="L165" s="53" t="str">
        <f t="shared" si="147"/>
        <v>-</v>
      </c>
      <c r="M165" s="31">
        <f t="shared" si="165"/>
        <v>0</v>
      </c>
      <c r="N165" s="172"/>
      <c r="O165" s="179"/>
      <c r="P165" s="179"/>
      <c r="Q165" s="70" t="s">
        <v>71</v>
      </c>
      <c r="R165" s="50">
        <v>0</v>
      </c>
      <c r="S165" s="30">
        <f>IFERROR(R165/O158,"-")</f>
        <v>0</v>
      </c>
      <c r="T165" s="50">
        <v>0</v>
      </c>
      <c r="U165" s="30">
        <f>IFERROR(T165/P158,"-")</f>
        <v>0</v>
      </c>
      <c r="V165" s="53" t="str">
        <f t="shared" si="148"/>
        <v>-</v>
      </c>
      <c r="W165" s="31">
        <f t="shared" si="166"/>
        <v>0</v>
      </c>
      <c r="X165" s="172"/>
      <c r="Y165" s="179"/>
      <c r="Z165" s="179"/>
      <c r="AA165" s="70" t="s">
        <v>71</v>
      </c>
      <c r="AB165" s="50">
        <v>22294</v>
      </c>
      <c r="AC165" s="30">
        <f>IFERROR(AB165/Y158,"-")</f>
        <v>7.5335131851754576E-6</v>
      </c>
      <c r="AD165" s="50">
        <v>4</v>
      </c>
      <c r="AE165" s="30">
        <f>IFERROR(AD165/Z158,"-")</f>
        <v>8.9948279739149989E-4</v>
      </c>
      <c r="AF165" s="53">
        <f t="shared" si="149"/>
        <v>5573.5</v>
      </c>
      <c r="AG165" s="31">
        <f t="shared" si="167"/>
        <v>8.2661706964248815E-4</v>
      </c>
      <c r="AH165" s="172"/>
      <c r="AI165" s="179"/>
      <c r="AJ165" s="179"/>
      <c r="AK165" s="70" t="s">
        <v>71</v>
      </c>
      <c r="AL165" s="50">
        <v>4720</v>
      </c>
      <c r="AM165" s="30">
        <f>IFERROR(AL165/AI158,"-")</f>
        <v>1.3692214673167285E-6</v>
      </c>
      <c r="AN165" s="50">
        <v>4</v>
      </c>
      <c r="AO165" s="30">
        <f>IFERROR(AN165/AJ158,"-")</f>
        <v>1.0378827192527244E-3</v>
      </c>
      <c r="AP165" s="53">
        <f t="shared" si="150"/>
        <v>1180</v>
      </c>
      <c r="AQ165" s="31">
        <f t="shared" si="168"/>
        <v>9.46969696969697E-4</v>
      </c>
      <c r="AR165" s="172"/>
      <c r="AS165" s="179"/>
      <c r="AT165" s="179"/>
      <c r="AU165" s="70" t="s">
        <v>71</v>
      </c>
      <c r="AV165" s="50">
        <v>11760</v>
      </c>
      <c r="AW165" s="30">
        <f>IFERROR(AV165/AS158,"-")</f>
        <v>4.1130835235267225E-6</v>
      </c>
      <c r="AX165" s="50">
        <v>4</v>
      </c>
      <c r="AY165" s="30">
        <f>IFERROR(AX165/AT158,"-")</f>
        <v>1.5444015444015444E-3</v>
      </c>
      <c r="AZ165" s="53">
        <f t="shared" si="151"/>
        <v>2940</v>
      </c>
      <c r="BA165" s="31">
        <f t="shared" si="169"/>
        <v>1.380738695201933E-3</v>
      </c>
      <c r="BB165" s="172"/>
      <c r="BC165" s="179"/>
      <c r="BD165" s="179"/>
      <c r="BE165" s="70" t="s">
        <v>71</v>
      </c>
      <c r="BF165" s="50">
        <v>8773</v>
      </c>
      <c r="BG165" s="30">
        <f>IFERROR(BF165/BC158,"-")</f>
        <v>6.4012157713173142E-6</v>
      </c>
      <c r="BH165" s="50">
        <v>2</v>
      </c>
      <c r="BI165" s="30">
        <f>IFERROR(BH165/BD158,"-")</f>
        <v>1.6447368421052631E-3</v>
      </c>
      <c r="BJ165" s="53">
        <f t="shared" si="152"/>
        <v>4386.5</v>
      </c>
      <c r="BK165" s="31">
        <f t="shared" si="170"/>
        <v>1.386001386001386E-3</v>
      </c>
      <c r="BL165" s="172"/>
      <c r="BM165" s="179"/>
      <c r="BN165" s="179"/>
      <c r="BO165" s="70" t="s">
        <v>71</v>
      </c>
      <c r="BP165" s="50">
        <v>445</v>
      </c>
      <c r="BQ165" s="30">
        <f>IFERROR(BP165/BM158,"-")</f>
        <v>8.2953657240335016E-7</v>
      </c>
      <c r="BR165" s="50">
        <v>1</v>
      </c>
      <c r="BS165" s="30">
        <f>IFERROR(BR165/BN158,"-")</f>
        <v>2.304147465437788E-3</v>
      </c>
      <c r="BT165" s="53">
        <f t="shared" si="153"/>
        <v>445</v>
      </c>
      <c r="BU165" s="31">
        <f t="shared" si="171"/>
        <v>1.697792869269949E-3</v>
      </c>
      <c r="BV165" s="172"/>
      <c r="BW165" s="179"/>
      <c r="BX165" s="179"/>
      <c r="BY165" s="70" t="s">
        <v>71</v>
      </c>
      <c r="BZ165" s="50">
        <f t="shared" si="163"/>
        <v>47992</v>
      </c>
      <c r="CA165" s="30">
        <f>IFERROR(BZ165/BW158,"-")</f>
        <v>4.2283361279540887E-6</v>
      </c>
      <c r="CB165" s="50">
        <f t="shared" si="164"/>
        <v>15</v>
      </c>
      <c r="CC165" s="30">
        <f>IFERROR(CB165/BX158,"-")</f>
        <v>1.1866149829918519E-3</v>
      </c>
      <c r="CD165" s="53">
        <f t="shared" si="154"/>
        <v>3199.4666666666667</v>
      </c>
      <c r="CE165" s="31">
        <f t="shared" si="172"/>
        <v>1.0640561821664183E-3</v>
      </c>
      <c r="CR165" s="196"/>
      <c r="CS165" s="198"/>
      <c r="CT165" s="200"/>
      <c r="CU165" s="201"/>
      <c r="CV165" s="201"/>
      <c r="CW165" s="79" t="s">
        <v>71</v>
      </c>
      <c r="CX165" s="90">
        <v>24132</v>
      </c>
      <c r="CY165" s="80">
        <v>2.2086211518659269E-6</v>
      </c>
      <c r="CZ165" s="90">
        <v>12</v>
      </c>
      <c r="DA165" s="80">
        <v>9.8603122432210349E-4</v>
      </c>
      <c r="DB165" s="90">
        <v>2011</v>
      </c>
      <c r="DC165" s="81">
        <v>8.9000964177111919E-4</v>
      </c>
    </row>
    <row r="166" spans="2:107" s="16" customFormat="1" ht="13.15" customHeight="1">
      <c r="B166" s="196"/>
      <c r="C166" s="198"/>
      <c r="D166" s="172"/>
      <c r="E166" s="179"/>
      <c r="F166" s="179"/>
      <c r="G166" s="70" t="s">
        <v>73</v>
      </c>
      <c r="H166" s="50">
        <v>0</v>
      </c>
      <c r="I166" s="30">
        <f>IFERROR(H166/E158,"-")</f>
        <v>0</v>
      </c>
      <c r="J166" s="50">
        <v>0</v>
      </c>
      <c r="K166" s="30">
        <f>IFERROR(J166/F158,"-")</f>
        <v>0</v>
      </c>
      <c r="L166" s="53" t="str">
        <f t="shared" si="147"/>
        <v>-</v>
      </c>
      <c r="M166" s="31">
        <f t="shared" si="165"/>
        <v>0</v>
      </c>
      <c r="N166" s="172"/>
      <c r="O166" s="179"/>
      <c r="P166" s="179"/>
      <c r="Q166" s="70" t="s">
        <v>73</v>
      </c>
      <c r="R166" s="50">
        <v>0</v>
      </c>
      <c r="S166" s="30">
        <f>IFERROR(R166/O158,"-")</f>
        <v>0</v>
      </c>
      <c r="T166" s="50">
        <v>0</v>
      </c>
      <c r="U166" s="30">
        <f>IFERROR(T166/P158,"-")</f>
        <v>0</v>
      </c>
      <c r="V166" s="53" t="str">
        <f t="shared" si="148"/>
        <v>-</v>
      </c>
      <c r="W166" s="31">
        <f t="shared" si="166"/>
        <v>0</v>
      </c>
      <c r="X166" s="172"/>
      <c r="Y166" s="179"/>
      <c r="Z166" s="179"/>
      <c r="AA166" s="70" t="s">
        <v>73</v>
      </c>
      <c r="AB166" s="50">
        <v>602961</v>
      </c>
      <c r="AC166" s="30">
        <f>IFERROR(AB166/Y158,"-")</f>
        <v>2.0375054470469988E-4</v>
      </c>
      <c r="AD166" s="50">
        <v>34</v>
      </c>
      <c r="AE166" s="30">
        <f>IFERROR(AD166/Z158,"-")</f>
        <v>7.6456037778277492E-3</v>
      </c>
      <c r="AF166" s="53">
        <f t="shared" si="149"/>
        <v>17734.147058823528</v>
      </c>
      <c r="AG166" s="31">
        <f t="shared" si="167"/>
        <v>7.0262450919611492E-3</v>
      </c>
      <c r="AH166" s="172"/>
      <c r="AI166" s="179"/>
      <c r="AJ166" s="179"/>
      <c r="AK166" s="70" t="s">
        <v>73</v>
      </c>
      <c r="AL166" s="50">
        <v>762851</v>
      </c>
      <c r="AM166" s="30">
        <f>IFERROR(AL166/AI158,"-")</f>
        <v>2.212949079584817E-4</v>
      </c>
      <c r="AN166" s="50">
        <v>38</v>
      </c>
      <c r="AO166" s="30">
        <f>IFERROR(AN166/AJ158,"-")</f>
        <v>9.8598858329008825E-3</v>
      </c>
      <c r="AP166" s="53">
        <f t="shared" si="150"/>
        <v>20075.026315789473</v>
      </c>
      <c r="AQ166" s="31">
        <f t="shared" si="168"/>
        <v>8.9962121212121219E-3</v>
      </c>
      <c r="AR166" s="172"/>
      <c r="AS166" s="179"/>
      <c r="AT166" s="179"/>
      <c r="AU166" s="70" t="s">
        <v>73</v>
      </c>
      <c r="AV166" s="50">
        <v>476426</v>
      </c>
      <c r="AW166" s="30">
        <f>IFERROR(AV166/AS158,"-")</f>
        <v>1.6663094649487604E-4</v>
      </c>
      <c r="AX166" s="50">
        <v>18</v>
      </c>
      <c r="AY166" s="30">
        <f>IFERROR(AX166/AT158,"-")</f>
        <v>6.9498069498069494E-3</v>
      </c>
      <c r="AZ166" s="53">
        <f t="shared" si="151"/>
        <v>26468.111111111109</v>
      </c>
      <c r="BA166" s="31">
        <f t="shared" si="169"/>
        <v>6.2133241284086987E-3</v>
      </c>
      <c r="BB166" s="172"/>
      <c r="BC166" s="179"/>
      <c r="BD166" s="179"/>
      <c r="BE166" s="70" t="s">
        <v>73</v>
      </c>
      <c r="BF166" s="50">
        <v>72216</v>
      </c>
      <c r="BG166" s="30">
        <f>IFERROR(BF166/BC158,"-")</f>
        <v>5.2692374118482982E-5</v>
      </c>
      <c r="BH166" s="50">
        <v>10</v>
      </c>
      <c r="BI166" s="30">
        <f>IFERROR(BH166/BD158,"-")</f>
        <v>8.2236842105263153E-3</v>
      </c>
      <c r="BJ166" s="53">
        <f t="shared" si="152"/>
        <v>7221.6</v>
      </c>
      <c r="BK166" s="31">
        <f t="shared" si="170"/>
        <v>6.9300069300069298E-3</v>
      </c>
      <c r="BL166" s="172"/>
      <c r="BM166" s="179"/>
      <c r="BN166" s="179"/>
      <c r="BO166" s="70" t="s">
        <v>73</v>
      </c>
      <c r="BP166" s="50">
        <v>12046</v>
      </c>
      <c r="BQ166" s="30">
        <f>IFERROR(BP166/BM158,"-")</f>
        <v>2.2455275395889339E-5</v>
      </c>
      <c r="BR166" s="50">
        <v>2</v>
      </c>
      <c r="BS166" s="30">
        <f>IFERROR(BR166/BN158,"-")</f>
        <v>4.608294930875576E-3</v>
      </c>
      <c r="BT166" s="53">
        <f t="shared" si="153"/>
        <v>6023</v>
      </c>
      <c r="BU166" s="31">
        <f t="shared" si="171"/>
        <v>3.3955857385398981E-3</v>
      </c>
      <c r="BV166" s="172"/>
      <c r="BW166" s="179"/>
      <c r="BX166" s="179"/>
      <c r="BY166" s="70" t="s">
        <v>73</v>
      </c>
      <c r="BZ166" s="50">
        <f t="shared" si="163"/>
        <v>1926500</v>
      </c>
      <c r="CA166" s="30">
        <f>IFERROR(BZ166/BW158,"-")</f>
        <v>1.6973432135571664E-4</v>
      </c>
      <c r="CB166" s="50">
        <f t="shared" si="164"/>
        <v>102</v>
      </c>
      <c r="CC166" s="30">
        <f>IFERROR(CB166/BX158,"-")</f>
        <v>8.0689818843445935E-3</v>
      </c>
      <c r="CD166" s="53">
        <f t="shared" si="154"/>
        <v>18887.254901960783</v>
      </c>
      <c r="CE166" s="31">
        <f t="shared" si="172"/>
        <v>7.2355820387316454E-3</v>
      </c>
      <c r="CR166" s="196"/>
      <c r="CS166" s="198"/>
      <c r="CT166" s="200"/>
      <c r="CU166" s="201"/>
      <c r="CV166" s="201"/>
      <c r="CW166" s="79" t="s">
        <v>73</v>
      </c>
      <c r="CX166" s="90">
        <v>3112730</v>
      </c>
      <c r="CY166" s="80">
        <v>2.8488485488345879E-4</v>
      </c>
      <c r="CZ166" s="90">
        <v>109</v>
      </c>
      <c r="DA166" s="80">
        <v>8.9564502875924407E-3</v>
      </c>
      <c r="DB166" s="90">
        <v>28557.155963302754</v>
      </c>
      <c r="DC166" s="81">
        <v>8.0842542460876667E-3</v>
      </c>
    </row>
    <row r="167" spans="2:107" s="16" customFormat="1" ht="13.15" customHeight="1">
      <c r="B167" s="196"/>
      <c r="C167" s="198"/>
      <c r="D167" s="172"/>
      <c r="E167" s="179"/>
      <c r="F167" s="179"/>
      <c r="G167" s="70" t="s">
        <v>75</v>
      </c>
      <c r="H167" s="50">
        <v>406161</v>
      </c>
      <c r="I167" s="30">
        <f>IFERROR(H167/E158,"-")</f>
        <v>9.829808428599502E-3</v>
      </c>
      <c r="J167" s="50">
        <v>3</v>
      </c>
      <c r="K167" s="30">
        <f>IFERROR(J167/F158,"-")</f>
        <v>0.17647058823529413</v>
      </c>
      <c r="L167" s="53">
        <f t="shared" si="147"/>
        <v>135387</v>
      </c>
      <c r="M167" s="31">
        <f t="shared" si="165"/>
        <v>0.16666666666666666</v>
      </c>
      <c r="N167" s="172"/>
      <c r="O167" s="179"/>
      <c r="P167" s="179"/>
      <c r="Q167" s="70" t="s">
        <v>75</v>
      </c>
      <c r="R167" s="50">
        <v>4080</v>
      </c>
      <c r="S167" s="30">
        <f>IFERROR(R167/O158,"-")</f>
        <v>2.9974955483885044E-5</v>
      </c>
      <c r="T167" s="50">
        <v>1</v>
      </c>
      <c r="U167" s="30">
        <f>IFERROR(T167/P158,"-")</f>
        <v>1.2048192771084338E-2</v>
      </c>
      <c r="V167" s="53">
        <f t="shared" si="148"/>
        <v>4080</v>
      </c>
      <c r="W167" s="31">
        <f t="shared" si="166"/>
        <v>1.1494252873563218E-2</v>
      </c>
      <c r="X167" s="172"/>
      <c r="Y167" s="179"/>
      <c r="Z167" s="179"/>
      <c r="AA167" s="70" t="s">
        <v>75</v>
      </c>
      <c r="AB167" s="50">
        <v>1671796</v>
      </c>
      <c r="AC167" s="30">
        <f>IFERROR(AB167/Y158,"-")</f>
        <v>5.6492765806600827E-4</v>
      </c>
      <c r="AD167" s="50">
        <v>122</v>
      </c>
      <c r="AE167" s="30">
        <f>IFERROR(AD167/Z158,"-")</f>
        <v>2.7434225320440746E-2</v>
      </c>
      <c r="AF167" s="53">
        <f t="shared" si="149"/>
        <v>13703.245901639344</v>
      </c>
      <c r="AG167" s="31">
        <f t="shared" si="167"/>
        <v>2.5211820624095889E-2</v>
      </c>
      <c r="AH167" s="172"/>
      <c r="AI167" s="179"/>
      <c r="AJ167" s="179"/>
      <c r="AK167" s="70" t="s">
        <v>75</v>
      </c>
      <c r="AL167" s="50">
        <v>4085124</v>
      </c>
      <c r="AM167" s="30">
        <f>IFERROR(AL167/AI158,"-")</f>
        <v>1.1850507367480473E-3</v>
      </c>
      <c r="AN167" s="50">
        <v>170</v>
      </c>
      <c r="AO167" s="30">
        <f>IFERROR(AN167/AJ158,"-")</f>
        <v>4.411001556824079E-2</v>
      </c>
      <c r="AP167" s="53">
        <f t="shared" si="150"/>
        <v>24030.141176470588</v>
      </c>
      <c r="AQ167" s="31">
        <f t="shared" si="168"/>
        <v>4.024621212121212E-2</v>
      </c>
      <c r="AR167" s="172"/>
      <c r="AS167" s="179"/>
      <c r="AT167" s="179"/>
      <c r="AU167" s="70" t="s">
        <v>75</v>
      </c>
      <c r="AV167" s="50">
        <v>2535083</v>
      </c>
      <c r="AW167" s="30">
        <f>IFERROR(AV167/AS158,"-")</f>
        <v>8.8665035017624944E-4</v>
      </c>
      <c r="AX167" s="50">
        <v>137</v>
      </c>
      <c r="AY167" s="30">
        <f>IFERROR(AX167/AT158,"-")</f>
        <v>5.2895752895752893E-2</v>
      </c>
      <c r="AZ167" s="53">
        <f t="shared" si="151"/>
        <v>18504.255474452555</v>
      </c>
      <c r="BA167" s="31">
        <f t="shared" si="169"/>
        <v>4.7290300310666208E-2</v>
      </c>
      <c r="BB167" s="172"/>
      <c r="BC167" s="179"/>
      <c r="BD167" s="179"/>
      <c r="BE167" s="70" t="s">
        <v>75</v>
      </c>
      <c r="BF167" s="50">
        <v>2901174</v>
      </c>
      <c r="BG167" s="30">
        <f>IFERROR(BF167/BC158,"-")</f>
        <v>2.116840392583579E-3</v>
      </c>
      <c r="BH167" s="50">
        <v>115</v>
      </c>
      <c r="BI167" s="30">
        <f>IFERROR(BH167/BD158,"-")</f>
        <v>9.4572368421052627E-2</v>
      </c>
      <c r="BJ167" s="53">
        <f t="shared" si="152"/>
        <v>25227.599999999999</v>
      </c>
      <c r="BK167" s="31">
        <f t="shared" si="170"/>
        <v>7.969507969507969E-2</v>
      </c>
      <c r="BL167" s="172"/>
      <c r="BM167" s="179"/>
      <c r="BN167" s="179"/>
      <c r="BO167" s="70" t="s">
        <v>75</v>
      </c>
      <c r="BP167" s="50">
        <v>1679606</v>
      </c>
      <c r="BQ167" s="30">
        <f>IFERROR(BP167/BM158,"-")</f>
        <v>3.1309991106249469E-3</v>
      </c>
      <c r="BR167" s="50">
        <v>36</v>
      </c>
      <c r="BS167" s="30">
        <f>IFERROR(BR167/BN158,"-")</f>
        <v>8.294930875576037E-2</v>
      </c>
      <c r="BT167" s="53">
        <f t="shared" si="153"/>
        <v>46655.722222222219</v>
      </c>
      <c r="BU167" s="31">
        <f t="shared" si="171"/>
        <v>6.1120543293718167E-2</v>
      </c>
      <c r="BV167" s="172"/>
      <c r="BW167" s="179"/>
      <c r="BX167" s="179"/>
      <c r="BY167" s="70" t="s">
        <v>75</v>
      </c>
      <c r="BZ167" s="50">
        <f t="shared" si="163"/>
        <v>13283024</v>
      </c>
      <c r="CA167" s="30">
        <f>IFERROR(BZ167/BW158,"-")</f>
        <v>1.1703010974262636E-3</v>
      </c>
      <c r="CB167" s="50">
        <f t="shared" si="164"/>
        <v>584</v>
      </c>
      <c r="CC167" s="30">
        <f>IFERROR(CB167/BX158,"-")</f>
        <v>4.6198876671149434E-2</v>
      </c>
      <c r="CD167" s="53">
        <f t="shared" si="154"/>
        <v>22744.904109589042</v>
      </c>
      <c r="CE167" s="31">
        <f t="shared" si="172"/>
        <v>4.1427254025679219E-2</v>
      </c>
      <c r="CR167" s="196"/>
      <c r="CS167" s="198"/>
      <c r="CT167" s="200"/>
      <c r="CU167" s="201"/>
      <c r="CV167" s="201"/>
      <c r="CW167" s="79" t="s">
        <v>75</v>
      </c>
      <c r="CX167" s="90">
        <v>19243004</v>
      </c>
      <c r="CY167" s="80">
        <v>1.7611679786109996E-3</v>
      </c>
      <c r="CZ167" s="90">
        <v>558</v>
      </c>
      <c r="DA167" s="80">
        <v>4.5850451930977816E-2</v>
      </c>
      <c r="DB167" s="90">
        <v>34485.670250896059</v>
      </c>
      <c r="DC167" s="81">
        <v>4.1385448342357044E-2</v>
      </c>
    </row>
    <row r="168" spans="2:107" s="16" customFormat="1" ht="13.15" customHeight="1">
      <c r="B168" s="196"/>
      <c r="C168" s="198"/>
      <c r="D168" s="172"/>
      <c r="E168" s="179"/>
      <c r="F168" s="179"/>
      <c r="G168" s="70" t="s">
        <v>77</v>
      </c>
      <c r="H168" s="50">
        <v>30850</v>
      </c>
      <c r="I168" s="30">
        <f>IFERROR(H168/E158,"-")</f>
        <v>7.466240973956009E-4</v>
      </c>
      <c r="J168" s="50">
        <v>2</v>
      </c>
      <c r="K168" s="30">
        <f>IFERROR(J168/F158,"-")</f>
        <v>0.11764705882352941</v>
      </c>
      <c r="L168" s="53">
        <f t="shared" si="147"/>
        <v>15425</v>
      </c>
      <c r="M168" s="31">
        <f t="shared" si="165"/>
        <v>0.1111111111111111</v>
      </c>
      <c r="N168" s="172"/>
      <c r="O168" s="179"/>
      <c r="P168" s="179"/>
      <c r="Q168" s="70" t="s">
        <v>77</v>
      </c>
      <c r="R168" s="50">
        <v>122115</v>
      </c>
      <c r="S168" s="30">
        <f>IFERROR(R168/O158,"-")</f>
        <v>8.9715482571436824E-4</v>
      </c>
      <c r="T168" s="50">
        <v>4</v>
      </c>
      <c r="U168" s="30">
        <f>IFERROR(T168/P158,"-")</f>
        <v>4.8192771084337352E-2</v>
      </c>
      <c r="V168" s="53">
        <f t="shared" si="148"/>
        <v>30528.75</v>
      </c>
      <c r="W168" s="31">
        <f t="shared" si="166"/>
        <v>4.5977011494252873E-2</v>
      </c>
      <c r="X168" s="172"/>
      <c r="Y168" s="179"/>
      <c r="Z168" s="179"/>
      <c r="AA168" s="70" t="s">
        <v>77</v>
      </c>
      <c r="AB168" s="50">
        <v>4005572</v>
      </c>
      <c r="AC168" s="30">
        <f>IFERROR(AB168/Y158,"-")</f>
        <v>1.3535493619884107E-3</v>
      </c>
      <c r="AD168" s="50">
        <v>34</v>
      </c>
      <c r="AE168" s="30">
        <f>IFERROR(AD168/Z158,"-")</f>
        <v>7.6456037778277492E-3</v>
      </c>
      <c r="AF168" s="53">
        <f t="shared" si="149"/>
        <v>117810.94117647059</v>
      </c>
      <c r="AG168" s="31">
        <f t="shared" si="167"/>
        <v>7.0262450919611492E-3</v>
      </c>
      <c r="AH168" s="172"/>
      <c r="AI168" s="179"/>
      <c r="AJ168" s="179"/>
      <c r="AK168" s="70" t="s">
        <v>77</v>
      </c>
      <c r="AL168" s="50">
        <v>3383963</v>
      </c>
      <c r="AM168" s="30">
        <f>IFERROR(AL168/AI158,"-")</f>
        <v>9.8165143733167765E-4</v>
      </c>
      <c r="AN168" s="50">
        <v>45</v>
      </c>
      <c r="AO168" s="30">
        <f>IFERROR(AN168/AJ158,"-")</f>
        <v>1.1676180591593151E-2</v>
      </c>
      <c r="AP168" s="53">
        <f t="shared" si="150"/>
        <v>75199.177777777775</v>
      </c>
      <c r="AQ168" s="31">
        <f t="shared" si="168"/>
        <v>1.065340909090909E-2</v>
      </c>
      <c r="AR168" s="172"/>
      <c r="AS168" s="179"/>
      <c r="AT168" s="179"/>
      <c r="AU168" s="70" t="s">
        <v>77</v>
      </c>
      <c r="AV168" s="50">
        <v>8331973</v>
      </c>
      <c r="AW168" s="30">
        <f>IFERROR(AV168/AS158,"-")</f>
        <v>2.9141242231946868E-3</v>
      </c>
      <c r="AX168" s="50">
        <v>70</v>
      </c>
      <c r="AY168" s="30">
        <f>IFERROR(AX168/AT158,"-")</f>
        <v>2.7027027027027029E-2</v>
      </c>
      <c r="AZ168" s="53">
        <f t="shared" si="151"/>
        <v>119028.18571428572</v>
      </c>
      <c r="BA168" s="31">
        <f t="shared" si="169"/>
        <v>2.416292716603383E-2</v>
      </c>
      <c r="BB168" s="172"/>
      <c r="BC168" s="179"/>
      <c r="BD168" s="179"/>
      <c r="BE168" s="70" t="s">
        <v>77</v>
      </c>
      <c r="BF168" s="50">
        <v>4235432</v>
      </c>
      <c r="BG168" s="30">
        <f>IFERROR(BF168/BC158,"-")</f>
        <v>3.0903811828042901E-3</v>
      </c>
      <c r="BH168" s="50">
        <v>39</v>
      </c>
      <c r="BI168" s="30">
        <f>IFERROR(BH168/BD158,"-")</f>
        <v>3.2072368421052634E-2</v>
      </c>
      <c r="BJ168" s="53">
        <f t="shared" si="152"/>
        <v>108600.82051282052</v>
      </c>
      <c r="BK168" s="31">
        <f t="shared" si="170"/>
        <v>2.7027027027027029E-2</v>
      </c>
      <c r="BL168" s="172"/>
      <c r="BM168" s="179"/>
      <c r="BN168" s="179"/>
      <c r="BO168" s="70" t="s">
        <v>77</v>
      </c>
      <c r="BP168" s="50">
        <v>1470368</v>
      </c>
      <c r="BQ168" s="30">
        <f>IFERROR(BP168/BM158,"-")</f>
        <v>2.7409528784080204E-3</v>
      </c>
      <c r="BR168" s="50">
        <v>12</v>
      </c>
      <c r="BS168" s="30">
        <f>IFERROR(BR168/BN158,"-")</f>
        <v>2.7649769585253458E-2</v>
      </c>
      <c r="BT168" s="53">
        <f t="shared" si="153"/>
        <v>122530.66666666667</v>
      </c>
      <c r="BU168" s="31">
        <f t="shared" si="171"/>
        <v>2.037351443123939E-2</v>
      </c>
      <c r="BV168" s="172"/>
      <c r="BW168" s="179"/>
      <c r="BX168" s="179"/>
      <c r="BY168" s="70" t="s">
        <v>77</v>
      </c>
      <c r="BZ168" s="50">
        <f t="shared" si="163"/>
        <v>21580273</v>
      </c>
      <c r="CA168" s="30">
        <f>IFERROR(BZ168/BW158,"-")</f>
        <v>1.9013303879190735E-3</v>
      </c>
      <c r="CB168" s="50">
        <f t="shared" si="164"/>
        <v>206</v>
      </c>
      <c r="CC168" s="30">
        <f>IFERROR(CB168/BX158,"-")</f>
        <v>1.6296179099754768E-2</v>
      </c>
      <c r="CD168" s="53">
        <f t="shared" si="154"/>
        <v>104758.60679611651</v>
      </c>
      <c r="CE168" s="31">
        <f t="shared" si="172"/>
        <v>1.4613038235085479E-2</v>
      </c>
      <c r="CR168" s="196"/>
      <c r="CS168" s="198"/>
      <c r="CT168" s="200"/>
      <c r="CU168" s="201"/>
      <c r="CV168" s="201"/>
      <c r="CW168" s="79" t="s">
        <v>77</v>
      </c>
      <c r="CX168" s="90">
        <v>26889867</v>
      </c>
      <c r="CY168" s="80">
        <v>2.4610280551575327E-3</v>
      </c>
      <c r="CZ168" s="90">
        <v>207</v>
      </c>
      <c r="DA168" s="80">
        <v>1.7009038619556285E-2</v>
      </c>
      <c r="DB168" s="90">
        <v>129902.73913043478</v>
      </c>
      <c r="DC168" s="81">
        <v>1.5352666320551807E-2</v>
      </c>
    </row>
    <row r="169" spans="2:107" s="16" customFormat="1" ht="13.15" customHeight="1">
      <c r="B169" s="196"/>
      <c r="C169" s="198"/>
      <c r="D169" s="172"/>
      <c r="E169" s="179"/>
      <c r="F169" s="179"/>
      <c r="G169" s="70" t="s">
        <v>79</v>
      </c>
      <c r="H169" s="50">
        <v>0</v>
      </c>
      <c r="I169" s="30">
        <f>IFERROR(H169/E158,"-")</f>
        <v>0</v>
      </c>
      <c r="J169" s="50">
        <v>0</v>
      </c>
      <c r="K169" s="30">
        <f>IFERROR(J169/F158,"-")</f>
        <v>0</v>
      </c>
      <c r="L169" s="53" t="str">
        <f t="shared" si="147"/>
        <v>-</v>
      </c>
      <c r="M169" s="31">
        <f t="shared" si="165"/>
        <v>0</v>
      </c>
      <c r="N169" s="172"/>
      <c r="O169" s="179"/>
      <c r="P169" s="179"/>
      <c r="Q169" s="70" t="s">
        <v>79</v>
      </c>
      <c r="R169" s="50">
        <v>2492255</v>
      </c>
      <c r="S169" s="30">
        <f>IFERROR(R169/O158,"-")</f>
        <v>1.8310106048894589E-2</v>
      </c>
      <c r="T169" s="50">
        <v>3</v>
      </c>
      <c r="U169" s="30">
        <f>IFERROR(T169/P158,"-")</f>
        <v>3.614457831325301E-2</v>
      </c>
      <c r="V169" s="53">
        <f t="shared" si="148"/>
        <v>830751.66666666663</v>
      </c>
      <c r="W169" s="31">
        <f t="shared" si="166"/>
        <v>3.4482758620689655E-2</v>
      </c>
      <c r="X169" s="172"/>
      <c r="Y169" s="179"/>
      <c r="Z169" s="179"/>
      <c r="AA169" s="70" t="s">
        <v>79</v>
      </c>
      <c r="AB169" s="50">
        <v>16200766</v>
      </c>
      <c r="AC169" s="30">
        <f>IFERROR(AB169/Y158,"-")</f>
        <v>5.4745081309294993E-3</v>
      </c>
      <c r="AD169" s="50">
        <v>47</v>
      </c>
      <c r="AE169" s="30">
        <f>IFERROR(AD169/Z158,"-")</f>
        <v>1.0568922869350123E-2</v>
      </c>
      <c r="AF169" s="53">
        <f t="shared" si="149"/>
        <v>344697.14893617021</v>
      </c>
      <c r="AG169" s="31">
        <f t="shared" si="167"/>
        <v>9.712750568299235E-3</v>
      </c>
      <c r="AH169" s="172"/>
      <c r="AI169" s="179"/>
      <c r="AJ169" s="179"/>
      <c r="AK169" s="70" t="s">
        <v>79</v>
      </c>
      <c r="AL169" s="50">
        <v>23886536</v>
      </c>
      <c r="AM169" s="30">
        <f>IFERROR(AL169/AI158,"-")</f>
        <v>6.9292283625071735E-3</v>
      </c>
      <c r="AN169" s="50">
        <v>75</v>
      </c>
      <c r="AO169" s="30">
        <f>IFERROR(AN169/AJ158,"-")</f>
        <v>1.9460300985988582E-2</v>
      </c>
      <c r="AP169" s="53">
        <f t="shared" si="150"/>
        <v>318487.14666666667</v>
      </c>
      <c r="AQ169" s="31">
        <f t="shared" si="168"/>
        <v>1.775568181818182E-2</v>
      </c>
      <c r="AR169" s="172"/>
      <c r="AS169" s="179"/>
      <c r="AT169" s="179"/>
      <c r="AU169" s="70" t="s">
        <v>79</v>
      </c>
      <c r="AV169" s="50">
        <v>26863043</v>
      </c>
      <c r="AW169" s="30">
        <f>IFERROR(AV169/AS158,"-")</f>
        <v>9.395403023391995E-3</v>
      </c>
      <c r="AX169" s="50">
        <v>105</v>
      </c>
      <c r="AY169" s="30">
        <f>IFERROR(AX169/AT158,"-")</f>
        <v>4.0540540540540543E-2</v>
      </c>
      <c r="AZ169" s="53">
        <f t="shared" si="151"/>
        <v>255838.50476190477</v>
      </c>
      <c r="BA169" s="31">
        <f t="shared" si="169"/>
        <v>3.6244390749050739E-2</v>
      </c>
      <c r="BB169" s="172"/>
      <c r="BC169" s="179"/>
      <c r="BD169" s="179"/>
      <c r="BE169" s="70" t="s">
        <v>79</v>
      </c>
      <c r="BF169" s="50">
        <v>33849936</v>
      </c>
      <c r="BG169" s="30">
        <f>IFERROR(BF169/BC158,"-")</f>
        <v>2.4698591608489882E-2</v>
      </c>
      <c r="BH169" s="50">
        <v>95</v>
      </c>
      <c r="BI169" s="30">
        <f>IFERROR(BH169/BD158,"-")</f>
        <v>7.8125E-2</v>
      </c>
      <c r="BJ169" s="53">
        <f t="shared" si="152"/>
        <v>356315.1157894737</v>
      </c>
      <c r="BK169" s="31">
        <f t="shared" si="170"/>
        <v>6.5835065835065834E-2</v>
      </c>
      <c r="BL169" s="172"/>
      <c r="BM169" s="179"/>
      <c r="BN169" s="179"/>
      <c r="BO169" s="70" t="s">
        <v>79</v>
      </c>
      <c r="BP169" s="50">
        <v>12870148</v>
      </c>
      <c r="BQ169" s="30">
        <f>IFERROR(BP169/BM158,"-")</f>
        <v>2.3991592040997375E-2</v>
      </c>
      <c r="BR169" s="50">
        <v>49</v>
      </c>
      <c r="BS169" s="30">
        <f>IFERROR(BR169/BN158,"-")</f>
        <v>0.11290322580645161</v>
      </c>
      <c r="BT169" s="53">
        <f t="shared" si="153"/>
        <v>262656.08163265308</v>
      </c>
      <c r="BU169" s="31">
        <f t="shared" si="171"/>
        <v>8.3191850594227498E-2</v>
      </c>
      <c r="BV169" s="172"/>
      <c r="BW169" s="179"/>
      <c r="BX169" s="179"/>
      <c r="BY169" s="70" t="s">
        <v>79</v>
      </c>
      <c r="BZ169" s="50">
        <f t="shared" si="163"/>
        <v>116162684</v>
      </c>
      <c r="CA169" s="30">
        <f>IFERROR(BZ169/BW158,"-")</f>
        <v>1.0234515616713503E-2</v>
      </c>
      <c r="CB169" s="50">
        <f t="shared" si="164"/>
        <v>374</v>
      </c>
      <c r="CC169" s="30">
        <f>IFERROR(CB169/BX158,"-")</f>
        <v>2.9586266909263508E-2</v>
      </c>
      <c r="CD169" s="53">
        <f t="shared" si="154"/>
        <v>310595.4117647059</v>
      </c>
      <c r="CE169" s="31">
        <f t="shared" si="172"/>
        <v>2.6530467475349366E-2</v>
      </c>
      <c r="CR169" s="196"/>
      <c r="CS169" s="198"/>
      <c r="CT169" s="200"/>
      <c r="CU169" s="201"/>
      <c r="CV169" s="201"/>
      <c r="CW169" s="79" t="s">
        <v>79</v>
      </c>
      <c r="CX169" s="90">
        <v>103203967</v>
      </c>
      <c r="CY169" s="80">
        <v>9.4454858475332814E-3</v>
      </c>
      <c r="CZ169" s="90">
        <v>358</v>
      </c>
      <c r="DA169" s="80">
        <v>2.941659819227609E-2</v>
      </c>
      <c r="DB169" s="90">
        <v>288279.23743016762</v>
      </c>
      <c r="DC169" s="81">
        <v>2.655195431283839E-2</v>
      </c>
    </row>
    <row r="170" spans="2:107" s="16" customFormat="1" ht="13.15" customHeight="1">
      <c r="B170" s="196"/>
      <c r="C170" s="198"/>
      <c r="D170" s="172"/>
      <c r="E170" s="179"/>
      <c r="F170" s="179"/>
      <c r="G170" s="70" t="s">
        <v>81</v>
      </c>
      <c r="H170" s="50">
        <v>230111</v>
      </c>
      <c r="I170" s="30">
        <f>IFERROR(H170/E158,"-")</f>
        <v>5.5690897139643149E-3</v>
      </c>
      <c r="J170" s="50">
        <v>1</v>
      </c>
      <c r="K170" s="30">
        <f>IFERROR(J170/F158,"-")</f>
        <v>5.8823529411764705E-2</v>
      </c>
      <c r="L170" s="53">
        <f t="shared" si="147"/>
        <v>230111</v>
      </c>
      <c r="M170" s="31">
        <f t="shared" si="165"/>
        <v>5.5555555555555552E-2</v>
      </c>
      <c r="N170" s="172"/>
      <c r="O170" s="179"/>
      <c r="P170" s="179"/>
      <c r="Q170" s="70" t="s">
        <v>81</v>
      </c>
      <c r="R170" s="50">
        <v>2648364</v>
      </c>
      <c r="S170" s="30">
        <f>IFERROR(R170/O158,"-")</f>
        <v>1.945700808949111E-2</v>
      </c>
      <c r="T170" s="50">
        <v>19</v>
      </c>
      <c r="U170" s="30">
        <f>IFERROR(T170/P158,"-")</f>
        <v>0.2289156626506024</v>
      </c>
      <c r="V170" s="53">
        <f t="shared" si="148"/>
        <v>139387.57894736843</v>
      </c>
      <c r="W170" s="31">
        <f t="shared" si="166"/>
        <v>0.21839080459770116</v>
      </c>
      <c r="X170" s="172"/>
      <c r="Y170" s="179"/>
      <c r="Z170" s="179"/>
      <c r="AA170" s="70" t="s">
        <v>81</v>
      </c>
      <c r="AB170" s="50">
        <v>21695387</v>
      </c>
      <c r="AC170" s="30">
        <f>IFERROR(AB170/Y158,"-")</f>
        <v>7.3312319019460037E-3</v>
      </c>
      <c r="AD170" s="50">
        <v>475</v>
      </c>
      <c r="AE170" s="30">
        <f>IFERROR(AD170/Z158,"-")</f>
        <v>0.10681358219024061</v>
      </c>
      <c r="AF170" s="53">
        <f t="shared" si="149"/>
        <v>45674.498947368418</v>
      </c>
      <c r="AG170" s="31">
        <f t="shared" si="167"/>
        <v>9.816077702004547E-2</v>
      </c>
      <c r="AH170" s="172"/>
      <c r="AI170" s="179"/>
      <c r="AJ170" s="179"/>
      <c r="AK170" s="70" t="s">
        <v>81</v>
      </c>
      <c r="AL170" s="50">
        <v>37192429</v>
      </c>
      <c r="AM170" s="30">
        <f>IFERROR(AL170/AI158,"-")</f>
        <v>1.0789125467892636E-2</v>
      </c>
      <c r="AN170" s="50">
        <v>515</v>
      </c>
      <c r="AO170" s="30">
        <f>IFERROR(AN170/AJ158,"-")</f>
        <v>0.13362740010378826</v>
      </c>
      <c r="AP170" s="53">
        <f t="shared" si="150"/>
        <v>72218.308737864078</v>
      </c>
      <c r="AQ170" s="31">
        <f t="shared" si="168"/>
        <v>0.12192234848484848</v>
      </c>
      <c r="AR170" s="172"/>
      <c r="AS170" s="179"/>
      <c r="AT170" s="179"/>
      <c r="AU170" s="70" t="s">
        <v>81</v>
      </c>
      <c r="AV170" s="50">
        <v>25271014</v>
      </c>
      <c r="AW170" s="30">
        <f>IFERROR(AV170/AS158,"-")</f>
        <v>8.838587696106558E-3</v>
      </c>
      <c r="AX170" s="50">
        <v>407</v>
      </c>
      <c r="AY170" s="30">
        <f>IFERROR(AX170/AT158,"-")</f>
        <v>0.15714285714285714</v>
      </c>
      <c r="AZ170" s="53">
        <f t="shared" si="151"/>
        <v>62090.943488943492</v>
      </c>
      <c r="BA170" s="31">
        <f t="shared" si="169"/>
        <v>0.1404901622367967</v>
      </c>
      <c r="BB170" s="172"/>
      <c r="BC170" s="179"/>
      <c r="BD170" s="179"/>
      <c r="BE170" s="70" t="s">
        <v>81</v>
      </c>
      <c r="BF170" s="50">
        <v>14336306</v>
      </c>
      <c r="BG170" s="30">
        <f>IFERROR(BF170/BC158,"-")</f>
        <v>1.0460479661419246E-2</v>
      </c>
      <c r="BH170" s="50">
        <v>176</v>
      </c>
      <c r="BI170" s="30">
        <f>IFERROR(BH170/BD158,"-")</f>
        <v>0.14473684210526316</v>
      </c>
      <c r="BJ170" s="53">
        <f t="shared" si="152"/>
        <v>81456.284090909088</v>
      </c>
      <c r="BK170" s="31">
        <f t="shared" si="170"/>
        <v>0.12196812196812197</v>
      </c>
      <c r="BL170" s="172"/>
      <c r="BM170" s="179"/>
      <c r="BN170" s="179"/>
      <c r="BO170" s="70" t="s">
        <v>81</v>
      </c>
      <c r="BP170" s="50">
        <v>5268403</v>
      </c>
      <c r="BQ170" s="30">
        <f>IFERROR(BP170/BM158,"-")</f>
        <v>9.8209729587854545E-3</v>
      </c>
      <c r="BR170" s="50">
        <v>68</v>
      </c>
      <c r="BS170" s="30">
        <f>IFERROR(BR170/BN158,"-")</f>
        <v>0.15668202764976957</v>
      </c>
      <c r="BT170" s="53">
        <f t="shared" si="153"/>
        <v>77476.51470588235</v>
      </c>
      <c r="BU170" s="31">
        <f t="shared" si="171"/>
        <v>0.11544991511035653</v>
      </c>
      <c r="BV170" s="172"/>
      <c r="BW170" s="179"/>
      <c r="BX170" s="179"/>
      <c r="BY170" s="70" t="s">
        <v>81</v>
      </c>
      <c r="BZ170" s="50">
        <f t="shared" si="163"/>
        <v>106642014</v>
      </c>
      <c r="CA170" s="30">
        <f>IFERROR(BZ170/BW158,"-")</f>
        <v>9.395696794340427E-3</v>
      </c>
      <c r="CB170" s="50">
        <f t="shared" si="164"/>
        <v>1661</v>
      </c>
      <c r="CC170" s="30">
        <f>IFERROR(CB170/BX158,"-")</f>
        <v>0.13139783244996439</v>
      </c>
      <c r="CD170" s="53">
        <f t="shared" si="154"/>
        <v>64203.50030102348</v>
      </c>
      <c r="CE170" s="31">
        <f t="shared" si="172"/>
        <v>0.11782648790522807</v>
      </c>
      <c r="CR170" s="196"/>
      <c r="CS170" s="198"/>
      <c r="CT170" s="200"/>
      <c r="CU170" s="201"/>
      <c r="CV170" s="201"/>
      <c r="CW170" s="79" t="s">
        <v>81</v>
      </c>
      <c r="CX170" s="90">
        <v>107975035</v>
      </c>
      <c r="CY170" s="80">
        <v>9.8821459545194671E-3</v>
      </c>
      <c r="CZ170" s="90">
        <v>1617</v>
      </c>
      <c r="DA170" s="80">
        <v>0.13286770747740345</v>
      </c>
      <c r="DB170" s="90">
        <v>66774.913419913413</v>
      </c>
      <c r="DC170" s="81">
        <v>0.11992879922865832</v>
      </c>
    </row>
    <row r="171" spans="2:107" s="16" customFormat="1" ht="13.15" customHeight="1">
      <c r="B171" s="196"/>
      <c r="C171" s="198"/>
      <c r="D171" s="172"/>
      <c r="E171" s="179"/>
      <c r="F171" s="179"/>
      <c r="G171" s="70" t="s">
        <v>83</v>
      </c>
      <c r="H171" s="50">
        <v>0</v>
      </c>
      <c r="I171" s="30">
        <f>IFERROR(H171/E158,"-")</f>
        <v>0</v>
      </c>
      <c r="J171" s="50">
        <v>0</v>
      </c>
      <c r="K171" s="30">
        <f>IFERROR(J171/F158,"-")</f>
        <v>0</v>
      </c>
      <c r="L171" s="53" t="str">
        <f t="shared" si="147"/>
        <v>-</v>
      </c>
      <c r="M171" s="31">
        <f t="shared" si="165"/>
        <v>0</v>
      </c>
      <c r="N171" s="172"/>
      <c r="O171" s="179"/>
      <c r="P171" s="179"/>
      <c r="Q171" s="70" t="s">
        <v>83</v>
      </c>
      <c r="R171" s="50">
        <v>89555</v>
      </c>
      <c r="S171" s="30">
        <f>IFERROR(R171/O158,"-")</f>
        <v>6.5794292606846205E-4</v>
      </c>
      <c r="T171" s="50">
        <v>5</v>
      </c>
      <c r="U171" s="30">
        <f>IFERROR(T171/P158,"-")</f>
        <v>6.0240963855421686E-2</v>
      </c>
      <c r="V171" s="53">
        <f t="shared" si="148"/>
        <v>17911</v>
      </c>
      <c r="W171" s="31">
        <f t="shared" si="166"/>
        <v>5.7471264367816091E-2</v>
      </c>
      <c r="X171" s="172"/>
      <c r="Y171" s="179"/>
      <c r="Z171" s="179"/>
      <c r="AA171" s="70" t="s">
        <v>83</v>
      </c>
      <c r="AB171" s="50">
        <v>24515451</v>
      </c>
      <c r="AC171" s="30">
        <f>IFERROR(AB171/Y158,"-")</f>
        <v>8.2841784044596235E-3</v>
      </c>
      <c r="AD171" s="50">
        <v>313</v>
      </c>
      <c r="AE171" s="30">
        <f>IFERROR(AD171/Z158,"-")</f>
        <v>7.0384528895884868E-2</v>
      </c>
      <c r="AF171" s="53">
        <f t="shared" si="149"/>
        <v>78324.124600638985</v>
      </c>
      <c r="AG171" s="31">
        <f t="shared" si="167"/>
        <v>6.4682785699524695E-2</v>
      </c>
      <c r="AH171" s="172"/>
      <c r="AI171" s="179"/>
      <c r="AJ171" s="179"/>
      <c r="AK171" s="70" t="s">
        <v>83</v>
      </c>
      <c r="AL171" s="50">
        <v>51813132</v>
      </c>
      <c r="AM171" s="30">
        <f>IFERROR(AL171/AI158,"-")</f>
        <v>1.5030434877821047E-2</v>
      </c>
      <c r="AN171" s="50">
        <v>568</v>
      </c>
      <c r="AO171" s="30">
        <f>IFERROR(AN171/AJ158,"-")</f>
        <v>0.14737934613388687</v>
      </c>
      <c r="AP171" s="53">
        <f t="shared" si="150"/>
        <v>91220.302816901414</v>
      </c>
      <c r="AQ171" s="31">
        <f t="shared" si="168"/>
        <v>0.13446969696969696</v>
      </c>
      <c r="AR171" s="172"/>
      <c r="AS171" s="179"/>
      <c r="AT171" s="179"/>
      <c r="AU171" s="70" t="s">
        <v>83</v>
      </c>
      <c r="AV171" s="50">
        <v>45492813</v>
      </c>
      <c r="AW171" s="30">
        <f>IFERROR(AV171/AS158,"-")</f>
        <v>1.59112023460189E-2</v>
      </c>
      <c r="AX171" s="50">
        <v>644</v>
      </c>
      <c r="AY171" s="30">
        <f>IFERROR(AX171/AT158,"-")</f>
        <v>0.24864864864864866</v>
      </c>
      <c r="AZ171" s="53">
        <f t="shared" si="151"/>
        <v>70641.013975155278</v>
      </c>
      <c r="BA171" s="31">
        <f t="shared" si="169"/>
        <v>0.22229892992751121</v>
      </c>
      <c r="BB171" s="172"/>
      <c r="BC171" s="179"/>
      <c r="BD171" s="179"/>
      <c r="BE171" s="70" t="s">
        <v>83</v>
      </c>
      <c r="BF171" s="50">
        <v>42988001</v>
      </c>
      <c r="BG171" s="30">
        <f>IFERROR(BF171/BC158,"-")</f>
        <v>3.1366176903978624E-2</v>
      </c>
      <c r="BH171" s="50">
        <v>406</v>
      </c>
      <c r="BI171" s="30">
        <f>IFERROR(BH171/BD158,"-")</f>
        <v>0.33388157894736842</v>
      </c>
      <c r="BJ171" s="53">
        <f t="shared" si="152"/>
        <v>105881.77586206897</v>
      </c>
      <c r="BK171" s="31">
        <f t="shared" si="170"/>
        <v>0.28135828135828134</v>
      </c>
      <c r="BL171" s="172"/>
      <c r="BM171" s="179"/>
      <c r="BN171" s="179"/>
      <c r="BO171" s="70" t="s">
        <v>83</v>
      </c>
      <c r="BP171" s="50">
        <v>11289769</v>
      </c>
      <c r="BQ171" s="30">
        <f>IFERROR(BP171/BM158,"-")</f>
        <v>2.1045564673001345E-2</v>
      </c>
      <c r="BR171" s="50">
        <v>135</v>
      </c>
      <c r="BS171" s="30">
        <f>IFERROR(BR171/BN158,"-")</f>
        <v>0.31105990783410137</v>
      </c>
      <c r="BT171" s="53">
        <f t="shared" si="153"/>
        <v>83627.91851851852</v>
      </c>
      <c r="BU171" s="31">
        <f t="shared" si="171"/>
        <v>0.22920203735144312</v>
      </c>
      <c r="BV171" s="172"/>
      <c r="BW171" s="179"/>
      <c r="BX171" s="179"/>
      <c r="BY171" s="70" t="s">
        <v>83</v>
      </c>
      <c r="BZ171" s="50">
        <f t="shared" si="163"/>
        <v>176188721</v>
      </c>
      <c r="CA171" s="30">
        <f>IFERROR(BZ171/BW158,"-")</f>
        <v>1.5523110817267947E-2</v>
      </c>
      <c r="CB171" s="50">
        <f t="shared" si="164"/>
        <v>2071</v>
      </c>
      <c r="CC171" s="30">
        <f>IFERROR(CB171/BX158,"-")</f>
        <v>0.16383197531840835</v>
      </c>
      <c r="CD171" s="53">
        <f t="shared" si="154"/>
        <v>85074.225494929982</v>
      </c>
      <c r="CE171" s="31">
        <f t="shared" si="172"/>
        <v>0.14691069021777683</v>
      </c>
      <c r="CR171" s="196"/>
      <c r="CS171" s="198"/>
      <c r="CT171" s="200"/>
      <c r="CU171" s="201"/>
      <c r="CV171" s="201"/>
      <c r="CW171" s="79" t="s">
        <v>83</v>
      </c>
      <c r="CX171" s="90">
        <v>191408025</v>
      </c>
      <c r="CY171" s="80">
        <v>1.7518142410570287E-2</v>
      </c>
      <c r="CZ171" s="90">
        <v>2073</v>
      </c>
      <c r="DA171" s="80">
        <v>0.1703368940016434</v>
      </c>
      <c r="DB171" s="90">
        <v>92333.827785817659</v>
      </c>
      <c r="DC171" s="81">
        <v>0.15374916561596083</v>
      </c>
    </row>
    <row r="172" spans="2:107" s="16" customFormat="1" ht="13.15" customHeight="1">
      <c r="B172" s="196"/>
      <c r="C172" s="198"/>
      <c r="D172" s="172"/>
      <c r="E172" s="179"/>
      <c r="F172" s="179"/>
      <c r="G172" s="70" t="s">
        <v>87</v>
      </c>
      <c r="H172" s="50">
        <v>176451</v>
      </c>
      <c r="I172" s="30">
        <f>IFERROR(H172/E158,"-")</f>
        <v>4.2704236178136524E-3</v>
      </c>
      <c r="J172" s="50">
        <v>5</v>
      </c>
      <c r="K172" s="30">
        <f>IFERROR(J172/F158,"-")</f>
        <v>0.29411764705882354</v>
      </c>
      <c r="L172" s="53">
        <f t="shared" si="147"/>
        <v>35290.199999999997</v>
      </c>
      <c r="M172" s="31">
        <f t="shared" si="165"/>
        <v>0.27777777777777779</v>
      </c>
      <c r="N172" s="172"/>
      <c r="O172" s="179"/>
      <c r="P172" s="179"/>
      <c r="Q172" s="70" t="s">
        <v>87</v>
      </c>
      <c r="R172" s="50">
        <v>171430</v>
      </c>
      <c r="S172" s="30">
        <f>IFERROR(R172/O158,"-")</f>
        <v>1.2594624065201993E-3</v>
      </c>
      <c r="T172" s="50">
        <v>5</v>
      </c>
      <c r="U172" s="30">
        <f>IFERROR(T172/P158,"-")</f>
        <v>6.0240963855421686E-2</v>
      </c>
      <c r="V172" s="53">
        <f t="shared" si="148"/>
        <v>34286</v>
      </c>
      <c r="W172" s="31">
        <f t="shared" si="166"/>
        <v>5.7471264367816091E-2</v>
      </c>
      <c r="X172" s="172"/>
      <c r="Y172" s="179"/>
      <c r="Z172" s="179"/>
      <c r="AA172" s="70" t="s">
        <v>87</v>
      </c>
      <c r="AB172" s="50">
        <v>15814294</v>
      </c>
      <c r="AC172" s="30">
        <f>IFERROR(AB172/Y158,"-")</f>
        <v>5.3439128179438916E-3</v>
      </c>
      <c r="AD172" s="50">
        <v>256</v>
      </c>
      <c r="AE172" s="30">
        <f>IFERROR(AD172/Z158,"-")</f>
        <v>5.7566899033055993E-2</v>
      </c>
      <c r="AF172" s="53">
        <f t="shared" si="149"/>
        <v>61774.5859375</v>
      </c>
      <c r="AG172" s="31">
        <f t="shared" si="167"/>
        <v>5.2903492457119242E-2</v>
      </c>
      <c r="AH172" s="172"/>
      <c r="AI172" s="179"/>
      <c r="AJ172" s="179"/>
      <c r="AK172" s="70" t="s">
        <v>87</v>
      </c>
      <c r="AL172" s="50">
        <v>20446982</v>
      </c>
      <c r="AM172" s="30">
        <f>IFERROR(AL172/AI158,"-")</f>
        <v>5.9314505712370208E-3</v>
      </c>
      <c r="AN172" s="50">
        <v>315</v>
      </c>
      <c r="AO172" s="30">
        <f>IFERROR(AN172/AJ158,"-")</f>
        <v>8.1733264141152048E-2</v>
      </c>
      <c r="AP172" s="53">
        <f t="shared" si="150"/>
        <v>64911.053968253967</v>
      </c>
      <c r="AQ172" s="31">
        <f t="shared" si="168"/>
        <v>7.4573863636363633E-2</v>
      </c>
      <c r="AR172" s="172"/>
      <c r="AS172" s="179"/>
      <c r="AT172" s="179"/>
      <c r="AU172" s="70" t="s">
        <v>87</v>
      </c>
      <c r="AV172" s="50">
        <v>13109928</v>
      </c>
      <c r="AW172" s="30">
        <f>IFERROR(AV172/AS158,"-")</f>
        <v>4.5852235417875543E-3</v>
      </c>
      <c r="AX172" s="50">
        <v>274</v>
      </c>
      <c r="AY172" s="30">
        <f>IFERROR(AX172/AT158,"-")</f>
        <v>0.10579150579150579</v>
      </c>
      <c r="AZ172" s="53">
        <f t="shared" si="151"/>
        <v>47846.452554744523</v>
      </c>
      <c r="BA172" s="31">
        <f t="shared" si="169"/>
        <v>9.4580600621332417E-2</v>
      </c>
      <c r="BB172" s="172"/>
      <c r="BC172" s="179"/>
      <c r="BD172" s="179"/>
      <c r="BE172" s="70" t="s">
        <v>87</v>
      </c>
      <c r="BF172" s="50">
        <v>5984046</v>
      </c>
      <c r="BG172" s="30">
        <f>IFERROR(BF172/BC158,"-")</f>
        <v>4.3662566546777944E-3</v>
      </c>
      <c r="BH172" s="50">
        <v>138</v>
      </c>
      <c r="BI172" s="30">
        <f>IFERROR(BH172/BD158,"-")</f>
        <v>0.11348684210526316</v>
      </c>
      <c r="BJ172" s="53">
        <f t="shared" si="152"/>
        <v>43362.65217391304</v>
      </c>
      <c r="BK172" s="31">
        <f t="shared" si="170"/>
        <v>9.5634095634095639E-2</v>
      </c>
      <c r="BL172" s="172"/>
      <c r="BM172" s="179"/>
      <c r="BN172" s="179"/>
      <c r="BO172" s="70" t="s">
        <v>87</v>
      </c>
      <c r="BP172" s="50">
        <v>1492140</v>
      </c>
      <c r="BQ172" s="30">
        <f>IFERROR(BP172/BM158,"-")</f>
        <v>2.7815386542605278E-3</v>
      </c>
      <c r="BR172" s="50">
        <v>43</v>
      </c>
      <c r="BS172" s="30">
        <f>IFERROR(BR172/BN158,"-")</f>
        <v>9.9078341013824886E-2</v>
      </c>
      <c r="BT172" s="53">
        <f t="shared" si="153"/>
        <v>34700.930232558138</v>
      </c>
      <c r="BU172" s="31">
        <f t="shared" si="171"/>
        <v>7.3005093378607805E-2</v>
      </c>
      <c r="BV172" s="172"/>
      <c r="BW172" s="179"/>
      <c r="BX172" s="179"/>
      <c r="BY172" s="70" t="s">
        <v>87</v>
      </c>
      <c r="BZ172" s="50">
        <f t="shared" si="163"/>
        <v>57195271</v>
      </c>
      <c r="CA172" s="30">
        <f>IFERROR(BZ172/BW158,"-")</f>
        <v>5.0391905050305216E-3</v>
      </c>
      <c r="CB172" s="50">
        <f t="shared" si="164"/>
        <v>1036</v>
      </c>
      <c r="CC172" s="30">
        <f>IFERROR(CB172/BX158,"-")</f>
        <v>8.1955541491970568E-2</v>
      </c>
      <c r="CD172" s="53">
        <f t="shared" si="154"/>
        <v>55207.79054054054</v>
      </c>
      <c r="CE172" s="31">
        <f t="shared" si="172"/>
        <v>7.3490813648293962E-2</v>
      </c>
      <c r="CR172" s="196"/>
      <c r="CS172" s="198"/>
      <c r="CT172" s="200"/>
      <c r="CU172" s="201"/>
      <c r="CV172" s="201"/>
      <c r="CW172" s="79" t="s">
        <v>87</v>
      </c>
      <c r="CX172" s="90">
        <v>65977626</v>
      </c>
      <c r="CY172" s="80">
        <v>6.0384377728120069E-3</v>
      </c>
      <c r="CZ172" s="90">
        <v>1003</v>
      </c>
      <c r="DA172" s="80">
        <v>8.2415776499589158E-2</v>
      </c>
      <c r="DB172" s="90">
        <v>65780.285144566296</v>
      </c>
      <c r="DC172" s="81">
        <v>7.4389972558036047E-2</v>
      </c>
    </row>
    <row r="173" spans="2:107" s="16" customFormat="1" ht="13.15" customHeight="1">
      <c r="B173" s="196"/>
      <c r="C173" s="198"/>
      <c r="D173" s="172"/>
      <c r="E173" s="179"/>
      <c r="F173" s="179"/>
      <c r="G173" s="71" t="s">
        <v>85</v>
      </c>
      <c r="H173" s="51">
        <v>28633</v>
      </c>
      <c r="I173" s="32">
        <f>IFERROR(H173/E158,"-")</f>
        <v>6.9296880974807911E-4</v>
      </c>
      <c r="J173" s="51">
        <v>5</v>
      </c>
      <c r="K173" s="32">
        <f>IFERROR(J173/F158,"-")</f>
        <v>0.29411764705882354</v>
      </c>
      <c r="L173" s="54">
        <f t="shared" si="147"/>
        <v>5726.6</v>
      </c>
      <c r="M173" s="33">
        <f t="shared" si="165"/>
        <v>0.27777777777777779</v>
      </c>
      <c r="N173" s="172"/>
      <c r="O173" s="179"/>
      <c r="P173" s="179"/>
      <c r="Q173" s="71" t="s">
        <v>85</v>
      </c>
      <c r="R173" s="51">
        <v>101042</v>
      </c>
      <c r="S173" s="32">
        <f>IFERROR(R173/O158,"-")</f>
        <v>7.4233565000066484E-4</v>
      </c>
      <c r="T173" s="51">
        <v>19</v>
      </c>
      <c r="U173" s="32">
        <f>IFERROR(T173/P158,"-")</f>
        <v>0.2289156626506024</v>
      </c>
      <c r="V173" s="54">
        <f t="shared" si="148"/>
        <v>5318</v>
      </c>
      <c r="W173" s="33">
        <f t="shared" si="166"/>
        <v>0.21839080459770116</v>
      </c>
      <c r="X173" s="172"/>
      <c r="Y173" s="179"/>
      <c r="Z173" s="179"/>
      <c r="AA173" s="71" t="s">
        <v>85</v>
      </c>
      <c r="AB173" s="51">
        <v>6456564</v>
      </c>
      <c r="AC173" s="32">
        <f>IFERROR(AB173/Y158,"-")</f>
        <v>2.1817803007503898E-3</v>
      </c>
      <c r="AD173" s="51">
        <v>402</v>
      </c>
      <c r="AE173" s="32">
        <f>IFERROR(AD173/Z158,"-")</f>
        <v>9.0398021137845744E-2</v>
      </c>
      <c r="AF173" s="54">
        <f t="shared" si="149"/>
        <v>16061.10447761194</v>
      </c>
      <c r="AG173" s="33">
        <f t="shared" si="167"/>
        <v>8.3075015499070051E-2</v>
      </c>
      <c r="AH173" s="172"/>
      <c r="AI173" s="179"/>
      <c r="AJ173" s="179"/>
      <c r="AK173" s="71" t="s">
        <v>85</v>
      </c>
      <c r="AL173" s="51">
        <v>8874008</v>
      </c>
      <c r="AM173" s="32">
        <f>IFERROR(AL173/AI158,"-")</f>
        <v>2.5742547149873703E-3</v>
      </c>
      <c r="AN173" s="51">
        <v>502</v>
      </c>
      <c r="AO173" s="32">
        <f>IFERROR(AN173/AJ158,"-")</f>
        <v>0.13025428126621691</v>
      </c>
      <c r="AP173" s="54">
        <f t="shared" si="150"/>
        <v>17677.306772908367</v>
      </c>
      <c r="AQ173" s="33">
        <f t="shared" si="168"/>
        <v>0.11884469696969698</v>
      </c>
      <c r="AR173" s="172"/>
      <c r="AS173" s="179"/>
      <c r="AT173" s="179"/>
      <c r="AU173" s="71" t="s">
        <v>85</v>
      </c>
      <c r="AV173" s="51">
        <v>12034368</v>
      </c>
      <c r="AW173" s="32">
        <f>IFERROR(AV173/AS158,"-")</f>
        <v>4.2090442803450027E-3</v>
      </c>
      <c r="AX173" s="51">
        <v>483</v>
      </c>
      <c r="AY173" s="32">
        <f>IFERROR(AX173/AT158,"-")</f>
        <v>0.1864864864864865</v>
      </c>
      <c r="AZ173" s="54">
        <f t="shared" si="151"/>
        <v>24915.875776397515</v>
      </c>
      <c r="BA173" s="33">
        <f t="shared" si="169"/>
        <v>0.16672419744563341</v>
      </c>
      <c r="BB173" s="172"/>
      <c r="BC173" s="179"/>
      <c r="BD173" s="179"/>
      <c r="BE173" s="71" t="s">
        <v>85</v>
      </c>
      <c r="BF173" s="51">
        <v>4881312</v>
      </c>
      <c r="BG173" s="32">
        <f>IFERROR(BF173/BC158,"-")</f>
        <v>3.5616472539747477E-3</v>
      </c>
      <c r="BH173" s="51">
        <v>270</v>
      </c>
      <c r="BI173" s="32">
        <f>IFERROR(BH173/BD158,"-")</f>
        <v>0.22203947368421054</v>
      </c>
      <c r="BJ173" s="54">
        <f t="shared" si="152"/>
        <v>18078.933333333334</v>
      </c>
      <c r="BK173" s="33">
        <f t="shared" si="170"/>
        <v>0.18711018711018712</v>
      </c>
      <c r="BL173" s="172"/>
      <c r="BM173" s="179"/>
      <c r="BN173" s="179"/>
      <c r="BO173" s="71" t="s">
        <v>85</v>
      </c>
      <c r="BP173" s="51">
        <v>2747819</v>
      </c>
      <c r="BQ173" s="32">
        <f>IFERROR(BP173/BM158,"-")</f>
        <v>5.1222839434714633E-3</v>
      </c>
      <c r="BR173" s="51">
        <v>98</v>
      </c>
      <c r="BS173" s="32">
        <f>IFERROR(BR173/BN158,"-")</f>
        <v>0.22580645161290322</v>
      </c>
      <c r="BT173" s="54">
        <f t="shared" si="153"/>
        <v>28038.969387755104</v>
      </c>
      <c r="BU173" s="33">
        <f t="shared" si="171"/>
        <v>0.166383701188455</v>
      </c>
      <c r="BV173" s="172"/>
      <c r="BW173" s="179"/>
      <c r="BX173" s="179"/>
      <c r="BY173" s="71" t="s">
        <v>85</v>
      </c>
      <c r="BZ173" s="51">
        <f t="shared" si="163"/>
        <v>35123746</v>
      </c>
      <c r="CA173" s="32">
        <f>IFERROR(BZ173/BW158,"-")</f>
        <v>3.0945783497433516E-3</v>
      </c>
      <c r="CB173" s="51">
        <f t="shared" si="164"/>
        <v>1779</v>
      </c>
      <c r="CC173" s="32">
        <f>IFERROR(CB173/BX158,"-")</f>
        <v>0.14073253698283364</v>
      </c>
      <c r="CD173" s="54">
        <f t="shared" si="154"/>
        <v>19743.533445756042</v>
      </c>
      <c r="CE173" s="33">
        <f t="shared" si="172"/>
        <v>0.12619706320493723</v>
      </c>
      <c r="CR173" s="196"/>
      <c r="CS173" s="198"/>
      <c r="CT173" s="200"/>
      <c r="CU173" s="201"/>
      <c r="CV173" s="201"/>
      <c r="CW173" s="79" t="s">
        <v>85</v>
      </c>
      <c r="CX173" s="90">
        <v>30561518</v>
      </c>
      <c r="CY173" s="80">
        <v>2.7970667614756863E-3</v>
      </c>
      <c r="CZ173" s="90">
        <v>1634</v>
      </c>
      <c r="DA173" s="80">
        <v>0.13426458504519309</v>
      </c>
      <c r="DB173" s="90">
        <v>18703.499388004897</v>
      </c>
      <c r="DC173" s="81">
        <v>0.1211896462211674</v>
      </c>
    </row>
    <row r="174" spans="2:107" s="16" customFormat="1" ht="13.15" customHeight="1">
      <c r="B174" s="196"/>
      <c r="C174" s="199"/>
      <c r="D174" s="173"/>
      <c r="E174" s="180"/>
      <c r="F174" s="180"/>
      <c r="G174" s="18" t="s">
        <v>92</v>
      </c>
      <c r="H174" s="49">
        <f>SUM(H158:H173)</f>
        <v>1793182</v>
      </c>
      <c r="I174" s="32">
        <f>IFERROR(H174/E158,"-")</f>
        <v>4.3398148856273529E-2</v>
      </c>
      <c r="J174" s="51">
        <v>14</v>
      </c>
      <c r="K174" s="32">
        <f>IFERROR(J174/F158,"-")</f>
        <v>0.82352941176470584</v>
      </c>
      <c r="L174" s="54">
        <f t="shared" si="147"/>
        <v>128084.42857142857</v>
      </c>
      <c r="M174" s="34">
        <f t="shared" si="165"/>
        <v>0.77777777777777779</v>
      </c>
      <c r="N174" s="173"/>
      <c r="O174" s="180"/>
      <c r="P174" s="180"/>
      <c r="Q174" s="18" t="s">
        <v>92</v>
      </c>
      <c r="R174" s="49">
        <f>SUM(R158:R173)</f>
        <v>21438755</v>
      </c>
      <c r="S174" s="32">
        <f>IFERROR(R174/O158,"-")</f>
        <v>0.15750630557718576</v>
      </c>
      <c r="T174" s="51">
        <v>71</v>
      </c>
      <c r="U174" s="32">
        <f>IFERROR(T174/P158,"-")</f>
        <v>0.85542168674698793</v>
      </c>
      <c r="V174" s="54">
        <f t="shared" si="148"/>
        <v>301954.29577464791</v>
      </c>
      <c r="W174" s="34">
        <f t="shared" si="166"/>
        <v>0.81609195402298851</v>
      </c>
      <c r="X174" s="173"/>
      <c r="Y174" s="180"/>
      <c r="Z174" s="180"/>
      <c r="AA174" s="18" t="s">
        <v>92</v>
      </c>
      <c r="AB174" s="49">
        <f>SUM(AB158:AB173)</f>
        <v>452505855</v>
      </c>
      <c r="AC174" s="32">
        <f>IFERROR(AB174/Y158,"-")</f>
        <v>0.15290925024722318</v>
      </c>
      <c r="AD174" s="51">
        <v>3141</v>
      </c>
      <c r="AE174" s="32">
        <f>IFERROR(AD174/Z158,"-")</f>
        <v>0.70631886665167531</v>
      </c>
      <c r="AF174" s="54">
        <f t="shared" si="149"/>
        <v>144064.26456542502</v>
      </c>
      <c r="AG174" s="34">
        <f t="shared" si="167"/>
        <v>0.64910105393676376</v>
      </c>
      <c r="AH174" s="173"/>
      <c r="AI174" s="180"/>
      <c r="AJ174" s="180"/>
      <c r="AK174" s="18" t="s">
        <v>92</v>
      </c>
      <c r="AL174" s="49">
        <f>SUM(AL158:AL173)</f>
        <v>645077420</v>
      </c>
      <c r="AM174" s="32">
        <f>IFERROR(AL174/AI158,"-")</f>
        <v>0.18713005329349355</v>
      </c>
      <c r="AN174" s="51">
        <v>3232</v>
      </c>
      <c r="AO174" s="32">
        <f>IFERROR(AN174/AJ158,"-")</f>
        <v>0.83860923715620139</v>
      </c>
      <c r="AP174" s="54">
        <f t="shared" si="150"/>
        <v>199590.78589108912</v>
      </c>
      <c r="AQ174" s="34">
        <f t="shared" si="168"/>
        <v>0.76515151515151514</v>
      </c>
      <c r="AR174" s="173"/>
      <c r="AS174" s="180"/>
      <c r="AT174" s="180"/>
      <c r="AU174" s="18" t="s">
        <v>92</v>
      </c>
      <c r="AV174" s="49">
        <f>SUM(AV158:AV173)</f>
        <v>617131621</v>
      </c>
      <c r="AW174" s="32">
        <f>IFERROR(AV174/AS158,"-")</f>
        <v>0.21584301889306443</v>
      </c>
      <c r="AX174" s="51">
        <v>2292</v>
      </c>
      <c r="AY174" s="32">
        <f>IFERROR(AX174/AT158,"-")</f>
        <v>0.88494208494208493</v>
      </c>
      <c r="AZ174" s="54">
        <f t="shared" si="151"/>
        <v>269254.63394415355</v>
      </c>
      <c r="BA174" s="34">
        <f t="shared" si="169"/>
        <v>0.7911632723507076</v>
      </c>
      <c r="BB174" s="173"/>
      <c r="BC174" s="180"/>
      <c r="BD174" s="180"/>
      <c r="BE174" s="18" t="s">
        <v>92</v>
      </c>
      <c r="BF174" s="49">
        <f>SUM(BF158:BF173)</f>
        <v>344021822</v>
      </c>
      <c r="BG174" s="32">
        <f>IFERROR(BF174/BC158,"-")</f>
        <v>0.25101537816752739</v>
      </c>
      <c r="BH174" s="51">
        <v>1088</v>
      </c>
      <c r="BI174" s="32">
        <f>IFERROR(BH174/BD158,"-")</f>
        <v>0.89473684210526316</v>
      </c>
      <c r="BJ174" s="54">
        <f t="shared" si="152"/>
        <v>316196.5275735294</v>
      </c>
      <c r="BK174" s="34">
        <f t="shared" si="170"/>
        <v>0.75398475398475395</v>
      </c>
      <c r="BL174" s="173"/>
      <c r="BM174" s="180"/>
      <c r="BN174" s="180"/>
      <c r="BO174" s="18" t="s">
        <v>92</v>
      </c>
      <c r="BP174" s="49">
        <f>SUM(BP158:BP173)</f>
        <v>145235653</v>
      </c>
      <c r="BQ174" s="32">
        <f>IFERROR(BP174/BM158,"-")</f>
        <v>0.27073772085479175</v>
      </c>
      <c r="BR174" s="51">
        <v>376</v>
      </c>
      <c r="BS174" s="32">
        <f>IFERROR(BR174/BN158,"-")</f>
        <v>0.86635944700460832</v>
      </c>
      <c r="BT174" s="54">
        <f t="shared" si="153"/>
        <v>386265.0345744681</v>
      </c>
      <c r="BU174" s="34">
        <f t="shared" si="171"/>
        <v>0.63837011884550088</v>
      </c>
      <c r="BV174" s="173"/>
      <c r="BW174" s="180"/>
      <c r="BX174" s="180"/>
      <c r="BY174" s="18" t="s">
        <v>92</v>
      </c>
      <c r="BZ174" s="49">
        <f t="shared" si="163"/>
        <v>2227204308</v>
      </c>
      <c r="CA174" s="32">
        <f>IFERROR(BZ174/BW158,"-")</f>
        <v>0.19622788047698339</v>
      </c>
      <c r="CB174" s="51">
        <f t="shared" si="164"/>
        <v>10214</v>
      </c>
      <c r="CC174" s="32">
        <f>IFERROR(CB174/BX158,"-")</f>
        <v>0.80800569575191838</v>
      </c>
      <c r="CD174" s="54">
        <f t="shared" si="154"/>
        <v>218054.07362443703</v>
      </c>
      <c r="CE174" s="34">
        <f t="shared" si="172"/>
        <v>0.72455132297651981</v>
      </c>
      <c r="CR174" s="196"/>
      <c r="CS174" s="199"/>
      <c r="CT174" s="200"/>
      <c r="CU174" s="201"/>
      <c r="CV174" s="201"/>
      <c r="CW174" s="18" t="s">
        <v>92</v>
      </c>
      <c r="CX174" s="90">
        <v>2165677629</v>
      </c>
      <c r="CY174" s="80">
        <v>0.19820824712134302</v>
      </c>
      <c r="CZ174" s="90">
        <v>9911</v>
      </c>
      <c r="DA174" s="80">
        <v>0.81437962202136405</v>
      </c>
      <c r="DB174" s="90">
        <v>218512.52436686511</v>
      </c>
      <c r="DC174" s="81">
        <v>0.73507379663279682</v>
      </c>
    </row>
    <row r="175" spans="2:107" s="16" customFormat="1" ht="13.15" customHeight="1">
      <c r="B175" s="196">
        <v>11</v>
      </c>
      <c r="C175" s="197" t="s">
        <v>52</v>
      </c>
      <c r="D175" s="171">
        <f>CI15</f>
        <v>47</v>
      </c>
      <c r="E175" s="178">
        <v>66017810</v>
      </c>
      <c r="F175" s="178">
        <v>45</v>
      </c>
      <c r="G175" s="68" t="s">
        <v>58</v>
      </c>
      <c r="H175" s="56">
        <v>40660</v>
      </c>
      <c r="I175" s="28">
        <f>IFERROR(H175/E175,"-")</f>
        <v>6.1589440788781084E-4</v>
      </c>
      <c r="J175" s="56">
        <v>5</v>
      </c>
      <c r="K175" s="28">
        <f>IFERROR(J175/F175,"-")</f>
        <v>0.1111111111111111</v>
      </c>
      <c r="L175" s="52">
        <f t="shared" si="147"/>
        <v>8132</v>
      </c>
      <c r="M175" s="29">
        <f t="shared" ref="M175:M191" si="173">IFERROR(J175/$CI$15,"-")</f>
        <v>0.10638297872340426</v>
      </c>
      <c r="N175" s="171">
        <f>CJ15</f>
        <v>154</v>
      </c>
      <c r="O175" s="178">
        <v>334750750</v>
      </c>
      <c r="P175" s="178">
        <v>139</v>
      </c>
      <c r="Q175" s="68" t="s">
        <v>58</v>
      </c>
      <c r="R175" s="56">
        <v>8228282</v>
      </c>
      <c r="S175" s="28">
        <f>IFERROR(R175/O175,"-")</f>
        <v>2.4580324315927597E-2</v>
      </c>
      <c r="T175" s="56">
        <v>43</v>
      </c>
      <c r="U175" s="28">
        <f>IFERROR(T175/P175,"-")</f>
        <v>0.30935251798561153</v>
      </c>
      <c r="V175" s="52">
        <f t="shared" si="148"/>
        <v>191355.39534883722</v>
      </c>
      <c r="W175" s="29">
        <f t="shared" ref="W175:W191" si="174">IFERROR(T175/$CJ$15,"-")</f>
        <v>0.2792207792207792</v>
      </c>
      <c r="X175" s="171">
        <f>CK15</f>
        <v>7880</v>
      </c>
      <c r="Y175" s="178">
        <v>5251982010</v>
      </c>
      <c r="Z175" s="178">
        <v>7198</v>
      </c>
      <c r="AA175" s="68" t="s">
        <v>58</v>
      </c>
      <c r="AB175" s="56">
        <v>114151477</v>
      </c>
      <c r="AC175" s="28">
        <f>IFERROR(AB175/Y175,"-")</f>
        <v>2.1734932980092214E-2</v>
      </c>
      <c r="AD175" s="56">
        <v>1046</v>
      </c>
      <c r="AE175" s="28">
        <f>IFERROR(AD175/Z175,"-")</f>
        <v>0.14531814392886913</v>
      </c>
      <c r="AF175" s="52">
        <f t="shared" si="149"/>
        <v>109131.43116634799</v>
      </c>
      <c r="AG175" s="29">
        <f t="shared" ref="AG175:AG191" si="175">IFERROR(AD175/$CK$15,"-")</f>
        <v>0.13274111675126904</v>
      </c>
      <c r="AH175" s="171">
        <f>CL15</f>
        <v>7369</v>
      </c>
      <c r="AI175" s="178">
        <v>6467757800</v>
      </c>
      <c r="AJ175" s="178">
        <v>6622</v>
      </c>
      <c r="AK175" s="68" t="s">
        <v>58</v>
      </c>
      <c r="AL175" s="56">
        <v>174880103</v>
      </c>
      <c r="AM175" s="28">
        <f>IFERROR(AL175/AI175,"-")</f>
        <v>2.7038752595219321E-2</v>
      </c>
      <c r="AN175" s="56">
        <v>1319</v>
      </c>
      <c r="AO175" s="28">
        <f>IFERROR(AN175/AJ175,"-")</f>
        <v>0.19918453639383871</v>
      </c>
      <c r="AP175" s="52">
        <f t="shared" si="150"/>
        <v>132585.3699772555</v>
      </c>
      <c r="AQ175" s="29">
        <f t="shared" ref="AQ175:AQ191" si="176">IFERROR(AN175/$CL$15,"-")</f>
        <v>0.17899307911521237</v>
      </c>
      <c r="AR175" s="171">
        <f>CM15</f>
        <v>5025</v>
      </c>
      <c r="AS175" s="178">
        <v>4956896630</v>
      </c>
      <c r="AT175" s="178">
        <v>4405</v>
      </c>
      <c r="AU175" s="68" t="s">
        <v>58</v>
      </c>
      <c r="AV175" s="56">
        <v>168130519</v>
      </c>
      <c r="AW175" s="28">
        <f>IFERROR(AV175/AS175,"-")</f>
        <v>3.391850416699127E-2</v>
      </c>
      <c r="AX175" s="56">
        <v>994</v>
      </c>
      <c r="AY175" s="28">
        <f>IFERROR(AX175/AT175,"-")</f>
        <v>0.22565266742338252</v>
      </c>
      <c r="AZ175" s="52">
        <f t="shared" si="151"/>
        <v>169145.39134808854</v>
      </c>
      <c r="BA175" s="29">
        <f t="shared" ref="BA175:BA191" si="177">IFERROR(AX175/$CM$15,"-")</f>
        <v>0.19781094527363183</v>
      </c>
      <c r="BB175" s="171">
        <f>CN15</f>
        <v>2653</v>
      </c>
      <c r="BC175" s="178">
        <v>2720502050</v>
      </c>
      <c r="BD175" s="178">
        <v>2218</v>
      </c>
      <c r="BE175" s="68" t="s">
        <v>58</v>
      </c>
      <c r="BF175" s="56">
        <v>100153014</v>
      </c>
      <c r="BG175" s="28">
        <f>IFERROR(BF175/BC175,"-")</f>
        <v>3.6814165973519483E-2</v>
      </c>
      <c r="BH175" s="56">
        <v>511</v>
      </c>
      <c r="BI175" s="28">
        <f>IFERROR(BH175/BD175,"-")</f>
        <v>0.23038773669972948</v>
      </c>
      <c r="BJ175" s="52">
        <f t="shared" si="152"/>
        <v>195994.15655577299</v>
      </c>
      <c r="BK175" s="29">
        <f t="shared" ref="BK175:BK191" si="178">IFERROR(BH175/$CN$15,"-")</f>
        <v>0.19261213720316622</v>
      </c>
      <c r="BL175" s="171">
        <f>CO15</f>
        <v>953</v>
      </c>
      <c r="BM175" s="178">
        <v>834604560</v>
      </c>
      <c r="BN175" s="178">
        <v>676</v>
      </c>
      <c r="BO175" s="68" t="s">
        <v>58</v>
      </c>
      <c r="BP175" s="56">
        <v>28029504</v>
      </c>
      <c r="BQ175" s="28">
        <f>IFERROR(BP175/BM175,"-")</f>
        <v>3.3584173084316722E-2</v>
      </c>
      <c r="BR175" s="56">
        <v>170</v>
      </c>
      <c r="BS175" s="28">
        <f>IFERROR(BR175/BN175,"-")</f>
        <v>0.25147928994082841</v>
      </c>
      <c r="BT175" s="52">
        <f t="shared" si="153"/>
        <v>164879.43529411763</v>
      </c>
      <c r="BU175" s="29">
        <f t="shared" ref="BU175:BU191" si="179">IFERROR(BR175/$CO$15,"-")</f>
        <v>0.17838405036726129</v>
      </c>
      <c r="BV175" s="171">
        <f>CP15</f>
        <v>24081</v>
      </c>
      <c r="BW175" s="178">
        <f>SUM(E175,O175,Y175,AI175,AS175,BC175,BM175)</f>
        <v>20632511610</v>
      </c>
      <c r="BX175" s="178">
        <f>SUM(F175,P175,Z175,AJ175,AT175,BD175,BN175)</f>
        <v>21303</v>
      </c>
      <c r="BY175" s="68" t="s">
        <v>58</v>
      </c>
      <c r="BZ175" s="56">
        <f t="shared" si="163"/>
        <v>593613559</v>
      </c>
      <c r="CA175" s="28">
        <f>IFERROR(BZ175/BW175,"-")</f>
        <v>2.8770785167632821E-2</v>
      </c>
      <c r="CB175" s="56">
        <f t="shared" si="164"/>
        <v>4088</v>
      </c>
      <c r="CC175" s="28">
        <f>IFERROR(CB175/BX175,"-")</f>
        <v>0.19189785476224006</v>
      </c>
      <c r="CD175" s="52">
        <f t="shared" si="154"/>
        <v>145208.79623287672</v>
      </c>
      <c r="CE175" s="29">
        <f t="shared" ref="CE175:CE191" si="180">IFERROR(CB175/$CP$15,"-")</f>
        <v>0.16976039201029858</v>
      </c>
      <c r="CR175" s="196">
        <v>11</v>
      </c>
      <c r="CS175" s="197" t="s">
        <v>52</v>
      </c>
      <c r="CT175" s="200">
        <v>23211</v>
      </c>
      <c r="CU175" s="201">
        <v>19056797480</v>
      </c>
      <c r="CV175" s="201">
        <v>20618</v>
      </c>
      <c r="CW175" s="79" t="s">
        <v>58</v>
      </c>
      <c r="CX175" s="90">
        <v>630507090</v>
      </c>
      <c r="CY175" s="80">
        <v>3.3085679304810454E-2</v>
      </c>
      <c r="CZ175" s="90">
        <v>4168</v>
      </c>
      <c r="DA175" s="80">
        <v>0.20215345814336988</v>
      </c>
      <c r="DB175" s="90">
        <v>151273.29414587331</v>
      </c>
      <c r="DC175" s="81">
        <v>0.17957003145060532</v>
      </c>
    </row>
    <row r="176" spans="2:107" s="16" customFormat="1" ht="13.15" customHeight="1">
      <c r="B176" s="196"/>
      <c r="C176" s="198"/>
      <c r="D176" s="172"/>
      <c r="E176" s="179"/>
      <c r="F176" s="179"/>
      <c r="G176" s="69" t="s">
        <v>60</v>
      </c>
      <c r="H176" s="50">
        <v>4671143</v>
      </c>
      <c r="I176" s="30">
        <f>IFERROR(H176/E175,"-")</f>
        <v>7.0755800593809454E-2</v>
      </c>
      <c r="J176" s="50">
        <v>12</v>
      </c>
      <c r="K176" s="30">
        <f>IFERROR(J176/F175,"-")</f>
        <v>0.26666666666666666</v>
      </c>
      <c r="L176" s="53">
        <f t="shared" si="147"/>
        <v>389261.91666666669</v>
      </c>
      <c r="M176" s="31">
        <f t="shared" si="173"/>
        <v>0.25531914893617019</v>
      </c>
      <c r="N176" s="172"/>
      <c r="O176" s="179"/>
      <c r="P176" s="179"/>
      <c r="Q176" s="69" t="s">
        <v>60</v>
      </c>
      <c r="R176" s="50">
        <v>15823719</v>
      </c>
      <c r="S176" s="30">
        <f>IFERROR(R176/O175,"-")</f>
        <v>4.7270152494057145E-2</v>
      </c>
      <c r="T176" s="50">
        <v>45</v>
      </c>
      <c r="U176" s="30">
        <f>IFERROR(T176/P175,"-")</f>
        <v>0.32374100719424459</v>
      </c>
      <c r="V176" s="53">
        <f t="shared" si="148"/>
        <v>351638.2</v>
      </c>
      <c r="W176" s="31">
        <f t="shared" si="174"/>
        <v>0.29220779220779219</v>
      </c>
      <c r="X176" s="172"/>
      <c r="Y176" s="179"/>
      <c r="Z176" s="179"/>
      <c r="AA176" s="69" t="s">
        <v>60</v>
      </c>
      <c r="AB176" s="50">
        <v>126849059</v>
      </c>
      <c r="AC176" s="30">
        <f>IFERROR(AB176/Y175,"-")</f>
        <v>2.4152607293489187E-2</v>
      </c>
      <c r="AD176" s="50">
        <v>1585</v>
      </c>
      <c r="AE176" s="30">
        <f>IFERROR(AD176/Z175,"-")</f>
        <v>0.22020005557099195</v>
      </c>
      <c r="AF176" s="53">
        <f t="shared" si="149"/>
        <v>80030.952050473192</v>
      </c>
      <c r="AG176" s="31">
        <f t="shared" si="175"/>
        <v>0.20114213197969544</v>
      </c>
      <c r="AH176" s="172"/>
      <c r="AI176" s="179"/>
      <c r="AJ176" s="179"/>
      <c r="AK176" s="69" t="s">
        <v>60</v>
      </c>
      <c r="AL176" s="50">
        <v>144421563</v>
      </c>
      <c r="AM176" s="30">
        <f>IFERROR(AL176/AI175,"-")</f>
        <v>2.2329463697604756E-2</v>
      </c>
      <c r="AN176" s="50">
        <v>1884</v>
      </c>
      <c r="AO176" s="30">
        <f>IFERROR(AN176/AJ175,"-")</f>
        <v>0.28450619148293566</v>
      </c>
      <c r="AP176" s="53">
        <f t="shared" si="150"/>
        <v>76656.880573248403</v>
      </c>
      <c r="AQ176" s="31">
        <f t="shared" si="176"/>
        <v>0.25566562627222145</v>
      </c>
      <c r="AR176" s="172"/>
      <c r="AS176" s="179"/>
      <c r="AT176" s="179"/>
      <c r="AU176" s="69" t="s">
        <v>60</v>
      </c>
      <c r="AV176" s="50">
        <v>95402521</v>
      </c>
      <c r="AW176" s="30">
        <f>IFERROR(AV176/AS175,"-")</f>
        <v>1.924642132389999E-2</v>
      </c>
      <c r="AX176" s="50">
        <v>1442</v>
      </c>
      <c r="AY176" s="30">
        <f>IFERROR(AX176/AT175,"-")</f>
        <v>0.32735527809307607</v>
      </c>
      <c r="AZ176" s="53">
        <f t="shared" si="151"/>
        <v>66159.861997226079</v>
      </c>
      <c r="BA176" s="31">
        <f t="shared" si="177"/>
        <v>0.28696517412935324</v>
      </c>
      <c r="BB176" s="172"/>
      <c r="BC176" s="179"/>
      <c r="BD176" s="179"/>
      <c r="BE176" s="69" t="s">
        <v>60</v>
      </c>
      <c r="BF176" s="50">
        <v>39026315</v>
      </c>
      <c r="BG176" s="30">
        <f>IFERROR(BF176/BC175,"-")</f>
        <v>1.4345262118071184E-2</v>
      </c>
      <c r="BH176" s="50">
        <v>739</v>
      </c>
      <c r="BI176" s="30">
        <f>IFERROR(BH176/BD175,"-")</f>
        <v>0.33318304779080254</v>
      </c>
      <c r="BJ176" s="53">
        <f t="shared" si="152"/>
        <v>52809.627875507445</v>
      </c>
      <c r="BK176" s="31">
        <f t="shared" si="178"/>
        <v>0.27855258198266114</v>
      </c>
      <c r="BL176" s="172"/>
      <c r="BM176" s="179"/>
      <c r="BN176" s="179"/>
      <c r="BO176" s="69" t="s">
        <v>60</v>
      </c>
      <c r="BP176" s="50">
        <v>12626057</v>
      </c>
      <c r="BQ176" s="30">
        <f>IFERROR(BP176/BM175,"-")</f>
        <v>1.5128190768571885E-2</v>
      </c>
      <c r="BR176" s="50">
        <v>201</v>
      </c>
      <c r="BS176" s="30">
        <f>IFERROR(BR176/BN175,"-")</f>
        <v>0.2973372781065089</v>
      </c>
      <c r="BT176" s="53">
        <f t="shared" si="153"/>
        <v>62816.203980099504</v>
      </c>
      <c r="BU176" s="31">
        <f t="shared" si="179"/>
        <v>0.21091290661070305</v>
      </c>
      <c r="BV176" s="172"/>
      <c r="BW176" s="179"/>
      <c r="BX176" s="179"/>
      <c r="BY176" s="69" t="s">
        <v>60</v>
      </c>
      <c r="BZ176" s="50">
        <f t="shared" si="163"/>
        <v>438820377</v>
      </c>
      <c r="CA176" s="30">
        <f>IFERROR(BZ176/BW175,"-")</f>
        <v>2.1268393557443394E-2</v>
      </c>
      <c r="CB176" s="50">
        <f t="shared" si="164"/>
        <v>5908</v>
      </c>
      <c r="CC176" s="30">
        <f>IFERROR(CB176/BX175,"-")</f>
        <v>0.27733183119748395</v>
      </c>
      <c r="CD176" s="53">
        <f t="shared" si="154"/>
        <v>74275.622376438725</v>
      </c>
      <c r="CE176" s="31">
        <f t="shared" si="180"/>
        <v>0.24533864872721234</v>
      </c>
      <c r="CR176" s="196"/>
      <c r="CS176" s="198"/>
      <c r="CT176" s="200"/>
      <c r="CU176" s="201"/>
      <c r="CV176" s="201"/>
      <c r="CW176" s="79" t="s">
        <v>60</v>
      </c>
      <c r="CX176" s="90">
        <v>386285558</v>
      </c>
      <c r="CY176" s="80">
        <v>2.0270224228672445E-2</v>
      </c>
      <c r="CZ176" s="90">
        <v>5718</v>
      </c>
      <c r="DA176" s="80">
        <v>0.27733048792317394</v>
      </c>
      <c r="DB176" s="90">
        <v>67556.06121021336</v>
      </c>
      <c r="DC176" s="81">
        <v>0.2463487139718237</v>
      </c>
    </row>
    <row r="177" spans="2:107" s="16" customFormat="1" ht="13.15" customHeight="1">
      <c r="B177" s="196"/>
      <c r="C177" s="198"/>
      <c r="D177" s="172"/>
      <c r="E177" s="179"/>
      <c r="F177" s="179"/>
      <c r="G177" s="70" t="s">
        <v>62</v>
      </c>
      <c r="H177" s="50">
        <v>630077</v>
      </c>
      <c r="I177" s="30">
        <f>IFERROR(H177/E175,"-")</f>
        <v>9.544045765831977E-3</v>
      </c>
      <c r="J177" s="50">
        <v>9</v>
      </c>
      <c r="K177" s="30">
        <f>IFERROR(J177/F175,"-")</f>
        <v>0.2</v>
      </c>
      <c r="L177" s="53">
        <f t="shared" si="147"/>
        <v>70008.555555555562</v>
      </c>
      <c r="M177" s="31">
        <f t="shared" si="173"/>
        <v>0.19148936170212766</v>
      </c>
      <c r="N177" s="172"/>
      <c r="O177" s="179"/>
      <c r="P177" s="179"/>
      <c r="Q177" s="70" t="s">
        <v>62</v>
      </c>
      <c r="R177" s="50">
        <v>371089</v>
      </c>
      <c r="S177" s="30">
        <f>IFERROR(R177/O175,"-")</f>
        <v>1.1085531548473005E-3</v>
      </c>
      <c r="T177" s="50">
        <v>23</v>
      </c>
      <c r="U177" s="30">
        <f>IFERROR(T177/P175,"-")</f>
        <v>0.16546762589928057</v>
      </c>
      <c r="V177" s="53">
        <f t="shared" si="148"/>
        <v>16134.304347826086</v>
      </c>
      <c r="W177" s="31">
        <f t="shared" si="174"/>
        <v>0.14935064935064934</v>
      </c>
      <c r="X177" s="172"/>
      <c r="Y177" s="179"/>
      <c r="Z177" s="179"/>
      <c r="AA177" s="70" t="s">
        <v>62</v>
      </c>
      <c r="AB177" s="50">
        <v>90640045</v>
      </c>
      <c r="AC177" s="30">
        <f>IFERROR(AB177/Y175,"-")</f>
        <v>1.725825504112875E-2</v>
      </c>
      <c r="AD177" s="50">
        <v>1673</v>
      </c>
      <c r="AE177" s="30">
        <f>IFERROR(AD177/Z175,"-")</f>
        <v>0.2324256737982773</v>
      </c>
      <c r="AF177" s="53">
        <f t="shared" si="149"/>
        <v>54178.150029886434</v>
      </c>
      <c r="AG177" s="31">
        <f t="shared" si="175"/>
        <v>0.21230964467005076</v>
      </c>
      <c r="AH177" s="172"/>
      <c r="AI177" s="179"/>
      <c r="AJ177" s="179"/>
      <c r="AK177" s="70" t="s">
        <v>62</v>
      </c>
      <c r="AL177" s="50">
        <v>90520105</v>
      </c>
      <c r="AM177" s="30">
        <f>IFERROR(AL177/AI175,"-")</f>
        <v>1.3995592877643006E-2</v>
      </c>
      <c r="AN177" s="50">
        <v>1859</v>
      </c>
      <c r="AO177" s="30">
        <f>IFERROR(AN177/AJ175,"-")</f>
        <v>0.28073089700996678</v>
      </c>
      <c r="AP177" s="53">
        <f t="shared" si="150"/>
        <v>48692.902097902101</v>
      </c>
      <c r="AQ177" s="31">
        <f t="shared" si="176"/>
        <v>0.25227303569005294</v>
      </c>
      <c r="AR177" s="172"/>
      <c r="AS177" s="179"/>
      <c r="AT177" s="179"/>
      <c r="AU177" s="70" t="s">
        <v>62</v>
      </c>
      <c r="AV177" s="50">
        <v>62148299</v>
      </c>
      <c r="AW177" s="30">
        <f>IFERROR(AV177/AS175,"-")</f>
        <v>1.2537743600273545E-2</v>
      </c>
      <c r="AX177" s="50">
        <v>1382</v>
      </c>
      <c r="AY177" s="30">
        <f>IFERROR(AX177/AT175,"-")</f>
        <v>0.31373439273552783</v>
      </c>
      <c r="AZ177" s="53">
        <f t="shared" si="151"/>
        <v>44969.82561505065</v>
      </c>
      <c r="BA177" s="31">
        <f t="shared" si="177"/>
        <v>0.27502487562189054</v>
      </c>
      <c r="BB177" s="172"/>
      <c r="BC177" s="179"/>
      <c r="BD177" s="179"/>
      <c r="BE177" s="70" t="s">
        <v>62</v>
      </c>
      <c r="BF177" s="50">
        <v>17389856</v>
      </c>
      <c r="BG177" s="30">
        <f>IFERROR(BF177/BC175,"-")</f>
        <v>6.3921495666581099E-3</v>
      </c>
      <c r="BH177" s="50">
        <v>626</v>
      </c>
      <c r="BI177" s="30">
        <f>IFERROR(BH177/BD175,"-")</f>
        <v>0.28223624887285842</v>
      </c>
      <c r="BJ177" s="53">
        <f t="shared" si="152"/>
        <v>27779.322683706072</v>
      </c>
      <c r="BK177" s="31">
        <f t="shared" si="178"/>
        <v>0.23595929136826235</v>
      </c>
      <c r="BL177" s="172"/>
      <c r="BM177" s="179"/>
      <c r="BN177" s="179"/>
      <c r="BO177" s="70" t="s">
        <v>62</v>
      </c>
      <c r="BP177" s="50">
        <v>5132177</v>
      </c>
      <c r="BQ177" s="30">
        <f>IFERROR(BP177/BM175,"-")</f>
        <v>6.1492319188862325E-3</v>
      </c>
      <c r="BR177" s="50">
        <v>166</v>
      </c>
      <c r="BS177" s="30">
        <f>IFERROR(BR177/BN175,"-")</f>
        <v>0.2455621301775148</v>
      </c>
      <c r="BT177" s="53">
        <f t="shared" si="153"/>
        <v>30916.72891566265</v>
      </c>
      <c r="BU177" s="31">
        <f t="shared" si="179"/>
        <v>0.17418677859391396</v>
      </c>
      <c r="BV177" s="172"/>
      <c r="BW177" s="179"/>
      <c r="BX177" s="179"/>
      <c r="BY177" s="70" t="s">
        <v>62</v>
      </c>
      <c r="BZ177" s="50">
        <f t="shared" si="163"/>
        <v>266831648</v>
      </c>
      <c r="CA177" s="30">
        <f>IFERROR(BZ177/BW175,"-")</f>
        <v>1.2932581987288168E-2</v>
      </c>
      <c r="CB177" s="50">
        <f t="shared" si="164"/>
        <v>5738</v>
      </c>
      <c r="CC177" s="30">
        <f>IFERROR(CB177/BX175,"-")</f>
        <v>0.26935173449748862</v>
      </c>
      <c r="CD177" s="53">
        <f t="shared" si="154"/>
        <v>46502.552805855696</v>
      </c>
      <c r="CE177" s="31">
        <f t="shared" si="180"/>
        <v>0.23827914123167643</v>
      </c>
      <c r="CR177" s="196"/>
      <c r="CS177" s="198"/>
      <c r="CT177" s="200"/>
      <c r="CU177" s="201"/>
      <c r="CV177" s="201"/>
      <c r="CW177" s="79" t="s">
        <v>62</v>
      </c>
      <c r="CX177" s="90">
        <v>236819120</v>
      </c>
      <c r="CY177" s="80">
        <v>1.242701562256409E-2</v>
      </c>
      <c r="CZ177" s="90">
        <v>5576</v>
      </c>
      <c r="DA177" s="80">
        <v>0.27044330196915317</v>
      </c>
      <c r="DB177" s="90">
        <v>42471.147776183643</v>
      </c>
      <c r="DC177" s="81">
        <v>0.24023092499246046</v>
      </c>
    </row>
    <row r="178" spans="2:107" s="16" customFormat="1" ht="13.15" customHeight="1">
      <c r="B178" s="196"/>
      <c r="C178" s="198"/>
      <c r="D178" s="172"/>
      <c r="E178" s="179"/>
      <c r="F178" s="179"/>
      <c r="G178" s="70" t="s">
        <v>64</v>
      </c>
      <c r="H178" s="50">
        <v>31674</v>
      </c>
      <c r="I178" s="30">
        <f>IFERROR(H178/E175,"-")</f>
        <v>4.7977962310473491E-4</v>
      </c>
      <c r="J178" s="50">
        <v>2</v>
      </c>
      <c r="K178" s="30">
        <f>IFERROR(J178/F175,"-")</f>
        <v>4.4444444444444446E-2</v>
      </c>
      <c r="L178" s="53">
        <f t="shared" si="147"/>
        <v>15837</v>
      </c>
      <c r="M178" s="31">
        <f t="shared" si="173"/>
        <v>4.2553191489361701E-2</v>
      </c>
      <c r="N178" s="172"/>
      <c r="O178" s="179"/>
      <c r="P178" s="179"/>
      <c r="Q178" s="70" t="s">
        <v>64</v>
      </c>
      <c r="R178" s="50">
        <v>9622</v>
      </c>
      <c r="S178" s="30">
        <f>IFERROR(R178/O175,"-")</f>
        <v>2.8743774285793236E-5</v>
      </c>
      <c r="T178" s="50">
        <v>6</v>
      </c>
      <c r="U178" s="30">
        <f>IFERROR(T178/P175,"-")</f>
        <v>4.3165467625899283E-2</v>
      </c>
      <c r="V178" s="53">
        <f t="shared" si="148"/>
        <v>1603.6666666666667</v>
      </c>
      <c r="W178" s="31">
        <f t="shared" si="174"/>
        <v>3.896103896103896E-2</v>
      </c>
      <c r="X178" s="172"/>
      <c r="Y178" s="179"/>
      <c r="Z178" s="179"/>
      <c r="AA178" s="70" t="s">
        <v>64</v>
      </c>
      <c r="AB178" s="50">
        <v>14369606</v>
      </c>
      <c r="AC178" s="30">
        <f>IFERROR(AB178/Y175,"-")</f>
        <v>2.7360348859991621E-3</v>
      </c>
      <c r="AD178" s="50">
        <v>272</v>
      </c>
      <c r="AE178" s="30">
        <f>IFERROR(AD178/Z175,"-")</f>
        <v>3.7788274520700195E-2</v>
      </c>
      <c r="AF178" s="53">
        <f t="shared" si="149"/>
        <v>52829.433823529413</v>
      </c>
      <c r="AG178" s="31">
        <f t="shared" si="175"/>
        <v>3.4517766497461931E-2</v>
      </c>
      <c r="AH178" s="172"/>
      <c r="AI178" s="179"/>
      <c r="AJ178" s="179"/>
      <c r="AK178" s="70" t="s">
        <v>64</v>
      </c>
      <c r="AL178" s="50">
        <v>12004819</v>
      </c>
      <c r="AM178" s="30">
        <f>IFERROR(AL178/AI175,"-")</f>
        <v>1.8561021255310457E-3</v>
      </c>
      <c r="AN178" s="50">
        <v>301</v>
      </c>
      <c r="AO178" s="30">
        <f>IFERROR(AN178/AJ175,"-")</f>
        <v>4.5454545454545456E-2</v>
      </c>
      <c r="AP178" s="53">
        <f t="shared" si="150"/>
        <v>39883.119601328901</v>
      </c>
      <c r="AQ178" s="31">
        <f t="shared" si="176"/>
        <v>4.0846790609309271E-2</v>
      </c>
      <c r="AR178" s="172"/>
      <c r="AS178" s="179"/>
      <c r="AT178" s="179"/>
      <c r="AU178" s="70" t="s">
        <v>64</v>
      </c>
      <c r="AV178" s="50">
        <v>9022065</v>
      </c>
      <c r="AW178" s="30">
        <f>IFERROR(AV178/AS175,"-")</f>
        <v>1.8201035190842784E-3</v>
      </c>
      <c r="AX178" s="50">
        <v>195</v>
      </c>
      <c r="AY178" s="30">
        <f>IFERROR(AX178/AT175,"-")</f>
        <v>4.4267877412031781E-2</v>
      </c>
      <c r="AZ178" s="53">
        <f t="shared" si="151"/>
        <v>46267</v>
      </c>
      <c r="BA178" s="31">
        <f t="shared" si="177"/>
        <v>3.880597014925373E-2</v>
      </c>
      <c r="BB178" s="172"/>
      <c r="BC178" s="179"/>
      <c r="BD178" s="179"/>
      <c r="BE178" s="70" t="s">
        <v>64</v>
      </c>
      <c r="BF178" s="50">
        <v>5164484</v>
      </c>
      <c r="BG178" s="30">
        <f>IFERROR(BF178/BC175,"-")</f>
        <v>1.8983569595178214E-3</v>
      </c>
      <c r="BH178" s="50">
        <v>79</v>
      </c>
      <c r="BI178" s="30">
        <f>IFERROR(BH178/BD175,"-")</f>
        <v>3.5617673579801626E-2</v>
      </c>
      <c r="BJ178" s="53">
        <f t="shared" si="152"/>
        <v>65373.215189873416</v>
      </c>
      <c r="BK178" s="31">
        <f t="shared" si="178"/>
        <v>2.9777610252544291E-2</v>
      </c>
      <c r="BL178" s="172"/>
      <c r="BM178" s="179"/>
      <c r="BN178" s="179"/>
      <c r="BO178" s="70" t="s">
        <v>64</v>
      </c>
      <c r="BP178" s="50">
        <v>159917</v>
      </c>
      <c r="BQ178" s="30">
        <f>IFERROR(BP178/BM175,"-")</f>
        <v>1.9160810719749723E-4</v>
      </c>
      <c r="BR178" s="50">
        <v>21</v>
      </c>
      <c r="BS178" s="30">
        <f>IFERROR(BR178/BN175,"-")</f>
        <v>3.1065088757396449E-2</v>
      </c>
      <c r="BT178" s="53">
        <f t="shared" si="153"/>
        <v>7615.0952380952385</v>
      </c>
      <c r="BU178" s="31">
        <f t="shared" si="179"/>
        <v>2.2035676810073453E-2</v>
      </c>
      <c r="BV178" s="172"/>
      <c r="BW178" s="179"/>
      <c r="BX178" s="179"/>
      <c r="BY178" s="70" t="s">
        <v>64</v>
      </c>
      <c r="BZ178" s="50">
        <f t="shared" si="163"/>
        <v>40762187</v>
      </c>
      <c r="CA178" s="30">
        <f>IFERROR(BZ178/BW175,"-")</f>
        <v>1.9756289379836678E-3</v>
      </c>
      <c r="CB178" s="50">
        <f t="shared" si="164"/>
        <v>876</v>
      </c>
      <c r="CC178" s="30">
        <f>IFERROR(CB178/BX175,"-")</f>
        <v>4.1120968877622871E-2</v>
      </c>
      <c r="CD178" s="53">
        <f t="shared" si="154"/>
        <v>46532.17694063927</v>
      </c>
      <c r="CE178" s="31">
        <f t="shared" si="180"/>
        <v>3.6377226859349694E-2</v>
      </c>
      <c r="CR178" s="196"/>
      <c r="CS178" s="198"/>
      <c r="CT178" s="200"/>
      <c r="CU178" s="201"/>
      <c r="CV178" s="201"/>
      <c r="CW178" s="79" t="s">
        <v>64</v>
      </c>
      <c r="CX178" s="90">
        <v>23516557</v>
      </c>
      <c r="CY178" s="80">
        <v>1.2340246059014109E-3</v>
      </c>
      <c r="CZ178" s="90">
        <v>818</v>
      </c>
      <c r="DA178" s="80">
        <v>3.9674071199922396E-2</v>
      </c>
      <c r="DB178" s="90">
        <v>28748.847188264059</v>
      </c>
      <c r="DC178" s="81">
        <v>3.5241911162810738E-2</v>
      </c>
    </row>
    <row r="179" spans="2:107" s="16" customFormat="1" ht="13.15" customHeight="1">
      <c r="B179" s="196"/>
      <c r="C179" s="198"/>
      <c r="D179" s="172"/>
      <c r="E179" s="179"/>
      <c r="F179" s="179"/>
      <c r="G179" s="70" t="s">
        <v>66</v>
      </c>
      <c r="H179" s="50">
        <v>136852</v>
      </c>
      <c r="I179" s="30">
        <f>IFERROR(H179/E175,"-")</f>
        <v>2.0729557675421223E-3</v>
      </c>
      <c r="J179" s="50">
        <v>8</v>
      </c>
      <c r="K179" s="30">
        <f>IFERROR(J179/F175,"-")</f>
        <v>0.17777777777777778</v>
      </c>
      <c r="L179" s="53">
        <f t="shared" si="147"/>
        <v>17106.5</v>
      </c>
      <c r="M179" s="31">
        <f t="shared" si="173"/>
        <v>0.1702127659574468</v>
      </c>
      <c r="N179" s="172"/>
      <c r="O179" s="179"/>
      <c r="P179" s="179"/>
      <c r="Q179" s="70" t="s">
        <v>66</v>
      </c>
      <c r="R179" s="50">
        <v>662701</v>
      </c>
      <c r="S179" s="30">
        <f>IFERROR(R179/O175,"-")</f>
        <v>1.9796848849479801E-3</v>
      </c>
      <c r="T179" s="50">
        <v>33</v>
      </c>
      <c r="U179" s="30">
        <f>IFERROR(T179/P175,"-")</f>
        <v>0.23741007194244604</v>
      </c>
      <c r="V179" s="53">
        <f t="shared" si="148"/>
        <v>20081.848484848484</v>
      </c>
      <c r="W179" s="31">
        <f t="shared" si="174"/>
        <v>0.21428571428571427</v>
      </c>
      <c r="X179" s="172"/>
      <c r="Y179" s="179"/>
      <c r="Z179" s="179"/>
      <c r="AA179" s="70" t="s">
        <v>66</v>
      </c>
      <c r="AB179" s="50">
        <v>83627717</v>
      </c>
      <c r="AC179" s="30">
        <f>IFERROR(AB179/Y175,"-")</f>
        <v>1.5923077581143506E-2</v>
      </c>
      <c r="AD179" s="50">
        <v>1850</v>
      </c>
      <c r="AE179" s="30">
        <f>IFERROR(AD179/Z175,"-")</f>
        <v>0.25701583773270353</v>
      </c>
      <c r="AF179" s="53">
        <f t="shared" si="149"/>
        <v>45204.171351351353</v>
      </c>
      <c r="AG179" s="31">
        <f t="shared" si="175"/>
        <v>0.23477157360406092</v>
      </c>
      <c r="AH179" s="172"/>
      <c r="AI179" s="179"/>
      <c r="AJ179" s="179"/>
      <c r="AK179" s="70" t="s">
        <v>66</v>
      </c>
      <c r="AL179" s="50">
        <v>106281172</v>
      </c>
      <c r="AM179" s="30">
        <f>IFERROR(AL179/AI175,"-")</f>
        <v>1.6432460102324797E-2</v>
      </c>
      <c r="AN179" s="50">
        <v>2149</v>
      </c>
      <c r="AO179" s="30">
        <f>IFERROR(AN179/AJ175,"-")</f>
        <v>0.32452431289640593</v>
      </c>
      <c r="AP179" s="53">
        <f t="shared" si="150"/>
        <v>49456.106095858537</v>
      </c>
      <c r="AQ179" s="31">
        <f t="shared" si="176"/>
        <v>0.29162708644320806</v>
      </c>
      <c r="AR179" s="172"/>
      <c r="AS179" s="179"/>
      <c r="AT179" s="179"/>
      <c r="AU179" s="70" t="s">
        <v>66</v>
      </c>
      <c r="AV179" s="50">
        <v>69383847</v>
      </c>
      <c r="AW179" s="30">
        <f>IFERROR(AV179/AS175,"-")</f>
        <v>1.3997436738962216E-2</v>
      </c>
      <c r="AX179" s="50">
        <v>1528</v>
      </c>
      <c r="AY179" s="30">
        <f>IFERROR(AX179/AT175,"-")</f>
        <v>0.34687854710556187</v>
      </c>
      <c r="AZ179" s="53">
        <f t="shared" si="151"/>
        <v>45408.276832460731</v>
      </c>
      <c r="BA179" s="31">
        <f t="shared" si="177"/>
        <v>0.30407960199004974</v>
      </c>
      <c r="BB179" s="172"/>
      <c r="BC179" s="179"/>
      <c r="BD179" s="179"/>
      <c r="BE179" s="70" t="s">
        <v>66</v>
      </c>
      <c r="BF179" s="50">
        <v>44475236</v>
      </c>
      <c r="BG179" s="30">
        <f>IFERROR(BF179/BC175,"-")</f>
        <v>1.6348172205935298E-2</v>
      </c>
      <c r="BH179" s="50">
        <v>665</v>
      </c>
      <c r="BI179" s="30">
        <f>IFERROR(BH179/BD175,"-")</f>
        <v>0.29981965734896304</v>
      </c>
      <c r="BJ179" s="53">
        <f t="shared" si="152"/>
        <v>66880.054135338345</v>
      </c>
      <c r="BK179" s="31">
        <f t="shared" si="178"/>
        <v>0.25065963060686014</v>
      </c>
      <c r="BL179" s="172"/>
      <c r="BM179" s="179"/>
      <c r="BN179" s="179"/>
      <c r="BO179" s="70" t="s">
        <v>66</v>
      </c>
      <c r="BP179" s="50">
        <v>8515142</v>
      </c>
      <c r="BQ179" s="30">
        <f>IFERROR(BP179/BM175,"-")</f>
        <v>1.0202606609290512E-2</v>
      </c>
      <c r="BR179" s="50">
        <v>166</v>
      </c>
      <c r="BS179" s="30">
        <f>IFERROR(BR179/BN175,"-")</f>
        <v>0.2455621301775148</v>
      </c>
      <c r="BT179" s="53">
        <f t="shared" si="153"/>
        <v>51296.036144578313</v>
      </c>
      <c r="BU179" s="31">
        <f t="shared" si="179"/>
        <v>0.17418677859391396</v>
      </c>
      <c r="BV179" s="172"/>
      <c r="BW179" s="179"/>
      <c r="BX179" s="179"/>
      <c r="BY179" s="70" t="s">
        <v>66</v>
      </c>
      <c r="BZ179" s="50">
        <f t="shared" si="163"/>
        <v>313082667</v>
      </c>
      <c r="CA179" s="30">
        <f>IFERROR(BZ179/BW175,"-")</f>
        <v>1.5174239225837034E-2</v>
      </c>
      <c r="CB179" s="50">
        <f t="shared" si="164"/>
        <v>6399</v>
      </c>
      <c r="CC179" s="30">
        <f>IFERROR(CB179/BX175,"-")</f>
        <v>0.30038022813688214</v>
      </c>
      <c r="CD179" s="53">
        <f t="shared" si="154"/>
        <v>48926.811533052038</v>
      </c>
      <c r="CE179" s="31">
        <f t="shared" si="180"/>
        <v>0.26572816743490718</v>
      </c>
      <c r="CR179" s="196"/>
      <c r="CS179" s="198"/>
      <c r="CT179" s="200"/>
      <c r="CU179" s="201"/>
      <c r="CV179" s="201"/>
      <c r="CW179" s="79" t="s">
        <v>66</v>
      </c>
      <c r="CX179" s="90">
        <v>373860522</v>
      </c>
      <c r="CY179" s="80">
        <v>1.9618224016515078E-2</v>
      </c>
      <c r="CZ179" s="90">
        <v>6224</v>
      </c>
      <c r="DA179" s="80">
        <v>0.30187215054806482</v>
      </c>
      <c r="DB179" s="90">
        <v>60067.564588688947</v>
      </c>
      <c r="DC179" s="81">
        <v>0.26814872258842792</v>
      </c>
    </row>
    <row r="180" spans="2:107" s="16" customFormat="1" ht="13.15" customHeight="1">
      <c r="B180" s="196"/>
      <c r="C180" s="198"/>
      <c r="D180" s="172"/>
      <c r="E180" s="179"/>
      <c r="F180" s="179"/>
      <c r="G180" s="70" t="s">
        <v>68</v>
      </c>
      <c r="H180" s="50">
        <v>510398</v>
      </c>
      <c r="I180" s="30">
        <f>IFERROR(H180/E175,"-")</f>
        <v>7.7312167731707548E-3</v>
      </c>
      <c r="J180" s="50">
        <v>13</v>
      </c>
      <c r="K180" s="30">
        <f>IFERROR(J180/F175,"-")</f>
        <v>0.28888888888888886</v>
      </c>
      <c r="L180" s="53">
        <f t="shared" si="147"/>
        <v>39261.384615384617</v>
      </c>
      <c r="M180" s="31">
        <f t="shared" si="173"/>
        <v>0.27659574468085107</v>
      </c>
      <c r="N180" s="172"/>
      <c r="O180" s="179"/>
      <c r="P180" s="179"/>
      <c r="Q180" s="70" t="s">
        <v>68</v>
      </c>
      <c r="R180" s="50">
        <v>1907088</v>
      </c>
      <c r="S180" s="30">
        <f>IFERROR(R180/O175,"-")</f>
        <v>5.6970387669034346E-3</v>
      </c>
      <c r="T180" s="50">
        <v>45</v>
      </c>
      <c r="U180" s="30">
        <f>IFERROR(T180/P175,"-")</f>
        <v>0.32374100719424459</v>
      </c>
      <c r="V180" s="53">
        <f t="shared" si="148"/>
        <v>42379.73333333333</v>
      </c>
      <c r="W180" s="31">
        <f t="shared" si="174"/>
        <v>0.29220779220779219</v>
      </c>
      <c r="X180" s="172"/>
      <c r="Y180" s="179"/>
      <c r="Z180" s="179"/>
      <c r="AA180" s="70" t="s">
        <v>68</v>
      </c>
      <c r="AB180" s="50">
        <v>98682729</v>
      </c>
      <c r="AC180" s="30">
        <f>IFERROR(AB180/Y175,"-")</f>
        <v>1.8789616722240068E-2</v>
      </c>
      <c r="AD180" s="50">
        <v>2166</v>
      </c>
      <c r="AE180" s="30">
        <f>IFERROR(AD180/Z175,"-")</f>
        <v>0.3009169213670464</v>
      </c>
      <c r="AF180" s="53">
        <f t="shared" si="149"/>
        <v>45559.893351800551</v>
      </c>
      <c r="AG180" s="31">
        <f t="shared" si="175"/>
        <v>0.27487309644670049</v>
      </c>
      <c r="AH180" s="172"/>
      <c r="AI180" s="179"/>
      <c r="AJ180" s="179"/>
      <c r="AK180" s="70" t="s">
        <v>68</v>
      </c>
      <c r="AL180" s="50">
        <v>152353024</v>
      </c>
      <c r="AM180" s="30">
        <f>IFERROR(AL180/AI175,"-")</f>
        <v>2.355577136793836E-2</v>
      </c>
      <c r="AN180" s="50">
        <v>2592</v>
      </c>
      <c r="AO180" s="30">
        <f>IFERROR(AN180/AJ175,"-")</f>
        <v>0.39142253095741469</v>
      </c>
      <c r="AP180" s="53">
        <f t="shared" si="150"/>
        <v>58778.172839506173</v>
      </c>
      <c r="AQ180" s="31">
        <f t="shared" si="176"/>
        <v>0.35174379155923463</v>
      </c>
      <c r="AR180" s="172"/>
      <c r="AS180" s="179"/>
      <c r="AT180" s="179"/>
      <c r="AU180" s="70" t="s">
        <v>68</v>
      </c>
      <c r="AV180" s="50">
        <v>124778138</v>
      </c>
      <c r="AW180" s="30">
        <f>IFERROR(AV180/AS175,"-")</f>
        <v>2.51726326598826E-2</v>
      </c>
      <c r="AX180" s="50">
        <v>1919</v>
      </c>
      <c r="AY180" s="30">
        <f>IFERROR(AX180/AT175,"-")</f>
        <v>0.43564131668558459</v>
      </c>
      <c r="AZ180" s="53">
        <f t="shared" si="151"/>
        <v>65022.479416362687</v>
      </c>
      <c r="BA180" s="31">
        <f t="shared" si="177"/>
        <v>0.3818905472636816</v>
      </c>
      <c r="BB180" s="172"/>
      <c r="BC180" s="179"/>
      <c r="BD180" s="179"/>
      <c r="BE180" s="70" t="s">
        <v>68</v>
      </c>
      <c r="BF180" s="50">
        <v>74138160</v>
      </c>
      <c r="BG180" s="30">
        <f>IFERROR(BF180/BC175,"-")</f>
        <v>2.7251646437833045E-2</v>
      </c>
      <c r="BH180" s="50">
        <v>991</v>
      </c>
      <c r="BI180" s="30">
        <f>IFERROR(BH180/BD175,"-")</f>
        <v>0.44679891794409377</v>
      </c>
      <c r="BJ180" s="53">
        <f t="shared" si="152"/>
        <v>74811.463168516653</v>
      </c>
      <c r="BK180" s="31">
        <f t="shared" si="178"/>
        <v>0.37353938937052394</v>
      </c>
      <c r="BL180" s="172"/>
      <c r="BM180" s="179"/>
      <c r="BN180" s="179"/>
      <c r="BO180" s="70" t="s">
        <v>68</v>
      </c>
      <c r="BP180" s="50">
        <v>20416180</v>
      </c>
      <c r="BQ180" s="30">
        <f>IFERROR(BP180/BM175,"-")</f>
        <v>2.4462099751767472E-2</v>
      </c>
      <c r="BR180" s="50">
        <v>294</v>
      </c>
      <c r="BS180" s="30">
        <f>IFERROR(BR180/BN175,"-")</f>
        <v>0.4349112426035503</v>
      </c>
      <c r="BT180" s="53">
        <f t="shared" si="153"/>
        <v>69442.789115646257</v>
      </c>
      <c r="BU180" s="31">
        <f t="shared" si="179"/>
        <v>0.30849947534102834</v>
      </c>
      <c r="BV180" s="172"/>
      <c r="BW180" s="179"/>
      <c r="BX180" s="179"/>
      <c r="BY180" s="70" t="s">
        <v>68</v>
      </c>
      <c r="BZ180" s="50">
        <f t="shared" si="163"/>
        <v>472785717</v>
      </c>
      <c r="CA180" s="30">
        <f>IFERROR(BZ180/BW175,"-")</f>
        <v>2.291459837448263E-2</v>
      </c>
      <c r="CB180" s="50">
        <f t="shared" si="164"/>
        <v>8020</v>
      </c>
      <c r="CC180" s="30">
        <f>IFERROR(CB180/BX175,"-")</f>
        <v>0.37647279725860205</v>
      </c>
      <c r="CD180" s="53">
        <f t="shared" si="154"/>
        <v>58950.837531172067</v>
      </c>
      <c r="CE180" s="31">
        <f t="shared" si="180"/>
        <v>0.33304264773057596</v>
      </c>
      <c r="CR180" s="196"/>
      <c r="CS180" s="198"/>
      <c r="CT180" s="200"/>
      <c r="CU180" s="201"/>
      <c r="CV180" s="201"/>
      <c r="CW180" s="79" t="s">
        <v>68</v>
      </c>
      <c r="CX180" s="90">
        <v>477044902</v>
      </c>
      <c r="CY180" s="80">
        <v>2.5032794859716375E-2</v>
      </c>
      <c r="CZ180" s="90">
        <v>7925</v>
      </c>
      <c r="DA180" s="80">
        <v>0.38437287806770781</v>
      </c>
      <c r="DB180" s="90">
        <v>60194.94031545741</v>
      </c>
      <c r="DC180" s="81">
        <v>0.34143294127784241</v>
      </c>
    </row>
    <row r="181" spans="2:107" s="16" customFormat="1" ht="13.15" customHeight="1">
      <c r="B181" s="196"/>
      <c r="C181" s="198"/>
      <c r="D181" s="172"/>
      <c r="E181" s="179"/>
      <c r="F181" s="179"/>
      <c r="G181" s="70" t="s">
        <v>69</v>
      </c>
      <c r="H181" s="50">
        <v>39072</v>
      </c>
      <c r="I181" s="30">
        <f>IFERROR(H181/E175,"-")</f>
        <v>5.9184029279371738E-4</v>
      </c>
      <c r="J181" s="50">
        <v>2</v>
      </c>
      <c r="K181" s="30">
        <f>IFERROR(J181/F175,"-")</f>
        <v>4.4444444444444446E-2</v>
      </c>
      <c r="L181" s="53">
        <f t="shared" si="147"/>
        <v>19536</v>
      </c>
      <c r="M181" s="31">
        <f t="shared" si="173"/>
        <v>4.2553191489361701E-2</v>
      </c>
      <c r="N181" s="172"/>
      <c r="O181" s="179"/>
      <c r="P181" s="179"/>
      <c r="Q181" s="70" t="s">
        <v>69</v>
      </c>
      <c r="R181" s="50">
        <v>4766694</v>
      </c>
      <c r="S181" s="30">
        <f>IFERROR(R181/O175,"-")</f>
        <v>1.4239531950264488E-2</v>
      </c>
      <c r="T181" s="50">
        <v>17</v>
      </c>
      <c r="U181" s="30">
        <f>IFERROR(T181/P175,"-")</f>
        <v>0.1223021582733813</v>
      </c>
      <c r="V181" s="53">
        <f t="shared" si="148"/>
        <v>280393.76470588235</v>
      </c>
      <c r="W181" s="31">
        <f t="shared" si="174"/>
        <v>0.11038961038961038</v>
      </c>
      <c r="X181" s="172"/>
      <c r="Y181" s="179"/>
      <c r="Z181" s="179"/>
      <c r="AA181" s="70" t="s">
        <v>69</v>
      </c>
      <c r="AB181" s="50">
        <v>63629210</v>
      </c>
      <c r="AC181" s="30">
        <f>IFERROR(AB181/Y175,"-")</f>
        <v>1.2115275695698736E-2</v>
      </c>
      <c r="AD181" s="50">
        <v>607</v>
      </c>
      <c r="AE181" s="30">
        <f>IFERROR(AD181/Z175,"-")</f>
        <v>8.4328980272297863E-2</v>
      </c>
      <c r="AF181" s="53">
        <f t="shared" si="149"/>
        <v>104825.71663920922</v>
      </c>
      <c r="AG181" s="31">
        <f t="shared" si="175"/>
        <v>7.7030456852791876E-2</v>
      </c>
      <c r="AH181" s="172"/>
      <c r="AI181" s="179"/>
      <c r="AJ181" s="179"/>
      <c r="AK181" s="70" t="s">
        <v>69</v>
      </c>
      <c r="AL181" s="50">
        <v>163949774</v>
      </c>
      <c r="AM181" s="30">
        <f>IFERROR(AL181/AI175,"-")</f>
        <v>2.5348780685634207E-2</v>
      </c>
      <c r="AN181" s="50">
        <v>900</v>
      </c>
      <c r="AO181" s="30">
        <f>IFERROR(AN181/AJ175,"-")</f>
        <v>0.1359106010268801</v>
      </c>
      <c r="AP181" s="53">
        <f t="shared" si="150"/>
        <v>182166.41555555555</v>
      </c>
      <c r="AQ181" s="31">
        <f t="shared" si="176"/>
        <v>0.12213326095806758</v>
      </c>
      <c r="AR181" s="172"/>
      <c r="AS181" s="179"/>
      <c r="AT181" s="179"/>
      <c r="AU181" s="70" t="s">
        <v>69</v>
      </c>
      <c r="AV181" s="50">
        <v>216945263</v>
      </c>
      <c r="AW181" s="30">
        <f>IFERROR(AV181/AS175,"-")</f>
        <v>4.3766348018437498E-2</v>
      </c>
      <c r="AX181" s="50">
        <v>802</v>
      </c>
      <c r="AY181" s="30">
        <f>IFERROR(AX181/AT175,"-")</f>
        <v>0.18206583427922815</v>
      </c>
      <c r="AZ181" s="53">
        <f t="shared" si="151"/>
        <v>270505.31546134665</v>
      </c>
      <c r="BA181" s="31">
        <f t="shared" si="177"/>
        <v>0.15960199004975123</v>
      </c>
      <c r="BB181" s="172"/>
      <c r="BC181" s="179"/>
      <c r="BD181" s="179"/>
      <c r="BE181" s="70" t="s">
        <v>69</v>
      </c>
      <c r="BF181" s="50">
        <v>161296473</v>
      </c>
      <c r="BG181" s="30">
        <f>IFERROR(BF181/BC175,"-")</f>
        <v>5.9289230456562238E-2</v>
      </c>
      <c r="BH181" s="50">
        <v>457</v>
      </c>
      <c r="BI181" s="30">
        <f>IFERROR(BH181/BD175,"-")</f>
        <v>0.2060414788097385</v>
      </c>
      <c r="BJ181" s="53">
        <f t="shared" si="152"/>
        <v>352946.33041575493</v>
      </c>
      <c r="BK181" s="31">
        <f t="shared" si="178"/>
        <v>0.17225782133433848</v>
      </c>
      <c r="BL181" s="172"/>
      <c r="BM181" s="179"/>
      <c r="BN181" s="179"/>
      <c r="BO181" s="70" t="s">
        <v>69</v>
      </c>
      <c r="BP181" s="50">
        <v>38677544</v>
      </c>
      <c r="BQ181" s="30">
        <f>IFERROR(BP181/BM175,"-")</f>
        <v>4.6342358829192118E-2</v>
      </c>
      <c r="BR181" s="50">
        <v>125</v>
      </c>
      <c r="BS181" s="30">
        <f>IFERROR(BR181/BN175,"-")</f>
        <v>0.1849112426035503</v>
      </c>
      <c r="BT181" s="53">
        <f t="shared" si="153"/>
        <v>309420.35200000001</v>
      </c>
      <c r="BU181" s="31">
        <f t="shared" si="179"/>
        <v>0.13116474291710389</v>
      </c>
      <c r="BV181" s="172"/>
      <c r="BW181" s="179"/>
      <c r="BX181" s="179"/>
      <c r="BY181" s="70" t="s">
        <v>69</v>
      </c>
      <c r="BZ181" s="50">
        <f t="shared" si="163"/>
        <v>649304030</v>
      </c>
      <c r="CA181" s="30">
        <f>IFERROR(BZ181/BW175,"-")</f>
        <v>3.1469946183638665E-2</v>
      </c>
      <c r="CB181" s="50">
        <f t="shared" si="164"/>
        <v>2910</v>
      </c>
      <c r="CC181" s="30">
        <f>IFERROR(CB181/BX175,"-")</f>
        <v>0.13660047880580201</v>
      </c>
      <c r="CD181" s="53">
        <f t="shared" si="154"/>
        <v>223128.53264604812</v>
      </c>
      <c r="CE181" s="31">
        <f t="shared" si="180"/>
        <v>0.12084215771770275</v>
      </c>
      <c r="CR181" s="196"/>
      <c r="CS181" s="198"/>
      <c r="CT181" s="200"/>
      <c r="CU181" s="201"/>
      <c r="CV181" s="201"/>
      <c r="CW181" s="79" t="s">
        <v>69</v>
      </c>
      <c r="CX181" s="90">
        <v>654567819</v>
      </c>
      <c r="CY181" s="80">
        <v>3.4348259180849522E-2</v>
      </c>
      <c r="CZ181" s="90">
        <v>2763</v>
      </c>
      <c r="DA181" s="80">
        <v>0.13400911824619266</v>
      </c>
      <c r="DB181" s="90">
        <v>236904.74809989141</v>
      </c>
      <c r="DC181" s="81">
        <v>0.11903838697169446</v>
      </c>
    </row>
    <row r="182" spans="2:107" s="16" customFormat="1" ht="13.15" customHeight="1">
      <c r="B182" s="196"/>
      <c r="C182" s="198"/>
      <c r="D182" s="172"/>
      <c r="E182" s="179"/>
      <c r="F182" s="179"/>
      <c r="G182" s="70" t="s">
        <v>71</v>
      </c>
      <c r="H182" s="50">
        <v>0</v>
      </c>
      <c r="I182" s="30">
        <f>IFERROR(H182/E175,"-")</f>
        <v>0</v>
      </c>
      <c r="J182" s="50">
        <v>0</v>
      </c>
      <c r="K182" s="30">
        <f>IFERROR(J182/F175,"-")</f>
        <v>0</v>
      </c>
      <c r="L182" s="53" t="str">
        <f t="shared" si="147"/>
        <v>-</v>
      </c>
      <c r="M182" s="31">
        <f t="shared" si="173"/>
        <v>0</v>
      </c>
      <c r="N182" s="172"/>
      <c r="O182" s="179"/>
      <c r="P182" s="179"/>
      <c r="Q182" s="70" t="s">
        <v>71</v>
      </c>
      <c r="R182" s="50">
        <v>0</v>
      </c>
      <c r="S182" s="30">
        <f>IFERROR(R182/O175,"-")</f>
        <v>0</v>
      </c>
      <c r="T182" s="50">
        <v>0</v>
      </c>
      <c r="U182" s="30">
        <f>IFERROR(T182/P175,"-")</f>
        <v>0</v>
      </c>
      <c r="V182" s="53" t="str">
        <f t="shared" si="148"/>
        <v>-</v>
      </c>
      <c r="W182" s="31">
        <f t="shared" si="174"/>
        <v>0</v>
      </c>
      <c r="X182" s="172"/>
      <c r="Y182" s="179"/>
      <c r="Z182" s="179"/>
      <c r="AA182" s="70" t="s">
        <v>71</v>
      </c>
      <c r="AB182" s="50">
        <v>480</v>
      </c>
      <c r="AC182" s="30">
        <f>IFERROR(AB182/Y175,"-")</f>
        <v>9.1394067817837028E-8</v>
      </c>
      <c r="AD182" s="50">
        <v>1</v>
      </c>
      <c r="AE182" s="30">
        <f>IFERROR(AD182/Z175,"-")</f>
        <v>1.3892747985551541E-4</v>
      </c>
      <c r="AF182" s="53">
        <f t="shared" si="149"/>
        <v>480</v>
      </c>
      <c r="AG182" s="31">
        <f t="shared" si="175"/>
        <v>1.2690355329949239E-4</v>
      </c>
      <c r="AH182" s="172"/>
      <c r="AI182" s="179"/>
      <c r="AJ182" s="179"/>
      <c r="AK182" s="70" t="s">
        <v>71</v>
      </c>
      <c r="AL182" s="50">
        <v>7320</v>
      </c>
      <c r="AM182" s="30">
        <f>IFERROR(AL182/AI175,"-")</f>
        <v>1.1317677974892628E-6</v>
      </c>
      <c r="AN182" s="50">
        <v>8</v>
      </c>
      <c r="AO182" s="30">
        <f>IFERROR(AN182/AJ175,"-")</f>
        <v>1.2080942313500453E-3</v>
      </c>
      <c r="AP182" s="53">
        <f t="shared" si="150"/>
        <v>915</v>
      </c>
      <c r="AQ182" s="31">
        <f t="shared" si="176"/>
        <v>1.0856289862939341E-3</v>
      </c>
      <c r="AR182" s="172"/>
      <c r="AS182" s="179"/>
      <c r="AT182" s="179"/>
      <c r="AU182" s="70" t="s">
        <v>71</v>
      </c>
      <c r="AV182" s="50">
        <v>1174</v>
      </c>
      <c r="AW182" s="30">
        <f>IFERROR(AV182/AS175,"-")</f>
        <v>2.3684173539039485E-7</v>
      </c>
      <c r="AX182" s="50">
        <v>1</v>
      </c>
      <c r="AY182" s="30">
        <f>IFERROR(AX182/AT175,"-")</f>
        <v>2.2701475595913735E-4</v>
      </c>
      <c r="AZ182" s="53">
        <f t="shared" si="151"/>
        <v>1174</v>
      </c>
      <c r="BA182" s="31">
        <f t="shared" si="177"/>
        <v>1.990049751243781E-4</v>
      </c>
      <c r="BB182" s="172"/>
      <c r="BC182" s="179"/>
      <c r="BD182" s="179"/>
      <c r="BE182" s="70" t="s">
        <v>71</v>
      </c>
      <c r="BF182" s="50">
        <v>2022</v>
      </c>
      <c r="BG182" s="30">
        <f>IFERROR(BF182/BC175,"-")</f>
        <v>7.4324516682499831E-7</v>
      </c>
      <c r="BH182" s="50">
        <v>3</v>
      </c>
      <c r="BI182" s="30">
        <f>IFERROR(BH182/BD175,"-")</f>
        <v>1.3525698827772769E-3</v>
      </c>
      <c r="BJ182" s="53">
        <f t="shared" si="152"/>
        <v>674</v>
      </c>
      <c r="BK182" s="31">
        <f t="shared" si="178"/>
        <v>1.1307953260459858E-3</v>
      </c>
      <c r="BL182" s="172"/>
      <c r="BM182" s="179"/>
      <c r="BN182" s="179"/>
      <c r="BO182" s="70" t="s">
        <v>71</v>
      </c>
      <c r="BP182" s="50">
        <v>0</v>
      </c>
      <c r="BQ182" s="30">
        <f>IFERROR(BP182/BM175,"-")</f>
        <v>0</v>
      </c>
      <c r="BR182" s="50">
        <v>0</v>
      </c>
      <c r="BS182" s="30">
        <f>IFERROR(BR182/BN175,"-")</f>
        <v>0</v>
      </c>
      <c r="BT182" s="53" t="str">
        <f t="shared" si="153"/>
        <v>-</v>
      </c>
      <c r="BU182" s="31">
        <f t="shared" si="179"/>
        <v>0</v>
      </c>
      <c r="BV182" s="172"/>
      <c r="BW182" s="179"/>
      <c r="BX182" s="179"/>
      <c r="BY182" s="70" t="s">
        <v>71</v>
      </c>
      <c r="BZ182" s="50">
        <f t="shared" si="163"/>
        <v>10996</v>
      </c>
      <c r="CA182" s="30">
        <f>IFERROR(BZ182/BW175,"-")</f>
        <v>5.3294529565031462E-7</v>
      </c>
      <c r="CB182" s="50">
        <f t="shared" si="164"/>
        <v>13</v>
      </c>
      <c r="CC182" s="30">
        <f>IFERROR(CB182/BX175,"-")</f>
        <v>6.1024268882317048E-4</v>
      </c>
      <c r="CD182" s="53">
        <f t="shared" si="154"/>
        <v>845.84615384615381</v>
      </c>
      <c r="CE182" s="31">
        <f t="shared" si="180"/>
        <v>5.3984469083509826E-4</v>
      </c>
      <c r="CR182" s="196"/>
      <c r="CS182" s="198"/>
      <c r="CT182" s="200"/>
      <c r="CU182" s="201"/>
      <c r="CV182" s="201"/>
      <c r="CW182" s="79" t="s">
        <v>71</v>
      </c>
      <c r="CX182" s="90">
        <v>8345</v>
      </c>
      <c r="CY182" s="80">
        <v>4.3790148941646834E-7</v>
      </c>
      <c r="CZ182" s="90">
        <v>9</v>
      </c>
      <c r="DA182" s="80">
        <v>4.3651178581821708E-4</v>
      </c>
      <c r="DB182" s="90">
        <v>927.22222222222217</v>
      </c>
      <c r="DC182" s="81">
        <v>3.8774718883288094E-4</v>
      </c>
    </row>
    <row r="183" spans="2:107" s="16" customFormat="1" ht="13.15" customHeight="1">
      <c r="B183" s="196"/>
      <c r="C183" s="198"/>
      <c r="D183" s="172"/>
      <c r="E183" s="179"/>
      <c r="F183" s="179"/>
      <c r="G183" s="70" t="s">
        <v>73</v>
      </c>
      <c r="H183" s="50">
        <v>0</v>
      </c>
      <c r="I183" s="30">
        <f>IFERROR(H183/E175,"-")</f>
        <v>0</v>
      </c>
      <c r="J183" s="50">
        <v>0</v>
      </c>
      <c r="K183" s="30">
        <f>IFERROR(J183/F175,"-")</f>
        <v>0</v>
      </c>
      <c r="L183" s="53" t="str">
        <f t="shared" si="147"/>
        <v>-</v>
      </c>
      <c r="M183" s="31">
        <f t="shared" si="173"/>
        <v>0</v>
      </c>
      <c r="N183" s="172"/>
      <c r="O183" s="179"/>
      <c r="P183" s="179"/>
      <c r="Q183" s="70" t="s">
        <v>73</v>
      </c>
      <c r="R183" s="50">
        <v>0</v>
      </c>
      <c r="S183" s="30">
        <f>IFERROR(R183/O175,"-")</f>
        <v>0</v>
      </c>
      <c r="T183" s="50">
        <v>0</v>
      </c>
      <c r="U183" s="30">
        <f>IFERROR(T183/P175,"-")</f>
        <v>0</v>
      </c>
      <c r="V183" s="53" t="str">
        <f t="shared" si="148"/>
        <v>-</v>
      </c>
      <c r="W183" s="31">
        <f t="shared" si="174"/>
        <v>0</v>
      </c>
      <c r="X183" s="172"/>
      <c r="Y183" s="179"/>
      <c r="Z183" s="179"/>
      <c r="AA183" s="70" t="s">
        <v>73</v>
      </c>
      <c r="AB183" s="50">
        <v>1594320</v>
      </c>
      <c r="AC183" s="30">
        <f>IFERROR(AB183/Y175,"-")</f>
        <v>3.0356539625694566E-4</v>
      </c>
      <c r="AD183" s="50">
        <v>59</v>
      </c>
      <c r="AE183" s="30">
        <f>IFERROR(AD183/Z175,"-")</f>
        <v>8.1967213114754103E-3</v>
      </c>
      <c r="AF183" s="53">
        <f t="shared" si="149"/>
        <v>27022.372881355932</v>
      </c>
      <c r="AG183" s="31">
        <f t="shared" si="175"/>
        <v>7.487309644670051E-3</v>
      </c>
      <c r="AH183" s="172"/>
      <c r="AI183" s="179"/>
      <c r="AJ183" s="179"/>
      <c r="AK183" s="70" t="s">
        <v>73</v>
      </c>
      <c r="AL183" s="50">
        <v>1533577</v>
      </c>
      <c r="AM183" s="30">
        <f>IFERROR(AL183/AI175,"-")</f>
        <v>2.3711107425822284E-4</v>
      </c>
      <c r="AN183" s="50">
        <v>61</v>
      </c>
      <c r="AO183" s="30">
        <f>IFERROR(AN183/AJ175,"-")</f>
        <v>9.2117185140440962E-3</v>
      </c>
      <c r="AP183" s="53">
        <f t="shared" si="150"/>
        <v>25140.60655737705</v>
      </c>
      <c r="AQ183" s="31">
        <f t="shared" si="176"/>
        <v>8.2779210204912464E-3</v>
      </c>
      <c r="AR183" s="172"/>
      <c r="AS183" s="179"/>
      <c r="AT183" s="179"/>
      <c r="AU183" s="70" t="s">
        <v>73</v>
      </c>
      <c r="AV183" s="50">
        <v>719599</v>
      </c>
      <c r="AW183" s="30">
        <f>IFERROR(AV183/AS175,"-")</f>
        <v>1.4517127422929537E-4</v>
      </c>
      <c r="AX183" s="50">
        <v>29</v>
      </c>
      <c r="AY183" s="30">
        <f>IFERROR(AX183/AT175,"-")</f>
        <v>6.5834279228149826E-3</v>
      </c>
      <c r="AZ183" s="53">
        <f t="shared" si="151"/>
        <v>24813.758620689656</v>
      </c>
      <c r="BA183" s="31">
        <f t="shared" si="177"/>
        <v>5.7711442786069654E-3</v>
      </c>
      <c r="BB183" s="172"/>
      <c r="BC183" s="179"/>
      <c r="BD183" s="179"/>
      <c r="BE183" s="70" t="s">
        <v>73</v>
      </c>
      <c r="BF183" s="50">
        <v>533241</v>
      </c>
      <c r="BG183" s="30">
        <f>IFERROR(BF183/BC175,"-")</f>
        <v>1.9600830662855042E-4</v>
      </c>
      <c r="BH183" s="50">
        <v>17</v>
      </c>
      <c r="BI183" s="30">
        <f>IFERROR(BH183/BD175,"-")</f>
        <v>7.6645626690712357E-3</v>
      </c>
      <c r="BJ183" s="53">
        <f t="shared" si="152"/>
        <v>31367.117647058825</v>
      </c>
      <c r="BK183" s="31">
        <f t="shared" si="178"/>
        <v>6.4078401809272521E-3</v>
      </c>
      <c r="BL183" s="172"/>
      <c r="BM183" s="179"/>
      <c r="BN183" s="179"/>
      <c r="BO183" s="70" t="s">
        <v>73</v>
      </c>
      <c r="BP183" s="50">
        <v>132591</v>
      </c>
      <c r="BQ183" s="30">
        <f>IFERROR(BP183/BM175,"-")</f>
        <v>1.5886685306392288E-4</v>
      </c>
      <c r="BR183" s="50">
        <v>2</v>
      </c>
      <c r="BS183" s="30">
        <f>IFERROR(BR183/BN175,"-")</f>
        <v>2.9585798816568047E-3</v>
      </c>
      <c r="BT183" s="53">
        <f t="shared" si="153"/>
        <v>66295.5</v>
      </c>
      <c r="BU183" s="31">
        <f t="shared" si="179"/>
        <v>2.0986358866736622E-3</v>
      </c>
      <c r="BV183" s="172"/>
      <c r="BW183" s="179"/>
      <c r="BX183" s="179"/>
      <c r="BY183" s="70" t="s">
        <v>73</v>
      </c>
      <c r="BZ183" s="50">
        <f t="shared" si="163"/>
        <v>4513328</v>
      </c>
      <c r="CA183" s="30">
        <f>IFERROR(BZ183/BW175,"-")</f>
        <v>2.1874835625016766E-4</v>
      </c>
      <c r="CB183" s="50">
        <f t="shared" si="164"/>
        <v>168</v>
      </c>
      <c r="CC183" s="30">
        <f>IFERROR(CB183/BX175,"-")</f>
        <v>7.8862132094071266E-3</v>
      </c>
      <c r="CD183" s="53">
        <f t="shared" si="154"/>
        <v>26865.047619047618</v>
      </c>
      <c r="CE183" s="31">
        <f t="shared" si="180"/>
        <v>6.9764544661766537E-3</v>
      </c>
      <c r="CR183" s="196"/>
      <c r="CS183" s="198"/>
      <c r="CT183" s="200"/>
      <c r="CU183" s="201"/>
      <c r="CV183" s="201"/>
      <c r="CW183" s="79" t="s">
        <v>73</v>
      </c>
      <c r="CX183" s="90">
        <v>4637959</v>
      </c>
      <c r="CY183" s="80">
        <v>2.4337557267256008E-4</v>
      </c>
      <c r="CZ183" s="90">
        <v>170</v>
      </c>
      <c r="DA183" s="80">
        <v>8.2452226210107671E-3</v>
      </c>
      <c r="DB183" s="90">
        <v>27282.111764705882</v>
      </c>
      <c r="DC183" s="81">
        <v>7.3241135668433068E-3</v>
      </c>
    </row>
    <row r="184" spans="2:107" s="16" customFormat="1" ht="13.15" customHeight="1">
      <c r="B184" s="196"/>
      <c r="C184" s="198"/>
      <c r="D184" s="172"/>
      <c r="E184" s="179"/>
      <c r="F184" s="179"/>
      <c r="G184" s="70" t="s">
        <v>75</v>
      </c>
      <c r="H184" s="50">
        <v>380351</v>
      </c>
      <c r="I184" s="30">
        <f>IFERROR(H184/E175,"-")</f>
        <v>5.7613392507264325E-3</v>
      </c>
      <c r="J184" s="50">
        <v>3</v>
      </c>
      <c r="K184" s="30">
        <f>IFERROR(J184/F175,"-")</f>
        <v>6.6666666666666666E-2</v>
      </c>
      <c r="L184" s="53">
        <f t="shared" si="147"/>
        <v>126783.66666666667</v>
      </c>
      <c r="M184" s="31">
        <f t="shared" si="173"/>
        <v>6.3829787234042548E-2</v>
      </c>
      <c r="N184" s="172"/>
      <c r="O184" s="179"/>
      <c r="P184" s="179"/>
      <c r="Q184" s="70" t="s">
        <v>75</v>
      </c>
      <c r="R184" s="50">
        <v>123135</v>
      </c>
      <c r="S184" s="30">
        <f>IFERROR(R184/O175,"-")</f>
        <v>3.6784084875089896E-4</v>
      </c>
      <c r="T184" s="50">
        <v>8</v>
      </c>
      <c r="U184" s="30">
        <f>IFERROR(T184/P175,"-")</f>
        <v>5.7553956834532377E-2</v>
      </c>
      <c r="V184" s="53">
        <f t="shared" si="148"/>
        <v>15391.875</v>
      </c>
      <c r="W184" s="31">
        <f t="shared" si="174"/>
        <v>5.1948051948051951E-2</v>
      </c>
      <c r="X184" s="172"/>
      <c r="Y184" s="179"/>
      <c r="Z184" s="179"/>
      <c r="AA184" s="70" t="s">
        <v>75</v>
      </c>
      <c r="AB184" s="50">
        <v>3743606</v>
      </c>
      <c r="AC184" s="30">
        <f>IFERROR(AB184/Y175,"-")</f>
        <v>7.1279870968179494E-4</v>
      </c>
      <c r="AD184" s="50">
        <v>260</v>
      </c>
      <c r="AE184" s="30">
        <f>IFERROR(AD184/Z175,"-")</f>
        <v>3.6121144762434013E-2</v>
      </c>
      <c r="AF184" s="53">
        <f t="shared" si="149"/>
        <v>14398.484615384616</v>
      </c>
      <c r="AG184" s="31">
        <f t="shared" si="175"/>
        <v>3.2994923857868022E-2</v>
      </c>
      <c r="AH184" s="172"/>
      <c r="AI184" s="179"/>
      <c r="AJ184" s="179"/>
      <c r="AK184" s="70" t="s">
        <v>75</v>
      </c>
      <c r="AL184" s="50">
        <v>7654589</v>
      </c>
      <c r="AM184" s="30">
        <f>IFERROR(AL184/AI175,"-")</f>
        <v>1.1834996356851828E-3</v>
      </c>
      <c r="AN184" s="50">
        <v>330</v>
      </c>
      <c r="AO184" s="30">
        <f>IFERROR(AN184/AJ175,"-")</f>
        <v>4.9833887043189369E-2</v>
      </c>
      <c r="AP184" s="53">
        <f t="shared" si="150"/>
        <v>23195.724242424243</v>
      </c>
      <c r="AQ184" s="31">
        <f t="shared" si="176"/>
        <v>4.4782195684624777E-2</v>
      </c>
      <c r="AR184" s="172"/>
      <c r="AS184" s="179"/>
      <c r="AT184" s="179"/>
      <c r="AU184" s="70" t="s">
        <v>75</v>
      </c>
      <c r="AV184" s="50">
        <v>9321721</v>
      </c>
      <c r="AW184" s="30">
        <f>IFERROR(AV184/AS175,"-")</f>
        <v>1.8805558589992223E-3</v>
      </c>
      <c r="AX184" s="50">
        <v>293</v>
      </c>
      <c r="AY184" s="30">
        <f>IFERROR(AX184/AT175,"-")</f>
        <v>6.6515323496027248E-2</v>
      </c>
      <c r="AZ184" s="53">
        <f t="shared" si="151"/>
        <v>31814.747440273037</v>
      </c>
      <c r="BA184" s="31">
        <f t="shared" si="177"/>
        <v>5.8308457711442788E-2</v>
      </c>
      <c r="BB184" s="172"/>
      <c r="BC184" s="179"/>
      <c r="BD184" s="179"/>
      <c r="BE184" s="70" t="s">
        <v>75</v>
      </c>
      <c r="BF184" s="50">
        <v>5528912</v>
      </c>
      <c r="BG184" s="30">
        <f>IFERROR(BF184/BC175,"-")</f>
        <v>2.0323131166175741E-3</v>
      </c>
      <c r="BH184" s="50">
        <v>195</v>
      </c>
      <c r="BI184" s="30">
        <f>IFERROR(BH184/BD175,"-")</f>
        <v>8.7917042380522989E-2</v>
      </c>
      <c r="BJ184" s="53">
        <f t="shared" si="152"/>
        <v>28353.394871794873</v>
      </c>
      <c r="BK184" s="31">
        <f t="shared" si="178"/>
        <v>7.3501696192989074E-2</v>
      </c>
      <c r="BL184" s="172"/>
      <c r="BM184" s="179"/>
      <c r="BN184" s="179"/>
      <c r="BO184" s="70" t="s">
        <v>75</v>
      </c>
      <c r="BP184" s="50">
        <v>3396326</v>
      </c>
      <c r="BQ184" s="30">
        <f>IFERROR(BP184/BM175,"-")</f>
        <v>4.069383469460076E-3</v>
      </c>
      <c r="BR184" s="50">
        <v>79</v>
      </c>
      <c r="BS184" s="30">
        <f>IFERROR(BR184/BN175,"-")</f>
        <v>0.11686390532544379</v>
      </c>
      <c r="BT184" s="53">
        <f t="shared" si="153"/>
        <v>42991.468354430377</v>
      </c>
      <c r="BU184" s="31">
        <f t="shared" si="179"/>
        <v>8.2896117523609647E-2</v>
      </c>
      <c r="BV184" s="172"/>
      <c r="BW184" s="179"/>
      <c r="BX184" s="179"/>
      <c r="BY184" s="70" t="s">
        <v>75</v>
      </c>
      <c r="BZ184" s="50">
        <f t="shared" si="163"/>
        <v>30148640</v>
      </c>
      <c r="CA184" s="30">
        <f>IFERROR(BZ184/BW175,"-")</f>
        <v>1.461220067138496E-3</v>
      </c>
      <c r="CB184" s="50">
        <f t="shared" si="164"/>
        <v>1168</v>
      </c>
      <c r="CC184" s="30">
        <f>IFERROR(CB184/BX175,"-")</f>
        <v>5.4827958503497157E-2</v>
      </c>
      <c r="CD184" s="53">
        <f t="shared" si="154"/>
        <v>25812.191780821919</v>
      </c>
      <c r="CE184" s="31">
        <f t="shared" si="180"/>
        <v>4.8502969145799595E-2</v>
      </c>
      <c r="CR184" s="196"/>
      <c r="CS184" s="198"/>
      <c r="CT184" s="200"/>
      <c r="CU184" s="201"/>
      <c r="CV184" s="201"/>
      <c r="CW184" s="79" t="s">
        <v>75</v>
      </c>
      <c r="CX184" s="90">
        <v>35508701</v>
      </c>
      <c r="CY184" s="80">
        <v>1.8633089341095312E-3</v>
      </c>
      <c r="CZ184" s="90">
        <v>1220</v>
      </c>
      <c r="DA184" s="80">
        <v>5.9171597633136092E-2</v>
      </c>
      <c r="DB184" s="90">
        <v>29105.49262295082</v>
      </c>
      <c r="DC184" s="81">
        <v>5.2561285597346089E-2</v>
      </c>
    </row>
    <row r="185" spans="2:107" s="16" customFormat="1" ht="13.15" customHeight="1">
      <c r="B185" s="196"/>
      <c r="C185" s="198"/>
      <c r="D185" s="172"/>
      <c r="E185" s="179"/>
      <c r="F185" s="179"/>
      <c r="G185" s="70" t="s">
        <v>77</v>
      </c>
      <c r="H185" s="50">
        <v>0</v>
      </c>
      <c r="I185" s="30">
        <f>IFERROR(H185/E175,"-")</f>
        <v>0</v>
      </c>
      <c r="J185" s="50">
        <v>0</v>
      </c>
      <c r="K185" s="30">
        <f>IFERROR(J185/F175,"-")</f>
        <v>0</v>
      </c>
      <c r="L185" s="53" t="str">
        <f t="shared" si="147"/>
        <v>-</v>
      </c>
      <c r="M185" s="31">
        <f t="shared" si="173"/>
        <v>0</v>
      </c>
      <c r="N185" s="172"/>
      <c r="O185" s="179"/>
      <c r="P185" s="179"/>
      <c r="Q185" s="70" t="s">
        <v>77</v>
      </c>
      <c r="R185" s="50">
        <v>565972</v>
      </c>
      <c r="S185" s="30">
        <f>IFERROR(R185/O175,"-")</f>
        <v>1.6907266077820587E-3</v>
      </c>
      <c r="T185" s="50">
        <v>3</v>
      </c>
      <c r="U185" s="30">
        <f>IFERROR(T185/P175,"-")</f>
        <v>2.1582733812949641E-2</v>
      </c>
      <c r="V185" s="53">
        <f t="shared" si="148"/>
        <v>188657.33333333334</v>
      </c>
      <c r="W185" s="31">
        <f t="shared" si="174"/>
        <v>1.948051948051948E-2</v>
      </c>
      <c r="X185" s="172"/>
      <c r="Y185" s="179"/>
      <c r="Z185" s="179"/>
      <c r="AA185" s="70" t="s">
        <v>77</v>
      </c>
      <c r="AB185" s="50">
        <v>3699438</v>
      </c>
      <c r="AC185" s="30">
        <f>IFERROR(AB185/Y175,"-")</f>
        <v>7.0438893220809036E-4</v>
      </c>
      <c r="AD185" s="50">
        <v>65</v>
      </c>
      <c r="AE185" s="30">
        <f>IFERROR(AD185/Z175,"-")</f>
        <v>9.0302861906085032E-3</v>
      </c>
      <c r="AF185" s="53">
        <f t="shared" si="149"/>
        <v>56914.43076923077</v>
      </c>
      <c r="AG185" s="31">
        <f t="shared" si="175"/>
        <v>8.2487309644670055E-3</v>
      </c>
      <c r="AH185" s="172"/>
      <c r="AI185" s="179"/>
      <c r="AJ185" s="179"/>
      <c r="AK185" s="70" t="s">
        <v>77</v>
      </c>
      <c r="AL185" s="50">
        <v>12537093</v>
      </c>
      <c r="AM185" s="30">
        <f>IFERROR(AL185/AI175,"-")</f>
        <v>1.9383986518480948E-3</v>
      </c>
      <c r="AN185" s="50">
        <v>91</v>
      </c>
      <c r="AO185" s="30">
        <f>IFERROR(AN185/AJ175,"-")</f>
        <v>1.3742071881606765E-2</v>
      </c>
      <c r="AP185" s="53">
        <f t="shared" si="150"/>
        <v>137770.25274725276</v>
      </c>
      <c r="AQ185" s="31">
        <f t="shared" si="176"/>
        <v>1.2349029719093499E-2</v>
      </c>
      <c r="AR185" s="172"/>
      <c r="AS185" s="179"/>
      <c r="AT185" s="179"/>
      <c r="AU185" s="70" t="s">
        <v>77</v>
      </c>
      <c r="AV185" s="50">
        <v>11781550</v>
      </c>
      <c r="AW185" s="30">
        <f>IFERROR(AV185/AS175,"-")</f>
        <v>2.3767996146411468E-3</v>
      </c>
      <c r="AX185" s="50">
        <v>107</v>
      </c>
      <c r="AY185" s="30">
        <f>IFERROR(AX185/AT175,"-")</f>
        <v>2.4290578887627697E-2</v>
      </c>
      <c r="AZ185" s="53">
        <f t="shared" si="151"/>
        <v>110107.94392523365</v>
      </c>
      <c r="BA185" s="31">
        <f t="shared" si="177"/>
        <v>2.1293532338308458E-2</v>
      </c>
      <c r="BB185" s="172"/>
      <c r="BC185" s="179"/>
      <c r="BD185" s="179"/>
      <c r="BE185" s="70" t="s">
        <v>77</v>
      </c>
      <c r="BF185" s="50">
        <v>10356965</v>
      </c>
      <c r="BG185" s="30">
        <f>IFERROR(BF185/BC175,"-")</f>
        <v>3.8070050342362358E-3</v>
      </c>
      <c r="BH185" s="50">
        <v>94</v>
      </c>
      <c r="BI185" s="30">
        <f>IFERROR(BH185/BD175,"-")</f>
        <v>4.2380522993688011E-2</v>
      </c>
      <c r="BJ185" s="53">
        <f t="shared" si="152"/>
        <v>110180.47872340426</v>
      </c>
      <c r="BK185" s="31">
        <f t="shared" si="178"/>
        <v>3.5431586882774216E-2</v>
      </c>
      <c r="BL185" s="172"/>
      <c r="BM185" s="179"/>
      <c r="BN185" s="179"/>
      <c r="BO185" s="70" t="s">
        <v>77</v>
      </c>
      <c r="BP185" s="50">
        <v>1984855</v>
      </c>
      <c r="BQ185" s="30">
        <f>IFERROR(BP185/BM175,"-")</f>
        <v>2.378198125349327E-3</v>
      </c>
      <c r="BR185" s="50">
        <v>30</v>
      </c>
      <c r="BS185" s="30">
        <f>IFERROR(BR185/BN175,"-")</f>
        <v>4.4378698224852069E-2</v>
      </c>
      <c r="BT185" s="53">
        <f t="shared" si="153"/>
        <v>66161.833333333328</v>
      </c>
      <c r="BU185" s="31">
        <f t="shared" si="179"/>
        <v>3.1479538300104928E-2</v>
      </c>
      <c r="BV185" s="172"/>
      <c r="BW185" s="179"/>
      <c r="BX185" s="179"/>
      <c r="BY185" s="70" t="s">
        <v>77</v>
      </c>
      <c r="BZ185" s="50">
        <f t="shared" si="163"/>
        <v>40925873</v>
      </c>
      <c r="CA185" s="30">
        <f>IFERROR(BZ185/BW175,"-")</f>
        <v>1.9835623395536768E-3</v>
      </c>
      <c r="CB185" s="50">
        <f t="shared" si="164"/>
        <v>390</v>
      </c>
      <c r="CC185" s="30">
        <f>IFERROR(CB185/BX175,"-")</f>
        <v>1.8307280664695114E-2</v>
      </c>
      <c r="CD185" s="53">
        <f t="shared" si="154"/>
        <v>104938.1358974359</v>
      </c>
      <c r="CE185" s="31">
        <f t="shared" si="180"/>
        <v>1.6195340725052947E-2</v>
      </c>
      <c r="CR185" s="196"/>
      <c r="CS185" s="198"/>
      <c r="CT185" s="200"/>
      <c r="CU185" s="201"/>
      <c r="CV185" s="201"/>
      <c r="CW185" s="79" t="s">
        <v>77</v>
      </c>
      <c r="CX185" s="90">
        <v>40324652</v>
      </c>
      <c r="CY185" s="80">
        <v>2.1160245860995528E-3</v>
      </c>
      <c r="CZ185" s="90">
        <v>363</v>
      </c>
      <c r="DA185" s="80">
        <v>1.7605975361334757E-2</v>
      </c>
      <c r="DB185" s="90">
        <v>111087.1955922865</v>
      </c>
      <c r="DC185" s="81">
        <v>1.5639136616259531E-2</v>
      </c>
    </row>
    <row r="186" spans="2:107" s="16" customFormat="1" ht="13.15" customHeight="1">
      <c r="B186" s="196"/>
      <c r="C186" s="198"/>
      <c r="D186" s="172"/>
      <c r="E186" s="179"/>
      <c r="F186" s="179"/>
      <c r="G186" s="70" t="s">
        <v>79</v>
      </c>
      <c r="H186" s="50">
        <v>641063</v>
      </c>
      <c r="I186" s="30">
        <f>IFERROR(H186/E175,"-")</f>
        <v>9.7104554058972878E-3</v>
      </c>
      <c r="J186" s="50">
        <v>4</v>
      </c>
      <c r="K186" s="30">
        <f>IFERROR(J186/F175,"-")</f>
        <v>8.8888888888888892E-2</v>
      </c>
      <c r="L186" s="53">
        <f t="shared" si="147"/>
        <v>160265.75</v>
      </c>
      <c r="M186" s="31">
        <f t="shared" si="173"/>
        <v>8.5106382978723402E-2</v>
      </c>
      <c r="N186" s="172"/>
      <c r="O186" s="179"/>
      <c r="P186" s="179"/>
      <c r="Q186" s="70" t="s">
        <v>79</v>
      </c>
      <c r="R186" s="50">
        <v>5436358</v>
      </c>
      <c r="S186" s="30">
        <f>IFERROR(R186/O175,"-")</f>
        <v>1.6240017386070085E-2</v>
      </c>
      <c r="T186" s="50">
        <v>13</v>
      </c>
      <c r="U186" s="30">
        <f>IFERROR(T186/P175,"-")</f>
        <v>9.3525179856115109E-2</v>
      </c>
      <c r="V186" s="53">
        <f t="shared" si="148"/>
        <v>418181.38461538462</v>
      </c>
      <c r="W186" s="31">
        <f t="shared" si="174"/>
        <v>8.4415584415584416E-2</v>
      </c>
      <c r="X186" s="172"/>
      <c r="Y186" s="179"/>
      <c r="Z186" s="179"/>
      <c r="AA186" s="70" t="s">
        <v>79</v>
      </c>
      <c r="AB186" s="50">
        <v>29191419</v>
      </c>
      <c r="AC186" s="30">
        <f>IFERROR(AB186/Y175,"-")</f>
        <v>5.5581719328852003E-3</v>
      </c>
      <c r="AD186" s="50">
        <v>110</v>
      </c>
      <c r="AE186" s="30">
        <f>IFERROR(AD186/Z175,"-")</f>
        <v>1.5282022784106696E-2</v>
      </c>
      <c r="AF186" s="53">
        <f t="shared" si="149"/>
        <v>265376.53636363638</v>
      </c>
      <c r="AG186" s="31">
        <f t="shared" si="175"/>
        <v>1.3959390862944163E-2</v>
      </c>
      <c r="AH186" s="172"/>
      <c r="AI186" s="179"/>
      <c r="AJ186" s="179"/>
      <c r="AK186" s="70" t="s">
        <v>79</v>
      </c>
      <c r="AL186" s="50">
        <v>80533793</v>
      </c>
      <c r="AM186" s="30">
        <f>IFERROR(AL186/AI175,"-")</f>
        <v>1.2451578350692105E-2</v>
      </c>
      <c r="AN186" s="50">
        <v>188</v>
      </c>
      <c r="AO186" s="30">
        <f>IFERROR(AN186/AJ175,"-")</f>
        <v>2.8390214436726065E-2</v>
      </c>
      <c r="AP186" s="53">
        <f t="shared" si="150"/>
        <v>428371.23936170212</v>
      </c>
      <c r="AQ186" s="31">
        <f t="shared" si="176"/>
        <v>2.551228117790745E-2</v>
      </c>
      <c r="AR186" s="172"/>
      <c r="AS186" s="179"/>
      <c r="AT186" s="179"/>
      <c r="AU186" s="70" t="s">
        <v>79</v>
      </c>
      <c r="AV186" s="50">
        <v>103014757</v>
      </c>
      <c r="AW186" s="30">
        <f>IFERROR(AV186/AS175,"-")</f>
        <v>2.0782107170953856E-2</v>
      </c>
      <c r="AX186" s="50">
        <v>247</v>
      </c>
      <c r="AY186" s="30">
        <f>IFERROR(AX186/AT175,"-")</f>
        <v>5.6072644721906921E-2</v>
      </c>
      <c r="AZ186" s="53">
        <f t="shared" si="151"/>
        <v>417063.79352226719</v>
      </c>
      <c r="BA186" s="31">
        <f t="shared" si="177"/>
        <v>4.9154228855721391E-2</v>
      </c>
      <c r="BB186" s="172"/>
      <c r="BC186" s="179"/>
      <c r="BD186" s="179"/>
      <c r="BE186" s="70" t="s">
        <v>79</v>
      </c>
      <c r="BF186" s="50">
        <v>91795088</v>
      </c>
      <c r="BG186" s="30">
        <f>IFERROR(BF186/BC175,"-")</f>
        <v>3.3741966119819687E-2</v>
      </c>
      <c r="BH186" s="50">
        <v>204</v>
      </c>
      <c r="BI186" s="30">
        <f>IFERROR(BH186/BD175,"-")</f>
        <v>9.1974752028854828E-2</v>
      </c>
      <c r="BJ186" s="53">
        <f t="shared" si="152"/>
        <v>449975.92156862747</v>
      </c>
      <c r="BK186" s="31">
        <f t="shared" si="178"/>
        <v>7.6894082171127032E-2</v>
      </c>
      <c r="BL186" s="172"/>
      <c r="BM186" s="179"/>
      <c r="BN186" s="179"/>
      <c r="BO186" s="70" t="s">
        <v>79</v>
      </c>
      <c r="BP186" s="50">
        <v>44795397</v>
      </c>
      <c r="BQ186" s="30">
        <f>IFERROR(BP186/BM175,"-")</f>
        <v>5.3672600350997364E-2</v>
      </c>
      <c r="BR186" s="50">
        <v>87</v>
      </c>
      <c r="BS186" s="30">
        <f>IFERROR(BR186/BN175,"-")</f>
        <v>0.128698224852071</v>
      </c>
      <c r="BT186" s="53">
        <f t="shared" si="153"/>
        <v>514889.62068965519</v>
      </c>
      <c r="BU186" s="31">
        <f t="shared" si="179"/>
        <v>9.1290661070304299E-2</v>
      </c>
      <c r="BV186" s="172"/>
      <c r="BW186" s="179"/>
      <c r="BX186" s="179"/>
      <c r="BY186" s="70" t="s">
        <v>79</v>
      </c>
      <c r="BZ186" s="50">
        <f t="shared" si="163"/>
        <v>355407875</v>
      </c>
      <c r="CA186" s="30">
        <f>IFERROR(BZ186/BW175,"-")</f>
        <v>1.7225623410178709E-2</v>
      </c>
      <c r="CB186" s="50">
        <f t="shared" si="164"/>
        <v>853</v>
      </c>
      <c r="CC186" s="30">
        <f>IFERROR(CB186/BX175,"-")</f>
        <v>4.0041308735858802E-2</v>
      </c>
      <c r="CD186" s="53">
        <f t="shared" si="154"/>
        <v>416656.35990621336</v>
      </c>
      <c r="CE186" s="31">
        <f t="shared" si="180"/>
        <v>3.5422117021718366E-2</v>
      </c>
      <c r="CR186" s="196"/>
      <c r="CS186" s="198"/>
      <c r="CT186" s="200"/>
      <c r="CU186" s="201"/>
      <c r="CV186" s="201"/>
      <c r="CW186" s="79" t="s">
        <v>79</v>
      </c>
      <c r="CX186" s="90">
        <v>361678871</v>
      </c>
      <c r="CY186" s="80">
        <v>1.8978995362656285E-2</v>
      </c>
      <c r="CZ186" s="90">
        <v>746</v>
      </c>
      <c r="DA186" s="80">
        <v>3.6181976913376664E-2</v>
      </c>
      <c r="DB186" s="90">
        <v>484824.22386058979</v>
      </c>
      <c r="DC186" s="81">
        <v>3.2139933652147686E-2</v>
      </c>
    </row>
    <row r="187" spans="2:107" s="16" customFormat="1" ht="13.15" customHeight="1">
      <c r="B187" s="196"/>
      <c r="C187" s="198"/>
      <c r="D187" s="172"/>
      <c r="E187" s="179"/>
      <c r="F187" s="179"/>
      <c r="G187" s="70" t="s">
        <v>81</v>
      </c>
      <c r="H187" s="50">
        <v>2655908</v>
      </c>
      <c r="I187" s="30">
        <f>IFERROR(H187/E175,"-")</f>
        <v>4.0230174251463358E-2</v>
      </c>
      <c r="J187" s="50">
        <v>12</v>
      </c>
      <c r="K187" s="30">
        <f>IFERROR(J187/F175,"-")</f>
        <v>0.26666666666666666</v>
      </c>
      <c r="L187" s="53">
        <f t="shared" si="147"/>
        <v>221325.66666666666</v>
      </c>
      <c r="M187" s="31">
        <f t="shared" si="173"/>
        <v>0.25531914893617019</v>
      </c>
      <c r="N187" s="172"/>
      <c r="O187" s="179"/>
      <c r="P187" s="179"/>
      <c r="Q187" s="70" t="s">
        <v>81</v>
      </c>
      <c r="R187" s="50">
        <v>8766413</v>
      </c>
      <c r="S187" s="30">
        <f>IFERROR(R187/O175,"-")</f>
        <v>2.6187881580549108E-2</v>
      </c>
      <c r="T187" s="50">
        <v>27</v>
      </c>
      <c r="U187" s="30">
        <f>IFERROR(T187/P175,"-")</f>
        <v>0.19424460431654678</v>
      </c>
      <c r="V187" s="53">
        <f t="shared" si="148"/>
        <v>324681.96296296298</v>
      </c>
      <c r="W187" s="31">
        <f t="shared" si="174"/>
        <v>0.17532467532467533</v>
      </c>
      <c r="X187" s="172"/>
      <c r="Y187" s="179"/>
      <c r="Z187" s="179"/>
      <c r="AA187" s="70" t="s">
        <v>81</v>
      </c>
      <c r="AB187" s="50">
        <v>41186472</v>
      </c>
      <c r="AC187" s="30">
        <f>IFERROR(AB187/Y175,"-")</f>
        <v>7.842081698219679E-3</v>
      </c>
      <c r="AD187" s="50">
        <v>795</v>
      </c>
      <c r="AE187" s="30">
        <f>IFERROR(AD187/Z175,"-")</f>
        <v>0.11044734648513475</v>
      </c>
      <c r="AF187" s="53">
        <f t="shared" si="149"/>
        <v>51806.883018867928</v>
      </c>
      <c r="AG187" s="31">
        <f t="shared" si="175"/>
        <v>0.10088832487309644</v>
      </c>
      <c r="AH187" s="172"/>
      <c r="AI187" s="179"/>
      <c r="AJ187" s="179"/>
      <c r="AK187" s="70" t="s">
        <v>81</v>
      </c>
      <c r="AL187" s="50">
        <v>59862325</v>
      </c>
      <c r="AM187" s="30">
        <f>IFERROR(AL187/AI175,"-")</f>
        <v>9.2554988685568905E-3</v>
      </c>
      <c r="AN187" s="50">
        <v>964</v>
      </c>
      <c r="AO187" s="30">
        <f>IFERROR(AN187/AJ175,"-")</f>
        <v>0.14557535487768045</v>
      </c>
      <c r="AP187" s="53">
        <f t="shared" si="150"/>
        <v>62097.847510373445</v>
      </c>
      <c r="AQ187" s="31">
        <f t="shared" si="176"/>
        <v>0.13081829284841906</v>
      </c>
      <c r="AR187" s="172"/>
      <c r="AS187" s="179"/>
      <c r="AT187" s="179"/>
      <c r="AU187" s="70" t="s">
        <v>81</v>
      </c>
      <c r="AV187" s="50">
        <v>65517397</v>
      </c>
      <c r="AW187" s="30">
        <f>IFERROR(AV187/AS175,"-")</f>
        <v>1.3217422490410094E-2</v>
      </c>
      <c r="AX187" s="50">
        <v>734</v>
      </c>
      <c r="AY187" s="30">
        <f>IFERROR(AX187/AT175,"-")</f>
        <v>0.16662883087400682</v>
      </c>
      <c r="AZ187" s="53">
        <f t="shared" si="151"/>
        <v>89260.758855585838</v>
      </c>
      <c r="BA187" s="31">
        <f t="shared" si="177"/>
        <v>0.14606965174129352</v>
      </c>
      <c r="BB187" s="172"/>
      <c r="BC187" s="179"/>
      <c r="BD187" s="179"/>
      <c r="BE187" s="70" t="s">
        <v>81</v>
      </c>
      <c r="BF187" s="50">
        <v>23595663</v>
      </c>
      <c r="BG187" s="30">
        <f>IFERROR(BF187/BC175,"-")</f>
        <v>8.673275214036321E-3</v>
      </c>
      <c r="BH187" s="50">
        <v>326</v>
      </c>
      <c r="BI187" s="30">
        <f>IFERROR(BH187/BD175,"-")</f>
        <v>0.14697926059513075</v>
      </c>
      <c r="BJ187" s="53">
        <f t="shared" si="152"/>
        <v>72379.334355828221</v>
      </c>
      <c r="BK187" s="31">
        <f t="shared" si="178"/>
        <v>0.12287975876366378</v>
      </c>
      <c r="BL187" s="172"/>
      <c r="BM187" s="179"/>
      <c r="BN187" s="179"/>
      <c r="BO187" s="70" t="s">
        <v>81</v>
      </c>
      <c r="BP187" s="50">
        <v>11056972</v>
      </c>
      <c r="BQ187" s="30">
        <f>IFERROR(BP187/BM175,"-")</f>
        <v>1.32481567078905E-2</v>
      </c>
      <c r="BR187" s="50">
        <v>110</v>
      </c>
      <c r="BS187" s="30">
        <f>IFERROR(BR187/BN175,"-")</f>
        <v>0.16272189349112426</v>
      </c>
      <c r="BT187" s="53">
        <f t="shared" si="153"/>
        <v>100517.92727272728</v>
      </c>
      <c r="BU187" s="31">
        <f t="shared" si="179"/>
        <v>0.11542497376705142</v>
      </c>
      <c r="BV187" s="172"/>
      <c r="BW187" s="179"/>
      <c r="BX187" s="179"/>
      <c r="BY187" s="70" t="s">
        <v>81</v>
      </c>
      <c r="BZ187" s="50">
        <f t="shared" si="163"/>
        <v>212641150</v>
      </c>
      <c r="CA187" s="30">
        <f>IFERROR(BZ187/BW175,"-")</f>
        <v>1.0306120457818563E-2</v>
      </c>
      <c r="CB187" s="50">
        <f t="shared" si="164"/>
        <v>2968</v>
      </c>
      <c r="CC187" s="30">
        <f>IFERROR(CB187/BX175,"-")</f>
        <v>0.13932310003285922</v>
      </c>
      <c r="CD187" s="53">
        <f t="shared" si="154"/>
        <v>71644.592318059294</v>
      </c>
      <c r="CE187" s="31">
        <f t="shared" si="180"/>
        <v>0.12325069556912088</v>
      </c>
      <c r="CR187" s="196"/>
      <c r="CS187" s="198"/>
      <c r="CT187" s="200"/>
      <c r="CU187" s="201"/>
      <c r="CV187" s="201"/>
      <c r="CW187" s="79" t="s">
        <v>81</v>
      </c>
      <c r="CX187" s="90">
        <v>192140440</v>
      </c>
      <c r="CY187" s="80">
        <v>1.0082514661849678E-2</v>
      </c>
      <c r="CZ187" s="90">
        <v>2889</v>
      </c>
      <c r="DA187" s="80">
        <v>0.14012028324764769</v>
      </c>
      <c r="DB187" s="90">
        <v>66507.594323295256</v>
      </c>
      <c r="DC187" s="81">
        <v>0.12446684761535479</v>
      </c>
    </row>
    <row r="188" spans="2:107" s="16" customFormat="1" ht="13.15" customHeight="1">
      <c r="B188" s="196"/>
      <c r="C188" s="198"/>
      <c r="D188" s="172"/>
      <c r="E188" s="179"/>
      <c r="F188" s="179"/>
      <c r="G188" s="70" t="s">
        <v>83</v>
      </c>
      <c r="H188" s="50">
        <v>6030</v>
      </c>
      <c r="I188" s="30">
        <f>IFERROR(H188/E175,"-")</f>
        <v>9.1338988675934563E-5</v>
      </c>
      <c r="J188" s="50">
        <v>2</v>
      </c>
      <c r="K188" s="30">
        <f>IFERROR(J188/F175,"-")</f>
        <v>4.4444444444444446E-2</v>
      </c>
      <c r="L188" s="53">
        <f t="shared" si="147"/>
        <v>3015</v>
      </c>
      <c r="M188" s="31">
        <f t="shared" si="173"/>
        <v>4.2553191489361701E-2</v>
      </c>
      <c r="N188" s="172"/>
      <c r="O188" s="179"/>
      <c r="P188" s="179"/>
      <c r="Q188" s="70" t="s">
        <v>83</v>
      </c>
      <c r="R188" s="50">
        <v>4956752</v>
      </c>
      <c r="S188" s="30">
        <f>IFERROR(R188/O175,"-")</f>
        <v>1.4807291693894636E-2</v>
      </c>
      <c r="T188" s="50">
        <v>12</v>
      </c>
      <c r="U188" s="30">
        <f>IFERROR(T188/P175,"-")</f>
        <v>8.6330935251798566E-2</v>
      </c>
      <c r="V188" s="53">
        <f t="shared" si="148"/>
        <v>413062.66666666669</v>
      </c>
      <c r="W188" s="31">
        <f t="shared" si="174"/>
        <v>7.792207792207792E-2</v>
      </c>
      <c r="X188" s="172"/>
      <c r="Y188" s="179"/>
      <c r="Z188" s="179"/>
      <c r="AA188" s="70" t="s">
        <v>83</v>
      </c>
      <c r="AB188" s="50">
        <v>36024985</v>
      </c>
      <c r="AC188" s="30">
        <f>IFERROR(AB188/Y175,"-")</f>
        <v>6.859312337972003E-3</v>
      </c>
      <c r="AD188" s="50">
        <v>512</v>
      </c>
      <c r="AE188" s="30">
        <f>IFERROR(AD188/Z175,"-")</f>
        <v>7.113086968602389E-2</v>
      </c>
      <c r="AF188" s="53">
        <f t="shared" si="149"/>
        <v>70361.298828125</v>
      </c>
      <c r="AG188" s="31">
        <f t="shared" si="175"/>
        <v>6.4974619289340105E-2</v>
      </c>
      <c r="AH188" s="172"/>
      <c r="AI188" s="179"/>
      <c r="AJ188" s="179"/>
      <c r="AK188" s="70" t="s">
        <v>83</v>
      </c>
      <c r="AL188" s="50">
        <v>116939023</v>
      </c>
      <c r="AM188" s="30">
        <f>IFERROR(AL188/AI175,"-")</f>
        <v>1.8080303347166152E-2</v>
      </c>
      <c r="AN188" s="50">
        <v>1016</v>
      </c>
      <c r="AO188" s="30">
        <f>IFERROR(AN188/AJ175,"-")</f>
        <v>0.15342796738145575</v>
      </c>
      <c r="AP188" s="53">
        <f t="shared" si="150"/>
        <v>115097.46358267717</v>
      </c>
      <c r="AQ188" s="31">
        <f t="shared" si="176"/>
        <v>0.13787488125932962</v>
      </c>
      <c r="AR188" s="172"/>
      <c r="AS188" s="179"/>
      <c r="AT188" s="179"/>
      <c r="AU188" s="70" t="s">
        <v>83</v>
      </c>
      <c r="AV188" s="50">
        <v>115867286</v>
      </c>
      <c r="AW188" s="30">
        <f>IFERROR(AV188/AS175,"-")</f>
        <v>2.3374965154357073E-2</v>
      </c>
      <c r="AX188" s="50">
        <v>1187</v>
      </c>
      <c r="AY188" s="30">
        <f>IFERROR(AX188/AT175,"-")</f>
        <v>0.26946651532349603</v>
      </c>
      <c r="AZ188" s="53">
        <f t="shared" si="151"/>
        <v>97613.551811288969</v>
      </c>
      <c r="BA188" s="31">
        <f t="shared" si="177"/>
        <v>0.23621890547263683</v>
      </c>
      <c r="BB188" s="172"/>
      <c r="BC188" s="179"/>
      <c r="BD188" s="179"/>
      <c r="BE188" s="70" t="s">
        <v>83</v>
      </c>
      <c r="BF188" s="50">
        <v>98661674</v>
      </c>
      <c r="BG188" s="30">
        <f>IFERROR(BF188/BC175,"-")</f>
        <v>3.6265980391376657E-2</v>
      </c>
      <c r="BH188" s="50">
        <v>853</v>
      </c>
      <c r="BI188" s="30">
        <f>IFERROR(BH188/BD175,"-")</f>
        <v>0.38458070333633904</v>
      </c>
      <c r="BJ188" s="53">
        <f t="shared" si="152"/>
        <v>115664.3305978898</v>
      </c>
      <c r="BK188" s="31">
        <f t="shared" si="178"/>
        <v>0.3215228043724086</v>
      </c>
      <c r="BL188" s="172"/>
      <c r="BM188" s="179"/>
      <c r="BN188" s="179"/>
      <c r="BO188" s="70" t="s">
        <v>83</v>
      </c>
      <c r="BP188" s="50">
        <v>31617633</v>
      </c>
      <c r="BQ188" s="30">
        <f>IFERROR(BP188/BM175,"-")</f>
        <v>3.7883369580439391E-2</v>
      </c>
      <c r="BR188" s="50">
        <v>303</v>
      </c>
      <c r="BS188" s="30">
        <f>IFERROR(BR188/BN175,"-")</f>
        <v>0.44822485207100593</v>
      </c>
      <c r="BT188" s="53">
        <f t="shared" si="153"/>
        <v>104348.62376237624</v>
      </c>
      <c r="BU188" s="31">
        <f t="shared" si="179"/>
        <v>0.3179433368310598</v>
      </c>
      <c r="BV188" s="172"/>
      <c r="BW188" s="179"/>
      <c r="BX188" s="179"/>
      <c r="BY188" s="70" t="s">
        <v>83</v>
      </c>
      <c r="BZ188" s="50">
        <f t="shared" si="163"/>
        <v>404073383</v>
      </c>
      <c r="CA188" s="30">
        <f>IFERROR(BZ188/BW175,"-")</f>
        <v>1.9584304162182414E-2</v>
      </c>
      <c r="CB188" s="50">
        <f t="shared" si="164"/>
        <v>3885</v>
      </c>
      <c r="CC188" s="30">
        <f>IFERROR(CB188/BX175,"-")</f>
        <v>0.18236868046753979</v>
      </c>
      <c r="CD188" s="53">
        <f t="shared" si="154"/>
        <v>104008.5927927928</v>
      </c>
      <c r="CE188" s="31">
        <f t="shared" si="180"/>
        <v>0.16133050953033512</v>
      </c>
      <c r="CR188" s="196"/>
      <c r="CS188" s="198"/>
      <c r="CT188" s="200"/>
      <c r="CU188" s="201"/>
      <c r="CV188" s="201"/>
      <c r="CW188" s="79" t="s">
        <v>83</v>
      </c>
      <c r="CX188" s="90">
        <v>416008564</v>
      </c>
      <c r="CY188" s="80">
        <v>2.1829930471612483E-2</v>
      </c>
      <c r="CZ188" s="90">
        <v>3636</v>
      </c>
      <c r="DA188" s="80">
        <v>0.1763507614705597</v>
      </c>
      <c r="DB188" s="90">
        <v>114413.79647964796</v>
      </c>
      <c r="DC188" s="81">
        <v>0.1566498642884839</v>
      </c>
    </row>
    <row r="189" spans="2:107" s="16" customFormat="1" ht="13.15" customHeight="1">
      <c r="B189" s="196"/>
      <c r="C189" s="198"/>
      <c r="D189" s="172"/>
      <c r="E189" s="179"/>
      <c r="F189" s="179"/>
      <c r="G189" s="70" t="s">
        <v>87</v>
      </c>
      <c r="H189" s="50">
        <v>342931</v>
      </c>
      <c r="I189" s="30">
        <f>IFERROR(H189/E175,"-")</f>
        <v>5.1945225083958402E-3</v>
      </c>
      <c r="J189" s="50">
        <v>8</v>
      </c>
      <c r="K189" s="30">
        <f>IFERROR(J189/F175,"-")</f>
        <v>0.17777777777777778</v>
      </c>
      <c r="L189" s="53">
        <f t="shared" si="147"/>
        <v>42866.375</v>
      </c>
      <c r="M189" s="31">
        <f t="shared" si="173"/>
        <v>0.1702127659574468</v>
      </c>
      <c r="N189" s="172"/>
      <c r="O189" s="179"/>
      <c r="P189" s="179"/>
      <c r="Q189" s="70" t="s">
        <v>87</v>
      </c>
      <c r="R189" s="50">
        <v>445414</v>
      </c>
      <c r="S189" s="30">
        <f>IFERROR(R189/O175,"-")</f>
        <v>1.3305840240835905E-3</v>
      </c>
      <c r="T189" s="50">
        <v>14</v>
      </c>
      <c r="U189" s="30">
        <f>IFERROR(T189/P175,"-")</f>
        <v>0.10071942446043165</v>
      </c>
      <c r="V189" s="53">
        <f t="shared" si="148"/>
        <v>31815.285714285714</v>
      </c>
      <c r="W189" s="31">
        <f t="shared" si="174"/>
        <v>9.0909090909090912E-2</v>
      </c>
      <c r="X189" s="172"/>
      <c r="Y189" s="179"/>
      <c r="Z189" s="179"/>
      <c r="AA189" s="70" t="s">
        <v>87</v>
      </c>
      <c r="AB189" s="50">
        <v>30006506</v>
      </c>
      <c r="AC189" s="30">
        <f>IFERROR(AB189/Y175,"-")</f>
        <v>5.7133680090423614E-3</v>
      </c>
      <c r="AD189" s="50">
        <v>445</v>
      </c>
      <c r="AE189" s="30">
        <f>IFERROR(AD189/Z175,"-")</f>
        <v>6.1822728535704363E-2</v>
      </c>
      <c r="AF189" s="53">
        <f t="shared" si="149"/>
        <v>67430.35056179775</v>
      </c>
      <c r="AG189" s="31">
        <f t="shared" si="175"/>
        <v>5.6472081218274114E-2</v>
      </c>
      <c r="AH189" s="172"/>
      <c r="AI189" s="179"/>
      <c r="AJ189" s="179"/>
      <c r="AK189" s="70" t="s">
        <v>87</v>
      </c>
      <c r="AL189" s="50">
        <v>32359379</v>
      </c>
      <c r="AM189" s="30">
        <f>IFERROR(AL189/AI175,"-")</f>
        <v>5.0031834834631563E-3</v>
      </c>
      <c r="AN189" s="50">
        <v>482</v>
      </c>
      <c r="AO189" s="30">
        <f>IFERROR(AN189/AJ175,"-")</f>
        <v>7.2787677438840223E-2</v>
      </c>
      <c r="AP189" s="53">
        <f t="shared" si="150"/>
        <v>67135.641078838176</v>
      </c>
      <c r="AQ189" s="31">
        <f t="shared" si="176"/>
        <v>6.540914642420953E-2</v>
      </c>
      <c r="AR189" s="172"/>
      <c r="AS189" s="179"/>
      <c r="AT189" s="179"/>
      <c r="AU189" s="70" t="s">
        <v>87</v>
      </c>
      <c r="AV189" s="50">
        <v>22009181</v>
      </c>
      <c r="AW189" s="30">
        <f>IFERROR(AV189/AS175,"-")</f>
        <v>4.4401129664065637E-3</v>
      </c>
      <c r="AX189" s="50">
        <v>360</v>
      </c>
      <c r="AY189" s="30">
        <f>IFERROR(AX189/AT175,"-")</f>
        <v>8.1725312145289442E-2</v>
      </c>
      <c r="AZ189" s="53">
        <f t="shared" si="151"/>
        <v>61136.613888888889</v>
      </c>
      <c r="BA189" s="31">
        <f t="shared" si="177"/>
        <v>7.1641791044776124E-2</v>
      </c>
      <c r="BB189" s="172"/>
      <c r="BC189" s="179"/>
      <c r="BD189" s="179"/>
      <c r="BE189" s="70" t="s">
        <v>87</v>
      </c>
      <c r="BF189" s="50">
        <v>6815333</v>
      </c>
      <c r="BG189" s="30">
        <f>IFERROR(BF189/BC175,"-")</f>
        <v>2.5051747342002555E-3</v>
      </c>
      <c r="BH189" s="50">
        <v>203</v>
      </c>
      <c r="BI189" s="30">
        <f>IFERROR(BH189/BD175,"-")</f>
        <v>9.1523895401262392E-2</v>
      </c>
      <c r="BJ189" s="53">
        <f t="shared" si="152"/>
        <v>33573.068965517239</v>
      </c>
      <c r="BK189" s="31">
        <f t="shared" si="178"/>
        <v>7.6517150395778361E-2</v>
      </c>
      <c r="BL189" s="172"/>
      <c r="BM189" s="179"/>
      <c r="BN189" s="179"/>
      <c r="BO189" s="70" t="s">
        <v>87</v>
      </c>
      <c r="BP189" s="50">
        <v>2137982</v>
      </c>
      <c r="BQ189" s="30">
        <f>IFERROR(BP189/BM175,"-")</f>
        <v>2.5616706431606366E-3</v>
      </c>
      <c r="BR189" s="50">
        <v>51</v>
      </c>
      <c r="BS189" s="30">
        <f>IFERROR(BR189/BN175,"-")</f>
        <v>7.5443786982248517E-2</v>
      </c>
      <c r="BT189" s="53">
        <f t="shared" si="153"/>
        <v>41921.215686274511</v>
      </c>
      <c r="BU189" s="31">
        <f t="shared" si="179"/>
        <v>5.3515215110178385E-2</v>
      </c>
      <c r="BV189" s="172"/>
      <c r="BW189" s="179"/>
      <c r="BX189" s="179"/>
      <c r="BY189" s="70" t="s">
        <v>87</v>
      </c>
      <c r="BZ189" s="50">
        <f t="shared" si="163"/>
        <v>94116726</v>
      </c>
      <c r="CA189" s="30">
        <f>IFERROR(BZ189/BW175,"-")</f>
        <v>4.5615738781111005E-3</v>
      </c>
      <c r="CB189" s="50">
        <f t="shared" si="164"/>
        <v>1563</v>
      </c>
      <c r="CC189" s="30">
        <f>IFERROR(CB189/BX175,"-")</f>
        <v>7.3369947894662724E-2</v>
      </c>
      <c r="CD189" s="53">
        <f t="shared" si="154"/>
        <v>60215.435700575814</v>
      </c>
      <c r="CE189" s="31">
        <f t="shared" si="180"/>
        <v>6.4905942444250658E-2</v>
      </c>
      <c r="CR189" s="196"/>
      <c r="CS189" s="198"/>
      <c r="CT189" s="200"/>
      <c r="CU189" s="201"/>
      <c r="CV189" s="201"/>
      <c r="CW189" s="79" t="s">
        <v>87</v>
      </c>
      <c r="CX189" s="90">
        <v>90560508</v>
      </c>
      <c r="CY189" s="80">
        <v>4.7521367687851403E-3</v>
      </c>
      <c r="CZ189" s="90">
        <v>1485</v>
      </c>
      <c r="DA189" s="80">
        <v>7.2024444660005821E-2</v>
      </c>
      <c r="DB189" s="90">
        <v>60983.50707070707</v>
      </c>
      <c r="DC189" s="81">
        <v>6.397828615742536E-2</v>
      </c>
    </row>
    <row r="190" spans="2:107" s="16" customFormat="1" ht="13.15" customHeight="1">
      <c r="B190" s="196"/>
      <c r="C190" s="198"/>
      <c r="D190" s="172"/>
      <c r="E190" s="179"/>
      <c r="F190" s="179"/>
      <c r="G190" s="71" t="s">
        <v>85</v>
      </c>
      <c r="H190" s="51">
        <v>13877</v>
      </c>
      <c r="I190" s="32">
        <f>IFERROR(H190/E175,"-")</f>
        <v>2.1020085337577845E-4</v>
      </c>
      <c r="J190" s="51">
        <v>5</v>
      </c>
      <c r="K190" s="32">
        <f>IFERROR(J190/F175,"-")</f>
        <v>0.1111111111111111</v>
      </c>
      <c r="L190" s="54">
        <f t="shared" si="147"/>
        <v>2775.4</v>
      </c>
      <c r="M190" s="33">
        <f t="shared" si="173"/>
        <v>0.10638297872340426</v>
      </c>
      <c r="N190" s="172"/>
      <c r="O190" s="179"/>
      <c r="P190" s="179"/>
      <c r="Q190" s="71" t="s">
        <v>85</v>
      </c>
      <c r="R190" s="51">
        <v>647075</v>
      </c>
      <c r="S190" s="32">
        <f>IFERROR(R190/O175,"-")</f>
        <v>1.9330053778819018E-3</v>
      </c>
      <c r="T190" s="51">
        <v>26</v>
      </c>
      <c r="U190" s="32">
        <f>IFERROR(T190/P175,"-")</f>
        <v>0.18705035971223022</v>
      </c>
      <c r="V190" s="54">
        <f t="shared" si="148"/>
        <v>24887.5</v>
      </c>
      <c r="W190" s="33">
        <f t="shared" si="174"/>
        <v>0.16883116883116883</v>
      </c>
      <c r="X190" s="172"/>
      <c r="Y190" s="179"/>
      <c r="Z190" s="179"/>
      <c r="AA190" s="71" t="s">
        <v>85</v>
      </c>
      <c r="AB190" s="51">
        <v>8239281</v>
      </c>
      <c r="AC190" s="32">
        <f>IFERROR(AB190/Y175,"-")</f>
        <v>1.5687945968421168E-3</v>
      </c>
      <c r="AD190" s="51">
        <v>531</v>
      </c>
      <c r="AE190" s="32">
        <f>IFERROR(AD190/Z175,"-")</f>
        <v>7.3770491803278687E-2</v>
      </c>
      <c r="AF190" s="54">
        <f t="shared" si="149"/>
        <v>15516.536723163841</v>
      </c>
      <c r="AG190" s="33">
        <f t="shared" si="175"/>
        <v>6.7385786802030459E-2</v>
      </c>
      <c r="AH190" s="172"/>
      <c r="AI190" s="179"/>
      <c r="AJ190" s="179"/>
      <c r="AK190" s="71" t="s">
        <v>85</v>
      </c>
      <c r="AL190" s="51">
        <v>16159403</v>
      </c>
      <c r="AM190" s="32">
        <f>IFERROR(AL190/AI175,"-")</f>
        <v>2.4984551833403534E-3</v>
      </c>
      <c r="AN190" s="51">
        <v>704</v>
      </c>
      <c r="AO190" s="32">
        <f>IFERROR(AN190/AJ175,"-")</f>
        <v>0.10631229235880399</v>
      </c>
      <c r="AP190" s="54">
        <f t="shared" si="150"/>
        <v>22953.69744318182</v>
      </c>
      <c r="AQ190" s="33">
        <f t="shared" si="176"/>
        <v>9.55353507938662E-2</v>
      </c>
      <c r="AR190" s="172"/>
      <c r="AS190" s="179"/>
      <c r="AT190" s="179"/>
      <c r="AU190" s="71" t="s">
        <v>85</v>
      </c>
      <c r="AV190" s="51">
        <v>13032754</v>
      </c>
      <c r="AW190" s="32">
        <f>IFERROR(AV190/AS175,"-")</f>
        <v>2.6292164176116781E-3</v>
      </c>
      <c r="AX190" s="51">
        <v>708</v>
      </c>
      <c r="AY190" s="32">
        <f>IFERROR(AX190/AT175,"-")</f>
        <v>0.16072644721906923</v>
      </c>
      <c r="AZ190" s="54">
        <f t="shared" si="151"/>
        <v>18407.844632768363</v>
      </c>
      <c r="BA190" s="33">
        <f t="shared" si="177"/>
        <v>0.14089552238805969</v>
      </c>
      <c r="BB190" s="172"/>
      <c r="BC190" s="179"/>
      <c r="BD190" s="179"/>
      <c r="BE190" s="71" t="s">
        <v>85</v>
      </c>
      <c r="BF190" s="51">
        <v>12081089</v>
      </c>
      <c r="BG190" s="32">
        <f>IFERROR(BF190/BC175,"-")</f>
        <v>4.4407571756838043E-3</v>
      </c>
      <c r="BH190" s="51">
        <v>434</v>
      </c>
      <c r="BI190" s="32">
        <f>IFERROR(BH190/BD175,"-")</f>
        <v>0.19567177637511271</v>
      </c>
      <c r="BJ190" s="54">
        <f t="shared" si="152"/>
        <v>27836.61059907834</v>
      </c>
      <c r="BK190" s="33">
        <f t="shared" si="178"/>
        <v>0.16358839050131926</v>
      </c>
      <c r="BL190" s="172"/>
      <c r="BM190" s="179"/>
      <c r="BN190" s="179"/>
      <c r="BO190" s="71" t="s">
        <v>85</v>
      </c>
      <c r="BP190" s="51">
        <v>3718030</v>
      </c>
      <c r="BQ190" s="32">
        <f>IFERROR(BP190/BM175,"-")</f>
        <v>4.4548402659098816E-3</v>
      </c>
      <c r="BR190" s="51">
        <v>143</v>
      </c>
      <c r="BS190" s="32">
        <f>IFERROR(BR190/BN175,"-")</f>
        <v>0.21153846153846154</v>
      </c>
      <c r="BT190" s="54">
        <f t="shared" si="153"/>
        <v>26000.209790209788</v>
      </c>
      <c r="BU190" s="33">
        <f t="shared" si="179"/>
        <v>0.15005246589716684</v>
      </c>
      <c r="BV190" s="172"/>
      <c r="BW190" s="179"/>
      <c r="BX190" s="179"/>
      <c r="BY190" s="71" t="s">
        <v>85</v>
      </c>
      <c r="BZ190" s="51">
        <f t="shared" si="163"/>
        <v>53891509</v>
      </c>
      <c r="CA190" s="32">
        <f>IFERROR(BZ190/BW175,"-")</f>
        <v>2.6119703707754268E-3</v>
      </c>
      <c r="CB190" s="51">
        <f t="shared" si="164"/>
        <v>2551</v>
      </c>
      <c r="CC190" s="32">
        <f>IFERROR(CB190/BX175,"-")</f>
        <v>0.11974839224522368</v>
      </c>
      <c r="CD190" s="54">
        <f t="shared" si="154"/>
        <v>21125.640533124264</v>
      </c>
      <c r="CE190" s="33">
        <f t="shared" si="180"/>
        <v>0.10593413894771812</v>
      </c>
      <c r="CR190" s="196"/>
      <c r="CS190" s="198"/>
      <c r="CT190" s="200"/>
      <c r="CU190" s="201"/>
      <c r="CV190" s="201"/>
      <c r="CW190" s="79" t="s">
        <v>85</v>
      </c>
      <c r="CX190" s="90">
        <v>41232527</v>
      </c>
      <c r="CY190" s="80">
        <v>2.1636650671905027E-3</v>
      </c>
      <c r="CZ190" s="90">
        <v>2240</v>
      </c>
      <c r="DA190" s="80">
        <v>0.10864293335920069</v>
      </c>
      <c r="DB190" s="90">
        <v>18407.378124999999</v>
      </c>
      <c r="DC190" s="81">
        <v>9.6505966998405926E-2</v>
      </c>
    </row>
    <row r="191" spans="2:107" s="16" customFormat="1" ht="13.15" customHeight="1">
      <c r="B191" s="196"/>
      <c r="C191" s="199"/>
      <c r="D191" s="173"/>
      <c r="E191" s="180"/>
      <c r="F191" s="180"/>
      <c r="G191" s="18" t="s">
        <v>92</v>
      </c>
      <c r="H191" s="49">
        <f>SUM(H175:H190)</f>
        <v>10100036</v>
      </c>
      <c r="I191" s="32">
        <f>IFERROR(H191/E175,"-")</f>
        <v>0.1529895644826752</v>
      </c>
      <c r="J191" s="51">
        <v>36</v>
      </c>
      <c r="K191" s="32">
        <f>IFERROR(J191/F175,"-")</f>
        <v>0.8</v>
      </c>
      <c r="L191" s="54">
        <f t="shared" si="147"/>
        <v>280556.55555555556</v>
      </c>
      <c r="M191" s="34">
        <f t="shared" si="173"/>
        <v>0.76595744680851063</v>
      </c>
      <c r="N191" s="173"/>
      <c r="O191" s="180"/>
      <c r="P191" s="180"/>
      <c r="Q191" s="18" t="s">
        <v>92</v>
      </c>
      <c r="R191" s="49">
        <f>SUM(R175:R190)</f>
        <v>52710314</v>
      </c>
      <c r="S191" s="32">
        <f>IFERROR(R191/O175,"-")</f>
        <v>0.15746137686024603</v>
      </c>
      <c r="T191" s="51">
        <v>116</v>
      </c>
      <c r="U191" s="32">
        <f>IFERROR(T191/P175,"-")</f>
        <v>0.83453237410071945</v>
      </c>
      <c r="V191" s="54">
        <f t="shared" si="148"/>
        <v>454399.25862068968</v>
      </c>
      <c r="W191" s="34">
        <f t="shared" si="174"/>
        <v>0.75324675324675328</v>
      </c>
      <c r="X191" s="173"/>
      <c r="Y191" s="180"/>
      <c r="Z191" s="180"/>
      <c r="AA191" s="18" t="s">
        <v>92</v>
      </c>
      <c r="AB191" s="49">
        <f>SUM(AB175:AB190)</f>
        <v>745636350</v>
      </c>
      <c r="AC191" s="32">
        <f>IFERROR(AB191/Y175,"-")</f>
        <v>0.14197237320696762</v>
      </c>
      <c r="AD191" s="51">
        <v>5192</v>
      </c>
      <c r="AE191" s="32">
        <f>IFERROR(AD191/Z175,"-")</f>
        <v>0.72131147540983609</v>
      </c>
      <c r="AF191" s="54">
        <f t="shared" si="149"/>
        <v>143612.54815100154</v>
      </c>
      <c r="AG191" s="34">
        <f t="shared" si="175"/>
        <v>0.65888324873096449</v>
      </c>
      <c r="AH191" s="173"/>
      <c r="AI191" s="180"/>
      <c r="AJ191" s="180"/>
      <c r="AK191" s="18" t="s">
        <v>92</v>
      </c>
      <c r="AL191" s="49">
        <f>SUM(AL175:AL190)</f>
        <v>1171997062</v>
      </c>
      <c r="AM191" s="32">
        <f>IFERROR(AL191/AI175,"-")</f>
        <v>0.18120608381470313</v>
      </c>
      <c r="AN191" s="51">
        <v>5485</v>
      </c>
      <c r="AO191" s="32">
        <f>IFERROR(AN191/AJ175,"-")</f>
        <v>0.8282996073693748</v>
      </c>
      <c r="AP191" s="54">
        <f t="shared" si="150"/>
        <v>213673.11978122153</v>
      </c>
      <c r="AQ191" s="34">
        <f t="shared" si="176"/>
        <v>0.74433437372777855</v>
      </c>
      <c r="AR191" s="173"/>
      <c r="AS191" s="180"/>
      <c r="AT191" s="180"/>
      <c r="AU191" s="18" t="s">
        <v>92</v>
      </c>
      <c r="AV191" s="49">
        <f>SUM(AV175:AV190)</f>
        <v>1087076071</v>
      </c>
      <c r="AW191" s="32">
        <f>IFERROR(AV191/AS175,"-")</f>
        <v>0.21930577781687571</v>
      </c>
      <c r="AX191" s="51">
        <v>3906</v>
      </c>
      <c r="AY191" s="32">
        <f>IFERROR(AX191/AT175,"-")</f>
        <v>0.88671963677639043</v>
      </c>
      <c r="AZ191" s="54">
        <f t="shared" si="151"/>
        <v>278309.28597030212</v>
      </c>
      <c r="BA191" s="34">
        <f t="shared" si="177"/>
        <v>0.77731343283582088</v>
      </c>
      <c r="BB191" s="173"/>
      <c r="BC191" s="180"/>
      <c r="BD191" s="180"/>
      <c r="BE191" s="18" t="s">
        <v>92</v>
      </c>
      <c r="BF191" s="49">
        <f>SUM(BF175:BF190)</f>
        <v>691013525</v>
      </c>
      <c r="BG191" s="32">
        <f>IFERROR(BF191/BC175,"-")</f>
        <v>0.25400220705586307</v>
      </c>
      <c r="BH191" s="51">
        <v>2040</v>
      </c>
      <c r="BI191" s="32">
        <f>IFERROR(BH191/BD175,"-")</f>
        <v>0.91974752028854823</v>
      </c>
      <c r="BJ191" s="54">
        <f t="shared" si="152"/>
        <v>338732.12009803922</v>
      </c>
      <c r="BK191" s="34">
        <f t="shared" si="178"/>
        <v>0.76894082171127021</v>
      </c>
      <c r="BL191" s="173"/>
      <c r="BM191" s="180"/>
      <c r="BN191" s="180"/>
      <c r="BO191" s="18" t="s">
        <v>92</v>
      </c>
      <c r="BP191" s="49">
        <f>SUM(BP175:BP190)</f>
        <v>212396307</v>
      </c>
      <c r="BQ191" s="32">
        <f>IFERROR(BP191/BM175,"-")</f>
        <v>0.25448735506549353</v>
      </c>
      <c r="BR191" s="51">
        <v>604</v>
      </c>
      <c r="BS191" s="32">
        <f>IFERROR(BR191/BN175,"-")</f>
        <v>0.89349112426035504</v>
      </c>
      <c r="BT191" s="54">
        <f t="shared" si="153"/>
        <v>351649.51490066224</v>
      </c>
      <c r="BU191" s="34">
        <f t="shared" si="179"/>
        <v>0.63378803777544601</v>
      </c>
      <c r="BV191" s="173"/>
      <c r="BW191" s="180"/>
      <c r="BX191" s="180"/>
      <c r="BY191" s="18" t="s">
        <v>92</v>
      </c>
      <c r="BZ191" s="49">
        <f t="shared" si="163"/>
        <v>3970929665</v>
      </c>
      <c r="CA191" s="32">
        <f>IFERROR(BZ191/BW175,"-")</f>
        <v>0.19245982942161058</v>
      </c>
      <c r="CB191" s="51">
        <f t="shared" si="164"/>
        <v>17379</v>
      </c>
      <c r="CC191" s="32">
        <f>IFERROR(CB191/BX175,"-")</f>
        <v>0.81580059146599071</v>
      </c>
      <c r="CD191" s="54">
        <f t="shared" si="154"/>
        <v>228490.11249208814</v>
      </c>
      <c r="CE191" s="34">
        <f t="shared" si="180"/>
        <v>0.72168929861716702</v>
      </c>
      <c r="CR191" s="196"/>
      <c r="CS191" s="199"/>
      <c r="CT191" s="200"/>
      <c r="CU191" s="201"/>
      <c r="CV191" s="201"/>
      <c r="CW191" s="18" t="s">
        <v>92</v>
      </c>
      <c r="CX191" s="90">
        <v>3964702135</v>
      </c>
      <c r="CY191" s="80">
        <v>0.20804661114549453</v>
      </c>
      <c r="CZ191" s="90">
        <v>16895</v>
      </c>
      <c r="DA191" s="80">
        <v>0.81942962459986424</v>
      </c>
      <c r="DB191" s="90">
        <v>234667.18762947619</v>
      </c>
      <c r="DC191" s="81">
        <v>0.72788763948128044</v>
      </c>
    </row>
    <row r="192" spans="2:107" s="16" customFormat="1" ht="13.15" customHeight="1">
      <c r="B192" s="196">
        <v>12</v>
      </c>
      <c r="C192" s="197" t="s">
        <v>115</v>
      </c>
      <c r="D192" s="171">
        <f>CI16</f>
        <v>26</v>
      </c>
      <c r="E192" s="178">
        <v>38463310</v>
      </c>
      <c r="F192" s="178">
        <v>21</v>
      </c>
      <c r="G192" s="68" t="s">
        <v>58</v>
      </c>
      <c r="H192" s="56">
        <v>65290</v>
      </c>
      <c r="I192" s="28">
        <f>IFERROR(H192/E192,"-")</f>
        <v>1.6974618149088053E-3</v>
      </c>
      <c r="J192" s="56">
        <v>2</v>
      </c>
      <c r="K192" s="28">
        <f>IFERROR(J192/F192,"-")</f>
        <v>9.5238095238095233E-2</v>
      </c>
      <c r="L192" s="52">
        <f t="shared" si="147"/>
        <v>32645</v>
      </c>
      <c r="M192" s="29">
        <f t="shared" ref="M192:M208" si="181">IFERROR(J192/$CI$16,"-")</f>
        <v>7.6923076923076927E-2</v>
      </c>
      <c r="N192" s="171">
        <f>CJ16</f>
        <v>82</v>
      </c>
      <c r="O192" s="178">
        <v>154958920</v>
      </c>
      <c r="P192" s="178">
        <v>69</v>
      </c>
      <c r="Q192" s="68" t="s">
        <v>58</v>
      </c>
      <c r="R192" s="56">
        <v>1415425</v>
      </c>
      <c r="S192" s="28">
        <f>IFERROR(R192/O192,"-")</f>
        <v>9.1341950498880602E-3</v>
      </c>
      <c r="T192" s="56">
        <v>19</v>
      </c>
      <c r="U192" s="28">
        <f>IFERROR(T192/P192,"-")</f>
        <v>0.27536231884057971</v>
      </c>
      <c r="V192" s="52">
        <f t="shared" si="148"/>
        <v>74496.052631578947</v>
      </c>
      <c r="W192" s="29">
        <f t="shared" ref="W192:W208" si="182">IFERROR(T192/$CJ$16,"-")</f>
        <v>0.23170731707317074</v>
      </c>
      <c r="X192" s="171">
        <f>CK16</f>
        <v>3896</v>
      </c>
      <c r="Y192" s="178">
        <v>2452041600</v>
      </c>
      <c r="Z192" s="178">
        <v>3529</v>
      </c>
      <c r="AA192" s="68" t="s">
        <v>58</v>
      </c>
      <c r="AB192" s="56">
        <v>61677790</v>
      </c>
      <c r="AC192" s="28">
        <f>IFERROR(AB192/Y192,"-")</f>
        <v>2.5153647474822613E-2</v>
      </c>
      <c r="AD192" s="56">
        <v>593</v>
      </c>
      <c r="AE192" s="28">
        <f>IFERROR(AD192/Z192,"-")</f>
        <v>0.16803627089827147</v>
      </c>
      <c r="AF192" s="52">
        <f t="shared" si="149"/>
        <v>104009.76391231029</v>
      </c>
      <c r="AG192" s="29">
        <f t="shared" ref="AG192:AG208" si="183">IFERROR(AD192/$CK$16,"-")</f>
        <v>0.15220739219712526</v>
      </c>
      <c r="AH192" s="171">
        <f>CL16</f>
        <v>3504</v>
      </c>
      <c r="AI192" s="178">
        <v>3036547600</v>
      </c>
      <c r="AJ192" s="178">
        <v>3059</v>
      </c>
      <c r="AK192" s="68" t="s">
        <v>58</v>
      </c>
      <c r="AL192" s="56">
        <v>82921211</v>
      </c>
      <c r="AM192" s="28">
        <f>IFERROR(AL192/AI192,"-")</f>
        <v>2.7307726379787362E-2</v>
      </c>
      <c r="AN192" s="56">
        <v>761</v>
      </c>
      <c r="AO192" s="28">
        <f>IFERROR(AN192/AJ192,"-")</f>
        <v>0.24877410918600851</v>
      </c>
      <c r="AP192" s="52">
        <f t="shared" si="150"/>
        <v>108963.48357424441</v>
      </c>
      <c r="AQ192" s="29">
        <f t="shared" ref="AQ192:AQ208" si="184">IFERROR(AN192/$CL$16,"-")</f>
        <v>0.21718036529680365</v>
      </c>
      <c r="AR192" s="171">
        <f>CM16</f>
        <v>2795</v>
      </c>
      <c r="AS192" s="178">
        <v>2678776180</v>
      </c>
      <c r="AT192" s="178">
        <v>2393</v>
      </c>
      <c r="AU192" s="68" t="s">
        <v>58</v>
      </c>
      <c r="AV192" s="56">
        <v>86266318</v>
      </c>
      <c r="AW192" s="28">
        <f>IFERROR(AV192/AS192,"-")</f>
        <v>3.2203630390651002E-2</v>
      </c>
      <c r="AX192" s="56">
        <v>652</v>
      </c>
      <c r="AY192" s="28">
        <f>IFERROR(AX192/AT192,"-")</f>
        <v>0.27246134559130797</v>
      </c>
      <c r="AZ192" s="52">
        <f t="shared" si="151"/>
        <v>132310.3036809816</v>
      </c>
      <c r="BA192" s="29">
        <f t="shared" ref="BA192:BA208" si="185">IFERROR(AX192/$CM$16,"-")</f>
        <v>0.23327370304114489</v>
      </c>
      <c r="BB192" s="171">
        <f>CN16</f>
        <v>1498</v>
      </c>
      <c r="BC192" s="178">
        <v>1524495360</v>
      </c>
      <c r="BD192" s="178">
        <v>1218</v>
      </c>
      <c r="BE192" s="68" t="s">
        <v>58</v>
      </c>
      <c r="BF192" s="56">
        <v>51035380</v>
      </c>
      <c r="BG192" s="28">
        <f>IFERROR(BF192/BC192,"-")</f>
        <v>3.3476900841469273E-2</v>
      </c>
      <c r="BH192" s="56">
        <v>350</v>
      </c>
      <c r="BI192" s="28">
        <f>IFERROR(BH192/BD192,"-")</f>
        <v>0.28735632183908044</v>
      </c>
      <c r="BJ192" s="52">
        <f t="shared" si="152"/>
        <v>145815.37142857144</v>
      </c>
      <c r="BK192" s="29">
        <f t="shared" ref="BK192:BK208" si="186">IFERROR(BH192/$CN$16,"-")</f>
        <v>0.23364485981308411</v>
      </c>
      <c r="BL192" s="171">
        <f>CO16</f>
        <v>653</v>
      </c>
      <c r="BM192" s="178">
        <v>503581300</v>
      </c>
      <c r="BN192" s="178">
        <v>453</v>
      </c>
      <c r="BO192" s="68" t="s">
        <v>58</v>
      </c>
      <c r="BP192" s="56">
        <v>14583315</v>
      </c>
      <c r="BQ192" s="28">
        <f>IFERROR(BP192/BM192,"-")</f>
        <v>2.8959206785478333E-2</v>
      </c>
      <c r="BR192" s="56">
        <v>101</v>
      </c>
      <c r="BS192" s="28">
        <f>IFERROR(BR192/BN192,"-")</f>
        <v>0.22295805739514349</v>
      </c>
      <c r="BT192" s="52">
        <f t="shared" si="153"/>
        <v>144389.25742574257</v>
      </c>
      <c r="BU192" s="29">
        <f t="shared" ref="BU192:BU208" si="187">IFERROR(BR192/$CO$16,"-")</f>
        <v>0.15467075038284839</v>
      </c>
      <c r="BV192" s="171">
        <f>CP16</f>
        <v>12454</v>
      </c>
      <c r="BW192" s="178">
        <f>SUM(E192,O192,Y192,AI192,AS192,BC192,BM192)</f>
        <v>10388864270</v>
      </c>
      <c r="BX192" s="178">
        <f>SUM(F192,P192,Z192,AJ192,AT192,BD192,BN192)</f>
        <v>10742</v>
      </c>
      <c r="BY192" s="68" t="s">
        <v>58</v>
      </c>
      <c r="BZ192" s="56">
        <f t="shared" si="163"/>
        <v>297964729</v>
      </c>
      <c r="CA192" s="28">
        <f>IFERROR(BZ192/BW192,"-")</f>
        <v>2.8681164875782903E-2</v>
      </c>
      <c r="CB192" s="56">
        <f t="shared" si="164"/>
        <v>2478</v>
      </c>
      <c r="CC192" s="28">
        <f>IFERROR(CB192/BX192,"-")</f>
        <v>0.2306832991994042</v>
      </c>
      <c r="CD192" s="52">
        <f t="shared" si="154"/>
        <v>120244.03914447135</v>
      </c>
      <c r="CE192" s="29">
        <f t="shared" ref="CE192:CE208" si="188">IFERROR(CB192/$CP$16,"-")</f>
        <v>0.19897221776136181</v>
      </c>
      <c r="CR192" s="196">
        <v>12</v>
      </c>
      <c r="CS192" s="197" t="s">
        <v>115</v>
      </c>
      <c r="CT192" s="200">
        <v>12001</v>
      </c>
      <c r="CU192" s="201">
        <v>9851197240</v>
      </c>
      <c r="CV192" s="201">
        <v>10391</v>
      </c>
      <c r="CW192" s="79" t="s">
        <v>58</v>
      </c>
      <c r="CX192" s="90">
        <v>318993310</v>
      </c>
      <c r="CY192" s="80">
        <v>3.2381171773188451E-2</v>
      </c>
      <c r="CZ192" s="90">
        <v>2519</v>
      </c>
      <c r="DA192" s="80">
        <v>0.24242132614762776</v>
      </c>
      <c r="DB192" s="90">
        <v>126634.89876935292</v>
      </c>
      <c r="DC192" s="81">
        <v>0.20989917506874428</v>
      </c>
    </row>
    <row r="193" spans="2:107" s="16" customFormat="1" ht="13.15" customHeight="1">
      <c r="B193" s="196"/>
      <c r="C193" s="198"/>
      <c r="D193" s="172"/>
      <c r="E193" s="179"/>
      <c r="F193" s="179"/>
      <c r="G193" s="69" t="s">
        <v>60</v>
      </c>
      <c r="H193" s="50">
        <v>60002</v>
      </c>
      <c r="I193" s="30">
        <f>IFERROR(H193/E192,"-")</f>
        <v>1.5599801473144147E-3</v>
      </c>
      <c r="J193" s="50">
        <v>5</v>
      </c>
      <c r="K193" s="30">
        <f>IFERROR(J193/F192,"-")</f>
        <v>0.23809523809523808</v>
      </c>
      <c r="L193" s="53">
        <f t="shared" si="147"/>
        <v>12000.4</v>
      </c>
      <c r="M193" s="31">
        <f t="shared" si="181"/>
        <v>0.19230769230769232</v>
      </c>
      <c r="N193" s="172"/>
      <c r="O193" s="179"/>
      <c r="P193" s="179"/>
      <c r="Q193" s="69" t="s">
        <v>60</v>
      </c>
      <c r="R193" s="50">
        <v>1627934</v>
      </c>
      <c r="S193" s="30">
        <f>IFERROR(R193/O192,"-")</f>
        <v>1.0505584318734282E-2</v>
      </c>
      <c r="T193" s="50">
        <v>21</v>
      </c>
      <c r="U193" s="30">
        <f>IFERROR(T193/P192,"-")</f>
        <v>0.30434782608695654</v>
      </c>
      <c r="V193" s="53">
        <f t="shared" si="148"/>
        <v>77520.666666666672</v>
      </c>
      <c r="W193" s="31">
        <f t="shared" si="182"/>
        <v>0.25609756097560976</v>
      </c>
      <c r="X193" s="172"/>
      <c r="Y193" s="179"/>
      <c r="Z193" s="179"/>
      <c r="AA193" s="69" t="s">
        <v>60</v>
      </c>
      <c r="AB193" s="50">
        <v>42466382</v>
      </c>
      <c r="AC193" s="30">
        <f>IFERROR(AB193/Y192,"-")</f>
        <v>1.7318785293039075E-2</v>
      </c>
      <c r="AD193" s="50">
        <v>787</v>
      </c>
      <c r="AE193" s="30">
        <f>IFERROR(AD193/Z192,"-")</f>
        <v>0.22300935109096062</v>
      </c>
      <c r="AF193" s="53">
        <f t="shared" si="149"/>
        <v>53959.824650571791</v>
      </c>
      <c r="AG193" s="31">
        <f t="shared" si="183"/>
        <v>0.20200205338809035</v>
      </c>
      <c r="AH193" s="172"/>
      <c r="AI193" s="179"/>
      <c r="AJ193" s="179"/>
      <c r="AK193" s="69" t="s">
        <v>60</v>
      </c>
      <c r="AL193" s="50">
        <v>78751832</v>
      </c>
      <c r="AM193" s="30">
        <f>IFERROR(AL193/AI192,"-")</f>
        <v>2.5934660797018297E-2</v>
      </c>
      <c r="AN193" s="50">
        <v>877</v>
      </c>
      <c r="AO193" s="30">
        <f>IFERROR(AN193/AJ192,"-")</f>
        <v>0.2866949983654789</v>
      </c>
      <c r="AP193" s="53">
        <f t="shared" si="150"/>
        <v>89796.843785632838</v>
      </c>
      <c r="AQ193" s="31">
        <f t="shared" si="184"/>
        <v>0.25028538812785389</v>
      </c>
      <c r="AR193" s="172"/>
      <c r="AS193" s="179"/>
      <c r="AT193" s="179"/>
      <c r="AU193" s="69" t="s">
        <v>60</v>
      </c>
      <c r="AV193" s="50">
        <v>36306837</v>
      </c>
      <c r="AW193" s="30">
        <f>IFERROR(AV193/AS192,"-")</f>
        <v>1.3553516441974634E-2</v>
      </c>
      <c r="AX193" s="50">
        <v>732</v>
      </c>
      <c r="AY193" s="30">
        <f>IFERROR(AX193/AT192,"-")</f>
        <v>0.30589218554116171</v>
      </c>
      <c r="AZ193" s="53">
        <f t="shared" si="151"/>
        <v>49599.504098360652</v>
      </c>
      <c r="BA193" s="31">
        <f t="shared" si="185"/>
        <v>0.26189624329159211</v>
      </c>
      <c r="BB193" s="172"/>
      <c r="BC193" s="179"/>
      <c r="BD193" s="179"/>
      <c r="BE193" s="69" t="s">
        <v>60</v>
      </c>
      <c r="BF193" s="50">
        <v>20220904</v>
      </c>
      <c r="BG193" s="30">
        <f>IFERROR(BF193/BC192,"-")</f>
        <v>1.3263998389604806E-2</v>
      </c>
      <c r="BH193" s="50">
        <v>391</v>
      </c>
      <c r="BI193" s="30">
        <f>IFERROR(BH193/BD192,"-")</f>
        <v>0.32101806239737274</v>
      </c>
      <c r="BJ193" s="53">
        <f t="shared" si="152"/>
        <v>51715.867007672634</v>
      </c>
      <c r="BK193" s="31">
        <f t="shared" si="186"/>
        <v>0.26101468624833113</v>
      </c>
      <c r="BL193" s="172"/>
      <c r="BM193" s="179"/>
      <c r="BN193" s="179"/>
      <c r="BO193" s="69" t="s">
        <v>60</v>
      </c>
      <c r="BP193" s="50">
        <v>4720655</v>
      </c>
      <c r="BQ193" s="30">
        <f>IFERROR(BP193/BM192,"-")</f>
        <v>9.3741665943512988E-3</v>
      </c>
      <c r="BR193" s="50">
        <v>123</v>
      </c>
      <c r="BS193" s="30">
        <f>IFERROR(BR193/BN192,"-")</f>
        <v>0.27152317880794702</v>
      </c>
      <c r="BT193" s="53">
        <f t="shared" si="153"/>
        <v>38379.308943089432</v>
      </c>
      <c r="BU193" s="31">
        <f t="shared" si="187"/>
        <v>0.18836140888208269</v>
      </c>
      <c r="BV193" s="172"/>
      <c r="BW193" s="179"/>
      <c r="BX193" s="179"/>
      <c r="BY193" s="69" t="s">
        <v>60</v>
      </c>
      <c r="BZ193" s="50">
        <f t="shared" si="163"/>
        <v>184154546</v>
      </c>
      <c r="CA193" s="30">
        <f>IFERROR(BZ193/BW192,"-")</f>
        <v>1.7726148038316802E-2</v>
      </c>
      <c r="CB193" s="50">
        <f t="shared" si="164"/>
        <v>2936</v>
      </c>
      <c r="CC193" s="30">
        <f>IFERROR(CB193/BX192,"-")</f>
        <v>0.27331967976168309</v>
      </c>
      <c r="CD193" s="53">
        <f t="shared" si="154"/>
        <v>62722.938010899183</v>
      </c>
      <c r="CE193" s="31">
        <f t="shared" si="188"/>
        <v>0.2357475509876345</v>
      </c>
      <c r="CR193" s="196"/>
      <c r="CS193" s="198"/>
      <c r="CT193" s="200"/>
      <c r="CU193" s="201"/>
      <c r="CV193" s="201"/>
      <c r="CW193" s="79" t="s">
        <v>60</v>
      </c>
      <c r="CX193" s="90">
        <v>179675537</v>
      </c>
      <c r="CY193" s="80">
        <v>1.8238954375052185E-2</v>
      </c>
      <c r="CZ193" s="90">
        <v>2851</v>
      </c>
      <c r="DA193" s="80">
        <v>0.27437205273794629</v>
      </c>
      <c r="DB193" s="90">
        <v>63021.935110487546</v>
      </c>
      <c r="DC193" s="81">
        <v>0.237563536371969</v>
      </c>
    </row>
    <row r="194" spans="2:107" s="16" customFormat="1" ht="13.15" customHeight="1">
      <c r="B194" s="196"/>
      <c r="C194" s="198"/>
      <c r="D194" s="172"/>
      <c r="E194" s="179"/>
      <c r="F194" s="179"/>
      <c r="G194" s="70" t="s">
        <v>62</v>
      </c>
      <c r="H194" s="50">
        <v>1750</v>
      </c>
      <c r="I194" s="30">
        <f>IFERROR(H194/E192,"-")</f>
        <v>4.5497904366524879E-5</v>
      </c>
      <c r="J194" s="50">
        <v>1</v>
      </c>
      <c r="K194" s="30">
        <f>IFERROR(J194/F192,"-")</f>
        <v>4.7619047619047616E-2</v>
      </c>
      <c r="L194" s="53">
        <f t="shared" si="147"/>
        <v>1750</v>
      </c>
      <c r="M194" s="31">
        <f t="shared" si="181"/>
        <v>3.8461538461538464E-2</v>
      </c>
      <c r="N194" s="172"/>
      <c r="O194" s="179"/>
      <c r="P194" s="179"/>
      <c r="Q194" s="70" t="s">
        <v>62</v>
      </c>
      <c r="R194" s="50">
        <v>121267</v>
      </c>
      <c r="S194" s="30">
        <f>IFERROR(R194/O192,"-")</f>
        <v>7.8257514959448608E-4</v>
      </c>
      <c r="T194" s="50">
        <v>10</v>
      </c>
      <c r="U194" s="30">
        <f>IFERROR(T194/P192,"-")</f>
        <v>0.14492753623188406</v>
      </c>
      <c r="V194" s="53">
        <f t="shared" si="148"/>
        <v>12126.7</v>
      </c>
      <c r="W194" s="31">
        <f t="shared" si="182"/>
        <v>0.12195121951219512</v>
      </c>
      <c r="X194" s="172"/>
      <c r="Y194" s="179"/>
      <c r="Z194" s="179"/>
      <c r="AA194" s="70" t="s">
        <v>62</v>
      </c>
      <c r="AB194" s="50">
        <v>38473119</v>
      </c>
      <c r="AC194" s="30">
        <f>IFERROR(AB194/Y192,"-")</f>
        <v>1.5690239105241935E-2</v>
      </c>
      <c r="AD194" s="50">
        <v>812</v>
      </c>
      <c r="AE194" s="30">
        <f>IFERROR(AD194/Z192,"-")</f>
        <v>0.23009351090960611</v>
      </c>
      <c r="AF194" s="53">
        <f t="shared" si="149"/>
        <v>47380.688423645319</v>
      </c>
      <c r="AG194" s="31">
        <f t="shared" si="183"/>
        <v>0.20841889117043122</v>
      </c>
      <c r="AH194" s="172"/>
      <c r="AI194" s="179"/>
      <c r="AJ194" s="179"/>
      <c r="AK194" s="70" t="s">
        <v>62</v>
      </c>
      <c r="AL194" s="50">
        <v>39855673</v>
      </c>
      <c r="AM194" s="30">
        <f>IFERROR(AL194/AI192,"-")</f>
        <v>1.3125324628535381E-2</v>
      </c>
      <c r="AN194" s="50">
        <v>914</v>
      </c>
      <c r="AO194" s="30">
        <f>IFERROR(AN194/AJ192,"-")</f>
        <v>0.29879045439686169</v>
      </c>
      <c r="AP194" s="53">
        <f t="shared" si="150"/>
        <v>43605.769146608312</v>
      </c>
      <c r="AQ194" s="31">
        <f t="shared" si="184"/>
        <v>0.26084474885844749</v>
      </c>
      <c r="AR194" s="172"/>
      <c r="AS194" s="179"/>
      <c r="AT194" s="179"/>
      <c r="AU194" s="70" t="s">
        <v>62</v>
      </c>
      <c r="AV194" s="50">
        <v>31269580</v>
      </c>
      <c r="AW194" s="30">
        <f>IFERROR(AV194/AS192,"-")</f>
        <v>1.1673084236548647E-2</v>
      </c>
      <c r="AX194" s="50">
        <v>746</v>
      </c>
      <c r="AY194" s="30">
        <f>IFERROR(AX194/AT192,"-")</f>
        <v>0.31174258253238613</v>
      </c>
      <c r="AZ194" s="53">
        <f t="shared" si="151"/>
        <v>41916.327077747992</v>
      </c>
      <c r="BA194" s="31">
        <f t="shared" si="185"/>
        <v>0.26690518783542039</v>
      </c>
      <c r="BB194" s="172"/>
      <c r="BC194" s="179"/>
      <c r="BD194" s="179"/>
      <c r="BE194" s="70" t="s">
        <v>62</v>
      </c>
      <c r="BF194" s="50">
        <v>18992804</v>
      </c>
      <c r="BG194" s="30">
        <f>IFERROR(BF194/BC192,"-")</f>
        <v>1.2458420339173744E-2</v>
      </c>
      <c r="BH194" s="50">
        <v>376</v>
      </c>
      <c r="BI194" s="30">
        <f>IFERROR(BH194/BD192,"-")</f>
        <v>0.30870279146141216</v>
      </c>
      <c r="BJ194" s="53">
        <f t="shared" si="152"/>
        <v>50512.776595744683</v>
      </c>
      <c r="BK194" s="31">
        <f t="shared" si="186"/>
        <v>0.25100133511348466</v>
      </c>
      <c r="BL194" s="172"/>
      <c r="BM194" s="179"/>
      <c r="BN194" s="179"/>
      <c r="BO194" s="70" t="s">
        <v>62</v>
      </c>
      <c r="BP194" s="50">
        <v>3770519</v>
      </c>
      <c r="BQ194" s="30">
        <f>IFERROR(BP194/BM192,"-")</f>
        <v>7.4874086865417758E-3</v>
      </c>
      <c r="BR194" s="50">
        <v>120</v>
      </c>
      <c r="BS194" s="30">
        <f>IFERROR(BR194/BN192,"-")</f>
        <v>0.26490066225165565</v>
      </c>
      <c r="BT194" s="53">
        <f t="shared" si="153"/>
        <v>31420.991666666665</v>
      </c>
      <c r="BU194" s="31">
        <f t="shared" si="187"/>
        <v>0.18376722817764166</v>
      </c>
      <c r="BV194" s="172"/>
      <c r="BW194" s="179"/>
      <c r="BX194" s="179"/>
      <c r="BY194" s="70" t="s">
        <v>62</v>
      </c>
      <c r="BZ194" s="50">
        <f t="shared" si="163"/>
        <v>132484712</v>
      </c>
      <c r="CA194" s="30">
        <f>IFERROR(BZ194/BW192,"-")</f>
        <v>1.2752569343174218E-2</v>
      </c>
      <c r="CB194" s="50">
        <f t="shared" si="164"/>
        <v>2979</v>
      </c>
      <c r="CC194" s="30">
        <f>IFERROR(CB194/BX192,"-")</f>
        <v>0.27732265872277045</v>
      </c>
      <c r="CD194" s="53">
        <f t="shared" si="154"/>
        <v>44472.880832494127</v>
      </c>
      <c r="CE194" s="31">
        <f t="shared" si="188"/>
        <v>0.23920025694555966</v>
      </c>
      <c r="CR194" s="196"/>
      <c r="CS194" s="198"/>
      <c r="CT194" s="200"/>
      <c r="CU194" s="201"/>
      <c r="CV194" s="201"/>
      <c r="CW194" s="79" t="s">
        <v>62</v>
      </c>
      <c r="CX194" s="90">
        <v>134209163</v>
      </c>
      <c r="CY194" s="80">
        <v>1.3623639820655951E-2</v>
      </c>
      <c r="CZ194" s="90">
        <v>2927</v>
      </c>
      <c r="DA194" s="80">
        <v>0.2816860744875373</v>
      </c>
      <c r="DB194" s="90">
        <v>45852.122651178681</v>
      </c>
      <c r="DC194" s="81">
        <v>0.24389634197150237</v>
      </c>
    </row>
    <row r="195" spans="2:107" s="16" customFormat="1" ht="13.15" customHeight="1">
      <c r="B195" s="196"/>
      <c r="C195" s="198"/>
      <c r="D195" s="172"/>
      <c r="E195" s="179"/>
      <c r="F195" s="179"/>
      <c r="G195" s="70" t="s">
        <v>64</v>
      </c>
      <c r="H195" s="50">
        <v>0</v>
      </c>
      <c r="I195" s="30">
        <f>IFERROR(H195/E192,"-")</f>
        <v>0</v>
      </c>
      <c r="J195" s="50">
        <v>0</v>
      </c>
      <c r="K195" s="30">
        <f>IFERROR(J195/F192,"-")</f>
        <v>0</v>
      </c>
      <c r="L195" s="53" t="str">
        <f t="shared" si="147"/>
        <v>-</v>
      </c>
      <c r="M195" s="31">
        <f t="shared" si="181"/>
        <v>0</v>
      </c>
      <c r="N195" s="172"/>
      <c r="O195" s="179"/>
      <c r="P195" s="179"/>
      <c r="Q195" s="70" t="s">
        <v>64</v>
      </c>
      <c r="R195" s="50">
        <v>51748</v>
      </c>
      <c r="S195" s="30">
        <f>IFERROR(R195/O192,"-")</f>
        <v>3.3394657112994851E-4</v>
      </c>
      <c r="T195" s="50">
        <v>4</v>
      </c>
      <c r="U195" s="30">
        <f>IFERROR(T195/P192,"-")</f>
        <v>5.7971014492753624E-2</v>
      </c>
      <c r="V195" s="53">
        <f t="shared" si="148"/>
        <v>12937</v>
      </c>
      <c r="W195" s="31">
        <f t="shared" si="182"/>
        <v>4.878048780487805E-2</v>
      </c>
      <c r="X195" s="172"/>
      <c r="Y195" s="179"/>
      <c r="Z195" s="179"/>
      <c r="AA195" s="70" t="s">
        <v>64</v>
      </c>
      <c r="AB195" s="50">
        <v>1366885</v>
      </c>
      <c r="AC195" s="30">
        <f>IFERROR(AB195/Y192,"-")</f>
        <v>5.5744772029968825E-4</v>
      </c>
      <c r="AD195" s="50">
        <v>120</v>
      </c>
      <c r="AE195" s="30">
        <f>IFERROR(AD195/Z192,"-")</f>
        <v>3.4003967129498443E-2</v>
      </c>
      <c r="AF195" s="53">
        <f t="shared" si="149"/>
        <v>11390.708333333334</v>
      </c>
      <c r="AG195" s="31">
        <f t="shared" si="183"/>
        <v>3.0800821355236138E-2</v>
      </c>
      <c r="AH195" s="172"/>
      <c r="AI195" s="179"/>
      <c r="AJ195" s="179"/>
      <c r="AK195" s="70" t="s">
        <v>64</v>
      </c>
      <c r="AL195" s="50">
        <v>7203775</v>
      </c>
      <c r="AM195" s="30">
        <f>IFERROR(AL195/AI192,"-")</f>
        <v>2.3723570149204974E-3</v>
      </c>
      <c r="AN195" s="50">
        <v>142</v>
      </c>
      <c r="AO195" s="30">
        <f>IFERROR(AN195/AJ192,"-")</f>
        <v>4.6420398823144818E-2</v>
      </c>
      <c r="AP195" s="53">
        <f t="shared" si="150"/>
        <v>50730.809859154928</v>
      </c>
      <c r="AQ195" s="31">
        <f t="shared" si="184"/>
        <v>4.0525114155251139E-2</v>
      </c>
      <c r="AR195" s="172"/>
      <c r="AS195" s="179"/>
      <c r="AT195" s="179"/>
      <c r="AU195" s="70" t="s">
        <v>64</v>
      </c>
      <c r="AV195" s="50">
        <v>7812539</v>
      </c>
      <c r="AW195" s="30">
        <f>IFERROR(AV195/AS192,"-")</f>
        <v>2.9164582910394554E-3</v>
      </c>
      <c r="AX195" s="50">
        <v>110</v>
      </c>
      <c r="AY195" s="30">
        <f>IFERROR(AX195/AT192,"-")</f>
        <v>4.5967404931048894E-2</v>
      </c>
      <c r="AZ195" s="53">
        <f t="shared" si="151"/>
        <v>71023.081818181818</v>
      </c>
      <c r="BA195" s="31">
        <f t="shared" si="185"/>
        <v>3.9355992844364938E-2</v>
      </c>
      <c r="BB195" s="172"/>
      <c r="BC195" s="179"/>
      <c r="BD195" s="179"/>
      <c r="BE195" s="70" t="s">
        <v>64</v>
      </c>
      <c r="BF195" s="50">
        <v>4821652</v>
      </c>
      <c r="BG195" s="30">
        <f>IFERROR(BF195/BC192,"-")</f>
        <v>3.1627856184488485E-3</v>
      </c>
      <c r="BH195" s="50">
        <v>67</v>
      </c>
      <c r="BI195" s="30">
        <f>IFERROR(BH195/BD192,"-")</f>
        <v>5.5008210180623976E-2</v>
      </c>
      <c r="BJ195" s="53">
        <f t="shared" si="152"/>
        <v>71964.955223880592</v>
      </c>
      <c r="BK195" s="31">
        <f t="shared" si="186"/>
        <v>4.4726301735647532E-2</v>
      </c>
      <c r="BL195" s="172"/>
      <c r="BM195" s="179"/>
      <c r="BN195" s="179"/>
      <c r="BO195" s="70" t="s">
        <v>64</v>
      </c>
      <c r="BP195" s="50">
        <v>739356</v>
      </c>
      <c r="BQ195" s="30">
        <f>IFERROR(BP195/BM192,"-")</f>
        <v>1.4681959000463281E-3</v>
      </c>
      <c r="BR195" s="50">
        <v>22</v>
      </c>
      <c r="BS195" s="30">
        <f>IFERROR(BR195/BN192,"-")</f>
        <v>4.856512141280353E-2</v>
      </c>
      <c r="BT195" s="53">
        <f t="shared" si="153"/>
        <v>33607.090909090912</v>
      </c>
      <c r="BU195" s="31">
        <f t="shared" si="187"/>
        <v>3.3690658499234305E-2</v>
      </c>
      <c r="BV195" s="172"/>
      <c r="BW195" s="179"/>
      <c r="BX195" s="179"/>
      <c r="BY195" s="70" t="s">
        <v>64</v>
      </c>
      <c r="BZ195" s="50">
        <f t="shared" si="163"/>
        <v>21995955</v>
      </c>
      <c r="CA195" s="30">
        <f>IFERROR(BZ195/BW192,"-")</f>
        <v>2.1172627178812878E-3</v>
      </c>
      <c r="CB195" s="50">
        <f t="shared" si="164"/>
        <v>465</v>
      </c>
      <c r="CC195" s="30">
        <f>IFERROR(CB195/BX192,"-")</f>
        <v>4.328802830013033E-2</v>
      </c>
      <c r="CD195" s="53">
        <f t="shared" si="154"/>
        <v>47303.129032258068</v>
      </c>
      <c r="CE195" s="31">
        <f t="shared" si="188"/>
        <v>3.7337401638027942E-2</v>
      </c>
      <c r="CR195" s="196"/>
      <c r="CS195" s="198"/>
      <c r="CT195" s="200"/>
      <c r="CU195" s="201"/>
      <c r="CV195" s="201"/>
      <c r="CW195" s="79" t="s">
        <v>64</v>
      </c>
      <c r="CX195" s="90">
        <v>19510515</v>
      </c>
      <c r="CY195" s="80">
        <v>1.9805222172163107E-3</v>
      </c>
      <c r="CZ195" s="90">
        <v>400</v>
      </c>
      <c r="DA195" s="80">
        <v>3.8494851313636801E-2</v>
      </c>
      <c r="DB195" s="90">
        <v>48776.287499999999</v>
      </c>
      <c r="DC195" s="81">
        <v>3.3330555787017747E-2</v>
      </c>
    </row>
    <row r="196" spans="2:107" s="16" customFormat="1" ht="13.15" customHeight="1">
      <c r="B196" s="196"/>
      <c r="C196" s="198"/>
      <c r="D196" s="172"/>
      <c r="E196" s="179"/>
      <c r="F196" s="179"/>
      <c r="G196" s="70" t="s">
        <v>66</v>
      </c>
      <c r="H196" s="50">
        <v>5690</v>
      </c>
      <c r="I196" s="30">
        <f>IFERROR(H196/E192,"-")</f>
        <v>1.4793318619744374E-4</v>
      </c>
      <c r="J196" s="50">
        <v>3</v>
      </c>
      <c r="K196" s="30">
        <f>IFERROR(J196/F192,"-")</f>
        <v>0.14285714285714285</v>
      </c>
      <c r="L196" s="53">
        <f t="shared" si="147"/>
        <v>1896.6666666666667</v>
      </c>
      <c r="M196" s="31">
        <f t="shared" si="181"/>
        <v>0.11538461538461539</v>
      </c>
      <c r="N196" s="172"/>
      <c r="O196" s="179"/>
      <c r="P196" s="179"/>
      <c r="Q196" s="70" t="s">
        <v>66</v>
      </c>
      <c r="R196" s="50">
        <v>3264107</v>
      </c>
      <c r="S196" s="30">
        <f>IFERROR(R196/O192,"-")</f>
        <v>2.1064337567659866E-2</v>
      </c>
      <c r="T196" s="50">
        <v>17</v>
      </c>
      <c r="U196" s="30">
        <f>IFERROR(T196/P192,"-")</f>
        <v>0.24637681159420291</v>
      </c>
      <c r="V196" s="53">
        <f t="shared" si="148"/>
        <v>192006.29411764705</v>
      </c>
      <c r="W196" s="31">
        <f t="shared" si="182"/>
        <v>0.2073170731707317</v>
      </c>
      <c r="X196" s="172"/>
      <c r="Y196" s="179"/>
      <c r="Z196" s="179"/>
      <c r="AA196" s="70" t="s">
        <v>66</v>
      </c>
      <c r="AB196" s="50">
        <v>38761038</v>
      </c>
      <c r="AC196" s="30">
        <f>IFERROR(AB196/Y192,"-")</f>
        <v>1.580765921752714E-2</v>
      </c>
      <c r="AD196" s="50">
        <v>992</v>
      </c>
      <c r="AE196" s="30">
        <f>IFERROR(AD196/Z192,"-")</f>
        <v>0.2810994616038538</v>
      </c>
      <c r="AF196" s="53">
        <f t="shared" si="149"/>
        <v>39073.62701612903</v>
      </c>
      <c r="AG196" s="31">
        <f t="shared" si="183"/>
        <v>0.25462012320328542</v>
      </c>
      <c r="AH196" s="172"/>
      <c r="AI196" s="179"/>
      <c r="AJ196" s="179"/>
      <c r="AK196" s="70" t="s">
        <v>66</v>
      </c>
      <c r="AL196" s="50">
        <v>58896517</v>
      </c>
      <c r="AM196" s="30">
        <f>IFERROR(AL196/AI192,"-")</f>
        <v>1.9395881362110051E-2</v>
      </c>
      <c r="AN196" s="50">
        <v>1112</v>
      </c>
      <c r="AO196" s="30">
        <f>IFERROR(AN196/AJ192,"-")</f>
        <v>0.36351748937561296</v>
      </c>
      <c r="AP196" s="53">
        <f t="shared" si="150"/>
        <v>52964.493705035973</v>
      </c>
      <c r="AQ196" s="31">
        <f t="shared" si="184"/>
        <v>0.31735159817351599</v>
      </c>
      <c r="AR196" s="172"/>
      <c r="AS196" s="179"/>
      <c r="AT196" s="179"/>
      <c r="AU196" s="70" t="s">
        <v>66</v>
      </c>
      <c r="AV196" s="50">
        <v>61734239</v>
      </c>
      <c r="AW196" s="30">
        <f>IFERROR(AV196/AS192,"-")</f>
        <v>2.3045687602015336E-2</v>
      </c>
      <c r="AX196" s="50">
        <v>897</v>
      </c>
      <c r="AY196" s="30">
        <f>IFERROR(AX196/AT192,"-")</f>
        <v>0.37484329293773505</v>
      </c>
      <c r="AZ196" s="53">
        <f t="shared" si="151"/>
        <v>68823.008918617619</v>
      </c>
      <c r="BA196" s="31">
        <f t="shared" si="185"/>
        <v>0.32093023255813952</v>
      </c>
      <c r="BB196" s="172"/>
      <c r="BC196" s="179"/>
      <c r="BD196" s="179"/>
      <c r="BE196" s="70" t="s">
        <v>66</v>
      </c>
      <c r="BF196" s="50">
        <v>24553902</v>
      </c>
      <c r="BG196" s="30">
        <f>IFERROR(BF196/BC192,"-")</f>
        <v>1.6106249086910964E-2</v>
      </c>
      <c r="BH196" s="50">
        <v>433</v>
      </c>
      <c r="BI196" s="30">
        <f>IFERROR(BH196/BD192,"-")</f>
        <v>0.35550082101806241</v>
      </c>
      <c r="BJ196" s="53">
        <f t="shared" si="152"/>
        <v>56706.471131639722</v>
      </c>
      <c r="BK196" s="31">
        <f t="shared" si="186"/>
        <v>0.28905206942590123</v>
      </c>
      <c r="BL196" s="172"/>
      <c r="BM196" s="179"/>
      <c r="BN196" s="179"/>
      <c r="BO196" s="70" t="s">
        <v>66</v>
      </c>
      <c r="BP196" s="50">
        <v>4648044</v>
      </c>
      <c r="BQ196" s="30">
        <f>IFERROR(BP196/BM192,"-")</f>
        <v>9.2299773641316713E-3</v>
      </c>
      <c r="BR196" s="50">
        <v>111</v>
      </c>
      <c r="BS196" s="30">
        <f>IFERROR(BR196/BN192,"-")</f>
        <v>0.24503311258278146</v>
      </c>
      <c r="BT196" s="53">
        <f t="shared" si="153"/>
        <v>41874.270270270274</v>
      </c>
      <c r="BU196" s="31">
        <f t="shared" si="187"/>
        <v>0.16998468606431852</v>
      </c>
      <c r="BV196" s="172"/>
      <c r="BW196" s="179"/>
      <c r="BX196" s="179"/>
      <c r="BY196" s="70" t="s">
        <v>66</v>
      </c>
      <c r="BZ196" s="50">
        <f t="shared" si="163"/>
        <v>191863537</v>
      </c>
      <c r="CA196" s="30">
        <f>IFERROR(BZ196/BW192,"-")</f>
        <v>1.8468191711200399E-2</v>
      </c>
      <c r="CB196" s="50">
        <f t="shared" si="164"/>
        <v>3565</v>
      </c>
      <c r="CC196" s="30">
        <f>IFERROR(CB196/BX192,"-")</f>
        <v>0.33187488363433254</v>
      </c>
      <c r="CD196" s="53">
        <f t="shared" si="154"/>
        <v>53818.663955119213</v>
      </c>
      <c r="CE196" s="31">
        <f t="shared" si="188"/>
        <v>0.28625341255821424</v>
      </c>
      <c r="CR196" s="196"/>
      <c r="CS196" s="198"/>
      <c r="CT196" s="200"/>
      <c r="CU196" s="201"/>
      <c r="CV196" s="201"/>
      <c r="CW196" s="79" t="s">
        <v>66</v>
      </c>
      <c r="CX196" s="90">
        <v>201257333</v>
      </c>
      <c r="CY196" s="80">
        <v>2.042973337116941E-2</v>
      </c>
      <c r="CZ196" s="90">
        <v>3434</v>
      </c>
      <c r="DA196" s="80">
        <v>0.33047829852757193</v>
      </c>
      <c r="DB196" s="90">
        <v>58607.260629004079</v>
      </c>
      <c r="DC196" s="81">
        <v>0.28614282143154735</v>
      </c>
    </row>
    <row r="197" spans="2:107" s="16" customFormat="1" ht="13.15" customHeight="1">
      <c r="B197" s="196"/>
      <c r="C197" s="198"/>
      <c r="D197" s="172"/>
      <c r="E197" s="179"/>
      <c r="F197" s="179"/>
      <c r="G197" s="70" t="s">
        <v>68</v>
      </c>
      <c r="H197" s="50">
        <v>18159</v>
      </c>
      <c r="I197" s="30">
        <f>IFERROR(H197/E192,"-")</f>
        <v>4.7211225450955726E-4</v>
      </c>
      <c r="J197" s="50">
        <v>2</v>
      </c>
      <c r="K197" s="30">
        <f>IFERROR(J197/F192,"-")</f>
        <v>9.5238095238095233E-2</v>
      </c>
      <c r="L197" s="53">
        <f t="shared" si="147"/>
        <v>9079.5</v>
      </c>
      <c r="M197" s="31">
        <f t="shared" si="181"/>
        <v>7.6923076923076927E-2</v>
      </c>
      <c r="N197" s="172"/>
      <c r="O197" s="179"/>
      <c r="P197" s="179"/>
      <c r="Q197" s="70" t="s">
        <v>68</v>
      </c>
      <c r="R197" s="50">
        <v>2778871</v>
      </c>
      <c r="S197" s="30">
        <f>IFERROR(R197/O192,"-")</f>
        <v>1.7932952810977256E-2</v>
      </c>
      <c r="T197" s="50">
        <v>27</v>
      </c>
      <c r="U197" s="30">
        <f>IFERROR(T197/P192,"-")</f>
        <v>0.39130434782608697</v>
      </c>
      <c r="V197" s="53">
        <f t="shared" si="148"/>
        <v>102921.14814814815</v>
      </c>
      <c r="W197" s="31">
        <f t="shared" si="182"/>
        <v>0.32926829268292684</v>
      </c>
      <c r="X197" s="172"/>
      <c r="Y197" s="179"/>
      <c r="Z197" s="179"/>
      <c r="AA197" s="70" t="s">
        <v>68</v>
      </c>
      <c r="AB197" s="50">
        <v>54217490</v>
      </c>
      <c r="AC197" s="30">
        <f>IFERROR(AB197/Y192,"-")</f>
        <v>2.2111162388109565E-2</v>
      </c>
      <c r="AD197" s="50">
        <v>1071</v>
      </c>
      <c r="AE197" s="30">
        <f>IFERROR(AD197/Z192,"-")</f>
        <v>0.30348540663077361</v>
      </c>
      <c r="AF197" s="53">
        <f t="shared" si="149"/>
        <v>50623.239962651729</v>
      </c>
      <c r="AG197" s="31">
        <f t="shared" si="183"/>
        <v>0.27489733059548255</v>
      </c>
      <c r="AH197" s="172"/>
      <c r="AI197" s="179"/>
      <c r="AJ197" s="179"/>
      <c r="AK197" s="70" t="s">
        <v>68</v>
      </c>
      <c r="AL197" s="50">
        <v>85842580</v>
      </c>
      <c r="AM197" s="30">
        <f>IFERROR(AL197/AI192,"-")</f>
        <v>2.8269795606036277E-2</v>
      </c>
      <c r="AN197" s="50">
        <v>1294</v>
      </c>
      <c r="AO197" s="30">
        <f>IFERROR(AN197/AJ192,"-")</f>
        <v>0.42301405688133376</v>
      </c>
      <c r="AP197" s="53">
        <f t="shared" si="150"/>
        <v>66338.933539412668</v>
      </c>
      <c r="AQ197" s="31">
        <f t="shared" si="184"/>
        <v>0.36929223744292239</v>
      </c>
      <c r="AR197" s="172"/>
      <c r="AS197" s="179"/>
      <c r="AT197" s="179"/>
      <c r="AU197" s="70" t="s">
        <v>68</v>
      </c>
      <c r="AV197" s="50">
        <v>75801996</v>
      </c>
      <c r="AW197" s="30">
        <f>IFERROR(AV197/AS192,"-")</f>
        <v>2.8297248783211146E-2</v>
      </c>
      <c r="AX197" s="50">
        <v>1056</v>
      </c>
      <c r="AY197" s="30">
        <f>IFERROR(AX197/AT192,"-")</f>
        <v>0.44128708733806937</v>
      </c>
      <c r="AZ197" s="53">
        <f t="shared" si="151"/>
        <v>71782.193181818177</v>
      </c>
      <c r="BA197" s="31">
        <f t="shared" si="185"/>
        <v>0.3778175313059034</v>
      </c>
      <c r="BB197" s="172"/>
      <c r="BC197" s="179"/>
      <c r="BD197" s="179"/>
      <c r="BE197" s="70" t="s">
        <v>68</v>
      </c>
      <c r="BF197" s="50">
        <v>43029389</v>
      </c>
      <c r="BG197" s="30">
        <f>IFERROR(BF197/BC192,"-")</f>
        <v>2.8225332873430327E-2</v>
      </c>
      <c r="BH197" s="50">
        <v>546</v>
      </c>
      <c r="BI197" s="30">
        <f>IFERROR(BH197/BD192,"-")</f>
        <v>0.44827586206896552</v>
      </c>
      <c r="BJ197" s="53">
        <f t="shared" si="152"/>
        <v>78808.404761904763</v>
      </c>
      <c r="BK197" s="31">
        <f t="shared" si="186"/>
        <v>0.3644859813084112</v>
      </c>
      <c r="BL197" s="172"/>
      <c r="BM197" s="179"/>
      <c r="BN197" s="179"/>
      <c r="BO197" s="70" t="s">
        <v>68</v>
      </c>
      <c r="BP197" s="50">
        <v>12447018</v>
      </c>
      <c r="BQ197" s="30">
        <f>IFERROR(BP197/BM192,"-")</f>
        <v>2.471699802991096E-2</v>
      </c>
      <c r="BR197" s="50">
        <v>159</v>
      </c>
      <c r="BS197" s="30">
        <f>IFERROR(BR197/BN192,"-")</f>
        <v>0.35099337748344372</v>
      </c>
      <c r="BT197" s="53">
        <f t="shared" si="153"/>
        <v>78283.132075471702</v>
      </c>
      <c r="BU197" s="31">
        <f t="shared" si="187"/>
        <v>0.24349157733537519</v>
      </c>
      <c r="BV197" s="172"/>
      <c r="BW197" s="179"/>
      <c r="BX197" s="179"/>
      <c r="BY197" s="70" t="s">
        <v>68</v>
      </c>
      <c r="BZ197" s="50">
        <f t="shared" si="163"/>
        <v>274135503</v>
      </c>
      <c r="CA197" s="30">
        <f>IFERROR(BZ197/BW192,"-")</f>
        <v>2.6387437151491441E-2</v>
      </c>
      <c r="CB197" s="50">
        <f t="shared" si="164"/>
        <v>4155</v>
      </c>
      <c r="CC197" s="30">
        <f>IFERROR(CB197/BX192,"-")</f>
        <v>0.38679947868180969</v>
      </c>
      <c r="CD197" s="53">
        <f t="shared" si="154"/>
        <v>65977.257039711185</v>
      </c>
      <c r="CE197" s="31">
        <f t="shared" si="188"/>
        <v>0.33362775012044321</v>
      </c>
      <c r="CR197" s="196"/>
      <c r="CS197" s="198"/>
      <c r="CT197" s="200"/>
      <c r="CU197" s="201"/>
      <c r="CV197" s="201"/>
      <c r="CW197" s="79" t="s">
        <v>68</v>
      </c>
      <c r="CX197" s="90">
        <v>259519980</v>
      </c>
      <c r="CY197" s="80">
        <v>2.6344004051227381E-2</v>
      </c>
      <c r="CZ197" s="90">
        <v>3965</v>
      </c>
      <c r="DA197" s="80">
        <v>0.3815802136464248</v>
      </c>
      <c r="DB197" s="90">
        <v>65452.706179066838</v>
      </c>
      <c r="DC197" s="81">
        <v>0.33038913423881344</v>
      </c>
    </row>
    <row r="198" spans="2:107" s="16" customFormat="1" ht="13.15" customHeight="1">
      <c r="B198" s="196"/>
      <c r="C198" s="198"/>
      <c r="D198" s="172"/>
      <c r="E198" s="179"/>
      <c r="F198" s="179"/>
      <c r="G198" s="70" t="s">
        <v>69</v>
      </c>
      <c r="H198" s="50">
        <v>0</v>
      </c>
      <c r="I198" s="30">
        <f>IFERROR(H198/E192,"-")</f>
        <v>0</v>
      </c>
      <c r="J198" s="50">
        <v>0</v>
      </c>
      <c r="K198" s="30">
        <f>IFERROR(J198/F192,"-")</f>
        <v>0</v>
      </c>
      <c r="L198" s="53" t="str">
        <f t="shared" ref="L198:L261" si="189">IFERROR(H198/J198,"-")</f>
        <v>-</v>
      </c>
      <c r="M198" s="31">
        <f t="shared" si="181"/>
        <v>0</v>
      </c>
      <c r="N198" s="172"/>
      <c r="O198" s="179"/>
      <c r="P198" s="179"/>
      <c r="Q198" s="70" t="s">
        <v>69</v>
      </c>
      <c r="R198" s="50">
        <v>1087224</v>
      </c>
      <c r="S198" s="30">
        <f>IFERROR(R198/O192,"-")</f>
        <v>7.0162079085218203E-3</v>
      </c>
      <c r="T198" s="50">
        <v>4</v>
      </c>
      <c r="U198" s="30">
        <f>IFERROR(T198/P192,"-")</f>
        <v>5.7971014492753624E-2</v>
      </c>
      <c r="V198" s="53">
        <f t="shared" ref="V198:V261" si="190">IFERROR(R198/T198,"-")</f>
        <v>271806</v>
      </c>
      <c r="W198" s="31">
        <f t="shared" si="182"/>
        <v>4.878048780487805E-2</v>
      </c>
      <c r="X198" s="172"/>
      <c r="Y198" s="179"/>
      <c r="Z198" s="179"/>
      <c r="AA198" s="70" t="s">
        <v>69</v>
      </c>
      <c r="AB198" s="50">
        <v>38421865</v>
      </c>
      <c r="AC198" s="30">
        <f>IFERROR(AB198/Y192,"-")</f>
        <v>1.5669336523491281E-2</v>
      </c>
      <c r="AD198" s="50">
        <v>298</v>
      </c>
      <c r="AE198" s="30">
        <f>IFERROR(AD198/Z192,"-")</f>
        <v>8.4443185038254459E-2</v>
      </c>
      <c r="AF198" s="53">
        <f t="shared" ref="AF198:AF261" si="191">IFERROR(AB198/AD198,"-")</f>
        <v>128932.43288590603</v>
      </c>
      <c r="AG198" s="31">
        <f t="shared" si="183"/>
        <v>7.6488706365503076E-2</v>
      </c>
      <c r="AH198" s="172"/>
      <c r="AI198" s="179"/>
      <c r="AJ198" s="179"/>
      <c r="AK198" s="70" t="s">
        <v>69</v>
      </c>
      <c r="AL198" s="50">
        <v>95378628</v>
      </c>
      <c r="AM198" s="30">
        <f>IFERROR(AL198/AI192,"-")</f>
        <v>3.141021994847043E-2</v>
      </c>
      <c r="AN198" s="50">
        <v>448</v>
      </c>
      <c r="AO198" s="30">
        <f>IFERROR(AN198/AJ192,"-")</f>
        <v>0.14645308924485126</v>
      </c>
      <c r="AP198" s="53">
        <f t="shared" ref="AP198:AP261" si="192">IFERROR(AL198/AN198,"-")</f>
        <v>212898.72321428571</v>
      </c>
      <c r="AQ198" s="31">
        <f t="shared" si="184"/>
        <v>0.12785388127853881</v>
      </c>
      <c r="AR198" s="172"/>
      <c r="AS198" s="179"/>
      <c r="AT198" s="179"/>
      <c r="AU198" s="70" t="s">
        <v>69</v>
      </c>
      <c r="AV198" s="50">
        <v>102770787</v>
      </c>
      <c r="AW198" s="30">
        <f>IFERROR(AV198/AS192,"-")</f>
        <v>3.8364827852097744E-2</v>
      </c>
      <c r="AX198" s="50">
        <v>439</v>
      </c>
      <c r="AY198" s="30">
        <f>IFERROR(AX198/AT192,"-")</f>
        <v>0.18345173422482239</v>
      </c>
      <c r="AZ198" s="53">
        <f t="shared" ref="AZ198:AZ261" si="193">IFERROR(AV198/AX198,"-")</f>
        <v>234102.02050113896</v>
      </c>
      <c r="BA198" s="31">
        <f t="shared" si="185"/>
        <v>0.15706618962432917</v>
      </c>
      <c r="BB198" s="172"/>
      <c r="BC198" s="179"/>
      <c r="BD198" s="179"/>
      <c r="BE198" s="70" t="s">
        <v>69</v>
      </c>
      <c r="BF198" s="50">
        <v>75109648</v>
      </c>
      <c r="BG198" s="30">
        <f>IFERROR(BF198/BC192,"-")</f>
        <v>4.9268531719243801E-2</v>
      </c>
      <c r="BH198" s="50">
        <v>281</v>
      </c>
      <c r="BI198" s="30">
        <f>IFERROR(BH198/BD192,"-")</f>
        <v>0.23070607553366174</v>
      </c>
      <c r="BJ198" s="53">
        <f t="shared" ref="BJ198:BJ261" si="194">IFERROR(BF198/BH198,"-")</f>
        <v>267294.12099644128</v>
      </c>
      <c r="BK198" s="31">
        <f t="shared" si="186"/>
        <v>0.18758344459279039</v>
      </c>
      <c r="BL198" s="172"/>
      <c r="BM198" s="179"/>
      <c r="BN198" s="179"/>
      <c r="BO198" s="70" t="s">
        <v>69</v>
      </c>
      <c r="BP198" s="50">
        <v>32286429</v>
      </c>
      <c r="BQ198" s="30">
        <f>IFERROR(BP198/BM192,"-")</f>
        <v>6.4113637658904335E-2</v>
      </c>
      <c r="BR198" s="50">
        <v>92</v>
      </c>
      <c r="BS198" s="30">
        <f>IFERROR(BR198/BN192,"-")</f>
        <v>0.20309050772626933</v>
      </c>
      <c r="BT198" s="53">
        <f t="shared" ref="BT198:BT261" si="195">IFERROR(BP198/BR198,"-")</f>
        <v>350939.44565217389</v>
      </c>
      <c r="BU198" s="31">
        <f t="shared" si="187"/>
        <v>0.14088820826952528</v>
      </c>
      <c r="BV198" s="172"/>
      <c r="BW198" s="179"/>
      <c r="BX198" s="179"/>
      <c r="BY198" s="70" t="s">
        <v>69</v>
      </c>
      <c r="BZ198" s="50">
        <f t="shared" si="163"/>
        <v>345054581</v>
      </c>
      <c r="CA198" s="30">
        <f>IFERROR(BZ198/BW192,"-")</f>
        <v>3.3213888643864244E-2</v>
      </c>
      <c r="CB198" s="50">
        <f t="shared" si="164"/>
        <v>1562</v>
      </c>
      <c r="CC198" s="30">
        <f>IFERROR(CB198/BX192,"-")</f>
        <v>0.14541053807484638</v>
      </c>
      <c r="CD198" s="53">
        <f t="shared" ref="CD198:CD261" si="196">IFERROR(BZ198/CB198,"-")</f>
        <v>220905.62163892447</v>
      </c>
      <c r="CE198" s="31">
        <f t="shared" si="188"/>
        <v>0.12542155130881644</v>
      </c>
      <c r="CR198" s="196"/>
      <c r="CS198" s="198"/>
      <c r="CT198" s="200"/>
      <c r="CU198" s="201"/>
      <c r="CV198" s="201"/>
      <c r="CW198" s="79" t="s">
        <v>69</v>
      </c>
      <c r="CX198" s="90">
        <v>345857573</v>
      </c>
      <c r="CY198" s="80">
        <v>3.5108176658535772E-2</v>
      </c>
      <c r="CZ198" s="90">
        <v>1469</v>
      </c>
      <c r="DA198" s="80">
        <v>0.14137234144933114</v>
      </c>
      <c r="DB198" s="90">
        <v>235437.42205582029</v>
      </c>
      <c r="DC198" s="81">
        <v>0.12240646612782267</v>
      </c>
    </row>
    <row r="199" spans="2:107" s="16" customFormat="1" ht="13.15" customHeight="1">
      <c r="B199" s="196"/>
      <c r="C199" s="198"/>
      <c r="D199" s="172"/>
      <c r="E199" s="179"/>
      <c r="F199" s="179"/>
      <c r="G199" s="70" t="s">
        <v>71</v>
      </c>
      <c r="H199" s="50">
        <v>0</v>
      </c>
      <c r="I199" s="30">
        <f>IFERROR(H199/E192,"-")</f>
        <v>0</v>
      </c>
      <c r="J199" s="50">
        <v>0</v>
      </c>
      <c r="K199" s="30">
        <f>IFERROR(J199/F192,"-")</f>
        <v>0</v>
      </c>
      <c r="L199" s="53" t="str">
        <f t="shared" si="189"/>
        <v>-</v>
      </c>
      <c r="M199" s="31">
        <f t="shared" si="181"/>
        <v>0</v>
      </c>
      <c r="N199" s="172"/>
      <c r="O199" s="179"/>
      <c r="P199" s="179"/>
      <c r="Q199" s="70" t="s">
        <v>71</v>
      </c>
      <c r="R199" s="50">
        <v>0</v>
      </c>
      <c r="S199" s="30">
        <f>IFERROR(R199/O192,"-")</f>
        <v>0</v>
      </c>
      <c r="T199" s="50">
        <v>0</v>
      </c>
      <c r="U199" s="30">
        <f>IFERROR(T199/P192,"-")</f>
        <v>0</v>
      </c>
      <c r="V199" s="53" t="str">
        <f t="shared" si="190"/>
        <v>-</v>
      </c>
      <c r="W199" s="31">
        <f t="shared" si="182"/>
        <v>0</v>
      </c>
      <c r="X199" s="172"/>
      <c r="Y199" s="179"/>
      <c r="Z199" s="179"/>
      <c r="AA199" s="70" t="s">
        <v>71</v>
      </c>
      <c r="AB199" s="50">
        <v>9369</v>
      </c>
      <c r="AC199" s="30">
        <f>IFERROR(AB199/Y192,"-")</f>
        <v>3.8208976552436954E-6</v>
      </c>
      <c r="AD199" s="50">
        <v>4</v>
      </c>
      <c r="AE199" s="30">
        <f>IFERROR(AD199/Z192,"-")</f>
        <v>1.1334655709832814E-3</v>
      </c>
      <c r="AF199" s="53">
        <f t="shared" si="191"/>
        <v>2342.25</v>
      </c>
      <c r="AG199" s="31">
        <f t="shared" si="183"/>
        <v>1.026694045174538E-3</v>
      </c>
      <c r="AH199" s="172"/>
      <c r="AI199" s="179"/>
      <c r="AJ199" s="179"/>
      <c r="AK199" s="70" t="s">
        <v>71</v>
      </c>
      <c r="AL199" s="50">
        <v>6117</v>
      </c>
      <c r="AM199" s="30">
        <f>IFERROR(AL199/AI192,"-")</f>
        <v>2.014458788658541E-6</v>
      </c>
      <c r="AN199" s="50">
        <v>4</v>
      </c>
      <c r="AO199" s="30">
        <f>IFERROR(AN199/AJ192,"-")</f>
        <v>1.3076168682576005E-3</v>
      </c>
      <c r="AP199" s="53">
        <f t="shared" si="192"/>
        <v>1529.25</v>
      </c>
      <c r="AQ199" s="31">
        <f t="shared" si="184"/>
        <v>1.1415525114155251E-3</v>
      </c>
      <c r="AR199" s="172"/>
      <c r="AS199" s="179"/>
      <c r="AT199" s="179"/>
      <c r="AU199" s="70" t="s">
        <v>71</v>
      </c>
      <c r="AV199" s="50">
        <v>1839</v>
      </c>
      <c r="AW199" s="30">
        <f>IFERROR(AV199/AS192,"-")</f>
        <v>6.8650752299880461E-7</v>
      </c>
      <c r="AX199" s="50">
        <v>1</v>
      </c>
      <c r="AY199" s="30">
        <f>IFERROR(AX199/AT192,"-")</f>
        <v>4.1788549937317178E-4</v>
      </c>
      <c r="AZ199" s="53">
        <f t="shared" si="193"/>
        <v>1839</v>
      </c>
      <c r="BA199" s="31">
        <f t="shared" si="185"/>
        <v>3.5778175313059033E-4</v>
      </c>
      <c r="BB199" s="172"/>
      <c r="BC199" s="179"/>
      <c r="BD199" s="179"/>
      <c r="BE199" s="70" t="s">
        <v>71</v>
      </c>
      <c r="BF199" s="50">
        <v>2711</v>
      </c>
      <c r="BG199" s="30">
        <f>IFERROR(BF199/BC192,"-")</f>
        <v>1.778293375717457E-6</v>
      </c>
      <c r="BH199" s="50">
        <v>2</v>
      </c>
      <c r="BI199" s="30">
        <f>IFERROR(BH199/BD192,"-")</f>
        <v>1.6420361247947454E-3</v>
      </c>
      <c r="BJ199" s="53">
        <f t="shared" si="194"/>
        <v>1355.5</v>
      </c>
      <c r="BK199" s="31">
        <f t="shared" si="186"/>
        <v>1.3351134846461949E-3</v>
      </c>
      <c r="BL199" s="172"/>
      <c r="BM199" s="179"/>
      <c r="BN199" s="179"/>
      <c r="BO199" s="70" t="s">
        <v>71</v>
      </c>
      <c r="BP199" s="50">
        <v>2824</v>
      </c>
      <c r="BQ199" s="30">
        <f>IFERROR(BP199/BM192,"-")</f>
        <v>5.6078333329692743E-6</v>
      </c>
      <c r="BR199" s="50">
        <v>1</v>
      </c>
      <c r="BS199" s="30">
        <f>IFERROR(BR199/BN192,"-")</f>
        <v>2.2075055187637969E-3</v>
      </c>
      <c r="BT199" s="53">
        <f t="shared" si="195"/>
        <v>2824</v>
      </c>
      <c r="BU199" s="31">
        <f t="shared" si="187"/>
        <v>1.5313935681470138E-3</v>
      </c>
      <c r="BV199" s="172"/>
      <c r="BW199" s="179"/>
      <c r="BX199" s="179"/>
      <c r="BY199" s="70" t="s">
        <v>71</v>
      </c>
      <c r="BZ199" s="50">
        <f t="shared" si="163"/>
        <v>22860</v>
      </c>
      <c r="CA199" s="30">
        <f>IFERROR(BZ199/BW192,"-")</f>
        <v>2.2004330219245419E-6</v>
      </c>
      <c r="CB199" s="50">
        <f t="shared" si="164"/>
        <v>12</v>
      </c>
      <c r="CC199" s="30">
        <f>IFERROR(CB199/BX192,"-")</f>
        <v>1.1171104077452988E-3</v>
      </c>
      <c r="CD199" s="53">
        <f t="shared" si="196"/>
        <v>1905</v>
      </c>
      <c r="CE199" s="31">
        <f t="shared" si="188"/>
        <v>9.6354584872330171E-4</v>
      </c>
      <c r="CR199" s="196"/>
      <c r="CS199" s="198"/>
      <c r="CT199" s="200"/>
      <c r="CU199" s="201"/>
      <c r="CV199" s="201"/>
      <c r="CW199" s="79" t="s">
        <v>71</v>
      </c>
      <c r="CX199" s="90">
        <v>283852</v>
      </c>
      <c r="CY199" s="80">
        <v>2.8813959672580874E-5</v>
      </c>
      <c r="CZ199" s="90">
        <v>5</v>
      </c>
      <c r="DA199" s="80">
        <v>4.8118564142046001E-4</v>
      </c>
      <c r="DB199" s="90">
        <v>56770.400000000001</v>
      </c>
      <c r="DC199" s="81">
        <v>4.1663194733772188E-4</v>
      </c>
    </row>
    <row r="200" spans="2:107" s="16" customFormat="1" ht="13.15" customHeight="1">
      <c r="B200" s="196"/>
      <c r="C200" s="198"/>
      <c r="D200" s="172"/>
      <c r="E200" s="179"/>
      <c r="F200" s="179"/>
      <c r="G200" s="70" t="s">
        <v>73</v>
      </c>
      <c r="H200" s="50">
        <v>0</v>
      </c>
      <c r="I200" s="30">
        <f>IFERROR(H200/E192,"-")</f>
        <v>0</v>
      </c>
      <c r="J200" s="50">
        <v>0</v>
      </c>
      <c r="K200" s="30">
        <f>IFERROR(J200/F192,"-")</f>
        <v>0</v>
      </c>
      <c r="L200" s="53" t="str">
        <f t="shared" si="189"/>
        <v>-</v>
      </c>
      <c r="M200" s="31">
        <f t="shared" si="181"/>
        <v>0</v>
      </c>
      <c r="N200" s="172"/>
      <c r="O200" s="179"/>
      <c r="P200" s="179"/>
      <c r="Q200" s="70" t="s">
        <v>73</v>
      </c>
      <c r="R200" s="50">
        <v>0</v>
      </c>
      <c r="S200" s="30">
        <f>IFERROR(R200/O192,"-")</f>
        <v>0</v>
      </c>
      <c r="T200" s="50">
        <v>0</v>
      </c>
      <c r="U200" s="30">
        <f>IFERROR(T200/P192,"-")</f>
        <v>0</v>
      </c>
      <c r="V200" s="53" t="str">
        <f t="shared" si="190"/>
        <v>-</v>
      </c>
      <c r="W200" s="31">
        <f t="shared" si="182"/>
        <v>0</v>
      </c>
      <c r="X200" s="172"/>
      <c r="Y200" s="179"/>
      <c r="Z200" s="179"/>
      <c r="AA200" s="70" t="s">
        <v>73</v>
      </c>
      <c r="AB200" s="50">
        <v>284035</v>
      </c>
      <c r="AC200" s="30">
        <f>IFERROR(AB200/Y192,"-")</f>
        <v>1.158361261081378E-4</v>
      </c>
      <c r="AD200" s="50">
        <v>20</v>
      </c>
      <c r="AE200" s="30">
        <f>IFERROR(AD200/Z192,"-")</f>
        <v>5.6673278549164065E-3</v>
      </c>
      <c r="AF200" s="53">
        <f t="shared" si="191"/>
        <v>14201.75</v>
      </c>
      <c r="AG200" s="31">
        <f t="shared" si="183"/>
        <v>5.1334702258726897E-3</v>
      </c>
      <c r="AH200" s="172"/>
      <c r="AI200" s="179"/>
      <c r="AJ200" s="179"/>
      <c r="AK200" s="70" t="s">
        <v>73</v>
      </c>
      <c r="AL200" s="50">
        <v>679230</v>
      </c>
      <c r="AM200" s="30">
        <f>IFERROR(AL200/AI192,"-")</f>
        <v>2.2368495063275148E-4</v>
      </c>
      <c r="AN200" s="50">
        <v>32</v>
      </c>
      <c r="AO200" s="30">
        <f>IFERROR(AN200/AJ192,"-")</f>
        <v>1.0460934946060804E-2</v>
      </c>
      <c r="AP200" s="53">
        <f t="shared" si="192"/>
        <v>21225.9375</v>
      </c>
      <c r="AQ200" s="31">
        <f t="shared" si="184"/>
        <v>9.1324200913242004E-3</v>
      </c>
      <c r="AR200" s="172"/>
      <c r="AS200" s="179"/>
      <c r="AT200" s="179"/>
      <c r="AU200" s="70" t="s">
        <v>73</v>
      </c>
      <c r="AV200" s="50">
        <v>568078</v>
      </c>
      <c r="AW200" s="30">
        <f>IFERROR(AV200/AS192,"-")</f>
        <v>2.1206624287662586E-4</v>
      </c>
      <c r="AX200" s="50">
        <v>23</v>
      </c>
      <c r="AY200" s="30">
        <f>IFERROR(AX200/AT192,"-")</f>
        <v>9.6113664855829502E-3</v>
      </c>
      <c r="AZ200" s="53">
        <f t="shared" si="193"/>
        <v>24699.043478260868</v>
      </c>
      <c r="BA200" s="31">
        <f t="shared" si="185"/>
        <v>8.2289803220035786E-3</v>
      </c>
      <c r="BB200" s="172"/>
      <c r="BC200" s="179"/>
      <c r="BD200" s="179"/>
      <c r="BE200" s="70" t="s">
        <v>73</v>
      </c>
      <c r="BF200" s="50">
        <v>118789</v>
      </c>
      <c r="BG200" s="30">
        <f>IFERROR(BF200/BC192,"-")</f>
        <v>7.7920210921468468E-5</v>
      </c>
      <c r="BH200" s="50">
        <v>7</v>
      </c>
      <c r="BI200" s="30">
        <f>IFERROR(BH200/BD192,"-")</f>
        <v>5.7471264367816091E-3</v>
      </c>
      <c r="BJ200" s="53">
        <f t="shared" si="194"/>
        <v>16969.857142857141</v>
      </c>
      <c r="BK200" s="31">
        <f t="shared" si="186"/>
        <v>4.6728971962616819E-3</v>
      </c>
      <c r="BL200" s="172"/>
      <c r="BM200" s="179"/>
      <c r="BN200" s="179"/>
      <c r="BO200" s="70" t="s">
        <v>73</v>
      </c>
      <c r="BP200" s="50">
        <v>60997</v>
      </c>
      <c r="BQ200" s="30">
        <f>IFERROR(BP200/BM192,"-")</f>
        <v>1.2112641990478995E-4</v>
      </c>
      <c r="BR200" s="50">
        <v>2</v>
      </c>
      <c r="BS200" s="30">
        <f>IFERROR(BR200/BN192,"-")</f>
        <v>4.4150110375275938E-3</v>
      </c>
      <c r="BT200" s="53">
        <f t="shared" si="195"/>
        <v>30498.5</v>
      </c>
      <c r="BU200" s="31">
        <f t="shared" si="187"/>
        <v>3.0627871362940277E-3</v>
      </c>
      <c r="BV200" s="172"/>
      <c r="BW200" s="179"/>
      <c r="BX200" s="179"/>
      <c r="BY200" s="70" t="s">
        <v>73</v>
      </c>
      <c r="BZ200" s="50">
        <f t="shared" si="163"/>
        <v>1711129</v>
      </c>
      <c r="CA200" s="30">
        <f>IFERROR(BZ200/BW192,"-")</f>
        <v>1.6470799459198247E-4</v>
      </c>
      <c r="CB200" s="50">
        <f t="shared" si="164"/>
        <v>84</v>
      </c>
      <c r="CC200" s="30">
        <f>IFERROR(CB200/BX192,"-")</f>
        <v>7.819772854217092E-3</v>
      </c>
      <c r="CD200" s="53">
        <f t="shared" si="196"/>
        <v>20370.583333333332</v>
      </c>
      <c r="CE200" s="31">
        <f t="shared" si="188"/>
        <v>6.7448209410631123E-3</v>
      </c>
      <c r="CR200" s="196"/>
      <c r="CS200" s="198"/>
      <c r="CT200" s="200"/>
      <c r="CU200" s="201"/>
      <c r="CV200" s="201"/>
      <c r="CW200" s="79" t="s">
        <v>73</v>
      </c>
      <c r="CX200" s="90">
        <v>1255159</v>
      </c>
      <c r="CY200" s="80">
        <v>1.2741182309329135E-4</v>
      </c>
      <c r="CZ200" s="90">
        <v>75</v>
      </c>
      <c r="DA200" s="80">
        <v>7.2177846213069006E-3</v>
      </c>
      <c r="DB200" s="90">
        <v>16735.453333333335</v>
      </c>
      <c r="DC200" s="81">
        <v>6.2494792100658281E-3</v>
      </c>
    </row>
    <row r="201" spans="2:107" s="16" customFormat="1" ht="13.15" customHeight="1">
      <c r="B201" s="196"/>
      <c r="C201" s="198"/>
      <c r="D201" s="172"/>
      <c r="E201" s="179"/>
      <c r="F201" s="179"/>
      <c r="G201" s="70" t="s">
        <v>75</v>
      </c>
      <c r="H201" s="50">
        <v>0</v>
      </c>
      <c r="I201" s="30">
        <f>IFERROR(H201/E192,"-")</f>
        <v>0</v>
      </c>
      <c r="J201" s="50">
        <v>0</v>
      </c>
      <c r="K201" s="30">
        <f>IFERROR(J201/F192,"-")</f>
        <v>0</v>
      </c>
      <c r="L201" s="53" t="str">
        <f t="shared" si="189"/>
        <v>-</v>
      </c>
      <c r="M201" s="31">
        <f t="shared" si="181"/>
        <v>0</v>
      </c>
      <c r="N201" s="172"/>
      <c r="O201" s="179"/>
      <c r="P201" s="179"/>
      <c r="Q201" s="70" t="s">
        <v>75</v>
      </c>
      <c r="R201" s="50">
        <v>242862</v>
      </c>
      <c r="S201" s="30">
        <f>IFERROR(R201/O192,"-")</f>
        <v>1.5672669892123666E-3</v>
      </c>
      <c r="T201" s="50">
        <v>4</v>
      </c>
      <c r="U201" s="30">
        <f>IFERROR(T201/P192,"-")</f>
        <v>5.7971014492753624E-2</v>
      </c>
      <c r="V201" s="53">
        <f t="shared" si="190"/>
        <v>60715.5</v>
      </c>
      <c r="W201" s="31">
        <f t="shared" si="182"/>
        <v>4.878048780487805E-2</v>
      </c>
      <c r="X201" s="172"/>
      <c r="Y201" s="179"/>
      <c r="Z201" s="179"/>
      <c r="AA201" s="70" t="s">
        <v>75</v>
      </c>
      <c r="AB201" s="50">
        <v>1944305</v>
      </c>
      <c r="AC201" s="30">
        <f>IFERROR(AB201/Y192,"-")</f>
        <v>7.9293312152616013E-4</v>
      </c>
      <c r="AD201" s="50">
        <v>105</v>
      </c>
      <c r="AE201" s="30">
        <f>IFERROR(AD201/Z192,"-")</f>
        <v>2.9753471238311135E-2</v>
      </c>
      <c r="AF201" s="53">
        <f t="shared" si="191"/>
        <v>18517.190476190477</v>
      </c>
      <c r="AG201" s="31">
        <f t="shared" si="183"/>
        <v>2.6950718685831623E-2</v>
      </c>
      <c r="AH201" s="172"/>
      <c r="AI201" s="179"/>
      <c r="AJ201" s="179"/>
      <c r="AK201" s="70" t="s">
        <v>75</v>
      </c>
      <c r="AL201" s="50">
        <v>3731222</v>
      </c>
      <c r="AM201" s="30">
        <f>IFERROR(AL201/AI192,"-")</f>
        <v>1.2287711215197153E-3</v>
      </c>
      <c r="AN201" s="50">
        <v>148</v>
      </c>
      <c r="AO201" s="30">
        <f>IFERROR(AN201/AJ192,"-")</f>
        <v>4.8381824125531221E-2</v>
      </c>
      <c r="AP201" s="53">
        <f t="shared" si="192"/>
        <v>25210.95945945946</v>
      </c>
      <c r="AQ201" s="31">
        <f t="shared" si="184"/>
        <v>4.2237442922374427E-2</v>
      </c>
      <c r="AR201" s="172"/>
      <c r="AS201" s="179"/>
      <c r="AT201" s="179"/>
      <c r="AU201" s="70" t="s">
        <v>75</v>
      </c>
      <c r="AV201" s="50">
        <v>2884501</v>
      </c>
      <c r="AW201" s="30">
        <f>IFERROR(AV201/AS192,"-")</f>
        <v>1.0767980623151577E-3</v>
      </c>
      <c r="AX201" s="50">
        <v>124</v>
      </c>
      <c r="AY201" s="30">
        <f>IFERROR(AX201/AT192,"-")</f>
        <v>5.1817801922273296E-2</v>
      </c>
      <c r="AZ201" s="53">
        <f t="shared" si="193"/>
        <v>23262.104838709678</v>
      </c>
      <c r="BA201" s="31">
        <f t="shared" si="185"/>
        <v>4.43649373881932E-2</v>
      </c>
      <c r="BB201" s="172"/>
      <c r="BC201" s="179"/>
      <c r="BD201" s="179"/>
      <c r="BE201" s="70" t="s">
        <v>75</v>
      </c>
      <c r="BF201" s="50">
        <v>4014128</v>
      </c>
      <c r="BG201" s="30">
        <f>IFERROR(BF201/BC192,"-")</f>
        <v>2.6330864004728751E-3</v>
      </c>
      <c r="BH201" s="50">
        <v>91</v>
      </c>
      <c r="BI201" s="30">
        <f>IFERROR(BH201/BD192,"-")</f>
        <v>7.4712643678160925E-2</v>
      </c>
      <c r="BJ201" s="53">
        <f t="shared" si="194"/>
        <v>44111.296703296706</v>
      </c>
      <c r="BK201" s="31">
        <f t="shared" si="186"/>
        <v>6.0747663551401869E-2</v>
      </c>
      <c r="BL201" s="172"/>
      <c r="BM201" s="179"/>
      <c r="BN201" s="179"/>
      <c r="BO201" s="70" t="s">
        <v>75</v>
      </c>
      <c r="BP201" s="50">
        <v>1783431</v>
      </c>
      <c r="BQ201" s="30">
        <f>IFERROR(BP201/BM192,"-")</f>
        <v>3.5414956830207953E-3</v>
      </c>
      <c r="BR201" s="50">
        <v>51</v>
      </c>
      <c r="BS201" s="30">
        <f>IFERROR(BR201/BN192,"-")</f>
        <v>0.11258278145695365</v>
      </c>
      <c r="BT201" s="53">
        <f t="shared" si="195"/>
        <v>34969.23529411765</v>
      </c>
      <c r="BU201" s="31">
        <f t="shared" si="187"/>
        <v>7.8101071975497705E-2</v>
      </c>
      <c r="BV201" s="172"/>
      <c r="BW201" s="179"/>
      <c r="BX201" s="179"/>
      <c r="BY201" s="70" t="s">
        <v>75</v>
      </c>
      <c r="BZ201" s="50">
        <f t="shared" si="163"/>
        <v>14600449</v>
      </c>
      <c r="CA201" s="30">
        <f>IFERROR(BZ201/BW192,"-")</f>
        <v>1.4053941432425703E-3</v>
      </c>
      <c r="CB201" s="50">
        <f t="shared" si="164"/>
        <v>523</v>
      </c>
      <c r="CC201" s="30">
        <f>IFERROR(CB201/BX192,"-")</f>
        <v>4.8687395270899277E-2</v>
      </c>
      <c r="CD201" s="53">
        <f t="shared" si="196"/>
        <v>27916.728489483747</v>
      </c>
      <c r="CE201" s="31">
        <f t="shared" si="188"/>
        <v>4.1994539906857233E-2</v>
      </c>
      <c r="CR201" s="196"/>
      <c r="CS201" s="198"/>
      <c r="CT201" s="200"/>
      <c r="CU201" s="201"/>
      <c r="CV201" s="201"/>
      <c r="CW201" s="79" t="s">
        <v>75</v>
      </c>
      <c r="CX201" s="90">
        <v>16487915</v>
      </c>
      <c r="CY201" s="80">
        <v>1.6736965668550556E-3</v>
      </c>
      <c r="CZ201" s="90">
        <v>480</v>
      </c>
      <c r="DA201" s="80">
        <v>4.6193821576364161E-2</v>
      </c>
      <c r="DB201" s="90">
        <v>34349.822916666664</v>
      </c>
      <c r="DC201" s="81">
        <v>3.9996666944421298E-2</v>
      </c>
    </row>
    <row r="202" spans="2:107" s="16" customFormat="1" ht="13.15" customHeight="1">
      <c r="B202" s="196"/>
      <c r="C202" s="198"/>
      <c r="D202" s="172"/>
      <c r="E202" s="179"/>
      <c r="F202" s="179"/>
      <c r="G202" s="70" t="s">
        <v>77</v>
      </c>
      <c r="H202" s="50">
        <v>1392</v>
      </c>
      <c r="I202" s="30">
        <f>IFERROR(H202/E192,"-")</f>
        <v>3.6190333073258648E-5</v>
      </c>
      <c r="J202" s="50">
        <v>1</v>
      </c>
      <c r="K202" s="30">
        <f>IFERROR(J202/F192,"-")</f>
        <v>4.7619047619047616E-2</v>
      </c>
      <c r="L202" s="53">
        <f t="shared" si="189"/>
        <v>1392</v>
      </c>
      <c r="M202" s="31">
        <f t="shared" si="181"/>
        <v>3.8461538461538464E-2</v>
      </c>
      <c r="N202" s="172"/>
      <c r="O202" s="179"/>
      <c r="P202" s="179"/>
      <c r="Q202" s="70" t="s">
        <v>77</v>
      </c>
      <c r="R202" s="50">
        <v>0</v>
      </c>
      <c r="S202" s="30">
        <f>IFERROR(R202/O192,"-")</f>
        <v>0</v>
      </c>
      <c r="T202" s="50">
        <v>0</v>
      </c>
      <c r="U202" s="30">
        <f>IFERROR(T202/P192,"-")</f>
        <v>0</v>
      </c>
      <c r="V202" s="53" t="str">
        <f t="shared" si="190"/>
        <v>-</v>
      </c>
      <c r="W202" s="31">
        <f t="shared" si="182"/>
        <v>0</v>
      </c>
      <c r="X202" s="172"/>
      <c r="Y202" s="179"/>
      <c r="Z202" s="179"/>
      <c r="AA202" s="70" t="s">
        <v>77</v>
      </c>
      <c r="AB202" s="50">
        <v>1171996</v>
      </c>
      <c r="AC202" s="30">
        <f>IFERROR(AB202/Y192,"-")</f>
        <v>4.7796742110737438E-4</v>
      </c>
      <c r="AD202" s="50">
        <v>32</v>
      </c>
      <c r="AE202" s="30">
        <f>IFERROR(AD202/Z192,"-")</f>
        <v>9.0677245678662515E-3</v>
      </c>
      <c r="AF202" s="53">
        <f t="shared" si="191"/>
        <v>36624.875</v>
      </c>
      <c r="AG202" s="31">
        <f t="shared" si="183"/>
        <v>8.2135523613963042E-3</v>
      </c>
      <c r="AH202" s="172"/>
      <c r="AI202" s="179"/>
      <c r="AJ202" s="179"/>
      <c r="AK202" s="70" t="s">
        <v>77</v>
      </c>
      <c r="AL202" s="50">
        <v>5493515</v>
      </c>
      <c r="AM202" s="30">
        <f>IFERROR(AL202/AI192,"-")</f>
        <v>1.809131857508178E-3</v>
      </c>
      <c r="AN202" s="50">
        <v>57</v>
      </c>
      <c r="AO202" s="30">
        <f>IFERROR(AN202/AJ192,"-")</f>
        <v>1.8633540372670808E-2</v>
      </c>
      <c r="AP202" s="53">
        <f t="shared" si="192"/>
        <v>96377.456140350871</v>
      </c>
      <c r="AQ202" s="31">
        <f t="shared" si="184"/>
        <v>1.6267123287671232E-2</v>
      </c>
      <c r="AR202" s="172"/>
      <c r="AS202" s="179"/>
      <c r="AT202" s="179"/>
      <c r="AU202" s="70" t="s">
        <v>77</v>
      </c>
      <c r="AV202" s="50">
        <v>6748021</v>
      </c>
      <c r="AW202" s="30">
        <f>IFERROR(AV202/AS192,"-")</f>
        <v>2.5190686143849463E-3</v>
      </c>
      <c r="AX202" s="50">
        <v>60</v>
      </c>
      <c r="AY202" s="30">
        <f>IFERROR(AX202/AT192,"-")</f>
        <v>2.5073129962390306E-2</v>
      </c>
      <c r="AZ202" s="53">
        <f t="shared" si="193"/>
        <v>112467.01666666666</v>
      </c>
      <c r="BA202" s="31">
        <f t="shared" si="185"/>
        <v>2.1466905187835419E-2</v>
      </c>
      <c r="BB202" s="172"/>
      <c r="BC202" s="179"/>
      <c r="BD202" s="179"/>
      <c r="BE202" s="70" t="s">
        <v>77</v>
      </c>
      <c r="BF202" s="50">
        <v>5573965</v>
      </c>
      <c r="BG202" s="30">
        <f>IFERROR(BF202/BC192,"-")</f>
        <v>3.6562689177355055E-3</v>
      </c>
      <c r="BH202" s="50">
        <v>61</v>
      </c>
      <c r="BI202" s="30">
        <f>IFERROR(BH202/BD192,"-")</f>
        <v>5.0082101806239739E-2</v>
      </c>
      <c r="BJ202" s="53">
        <f t="shared" si="194"/>
        <v>91376.475409836072</v>
      </c>
      <c r="BK202" s="31">
        <f t="shared" si="186"/>
        <v>4.0720961281708948E-2</v>
      </c>
      <c r="BL202" s="172"/>
      <c r="BM202" s="179"/>
      <c r="BN202" s="179"/>
      <c r="BO202" s="70" t="s">
        <v>77</v>
      </c>
      <c r="BP202" s="50">
        <v>1289743</v>
      </c>
      <c r="BQ202" s="30">
        <f>IFERROR(BP202/BM192,"-")</f>
        <v>2.5611415674092744E-3</v>
      </c>
      <c r="BR202" s="50">
        <v>18</v>
      </c>
      <c r="BS202" s="30">
        <f>IFERROR(BR202/BN192,"-")</f>
        <v>3.9735099337748346E-2</v>
      </c>
      <c r="BT202" s="53">
        <f t="shared" si="195"/>
        <v>71652.388888888891</v>
      </c>
      <c r="BU202" s="31">
        <f t="shared" si="187"/>
        <v>2.7565084226646247E-2</v>
      </c>
      <c r="BV202" s="172"/>
      <c r="BW202" s="179"/>
      <c r="BX202" s="179"/>
      <c r="BY202" s="70" t="s">
        <v>77</v>
      </c>
      <c r="BZ202" s="50">
        <f t="shared" si="163"/>
        <v>20278632</v>
      </c>
      <c r="CA202" s="30">
        <f>IFERROR(BZ202/BW192,"-")</f>
        <v>1.951958507972691E-3</v>
      </c>
      <c r="CB202" s="50">
        <f t="shared" si="164"/>
        <v>229</v>
      </c>
      <c r="CC202" s="30">
        <f>IFERROR(CB202/BX192,"-")</f>
        <v>2.1318190281139453E-2</v>
      </c>
      <c r="CD202" s="53">
        <f t="shared" si="196"/>
        <v>88552.978165938868</v>
      </c>
      <c r="CE202" s="31">
        <f t="shared" si="188"/>
        <v>1.8387666613136341E-2</v>
      </c>
      <c r="CR202" s="196"/>
      <c r="CS202" s="198"/>
      <c r="CT202" s="200"/>
      <c r="CU202" s="201"/>
      <c r="CV202" s="201"/>
      <c r="CW202" s="79" t="s">
        <v>77</v>
      </c>
      <c r="CX202" s="90">
        <v>21488801</v>
      </c>
      <c r="CY202" s="80">
        <v>2.1813390267678774E-3</v>
      </c>
      <c r="CZ202" s="90">
        <v>179</v>
      </c>
      <c r="DA202" s="80">
        <v>1.7226445962852468E-2</v>
      </c>
      <c r="DB202" s="90">
        <v>120049.16759776536</v>
      </c>
      <c r="DC202" s="81">
        <v>1.4915423714690443E-2</v>
      </c>
    </row>
    <row r="203" spans="2:107" s="16" customFormat="1" ht="13.15" customHeight="1">
      <c r="B203" s="196"/>
      <c r="C203" s="198"/>
      <c r="D203" s="172"/>
      <c r="E203" s="179"/>
      <c r="F203" s="179"/>
      <c r="G203" s="70" t="s">
        <v>79</v>
      </c>
      <c r="H203" s="50">
        <v>1569676</v>
      </c>
      <c r="I203" s="30">
        <f>IFERROR(H203/E192,"-")</f>
        <v>4.0809696305388173E-2</v>
      </c>
      <c r="J203" s="50">
        <v>2</v>
      </c>
      <c r="K203" s="30">
        <f>IFERROR(J203/F192,"-")</f>
        <v>9.5238095238095233E-2</v>
      </c>
      <c r="L203" s="53">
        <f t="shared" si="189"/>
        <v>784838</v>
      </c>
      <c r="M203" s="31">
        <f t="shared" si="181"/>
        <v>7.6923076923076927E-2</v>
      </c>
      <c r="N203" s="172"/>
      <c r="O203" s="179"/>
      <c r="P203" s="179"/>
      <c r="Q203" s="70" t="s">
        <v>79</v>
      </c>
      <c r="R203" s="50">
        <v>37078</v>
      </c>
      <c r="S203" s="30">
        <f>IFERROR(R203/O192,"-")</f>
        <v>2.3927631916897718E-4</v>
      </c>
      <c r="T203" s="50">
        <v>2</v>
      </c>
      <c r="U203" s="30">
        <f>IFERROR(T203/P192,"-")</f>
        <v>2.8985507246376812E-2</v>
      </c>
      <c r="V203" s="53">
        <f t="shared" si="190"/>
        <v>18539</v>
      </c>
      <c r="W203" s="31">
        <f t="shared" si="182"/>
        <v>2.4390243902439025E-2</v>
      </c>
      <c r="X203" s="172"/>
      <c r="Y203" s="179"/>
      <c r="Z203" s="179"/>
      <c r="AA203" s="70" t="s">
        <v>79</v>
      </c>
      <c r="AB203" s="50">
        <v>22932866</v>
      </c>
      <c r="AC203" s="30">
        <f>IFERROR(AB203/Y192,"-")</f>
        <v>9.352559923942563E-3</v>
      </c>
      <c r="AD203" s="50">
        <v>49</v>
      </c>
      <c r="AE203" s="30">
        <f>IFERROR(AD203/Z192,"-")</f>
        <v>1.3884953244545197E-2</v>
      </c>
      <c r="AF203" s="53">
        <f t="shared" si="191"/>
        <v>468017.67346938775</v>
      </c>
      <c r="AG203" s="31">
        <f t="shared" si="183"/>
        <v>1.2577002053388091E-2</v>
      </c>
      <c r="AH203" s="172"/>
      <c r="AI203" s="179"/>
      <c r="AJ203" s="179"/>
      <c r="AK203" s="70" t="s">
        <v>79</v>
      </c>
      <c r="AL203" s="50">
        <v>27388590</v>
      </c>
      <c r="AM203" s="30">
        <f>IFERROR(AL203/AI192,"-")</f>
        <v>9.0196478395398773E-3</v>
      </c>
      <c r="AN203" s="50">
        <v>77</v>
      </c>
      <c r="AO203" s="30">
        <f>IFERROR(AN203/AJ192,"-")</f>
        <v>2.5171624713958809E-2</v>
      </c>
      <c r="AP203" s="53">
        <f t="shared" si="192"/>
        <v>355695.97402597405</v>
      </c>
      <c r="AQ203" s="31">
        <f t="shared" si="184"/>
        <v>2.1974885844748857E-2</v>
      </c>
      <c r="AR203" s="172"/>
      <c r="AS203" s="179"/>
      <c r="AT203" s="179"/>
      <c r="AU203" s="70" t="s">
        <v>79</v>
      </c>
      <c r="AV203" s="50">
        <v>49986627</v>
      </c>
      <c r="AW203" s="30">
        <f>IFERROR(AV203/AS192,"-")</f>
        <v>1.8660247680715156E-2</v>
      </c>
      <c r="AX203" s="50">
        <v>139</v>
      </c>
      <c r="AY203" s="30">
        <f>IFERROR(AX203/AT192,"-")</f>
        <v>5.8086084412870873E-2</v>
      </c>
      <c r="AZ203" s="53">
        <f t="shared" si="193"/>
        <v>359616.02158273384</v>
      </c>
      <c r="BA203" s="31">
        <f t="shared" si="185"/>
        <v>4.9731663685152055E-2</v>
      </c>
      <c r="BB203" s="172"/>
      <c r="BC203" s="179"/>
      <c r="BD203" s="179"/>
      <c r="BE203" s="70" t="s">
        <v>79</v>
      </c>
      <c r="BF203" s="50">
        <v>45243381</v>
      </c>
      <c r="BG203" s="30">
        <f>IFERROR(BF203/BC192,"-")</f>
        <v>2.9677611481874238E-2</v>
      </c>
      <c r="BH203" s="50">
        <v>101</v>
      </c>
      <c r="BI203" s="30">
        <f>IFERROR(BH203/BD192,"-")</f>
        <v>8.2922824302134643E-2</v>
      </c>
      <c r="BJ203" s="53">
        <f t="shared" si="194"/>
        <v>447954.26732673269</v>
      </c>
      <c r="BK203" s="31">
        <f t="shared" si="186"/>
        <v>6.7423230974632847E-2</v>
      </c>
      <c r="BL203" s="172"/>
      <c r="BM203" s="179"/>
      <c r="BN203" s="179"/>
      <c r="BO203" s="70" t="s">
        <v>79</v>
      </c>
      <c r="BP203" s="50">
        <v>15133388</v>
      </c>
      <c r="BQ203" s="30">
        <f>IFERROR(BP203/BM192,"-")</f>
        <v>3.005152891896502E-2</v>
      </c>
      <c r="BR203" s="50">
        <v>37</v>
      </c>
      <c r="BS203" s="30">
        <f>IFERROR(BR203/BN192,"-")</f>
        <v>8.1677704194260486E-2</v>
      </c>
      <c r="BT203" s="53">
        <f t="shared" si="195"/>
        <v>409010.48648648651</v>
      </c>
      <c r="BU203" s="31">
        <f t="shared" si="187"/>
        <v>5.6661562021439509E-2</v>
      </c>
      <c r="BV203" s="172"/>
      <c r="BW203" s="179"/>
      <c r="BX203" s="179"/>
      <c r="BY203" s="70" t="s">
        <v>79</v>
      </c>
      <c r="BZ203" s="50">
        <f t="shared" si="163"/>
        <v>162291606</v>
      </c>
      <c r="CA203" s="30">
        <f>IFERROR(BZ203/BW192,"-")</f>
        <v>1.5621688933664354E-2</v>
      </c>
      <c r="CB203" s="50">
        <f t="shared" si="164"/>
        <v>407</v>
      </c>
      <c r="CC203" s="30">
        <f>IFERROR(CB203/BX192,"-")</f>
        <v>3.7888661329361382E-2</v>
      </c>
      <c r="CD203" s="53">
        <f t="shared" si="196"/>
        <v>398750.87469287467</v>
      </c>
      <c r="CE203" s="31">
        <f t="shared" si="188"/>
        <v>3.2680263369198652E-2</v>
      </c>
      <c r="CR203" s="196"/>
      <c r="CS203" s="198"/>
      <c r="CT203" s="200"/>
      <c r="CU203" s="201"/>
      <c r="CV203" s="201"/>
      <c r="CW203" s="79" t="s">
        <v>79</v>
      </c>
      <c r="CX203" s="90">
        <v>140159297</v>
      </c>
      <c r="CY203" s="80">
        <v>1.4227640923774662E-2</v>
      </c>
      <c r="CZ203" s="90">
        <v>329</v>
      </c>
      <c r="DA203" s="80">
        <v>3.1662015205466271E-2</v>
      </c>
      <c r="DB203" s="90">
        <v>426016.10030395136</v>
      </c>
      <c r="DC203" s="81">
        <v>2.7414382134822099E-2</v>
      </c>
    </row>
    <row r="204" spans="2:107" s="16" customFormat="1" ht="13.15" customHeight="1">
      <c r="B204" s="196"/>
      <c r="C204" s="198"/>
      <c r="D204" s="172"/>
      <c r="E204" s="179"/>
      <c r="F204" s="179"/>
      <c r="G204" s="70" t="s">
        <v>81</v>
      </c>
      <c r="H204" s="50">
        <v>209494</v>
      </c>
      <c r="I204" s="30">
        <f>IFERROR(H204/E192,"-")</f>
        <v>5.446593129920436E-3</v>
      </c>
      <c r="J204" s="50">
        <v>6</v>
      </c>
      <c r="K204" s="30">
        <f>IFERROR(J204/F192,"-")</f>
        <v>0.2857142857142857</v>
      </c>
      <c r="L204" s="53">
        <f t="shared" si="189"/>
        <v>34915.666666666664</v>
      </c>
      <c r="M204" s="31">
        <f t="shared" si="181"/>
        <v>0.23076923076923078</v>
      </c>
      <c r="N204" s="172"/>
      <c r="O204" s="179"/>
      <c r="P204" s="179"/>
      <c r="Q204" s="70" t="s">
        <v>81</v>
      </c>
      <c r="R204" s="50">
        <v>424799</v>
      </c>
      <c r="S204" s="30">
        <f>IFERROR(R204/O192,"-")</f>
        <v>2.7413652599024311E-3</v>
      </c>
      <c r="T204" s="50">
        <v>17</v>
      </c>
      <c r="U204" s="30">
        <f>IFERROR(T204/P192,"-")</f>
        <v>0.24637681159420291</v>
      </c>
      <c r="V204" s="53">
        <f t="shared" si="190"/>
        <v>24988.176470588234</v>
      </c>
      <c r="W204" s="31">
        <f t="shared" si="182"/>
        <v>0.2073170731707317</v>
      </c>
      <c r="X204" s="172"/>
      <c r="Y204" s="179"/>
      <c r="Z204" s="179"/>
      <c r="AA204" s="70" t="s">
        <v>81</v>
      </c>
      <c r="AB204" s="50">
        <v>27638271</v>
      </c>
      <c r="AC204" s="30">
        <f>IFERROR(AB204/Y192,"-")</f>
        <v>1.1271534300233732E-2</v>
      </c>
      <c r="AD204" s="50">
        <v>403</v>
      </c>
      <c r="AE204" s="30">
        <f>IFERROR(AD204/Z192,"-")</f>
        <v>0.1141966562765656</v>
      </c>
      <c r="AF204" s="53">
        <f t="shared" si="191"/>
        <v>68581.317617866007</v>
      </c>
      <c r="AG204" s="31">
        <f t="shared" si="183"/>
        <v>0.1034394250513347</v>
      </c>
      <c r="AH204" s="172"/>
      <c r="AI204" s="179"/>
      <c r="AJ204" s="179"/>
      <c r="AK204" s="70" t="s">
        <v>81</v>
      </c>
      <c r="AL204" s="50">
        <v>24364562</v>
      </c>
      <c r="AM204" s="30">
        <f>IFERROR(AL204/AI192,"-")</f>
        <v>8.0237708112989893E-3</v>
      </c>
      <c r="AN204" s="50">
        <v>447</v>
      </c>
      <c r="AO204" s="30">
        <f>IFERROR(AN204/AJ192,"-")</f>
        <v>0.14612618502778685</v>
      </c>
      <c r="AP204" s="53">
        <f t="shared" si="192"/>
        <v>54506.850111856824</v>
      </c>
      <c r="AQ204" s="31">
        <f t="shared" si="184"/>
        <v>0.12756849315068494</v>
      </c>
      <c r="AR204" s="172"/>
      <c r="AS204" s="179"/>
      <c r="AT204" s="179"/>
      <c r="AU204" s="70" t="s">
        <v>81</v>
      </c>
      <c r="AV204" s="50">
        <v>24275758</v>
      </c>
      <c r="AW204" s="30">
        <f>IFERROR(AV204/AS192,"-")</f>
        <v>9.0622569295804329E-3</v>
      </c>
      <c r="AX204" s="50">
        <v>357</v>
      </c>
      <c r="AY204" s="30">
        <f>IFERROR(AX204/AT192,"-")</f>
        <v>0.14918512327622233</v>
      </c>
      <c r="AZ204" s="53">
        <f t="shared" si="193"/>
        <v>67999.322128851534</v>
      </c>
      <c r="BA204" s="31">
        <f t="shared" si="185"/>
        <v>0.12772808586762074</v>
      </c>
      <c r="BB204" s="172"/>
      <c r="BC204" s="179"/>
      <c r="BD204" s="179"/>
      <c r="BE204" s="70" t="s">
        <v>81</v>
      </c>
      <c r="BF204" s="50">
        <v>17695439</v>
      </c>
      <c r="BG204" s="30">
        <f>IFERROR(BF204/BC192,"-")</f>
        <v>1.1607407581745608E-2</v>
      </c>
      <c r="BH204" s="50">
        <v>207</v>
      </c>
      <c r="BI204" s="30">
        <f>IFERROR(BH204/BD192,"-")</f>
        <v>0.16995073891625614</v>
      </c>
      <c r="BJ204" s="53">
        <f t="shared" si="194"/>
        <v>85485.21256038647</v>
      </c>
      <c r="BK204" s="31">
        <f t="shared" si="186"/>
        <v>0.13818424566088117</v>
      </c>
      <c r="BL204" s="172"/>
      <c r="BM204" s="179"/>
      <c r="BN204" s="179"/>
      <c r="BO204" s="70" t="s">
        <v>81</v>
      </c>
      <c r="BP204" s="50">
        <v>7532531</v>
      </c>
      <c r="BQ204" s="30">
        <f>IFERROR(BP204/BM192,"-")</f>
        <v>1.4957924370900984E-2</v>
      </c>
      <c r="BR204" s="50">
        <v>83</v>
      </c>
      <c r="BS204" s="30">
        <f>IFERROR(BR204/BN192,"-")</f>
        <v>0.18322295805739514</v>
      </c>
      <c r="BT204" s="53">
        <f t="shared" si="195"/>
        <v>90753.385542168675</v>
      </c>
      <c r="BU204" s="31">
        <f t="shared" si="187"/>
        <v>0.12710566615620214</v>
      </c>
      <c r="BV204" s="172"/>
      <c r="BW204" s="179"/>
      <c r="BX204" s="179"/>
      <c r="BY204" s="70" t="s">
        <v>81</v>
      </c>
      <c r="BZ204" s="50">
        <f t="shared" si="163"/>
        <v>102140854</v>
      </c>
      <c r="CA204" s="30">
        <f>IFERROR(BZ204/BW192,"-")</f>
        <v>9.8317632558693538E-3</v>
      </c>
      <c r="CB204" s="50">
        <f t="shared" si="164"/>
        <v>1520</v>
      </c>
      <c r="CC204" s="30">
        <f>IFERROR(CB204/BX192,"-")</f>
        <v>0.14150065164773784</v>
      </c>
      <c r="CD204" s="53">
        <f t="shared" si="196"/>
        <v>67197.93026315789</v>
      </c>
      <c r="CE204" s="31">
        <f t="shared" si="188"/>
        <v>0.12204914083828489</v>
      </c>
      <c r="CR204" s="196"/>
      <c r="CS204" s="198"/>
      <c r="CT204" s="200"/>
      <c r="CU204" s="201"/>
      <c r="CV204" s="201"/>
      <c r="CW204" s="79" t="s">
        <v>81</v>
      </c>
      <c r="CX204" s="90">
        <v>98922210</v>
      </c>
      <c r="CY204" s="80">
        <v>1.0041643425667518E-2</v>
      </c>
      <c r="CZ204" s="90">
        <v>1458</v>
      </c>
      <c r="DA204" s="80">
        <v>0.14031373303820613</v>
      </c>
      <c r="DB204" s="90">
        <v>67847.880658436217</v>
      </c>
      <c r="DC204" s="81">
        <v>0.12148987584367969</v>
      </c>
    </row>
    <row r="205" spans="2:107" s="16" customFormat="1" ht="13.15" customHeight="1">
      <c r="B205" s="196"/>
      <c r="C205" s="198"/>
      <c r="D205" s="172"/>
      <c r="E205" s="179"/>
      <c r="F205" s="179"/>
      <c r="G205" s="70" t="s">
        <v>83</v>
      </c>
      <c r="H205" s="50">
        <v>1037</v>
      </c>
      <c r="I205" s="30">
        <f>IFERROR(H205/E192,"-")</f>
        <v>2.6960758187477884E-5</v>
      </c>
      <c r="J205" s="50">
        <v>1</v>
      </c>
      <c r="K205" s="30">
        <f>IFERROR(J205/F192,"-")</f>
        <v>4.7619047619047616E-2</v>
      </c>
      <c r="L205" s="53">
        <f t="shared" si="189"/>
        <v>1037</v>
      </c>
      <c r="M205" s="31">
        <f t="shared" si="181"/>
        <v>3.8461538461538464E-2</v>
      </c>
      <c r="N205" s="172"/>
      <c r="O205" s="179"/>
      <c r="P205" s="179"/>
      <c r="Q205" s="70" t="s">
        <v>83</v>
      </c>
      <c r="R205" s="50">
        <v>465021</v>
      </c>
      <c r="S205" s="30">
        <f>IFERROR(R205/O192,"-")</f>
        <v>3.0009308273444345E-3</v>
      </c>
      <c r="T205" s="50">
        <v>8</v>
      </c>
      <c r="U205" s="30">
        <f>IFERROR(T205/P192,"-")</f>
        <v>0.11594202898550725</v>
      </c>
      <c r="V205" s="53">
        <f t="shared" si="190"/>
        <v>58127.625</v>
      </c>
      <c r="W205" s="31">
        <f t="shared" si="182"/>
        <v>9.7560975609756101E-2</v>
      </c>
      <c r="X205" s="172"/>
      <c r="Y205" s="179"/>
      <c r="Z205" s="179"/>
      <c r="AA205" s="70" t="s">
        <v>83</v>
      </c>
      <c r="AB205" s="50">
        <v>23244398</v>
      </c>
      <c r="AC205" s="30">
        <f>IFERROR(AB205/Y192,"-")</f>
        <v>9.4796099707280656E-3</v>
      </c>
      <c r="AD205" s="50">
        <v>219</v>
      </c>
      <c r="AE205" s="30">
        <f>IFERROR(AD205/Z192,"-")</f>
        <v>6.2057240011334655E-2</v>
      </c>
      <c r="AF205" s="53">
        <f t="shared" si="191"/>
        <v>106138.80365296804</v>
      </c>
      <c r="AG205" s="31">
        <f t="shared" si="183"/>
        <v>5.6211498973305955E-2</v>
      </c>
      <c r="AH205" s="172"/>
      <c r="AI205" s="179"/>
      <c r="AJ205" s="179"/>
      <c r="AK205" s="70" t="s">
        <v>83</v>
      </c>
      <c r="AL205" s="50">
        <v>40040281</v>
      </c>
      <c r="AM205" s="30">
        <f>IFERROR(AL205/AI192,"-")</f>
        <v>1.3186119987053718E-2</v>
      </c>
      <c r="AN205" s="50">
        <v>491</v>
      </c>
      <c r="AO205" s="30">
        <f>IFERROR(AN205/AJ192,"-")</f>
        <v>0.16050997057862046</v>
      </c>
      <c r="AP205" s="53">
        <f t="shared" si="192"/>
        <v>81548.433808553978</v>
      </c>
      <c r="AQ205" s="31">
        <f t="shared" si="184"/>
        <v>0.1401255707762557</v>
      </c>
      <c r="AR205" s="172"/>
      <c r="AS205" s="179"/>
      <c r="AT205" s="179"/>
      <c r="AU205" s="70" t="s">
        <v>83</v>
      </c>
      <c r="AV205" s="50">
        <v>60444301</v>
      </c>
      <c r="AW205" s="30">
        <f>IFERROR(AV205/AS192,"-")</f>
        <v>2.25641475578598E-2</v>
      </c>
      <c r="AX205" s="50">
        <v>592</v>
      </c>
      <c r="AY205" s="30">
        <f>IFERROR(AX205/AT192,"-")</f>
        <v>0.24738821562891769</v>
      </c>
      <c r="AZ205" s="53">
        <f t="shared" si="193"/>
        <v>102101.85979729729</v>
      </c>
      <c r="BA205" s="31">
        <f t="shared" si="185"/>
        <v>0.21180679785330947</v>
      </c>
      <c r="BB205" s="172"/>
      <c r="BC205" s="179"/>
      <c r="BD205" s="179"/>
      <c r="BE205" s="70" t="s">
        <v>83</v>
      </c>
      <c r="BF205" s="50">
        <v>46699889</v>
      </c>
      <c r="BG205" s="30">
        <f>IFERROR(BF205/BC192,"-")</f>
        <v>3.0633014848926794E-2</v>
      </c>
      <c r="BH205" s="50">
        <v>370</v>
      </c>
      <c r="BI205" s="30">
        <f>IFERROR(BH205/BD192,"-")</f>
        <v>0.30377668308702793</v>
      </c>
      <c r="BJ205" s="53">
        <f t="shared" si="194"/>
        <v>126215.91621621621</v>
      </c>
      <c r="BK205" s="31">
        <f t="shared" si="186"/>
        <v>0.24699599465954605</v>
      </c>
      <c r="BL205" s="172"/>
      <c r="BM205" s="179"/>
      <c r="BN205" s="179"/>
      <c r="BO205" s="70" t="s">
        <v>83</v>
      </c>
      <c r="BP205" s="50">
        <v>20764814</v>
      </c>
      <c r="BQ205" s="30">
        <f>IFERROR(BP205/BM192,"-")</f>
        <v>4.1234283322275869E-2</v>
      </c>
      <c r="BR205" s="50">
        <v>155</v>
      </c>
      <c r="BS205" s="30">
        <f>IFERROR(BR205/BN192,"-")</f>
        <v>0.34216335540838855</v>
      </c>
      <c r="BT205" s="53">
        <f t="shared" si="195"/>
        <v>133966.54193548387</v>
      </c>
      <c r="BU205" s="31">
        <f t="shared" si="187"/>
        <v>0.23736600306278713</v>
      </c>
      <c r="BV205" s="172"/>
      <c r="BW205" s="179"/>
      <c r="BX205" s="179"/>
      <c r="BY205" s="70" t="s">
        <v>83</v>
      </c>
      <c r="BZ205" s="50">
        <f t="shared" si="163"/>
        <v>191659741</v>
      </c>
      <c r="CA205" s="30">
        <f>IFERROR(BZ205/BW192,"-")</f>
        <v>1.8448574937441165E-2</v>
      </c>
      <c r="CB205" s="50">
        <f t="shared" si="164"/>
        <v>1836</v>
      </c>
      <c r="CC205" s="30">
        <f>IFERROR(CB205/BX192,"-")</f>
        <v>0.17091789238503072</v>
      </c>
      <c r="CD205" s="53">
        <f t="shared" si="196"/>
        <v>104389.8371459695</v>
      </c>
      <c r="CE205" s="31">
        <f t="shared" si="188"/>
        <v>0.14742251485466518</v>
      </c>
      <c r="CR205" s="196"/>
      <c r="CS205" s="198"/>
      <c r="CT205" s="200"/>
      <c r="CU205" s="201"/>
      <c r="CV205" s="201"/>
      <c r="CW205" s="79" t="s">
        <v>83</v>
      </c>
      <c r="CX205" s="90">
        <v>201092119</v>
      </c>
      <c r="CY205" s="80">
        <v>2.041296241470849E-2</v>
      </c>
      <c r="CZ205" s="90">
        <v>1759</v>
      </c>
      <c r="DA205" s="80">
        <v>0.16928110865171783</v>
      </c>
      <c r="DB205" s="90">
        <v>114321.84138715178</v>
      </c>
      <c r="DC205" s="81">
        <v>0.14657111907341056</v>
      </c>
    </row>
    <row r="206" spans="2:107" s="16" customFormat="1" ht="13.15" customHeight="1">
      <c r="B206" s="196"/>
      <c r="C206" s="198"/>
      <c r="D206" s="172"/>
      <c r="E206" s="179"/>
      <c r="F206" s="179"/>
      <c r="G206" s="70" t="s">
        <v>87</v>
      </c>
      <c r="H206" s="50">
        <v>271380</v>
      </c>
      <c r="I206" s="30">
        <f>IFERROR(H206/E192,"-")</f>
        <v>7.0555550211357267E-3</v>
      </c>
      <c r="J206" s="50">
        <v>4</v>
      </c>
      <c r="K206" s="30">
        <f>IFERROR(J206/F192,"-")</f>
        <v>0.19047619047619047</v>
      </c>
      <c r="L206" s="53">
        <f t="shared" si="189"/>
        <v>67845</v>
      </c>
      <c r="M206" s="31">
        <f t="shared" si="181"/>
        <v>0.15384615384615385</v>
      </c>
      <c r="N206" s="172"/>
      <c r="O206" s="179"/>
      <c r="P206" s="179"/>
      <c r="Q206" s="70" t="s">
        <v>87</v>
      </c>
      <c r="R206" s="50">
        <v>183756</v>
      </c>
      <c r="S206" s="30">
        <f>IFERROR(R206/O192,"-")</f>
        <v>1.1858368656673653E-3</v>
      </c>
      <c r="T206" s="50">
        <v>10</v>
      </c>
      <c r="U206" s="30">
        <f>IFERROR(T206/P192,"-")</f>
        <v>0.14492753623188406</v>
      </c>
      <c r="V206" s="53">
        <f t="shared" si="190"/>
        <v>18375.599999999999</v>
      </c>
      <c r="W206" s="31">
        <f t="shared" si="182"/>
        <v>0.12195121951219512</v>
      </c>
      <c r="X206" s="172"/>
      <c r="Y206" s="179"/>
      <c r="Z206" s="179"/>
      <c r="AA206" s="70" t="s">
        <v>87</v>
      </c>
      <c r="AB206" s="50">
        <v>10154680</v>
      </c>
      <c r="AC206" s="30">
        <f>IFERROR(AB206/Y192,"-")</f>
        <v>4.1413163626587736E-3</v>
      </c>
      <c r="AD206" s="50">
        <v>178</v>
      </c>
      <c r="AE206" s="30">
        <f>IFERROR(AD206/Z192,"-")</f>
        <v>5.0439217908756023E-2</v>
      </c>
      <c r="AF206" s="53">
        <f t="shared" si="191"/>
        <v>57048.764044943819</v>
      </c>
      <c r="AG206" s="31">
        <f t="shared" si="183"/>
        <v>4.5687885010266938E-2</v>
      </c>
      <c r="AH206" s="172"/>
      <c r="AI206" s="179"/>
      <c r="AJ206" s="179"/>
      <c r="AK206" s="70" t="s">
        <v>87</v>
      </c>
      <c r="AL206" s="50">
        <v>12324081</v>
      </c>
      <c r="AM206" s="30">
        <f>IFERROR(AL206/AI192,"-")</f>
        <v>4.0585831751822369E-3</v>
      </c>
      <c r="AN206" s="50">
        <v>229</v>
      </c>
      <c r="AO206" s="30">
        <f>IFERROR(AN206/AJ192,"-")</f>
        <v>7.4861065707747629E-2</v>
      </c>
      <c r="AP206" s="53">
        <f t="shared" si="192"/>
        <v>53816.947598253275</v>
      </c>
      <c r="AQ206" s="31">
        <f t="shared" si="184"/>
        <v>6.535388127853882E-2</v>
      </c>
      <c r="AR206" s="172"/>
      <c r="AS206" s="179"/>
      <c r="AT206" s="179"/>
      <c r="AU206" s="70" t="s">
        <v>87</v>
      </c>
      <c r="AV206" s="50">
        <v>9051137</v>
      </c>
      <c r="AW206" s="30">
        <f>IFERROR(AV206/AS192,"-")</f>
        <v>3.3788328668802781E-3</v>
      </c>
      <c r="AX206" s="50">
        <v>210</v>
      </c>
      <c r="AY206" s="30">
        <f>IFERROR(AX206/AT192,"-")</f>
        <v>8.7755954868366071E-2</v>
      </c>
      <c r="AZ206" s="53">
        <f t="shared" si="193"/>
        <v>43100.652380952379</v>
      </c>
      <c r="BA206" s="31">
        <f t="shared" si="185"/>
        <v>7.5134168157423978E-2</v>
      </c>
      <c r="BB206" s="172"/>
      <c r="BC206" s="179"/>
      <c r="BD206" s="179"/>
      <c r="BE206" s="70" t="s">
        <v>87</v>
      </c>
      <c r="BF206" s="50">
        <v>3484953</v>
      </c>
      <c r="BG206" s="30">
        <f>IFERROR(BF206/BC192,"-")</f>
        <v>2.2859715361809958E-3</v>
      </c>
      <c r="BH206" s="50">
        <v>105</v>
      </c>
      <c r="BI206" s="30">
        <f>IFERROR(BH206/BD192,"-")</f>
        <v>8.6206896551724144E-2</v>
      </c>
      <c r="BJ206" s="53">
        <f t="shared" si="194"/>
        <v>33190.028571428571</v>
      </c>
      <c r="BK206" s="31">
        <f t="shared" si="186"/>
        <v>7.0093457943925228E-2</v>
      </c>
      <c r="BL206" s="172"/>
      <c r="BM206" s="179"/>
      <c r="BN206" s="179"/>
      <c r="BO206" s="70" t="s">
        <v>87</v>
      </c>
      <c r="BP206" s="50">
        <v>994676</v>
      </c>
      <c r="BQ206" s="30">
        <f>IFERROR(BP206/BM192,"-")</f>
        <v>1.9752044009577006E-3</v>
      </c>
      <c r="BR206" s="50">
        <v>27</v>
      </c>
      <c r="BS206" s="30">
        <f>IFERROR(BR206/BN192,"-")</f>
        <v>5.9602649006622516E-2</v>
      </c>
      <c r="BT206" s="53">
        <f t="shared" si="195"/>
        <v>36839.851851851854</v>
      </c>
      <c r="BU206" s="31">
        <f t="shared" si="187"/>
        <v>4.1347626339969371E-2</v>
      </c>
      <c r="BV206" s="172"/>
      <c r="BW206" s="179"/>
      <c r="BX206" s="179"/>
      <c r="BY206" s="70" t="s">
        <v>87</v>
      </c>
      <c r="BZ206" s="50">
        <f t="shared" si="163"/>
        <v>36464663</v>
      </c>
      <c r="CA206" s="30">
        <f>IFERROR(BZ206/BW192,"-")</f>
        <v>3.5099758792016635E-3</v>
      </c>
      <c r="CB206" s="50">
        <f t="shared" si="164"/>
        <v>763</v>
      </c>
      <c r="CC206" s="30">
        <f>IFERROR(CB206/BX192,"-")</f>
        <v>7.1029603425805249E-2</v>
      </c>
      <c r="CD206" s="53">
        <f t="shared" si="196"/>
        <v>47791.170380078634</v>
      </c>
      <c r="CE206" s="31">
        <f t="shared" si="188"/>
        <v>6.1265456881323267E-2</v>
      </c>
      <c r="CR206" s="196"/>
      <c r="CS206" s="198"/>
      <c r="CT206" s="200"/>
      <c r="CU206" s="201"/>
      <c r="CV206" s="201"/>
      <c r="CW206" s="79" t="s">
        <v>87</v>
      </c>
      <c r="CX206" s="90">
        <v>44908801</v>
      </c>
      <c r="CY206" s="80">
        <v>4.5587150379703496E-3</v>
      </c>
      <c r="CZ206" s="90">
        <v>761</v>
      </c>
      <c r="DA206" s="80">
        <v>7.3236454624194008E-2</v>
      </c>
      <c r="DB206" s="90">
        <v>59012.879106438893</v>
      </c>
      <c r="DC206" s="81">
        <v>6.3411382384801263E-2</v>
      </c>
    </row>
    <row r="207" spans="2:107" s="16" customFormat="1" ht="13.15" customHeight="1">
      <c r="B207" s="196"/>
      <c r="C207" s="198"/>
      <c r="D207" s="172"/>
      <c r="E207" s="179"/>
      <c r="F207" s="179"/>
      <c r="G207" s="71" t="s">
        <v>85</v>
      </c>
      <c r="H207" s="51">
        <v>52534</v>
      </c>
      <c r="I207" s="32">
        <f>IFERROR(H207/E192,"-")</f>
        <v>1.3658210902805818E-3</v>
      </c>
      <c r="J207" s="51">
        <v>3</v>
      </c>
      <c r="K207" s="32">
        <f>IFERROR(J207/F192,"-")</f>
        <v>0.14285714285714285</v>
      </c>
      <c r="L207" s="54">
        <f t="shared" si="189"/>
        <v>17511.333333333332</v>
      </c>
      <c r="M207" s="33">
        <f t="shared" si="181"/>
        <v>0.11538461538461539</v>
      </c>
      <c r="N207" s="172"/>
      <c r="O207" s="179"/>
      <c r="P207" s="179"/>
      <c r="Q207" s="71" t="s">
        <v>85</v>
      </c>
      <c r="R207" s="51">
        <v>99908</v>
      </c>
      <c r="S207" s="32">
        <f>IFERROR(R207/O192,"-")</f>
        <v>6.4473861846739769E-4</v>
      </c>
      <c r="T207" s="51">
        <v>17</v>
      </c>
      <c r="U207" s="32">
        <f>IFERROR(T207/P192,"-")</f>
        <v>0.24637681159420291</v>
      </c>
      <c r="V207" s="54">
        <f t="shared" si="190"/>
        <v>5876.9411764705883</v>
      </c>
      <c r="W207" s="33">
        <f t="shared" si="182"/>
        <v>0.2073170731707317</v>
      </c>
      <c r="X207" s="172"/>
      <c r="Y207" s="179"/>
      <c r="Z207" s="179"/>
      <c r="AA207" s="71" t="s">
        <v>85</v>
      </c>
      <c r="AB207" s="51">
        <v>3815443</v>
      </c>
      <c r="AC207" s="32">
        <f>IFERROR(AB207/Y192,"-")</f>
        <v>1.556027026621408E-3</v>
      </c>
      <c r="AD207" s="51">
        <v>322</v>
      </c>
      <c r="AE207" s="32">
        <f>IFERROR(AD207/Z192,"-")</f>
        <v>9.1243978464154149E-2</v>
      </c>
      <c r="AF207" s="54">
        <f t="shared" si="191"/>
        <v>11849.201863354037</v>
      </c>
      <c r="AG207" s="33">
        <f t="shared" si="183"/>
        <v>8.2648870636550312E-2</v>
      </c>
      <c r="AH207" s="172"/>
      <c r="AI207" s="179"/>
      <c r="AJ207" s="179"/>
      <c r="AK207" s="71" t="s">
        <v>85</v>
      </c>
      <c r="AL207" s="51">
        <v>7689855</v>
      </c>
      <c r="AM207" s="32">
        <f>IFERROR(AL207/AI192,"-")</f>
        <v>2.5324335439365418E-3</v>
      </c>
      <c r="AN207" s="51">
        <v>412</v>
      </c>
      <c r="AO207" s="32">
        <f>IFERROR(AN207/AJ192,"-")</f>
        <v>0.13468453743053285</v>
      </c>
      <c r="AP207" s="54">
        <f t="shared" si="192"/>
        <v>18664.696601941749</v>
      </c>
      <c r="AQ207" s="33">
        <f t="shared" si="184"/>
        <v>0.11757990867579908</v>
      </c>
      <c r="AR207" s="172"/>
      <c r="AS207" s="179"/>
      <c r="AT207" s="179"/>
      <c r="AU207" s="71" t="s">
        <v>85</v>
      </c>
      <c r="AV207" s="51">
        <v>10277311</v>
      </c>
      <c r="AW207" s="32">
        <f>IFERROR(AV207/AS192,"-")</f>
        <v>3.8365695039142837E-3</v>
      </c>
      <c r="AX207" s="51">
        <v>434</v>
      </c>
      <c r="AY207" s="32">
        <f>IFERROR(AX207/AT192,"-")</f>
        <v>0.18136230672795653</v>
      </c>
      <c r="AZ207" s="54">
        <f t="shared" si="193"/>
        <v>23680.4400921659</v>
      </c>
      <c r="BA207" s="33">
        <f t="shared" si="185"/>
        <v>0.1552772808586762</v>
      </c>
      <c r="BB207" s="172"/>
      <c r="BC207" s="179"/>
      <c r="BD207" s="179"/>
      <c r="BE207" s="71" t="s">
        <v>85</v>
      </c>
      <c r="BF207" s="51">
        <v>6368526</v>
      </c>
      <c r="BG207" s="32">
        <f>IFERROR(BF207/BC192,"-")</f>
        <v>4.1774649940554756E-3</v>
      </c>
      <c r="BH207" s="51">
        <v>228</v>
      </c>
      <c r="BI207" s="32">
        <f>IFERROR(BH207/BD192,"-")</f>
        <v>0.18719211822660098</v>
      </c>
      <c r="BJ207" s="54">
        <f t="shared" si="194"/>
        <v>27932.13157894737</v>
      </c>
      <c r="BK207" s="33">
        <f t="shared" si="186"/>
        <v>0.15220293724966621</v>
      </c>
      <c r="BL207" s="172"/>
      <c r="BM207" s="179"/>
      <c r="BN207" s="179"/>
      <c r="BO207" s="71" t="s">
        <v>85</v>
      </c>
      <c r="BP207" s="51">
        <v>1880630</v>
      </c>
      <c r="BQ207" s="32">
        <f>IFERROR(BP207/BM192,"-")</f>
        <v>3.7345111901494355E-3</v>
      </c>
      <c r="BR207" s="51">
        <v>79</v>
      </c>
      <c r="BS207" s="32">
        <f>IFERROR(BR207/BN192,"-")</f>
        <v>0.17439293598233996</v>
      </c>
      <c r="BT207" s="54">
        <f t="shared" si="195"/>
        <v>23805.443037974685</v>
      </c>
      <c r="BU207" s="33">
        <f t="shared" si="187"/>
        <v>0.12098009188361408</v>
      </c>
      <c r="BV207" s="172"/>
      <c r="BW207" s="179"/>
      <c r="BX207" s="179"/>
      <c r="BY207" s="71" t="s">
        <v>85</v>
      </c>
      <c r="BZ207" s="51">
        <f t="shared" si="163"/>
        <v>30184207</v>
      </c>
      <c r="CA207" s="32">
        <f>IFERROR(BZ207/BW192,"-")</f>
        <v>2.9054385749521395E-3</v>
      </c>
      <c r="CB207" s="51">
        <f t="shared" si="164"/>
        <v>1495</v>
      </c>
      <c r="CC207" s="32">
        <f>IFERROR(CB207/BX192,"-")</f>
        <v>0.13917333829826847</v>
      </c>
      <c r="CD207" s="54">
        <f t="shared" si="196"/>
        <v>20190.105016722409</v>
      </c>
      <c r="CE207" s="33">
        <f t="shared" si="188"/>
        <v>0.12004175365344467</v>
      </c>
      <c r="CR207" s="196"/>
      <c r="CS207" s="198"/>
      <c r="CT207" s="200"/>
      <c r="CU207" s="201"/>
      <c r="CV207" s="201"/>
      <c r="CW207" s="79" t="s">
        <v>85</v>
      </c>
      <c r="CX207" s="90">
        <v>32829264</v>
      </c>
      <c r="CY207" s="80">
        <v>3.3325151451337708E-3</v>
      </c>
      <c r="CZ207" s="90">
        <v>1385</v>
      </c>
      <c r="DA207" s="80">
        <v>0.13328842267346741</v>
      </c>
      <c r="DB207" s="90">
        <v>23703.439711191335</v>
      </c>
      <c r="DC207" s="81">
        <v>0.11540704941254895</v>
      </c>
    </row>
    <row r="208" spans="2:107" s="16" customFormat="1" ht="13.15" customHeight="1">
      <c r="B208" s="196"/>
      <c r="C208" s="199"/>
      <c r="D208" s="173"/>
      <c r="E208" s="180"/>
      <c r="F208" s="180"/>
      <c r="G208" s="18" t="s">
        <v>92</v>
      </c>
      <c r="H208" s="49">
        <f>SUM(H192:H207)</f>
        <v>2256404</v>
      </c>
      <c r="I208" s="32">
        <f>IFERROR(H208/E192,"-")</f>
        <v>5.8663801945282402E-2</v>
      </c>
      <c r="J208" s="51">
        <v>18</v>
      </c>
      <c r="K208" s="32">
        <f>IFERROR(J208/F192,"-")</f>
        <v>0.8571428571428571</v>
      </c>
      <c r="L208" s="54">
        <f t="shared" si="189"/>
        <v>125355.77777777778</v>
      </c>
      <c r="M208" s="34">
        <f t="shared" si="181"/>
        <v>0.69230769230769229</v>
      </c>
      <c r="N208" s="173"/>
      <c r="O208" s="180"/>
      <c r="P208" s="180"/>
      <c r="Q208" s="18" t="s">
        <v>92</v>
      </c>
      <c r="R208" s="49">
        <f>SUM(R192:R207)</f>
        <v>11800000</v>
      </c>
      <c r="S208" s="32">
        <f>IFERROR(R208/O192,"-")</f>
        <v>7.6149214256268694E-2</v>
      </c>
      <c r="T208" s="51">
        <v>55</v>
      </c>
      <c r="U208" s="32">
        <f>IFERROR(T208/P192,"-")</f>
        <v>0.79710144927536231</v>
      </c>
      <c r="V208" s="54">
        <f t="shared" si="190"/>
        <v>214545.45454545456</v>
      </c>
      <c r="W208" s="34">
        <f t="shared" si="182"/>
        <v>0.67073170731707321</v>
      </c>
      <c r="X208" s="173"/>
      <c r="Y208" s="180"/>
      <c r="Z208" s="180"/>
      <c r="AA208" s="18" t="s">
        <v>92</v>
      </c>
      <c r="AB208" s="49">
        <f>SUM(AB192:AB207)</f>
        <v>366579932</v>
      </c>
      <c r="AC208" s="32">
        <f>IFERROR(AB208/Y192,"-")</f>
        <v>0.14949988287311275</v>
      </c>
      <c r="AD208" s="51">
        <v>2573</v>
      </c>
      <c r="AE208" s="32">
        <f>IFERROR(AD208/Z192,"-")</f>
        <v>0.72910172853499577</v>
      </c>
      <c r="AF208" s="54">
        <f t="shared" si="191"/>
        <v>142471.79634667703</v>
      </c>
      <c r="AG208" s="34">
        <f t="shared" si="183"/>
        <v>0.66042094455852152</v>
      </c>
      <c r="AH208" s="173"/>
      <c r="AI208" s="180"/>
      <c r="AJ208" s="180"/>
      <c r="AK208" s="18" t="s">
        <v>92</v>
      </c>
      <c r="AL208" s="49">
        <f>SUM(AL192:AL207)</f>
        <v>570567669</v>
      </c>
      <c r="AM208" s="32">
        <f>IFERROR(AL208/AI192,"-")</f>
        <v>0.18790012348233895</v>
      </c>
      <c r="AN208" s="51">
        <v>2590</v>
      </c>
      <c r="AO208" s="32">
        <f>IFERROR(AN208/AJ192,"-")</f>
        <v>0.84668192219679639</v>
      </c>
      <c r="AP208" s="54">
        <f t="shared" si="192"/>
        <v>220296.39729729728</v>
      </c>
      <c r="AQ208" s="34">
        <f t="shared" si="184"/>
        <v>0.73915525114155256</v>
      </c>
      <c r="AR208" s="173"/>
      <c r="AS208" s="180"/>
      <c r="AT208" s="180"/>
      <c r="AU208" s="18" t="s">
        <v>92</v>
      </c>
      <c r="AV208" s="49">
        <f>SUM(AV192:AV207)</f>
        <v>566199869</v>
      </c>
      <c r="AW208" s="32">
        <f>IFERROR(AV208/AS192,"-")</f>
        <v>0.21136512756358763</v>
      </c>
      <c r="AX208" s="51">
        <v>2133</v>
      </c>
      <c r="AY208" s="32">
        <f>IFERROR(AX208/AT192,"-")</f>
        <v>0.89134977016297534</v>
      </c>
      <c r="AZ208" s="54">
        <f t="shared" si="193"/>
        <v>265447.66479137365</v>
      </c>
      <c r="BA208" s="34">
        <f t="shared" si="185"/>
        <v>0.76314847942754915</v>
      </c>
      <c r="BB208" s="173"/>
      <c r="BC208" s="180"/>
      <c r="BD208" s="180"/>
      <c r="BE208" s="18" t="s">
        <v>92</v>
      </c>
      <c r="BF208" s="49">
        <f>SUM(BF192:BF207)</f>
        <v>366965460</v>
      </c>
      <c r="BG208" s="32">
        <f>IFERROR(BF208/BC192,"-")</f>
        <v>0.24071274313357044</v>
      </c>
      <c r="BH208" s="51">
        <v>1090</v>
      </c>
      <c r="BI208" s="32">
        <f>IFERROR(BH208/BD192,"-")</f>
        <v>0.89490968801313631</v>
      </c>
      <c r="BJ208" s="54">
        <f t="shared" si="194"/>
        <v>336665.55963302753</v>
      </c>
      <c r="BK208" s="34">
        <f t="shared" si="186"/>
        <v>0.72763684913217619</v>
      </c>
      <c r="BL208" s="173"/>
      <c r="BM208" s="180"/>
      <c r="BN208" s="180"/>
      <c r="BO208" s="18" t="s">
        <v>92</v>
      </c>
      <c r="BP208" s="49">
        <f>SUM(BP192:BP207)</f>
        <v>122638370</v>
      </c>
      <c r="BQ208" s="32">
        <f>IFERROR(BP208/BM192,"-")</f>
        <v>0.24353241472628154</v>
      </c>
      <c r="BR208" s="51">
        <v>397</v>
      </c>
      <c r="BS208" s="32">
        <f>IFERROR(BR208/BN192,"-")</f>
        <v>0.87637969094922741</v>
      </c>
      <c r="BT208" s="54">
        <f t="shared" si="195"/>
        <v>308912.77078085643</v>
      </c>
      <c r="BU208" s="34">
        <f t="shared" si="187"/>
        <v>0.60796324655436451</v>
      </c>
      <c r="BV208" s="173"/>
      <c r="BW208" s="180"/>
      <c r="BX208" s="180"/>
      <c r="BY208" s="18" t="s">
        <v>92</v>
      </c>
      <c r="BZ208" s="49">
        <f t="shared" si="163"/>
        <v>2007007704</v>
      </c>
      <c r="CA208" s="32">
        <f>IFERROR(BZ208/BW192,"-")</f>
        <v>0.19318836514166915</v>
      </c>
      <c r="CB208" s="51">
        <f t="shared" si="164"/>
        <v>8856</v>
      </c>
      <c r="CC208" s="32">
        <f>IFERROR(CB208/BX192,"-")</f>
        <v>0.82442748091603058</v>
      </c>
      <c r="CD208" s="54">
        <f t="shared" si="196"/>
        <v>226626.88617886178</v>
      </c>
      <c r="CE208" s="34">
        <f t="shared" si="188"/>
        <v>0.71109683635779675</v>
      </c>
      <c r="CR208" s="196"/>
      <c r="CS208" s="199"/>
      <c r="CT208" s="200"/>
      <c r="CU208" s="201"/>
      <c r="CV208" s="201"/>
      <c r="CW208" s="18" t="s">
        <v>92</v>
      </c>
      <c r="CX208" s="90">
        <v>2016450829</v>
      </c>
      <c r="CY208" s="80">
        <v>0.20469094059068907</v>
      </c>
      <c r="CZ208" s="90">
        <v>8599</v>
      </c>
      <c r="DA208" s="80">
        <v>0.82754306611490713</v>
      </c>
      <c r="DB208" s="90">
        <v>234498.29387138039</v>
      </c>
      <c r="DC208" s="81">
        <v>0.71652362303141404</v>
      </c>
    </row>
    <row r="209" spans="2:107" s="16" customFormat="1" ht="13.15" customHeight="1">
      <c r="B209" s="196">
        <v>13</v>
      </c>
      <c r="C209" s="197" t="s">
        <v>116</v>
      </c>
      <c r="D209" s="171">
        <f>CI17</f>
        <v>40</v>
      </c>
      <c r="E209" s="178">
        <v>67612430</v>
      </c>
      <c r="F209" s="178">
        <v>36</v>
      </c>
      <c r="G209" s="68" t="s">
        <v>58</v>
      </c>
      <c r="H209" s="56">
        <v>1216875</v>
      </c>
      <c r="I209" s="28">
        <f>IFERROR(H209/E209,"-")</f>
        <v>1.7997800108648661E-2</v>
      </c>
      <c r="J209" s="56">
        <v>9</v>
      </c>
      <c r="K209" s="28">
        <f>IFERROR(J209/F209,"-")</f>
        <v>0.25</v>
      </c>
      <c r="L209" s="52">
        <f t="shared" si="189"/>
        <v>135208.33333333334</v>
      </c>
      <c r="M209" s="29">
        <f t="shared" ref="M209:M225" si="197">IFERROR(J209/$CI$17,"-")</f>
        <v>0.22500000000000001</v>
      </c>
      <c r="N209" s="171">
        <f>CJ17</f>
        <v>176</v>
      </c>
      <c r="O209" s="178">
        <v>375695150</v>
      </c>
      <c r="P209" s="178">
        <v>157</v>
      </c>
      <c r="Q209" s="68" t="s">
        <v>58</v>
      </c>
      <c r="R209" s="56">
        <v>2897978</v>
      </c>
      <c r="S209" s="28">
        <f>IFERROR(R209/O209,"-")</f>
        <v>7.7136422974850754E-3</v>
      </c>
      <c r="T209" s="56">
        <v>43</v>
      </c>
      <c r="U209" s="28">
        <f>IFERROR(T209/P209,"-")</f>
        <v>0.27388535031847133</v>
      </c>
      <c r="V209" s="52">
        <f t="shared" si="190"/>
        <v>67394.837209302321</v>
      </c>
      <c r="W209" s="29">
        <f t="shared" ref="W209:W225" si="198">IFERROR(T209/$CJ$17,"-")</f>
        <v>0.24431818181818182</v>
      </c>
      <c r="X209" s="171">
        <f>CK17</f>
        <v>6724</v>
      </c>
      <c r="Y209" s="178">
        <v>4569210040</v>
      </c>
      <c r="Z209" s="178">
        <v>6092</v>
      </c>
      <c r="AA209" s="68" t="s">
        <v>58</v>
      </c>
      <c r="AB209" s="56">
        <v>116428766</v>
      </c>
      <c r="AC209" s="28">
        <f>IFERROR(AB209/Y209,"-")</f>
        <v>2.5481158664354155E-2</v>
      </c>
      <c r="AD209" s="56">
        <v>1023</v>
      </c>
      <c r="AE209" s="28">
        <f>IFERROR(AD209/Z209,"-")</f>
        <v>0.16792514773473408</v>
      </c>
      <c r="AF209" s="52">
        <f t="shared" si="191"/>
        <v>113811.11045943304</v>
      </c>
      <c r="AG209" s="29">
        <f t="shared" ref="AG209:AG225" si="199">IFERROR(AD209/$CK$17,"-")</f>
        <v>0.15214158239143366</v>
      </c>
      <c r="AH209" s="171">
        <f>CL17</f>
        <v>6313</v>
      </c>
      <c r="AI209" s="178">
        <v>5467999580</v>
      </c>
      <c r="AJ209" s="178">
        <v>5605</v>
      </c>
      <c r="AK209" s="68" t="s">
        <v>58</v>
      </c>
      <c r="AL209" s="56">
        <v>172766727</v>
      </c>
      <c r="AM209" s="28">
        <f>IFERROR(AL209/AI209,"-")</f>
        <v>3.1595965667576005E-2</v>
      </c>
      <c r="AN209" s="56">
        <v>1246</v>
      </c>
      <c r="AO209" s="28">
        <f>IFERROR(AN209/AJ209,"-")</f>
        <v>0.22230151650312222</v>
      </c>
      <c r="AP209" s="52">
        <f t="shared" si="192"/>
        <v>138657.08426966291</v>
      </c>
      <c r="AQ209" s="29">
        <f t="shared" ref="AQ209:AQ225" si="200">IFERROR(AN209/$CL$17,"-")</f>
        <v>0.19737050530651037</v>
      </c>
      <c r="AR209" s="171">
        <f>CM17</f>
        <v>4720</v>
      </c>
      <c r="AS209" s="178">
        <v>4648534750</v>
      </c>
      <c r="AT209" s="178">
        <v>4129</v>
      </c>
      <c r="AU209" s="68" t="s">
        <v>58</v>
      </c>
      <c r="AV209" s="56">
        <v>190701031</v>
      </c>
      <c r="AW209" s="28">
        <f>IFERROR(AV209/AS209,"-")</f>
        <v>4.1023901348699182E-2</v>
      </c>
      <c r="AX209" s="56">
        <v>1050</v>
      </c>
      <c r="AY209" s="28">
        <f>IFERROR(AX209/AT209,"-")</f>
        <v>0.2542988617098571</v>
      </c>
      <c r="AZ209" s="52">
        <f t="shared" si="193"/>
        <v>181620.02952380953</v>
      </c>
      <c r="BA209" s="29">
        <f t="shared" ref="BA209:BA225" si="201">IFERROR(AX209/$CM$17,"-")</f>
        <v>0.22245762711864406</v>
      </c>
      <c r="BB209" s="171">
        <f>CN17</f>
        <v>2395</v>
      </c>
      <c r="BC209" s="178">
        <v>2449134220</v>
      </c>
      <c r="BD209" s="178">
        <v>1979</v>
      </c>
      <c r="BE209" s="68" t="s">
        <v>58</v>
      </c>
      <c r="BF209" s="56">
        <v>76197453</v>
      </c>
      <c r="BG209" s="28">
        <f>IFERROR(BF209/BC209,"-")</f>
        <v>3.111199556878512E-2</v>
      </c>
      <c r="BH209" s="56">
        <v>490</v>
      </c>
      <c r="BI209" s="28">
        <f>IFERROR(BH209/BD209,"-")</f>
        <v>0.24759979787771602</v>
      </c>
      <c r="BJ209" s="52">
        <f t="shared" si="194"/>
        <v>155505.00612244898</v>
      </c>
      <c r="BK209" s="29">
        <f t="shared" ref="BK209:BK225" si="202">IFERROR(BH209/$CN$17,"-")</f>
        <v>0.20459290187891441</v>
      </c>
      <c r="BL209" s="171">
        <f>CO17</f>
        <v>1000</v>
      </c>
      <c r="BM209" s="178">
        <v>868634000</v>
      </c>
      <c r="BN209" s="178">
        <v>717</v>
      </c>
      <c r="BO209" s="68" t="s">
        <v>58</v>
      </c>
      <c r="BP209" s="56">
        <v>49751927</v>
      </c>
      <c r="BQ209" s="28">
        <f>IFERROR(BP209/BM209,"-")</f>
        <v>5.7276052975131067E-2</v>
      </c>
      <c r="BR209" s="56">
        <v>170</v>
      </c>
      <c r="BS209" s="28">
        <f>IFERROR(BR209/BN209,"-")</f>
        <v>0.23709902370990238</v>
      </c>
      <c r="BT209" s="52">
        <f t="shared" si="195"/>
        <v>292658.39411764708</v>
      </c>
      <c r="BU209" s="29">
        <f t="shared" ref="BU209:BU225" si="203">IFERROR(BR209/$CO$17,"-")</f>
        <v>0.17</v>
      </c>
      <c r="BV209" s="171">
        <f>CP17</f>
        <v>21368</v>
      </c>
      <c r="BW209" s="178">
        <f>SUM(E209,O209,Y209,AI209,AS209,BC209,BM209)</f>
        <v>18446820170</v>
      </c>
      <c r="BX209" s="178">
        <f>SUM(F209,P209,Z209,AJ209,AT209,BD209,BN209)</f>
        <v>18715</v>
      </c>
      <c r="BY209" s="68" t="s">
        <v>58</v>
      </c>
      <c r="BZ209" s="56">
        <f t="shared" si="163"/>
        <v>609960757</v>
      </c>
      <c r="CA209" s="28">
        <f>IFERROR(BZ209/BW209,"-")</f>
        <v>3.3065902490445324E-2</v>
      </c>
      <c r="CB209" s="56">
        <f t="shared" si="164"/>
        <v>4031</v>
      </c>
      <c r="CC209" s="28">
        <f>IFERROR(CB209/BX209,"-")</f>
        <v>0.21538872562115949</v>
      </c>
      <c r="CD209" s="52">
        <f t="shared" si="196"/>
        <v>151317.47878938229</v>
      </c>
      <c r="CE209" s="29">
        <f t="shared" ref="CE209:CE225" si="204">IFERROR(CB209/$CP$17,"-")</f>
        <v>0.18864657431673532</v>
      </c>
      <c r="CR209" s="196">
        <v>13</v>
      </c>
      <c r="CS209" s="197" t="s">
        <v>116</v>
      </c>
      <c r="CT209" s="200">
        <v>20792</v>
      </c>
      <c r="CU209" s="201">
        <v>17586782260</v>
      </c>
      <c r="CV209" s="201">
        <v>18401</v>
      </c>
      <c r="CW209" s="79" t="s">
        <v>58</v>
      </c>
      <c r="CX209" s="90">
        <v>547584347</v>
      </c>
      <c r="CY209" s="80">
        <v>3.113613047029332E-2</v>
      </c>
      <c r="CZ209" s="90">
        <v>4049</v>
      </c>
      <c r="DA209" s="80">
        <v>0.2200423890005978</v>
      </c>
      <c r="DB209" s="90">
        <v>135239.40405038281</v>
      </c>
      <c r="DC209" s="81">
        <v>0.19473836090804156</v>
      </c>
    </row>
    <row r="210" spans="2:107" s="16" customFormat="1" ht="13.15" customHeight="1">
      <c r="B210" s="196"/>
      <c r="C210" s="198"/>
      <c r="D210" s="172"/>
      <c r="E210" s="179"/>
      <c r="F210" s="179"/>
      <c r="G210" s="69" t="s">
        <v>60</v>
      </c>
      <c r="H210" s="50">
        <v>133550</v>
      </c>
      <c r="I210" s="30">
        <f>IFERROR(H210/E209,"-")</f>
        <v>1.9752285193713639E-3</v>
      </c>
      <c r="J210" s="50">
        <v>7</v>
      </c>
      <c r="K210" s="30">
        <f>IFERROR(J210/F209,"-")</f>
        <v>0.19444444444444445</v>
      </c>
      <c r="L210" s="53">
        <f t="shared" si="189"/>
        <v>19078.571428571428</v>
      </c>
      <c r="M210" s="31">
        <f t="shared" si="197"/>
        <v>0.17499999999999999</v>
      </c>
      <c r="N210" s="172"/>
      <c r="O210" s="179"/>
      <c r="P210" s="179"/>
      <c r="Q210" s="69" t="s">
        <v>60</v>
      </c>
      <c r="R210" s="50">
        <v>10905550</v>
      </c>
      <c r="S210" s="30">
        <f>IFERROR(R210/O209,"-")</f>
        <v>2.902765713105426E-2</v>
      </c>
      <c r="T210" s="50">
        <v>53</v>
      </c>
      <c r="U210" s="30">
        <f>IFERROR(T210/P209,"-")</f>
        <v>0.33757961783439489</v>
      </c>
      <c r="V210" s="53">
        <f t="shared" si="190"/>
        <v>205765.09433962265</v>
      </c>
      <c r="W210" s="31">
        <f t="shared" si="198"/>
        <v>0.30113636363636365</v>
      </c>
      <c r="X210" s="172"/>
      <c r="Y210" s="179"/>
      <c r="Z210" s="179"/>
      <c r="AA210" s="69" t="s">
        <v>60</v>
      </c>
      <c r="AB210" s="50">
        <v>71105612</v>
      </c>
      <c r="AC210" s="30">
        <f>IFERROR(AB210/Y209,"-")</f>
        <v>1.5561904875793366E-2</v>
      </c>
      <c r="AD210" s="50">
        <v>1332</v>
      </c>
      <c r="AE210" s="30">
        <f>IFERROR(AD210/Z209,"-")</f>
        <v>0.21864740643466843</v>
      </c>
      <c r="AF210" s="53">
        <f t="shared" si="191"/>
        <v>53382.59159159159</v>
      </c>
      <c r="AG210" s="31">
        <f t="shared" si="199"/>
        <v>0.1980963712076145</v>
      </c>
      <c r="AH210" s="172"/>
      <c r="AI210" s="179"/>
      <c r="AJ210" s="179"/>
      <c r="AK210" s="69" t="s">
        <v>60</v>
      </c>
      <c r="AL210" s="50">
        <v>90840146</v>
      </c>
      <c r="AM210" s="30">
        <f>IFERROR(AL210/AI209,"-")</f>
        <v>1.6613049191199828E-2</v>
      </c>
      <c r="AN210" s="50">
        <v>1570</v>
      </c>
      <c r="AO210" s="30">
        <f>IFERROR(AN210/AJ209,"-")</f>
        <v>0.28010704727921498</v>
      </c>
      <c r="AP210" s="53">
        <f t="shared" si="192"/>
        <v>57859.965605095538</v>
      </c>
      <c r="AQ210" s="31">
        <f t="shared" si="200"/>
        <v>0.24869317281799461</v>
      </c>
      <c r="AR210" s="172"/>
      <c r="AS210" s="179"/>
      <c r="AT210" s="179"/>
      <c r="AU210" s="69" t="s">
        <v>60</v>
      </c>
      <c r="AV210" s="50">
        <v>59494097</v>
      </c>
      <c r="AW210" s="30">
        <f>IFERROR(AV210/AS209,"-")</f>
        <v>1.2798462354185908E-2</v>
      </c>
      <c r="AX210" s="50">
        <v>1274</v>
      </c>
      <c r="AY210" s="30">
        <f>IFERROR(AX210/AT209,"-")</f>
        <v>0.30854928554129329</v>
      </c>
      <c r="AZ210" s="53">
        <f t="shared" si="193"/>
        <v>46698.663265306124</v>
      </c>
      <c r="BA210" s="31">
        <f t="shared" si="201"/>
        <v>0.26991525423728813</v>
      </c>
      <c r="BB210" s="172"/>
      <c r="BC210" s="179"/>
      <c r="BD210" s="179"/>
      <c r="BE210" s="69" t="s">
        <v>60</v>
      </c>
      <c r="BF210" s="50">
        <v>30664915</v>
      </c>
      <c r="BG210" s="30">
        <f>IFERROR(BF210/BC209,"-")</f>
        <v>1.2520716402386473E-2</v>
      </c>
      <c r="BH210" s="50">
        <v>640</v>
      </c>
      <c r="BI210" s="30">
        <f>IFERROR(BH210/BD209,"-")</f>
        <v>0.3233956543708944</v>
      </c>
      <c r="BJ210" s="53">
        <f t="shared" si="194"/>
        <v>47913.9296875</v>
      </c>
      <c r="BK210" s="31">
        <f t="shared" si="202"/>
        <v>0.26722338204592899</v>
      </c>
      <c r="BL210" s="172"/>
      <c r="BM210" s="179"/>
      <c r="BN210" s="179"/>
      <c r="BO210" s="69" t="s">
        <v>60</v>
      </c>
      <c r="BP210" s="50">
        <v>8953589</v>
      </c>
      <c r="BQ210" s="30">
        <f>IFERROR(BP210/BM209,"-")</f>
        <v>1.0307665829336636E-2</v>
      </c>
      <c r="BR210" s="50">
        <v>219</v>
      </c>
      <c r="BS210" s="30">
        <f>IFERROR(BR210/BN209,"-")</f>
        <v>0.30543933054393307</v>
      </c>
      <c r="BT210" s="53">
        <f t="shared" si="195"/>
        <v>40883.968036529681</v>
      </c>
      <c r="BU210" s="31">
        <f t="shared" si="203"/>
        <v>0.219</v>
      </c>
      <c r="BV210" s="172"/>
      <c r="BW210" s="179"/>
      <c r="BX210" s="179"/>
      <c r="BY210" s="69" t="s">
        <v>60</v>
      </c>
      <c r="BZ210" s="50">
        <f t="shared" si="163"/>
        <v>272097459</v>
      </c>
      <c r="CA210" s="30">
        <f>IFERROR(BZ210/BW209,"-")</f>
        <v>1.4750371960719341E-2</v>
      </c>
      <c r="CB210" s="50">
        <f t="shared" si="164"/>
        <v>5095</v>
      </c>
      <c r="CC210" s="30">
        <f>IFERROR(CB210/BX209,"-")</f>
        <v>0.27224151749933206</v>
      </c>
      <c r="CD210" s="53">
        <f t="shared" si="196"/>
        <v>53404.800588812563</v>
      </c>
      <c r="CE210" s="31">
        <f t="shared" si="204"/>
        <v>0.23844065892923999</v>
      </c>
      <c r="CR210" s="196"/>
      <c r="CS210" s="198"/>
      <c r="CT210" s="200"/>
      <c r="CU210" s="201"/>
      <c r="CV210" s="201"/>
      <c r="CW210" s="79" t="s">
        <v>60</v>
      </c>
      <c r="CX210" s="90">
        <v>322227663</v>
      </c>
      <c r="CY210" s="80">
        <v>1.8322150023593914E-2</v>
      </c>
      <c r="CZ210" s="90">
        <v>5028</v>
      </c>
      <c r="DA210" s="80">
        <v>0.27324601923808489</v>
      </c>
      <c r="DB210" s="90">
        <v>64086.647374701672</v>
      </c>
      <c r="DC210" s="81">
        <v>0.24182377837629856</v>
      </c>
    </row>
    <row r="211" spans="2:107" s="16" customFormat="1" ht="13.15" customHeight="1">
      <c r="B211" s="196"/>
      <c r="C211" s="198"/>
      <c r="D211" s="172"/>
      <c r="E211" s="179"/>
      <c r="F211" s="179"/>
      <c r="G211" s="70" t="s">
        <v>62</v>
      </c>
      <c r="H211" s="50">
        <v>171656</v>
      </c>
      <c r="I211" s="30">
        <f>IFERROR(H211/E209,"-")</f>
        <v>2.5388231128506992E-3</v>
      </c>
      <c r="J211" s="50">
        <v>7</v>
      </c>
      <c r="K211" s="30">
        <f>IFERROR(J211/F209,"-")</f>
        <v>0.19444444444444445</v>
      </c>
      <c r="L211" s="53">
        <f t="shared" si="189"/>
        <v>24522.285714285714</v>
      </c>
      <c r="M211" s="31">
        <f t="shared" si="197"/>
        <v>0.17499999999999999</v>
      </c>
      <c r="N211" s="172"/>
      <c r="O211" s="179"/>
      <c r="P211" s="179"/>
      <c r="Q211" s="70" t="s">
        <v>62</v>
      </c>
      <c r="R211" s="50">
        <v>1885682</v>
      </c>
      <c r="S211" s="30">
        <f>IFERROR(R211/O209,"-")</f>
        <v>5.0191811100036825E-3</v>
      </c>
      <c r="T211" s="50">
        <v>38</v>
      </c>
      <c r="U211" s="30">
        <f>IFERROR(T211/P209,"-")</f>
        <v>0.24203821656050956</v>
      </c>
      <c r="V211" s="53">
        <f t="shared" si="190"/>
        <v>49623.210526315786</v>
      </c>
      <c r="W211" s="31">
        <f t="shared" si="198"/>
        <v>0.21590909090909091</v>
      </c>
      <c r="X211" s="172"/>
      <c r="Y211" s="179"/>
      <c r="Z211" s="179"/>
      <c r="AA211" s="70" t="s">
        <v>62</v>
      </c>
      <c r="AB211" s="50">
        <v>80932417</v>
      </c>
      <c r="AC211" s="30">
        <f>IFERROR(AB211/Y209,"-")</f>
        <v>1.7712562191603692E-2</v>
      </c>
      <c r="AD211" s="50">
        <v>1616</v>
      </c>
      <c r="AE211" s="30">
        <f>IFERROR(AD211/Z209,"-")</f>
        <v>0.26526592252133946</v>
      </c>
      <c r="AF211" s="53">
        <f t="shared" si="191"/>
        <v>50081.941212871287</v>
      </c>
      <c r="AG211" s="31">
        <f t="shared" si="199"/>
        <v>0.24033313503866746</v>
      </c>
      <c r="AH211" s="172"/>
      <c r="AI211" s="179"/>
      <c r="AJ211" s="179"/>
      <c r="AK211" s="70" t="s">
        <v>62</v>
      </c>
      <c r="AL211" s="50">
        <v>91988194</v>
      </c>
      <c r="AM211" s="30">
        <f>IFERROR(AL211/AI209,"-")</f>
        <v>1.682300677865085E-2</v>
      </c>
      <c r="AN211" s="50">
        <v>1846</v>
      </c>
      <c r="AO211" s="30">
        <f>IFERROR(AN211/AJ209,"-")</f>
        <v>0.32934879571810882</v>
      </c>
      <c r="AP211" s="53">
        <f t="shared" si="192"/>
        <v>49831.091007583964</v>
      </c>
      <c r="AQ211" s="31">
        <f t="shared" si="200"/>
        <v>0.29241248217962934</v>
      </c>
      <c r="AR211" s="172"/>
      <c r="AS211" s="179"/>
      <c r="AT211" s="179"/>
      <c r="AU211" s="70" t="s">
        <v>62</v>
      </c>
      <c r="AV211" s="50">
        <v>66068244</v>
      </c>
      <c r="AW211" s="30">
        <f>IFERROR(AV211/AS209,"-")</f>
        <v>1.4212703045836109E-2</v>
      </c>
      <c r="AX211" s="50">
        <v>1401</v>
      </c>
      <c r="AY211" s="30">
        <f>IFERROR(AX211/AT209,"-")</f>
        <v>0.33930733833858079</v>
      </c>
      <c r="AZ211" s="53">
        <f t="shared" si="193"/>
        <v>47157.918629550324</v>
      </c>
      <c r="BA211" s="31">
        <f t="shared" si="201"/>
        <v>0.29682203389830508</v>
      </c>
      <c r="BB211" s="172"/>
      <c r="BC211" s="179"/>
      <c r="BD211" s="179"/>
      <c r="BE211" s="70" t="s">
        <v>62</v>
      </c>
      <c r="BF211" s="50">
        <v>30884335</v>
      </c>
      <c r="BG211" s="30">
        <f>IFERROR(BF211/BC209,"-")</f>
        <v>1.2610307245635562E-2</v>
      </c>
      <c r="BH211" s="50">
        <v>667</v>
      </c>
      <c r="BI211" s="30">
        <f>IFERROR(BH211/BD209,"-")</f>
        <v>0.3370389085396665</v>
      </c>
      <c r="BJ211" s="53">
        <f t="shared" si="194"/>
        <v>46303.350824587709</v>
      </c>
      <c r="BK211" s="31">
        <f t="shared" si="202"/>
        <v>0.27849686847599164</v>
      </c>
      <c r="BL211" s="172"/>
      <c r="BM211" s="179"/>
      <c r="BN211" s="179"/>
      <c r="BO211" s="70" t="s">
        <v>62</v>
      </c>
      <c r="BP211" s="50">
        <v>6028242</v>
      </c>
      <c r="BQ211" s="30">
        <f>IFERROR(BP211/BM209,"-")</f>
        <v>6.9399102498866033E-3</v>
      </c>
      <c r="BR211" s="50">
        <v>210</v>
      </c>
      <c r="BS211" s="30">
        <f>IFERROR(BR211/BN209,"-")</f>
        <v>0.29288702928870292</v>
      </c>
      <c r="BT211" s="53">
        <f t="shared" si="195"/>
        <v>28705.914285714287</v>
      </c>
      <c r="BU211" s="31">
        <f t="shared" si="203"/>
        <v>0.21</v>
      </c>
      <c r="BV211" s="172"/>
      <c r="BW211" s="179"/>
      <c r="BX211" s="179"/>
      <c r="BY211" s="70" t="s">
        <v>62</v>
      </c>
      <c r="BZ211" s="50">
        <f t="shared" si="163"/>
        <v>277958770</v>
      </c>
      <c r="CA211" s="30">
        <f>IFERROR(BZ211/BW209,"-")</f>
        <v>1.5068112955968606E-2</v>
      </c>
      <c r="CB211" s="50">
        <f t="shared" si="164"/>
        <v>5785</v>
      </c>
      <c r="CC211" s="30">
        <f>IFERROR(CB211/BX209,"-")</f>
        <v>0.30911033930002674</v>
      </c>
      <c r="CD211" s="53">
        <f t="shared" si="196"/>
        <v>48048.188418323247</v>
      </c>
      <c r="CE211" s="31">
        <f t="shared" si="204"/>
        <v>0.27073193560464248</v>
      </c>
      <c r="CR211" s="196"/>
      <c r="CS211" s="198"/>
      <c r="CT211" s="200"/>
      <c r="CU211" s="201"/>
      <c r="CV211" s="201"/>
      <c r="CW211" s="79" t="s">
        <v>62</v>
      </c>
      <c r="CX211" s="90">
        <v>281617679</v>
      </c>
      <c r="CY211" s="80">
        <v>1.6013030401844527E-2</v>
      </c>
      <c r="CZ211" s="90">
        <v>5590</v>
      </c>
      <c r="DA211" s="80">
        <v>0.30378783761752076</v>
      </c>
      <c r="DB211" s="90">
        <v>50378.833452593921</v>
      </c>
      <c r="DC211" s="81">
        <v>0.26885340515582917</v>
      </c>
    </row>
    <row r="212" spans="2:107" s="16" customFormat="1" ht="13.15" customHeight="1">
      <c r="B212" s="196"/>
      <c r="C212" s="198"/>
      <c r="D212" s="172"/>
      <c r="E212" s="179"/>
      <c r="F212" s="179"/>
      <c r="G212" s="70" t="s">
        <v>64</v>
      </c>
      <c r="H212" s="50">
        <v>10454</v>
      </c>
      <c r="I212" s="30">
        <f>IFERROR(H212/E209,"-")</f>
        <v>1.5461654018351359E-4</v>
      </c>
      <c r="J212" s="50">
        <v>1</v>
      </c>
      <c r="K212" s="30">
        <f>IFERROR(J212/F209,"-")</f>
        <v>2.7777777777777776E-2</v>
      </c>
      <c r="L212" s="53">
        <f t="shared" si="189"/>
        <v>10454</v>
      </c>
      <c r="M212" s="31">
        <f t="shared" si="197"/>
        <v>2.5000000000000001E-2</v>
      </c>
      <c r="N212" s="172"/>
      <c r="O212" s="179"/>
      <c r="P212" s="179"/>
      <c r="Q212" s="70" t="s">
        <v>64</v>
      </c>
      <c r="R212" s="50">
        <v>184353</v>
      </c>
      <c r="S212" s="30">
        <f>IFERROR(R212/O209,"-")</f>
        <v>4.9069837606367827E-4</v>
      </c>
      <c r="T212" s="50">
        <v>8</v>
      </c>
      <c r="U212" s="30">
        <f>IFERROR(T212/P209,"-")</f>
        <v>5.0955414012738856E-2</v>
      </c>
      <c r="V212" s="53">
        <f t="shared" si="190"/>
        <v>23044.125</v>
      </c>
      <c r="W212" s="31">
        <f t="shared" si="198"/>
        <v>4.5454545454545456E-2</v>
      </c>
      <c r="X212" s="172"/>
      <c r="Y212" s="179"/>
      <c r="Z212" s="179"/>
      <c r="AA212" s="70" t="s">
        <v>64</v>
      </c>
      <c r="AB212" s="50">
        <v>9334744</v>
      </c>
      <c r="AC212" s="30">
        <f>IFERROR(AB212/Y209,"-")</f>
        <v>2.0429667094051993E-3</v>
      </c>
      <c r="AD212" s="50">
        <v>198</v>
      </c>
      <c r="AE212" s="30">
        <f>IFERROR(AD212/Z209,"-")</f>
        <v>3.2501641497045305E-2</v>
      </c>
      <c r="AF212" s="53">
        <f t="shared" si="191"/>
        <v>47145.171717171717</v>
      </c>
      <c r="AG212" s="31">
        <f t="shared" si="199"/>
        <v>2.944675788221297E-2</v>
      </c>
      <c r="AH212" s="172"/>
      <c r="AI212" s="179"/>
      <c r="AJ212" s="179"/>
      <c r="AK212" s="70" t="s">
        <v>64</v>
      </c>
      <c r="AL212" s="50">
        <v>7181008</v>
      </c>
      <c r="AM212" s="30">
        <f>IFERROR(AL212/AI209,"-")</f>
        <v>1.313278813382791E-3</v>
      </c>
      <c r="AN212" s="50">
        <v>223</v>
      </c>
      <c r="AO212" s="30">
        <f>IFERROR(AN212/AJ209,"-")</f>
        <v>3.9785905441570027E-2</v>
      </c>
      <c r="AP212" s="53">
        <f t="shared" si="192"/>
        <v>32201.829596412557</v>
      </c>
      <c r="AQ212" s="31">
        <f t="shared" si="200"/>
        <v>3.5323934737842545E-2</v>
      </c>
      <c r="AR212" s="172"/>
      <c r="AS212" s="179"/>
      <c r="AT212" s="179"/>
      <c r="AU212" s="70" t="s">
        <v>64</v>
      </c>
      <c r="AV212" s="50">
        <v>10824162</v>
      </c>
      <c r="AW212" s="30">
        <f>IFERROR(AV212/AS209,"-")</f>
        <v>2.3285105053802171E-3</v>
      </c>
      <c r="AX212" s="50">
        <v>190</v>
      </c>
      <c r="AY212" s="30">
        <f>IFERROR(AX212/AT209,"-")</f>
        <v>4.6015984499878905E-2</v>
      </c>
      <c r="AZ212" s="53">
        <f t="shared" si="193"/>
        <v>56969.27368421053</v>
      </c>
      <c r="BA212" s="31">
        <f t="shared" si="201"/>
        <v>4.025423728813559E-2</v>
      </c>
      <c r="BB212" s="172"/>
      <c r="BC212" s="179"/>
      <c r="BD212" s="179"/>
      <c r="BE212" s="70" t="s">
        <v>64</v>
      </c>
      <c r="BF212" s="50">
        <v>2276202</v>
      </c>
      <c r="BG212" s="30">
        <f>IFERROR(BF212/BC209,"-")</f>
        <v>9.293904684407211E-4</v>
      </c>
      <c r="BH212" s="50">
        <v>87</v>
      </c>
      <c r="BI212" s="30">
        <f>IFERROR(BH212/BD209,"-")</f>
        <v>4.3961596766043456E-2</v>
      </c>
      <c r="BJ212" s="53">
        <f t="shared" si="194"/>
        <v>26163.241379310344</v>
      </c>
      <c r="BK212" s="31">
        <f t="shared" si="202"/>
        <v>3.6325678496868477E-2</v>
      </c>
      <c r="BL212" s="172"/>
      <c r="BM212" s="179"/>
      <c r="BN212" s="179"/>
      <c r="BO212" s="70" t="s">
        <v>64</v>
      </c>
      <c r="BP212" s="50">
        <v>1184916</v>
      </c>
      <c r="BQ212" s="30">
        <f>IFERROR(BP212/BM209,"-")</f>
        <v>1.3641142299288308E-3</v>
      </c>
      <c r="BR212" s="50">
        <v>33</v>
      </c>
      <c r="BS212" s="30">
        <f>IFERROR(BR212/BN209,"-")</f>
        <v>4.6025104602510462E-2</v>
      </c>
      <c r="BT212" s="53">
        <f t="shared" si="195"/>
        <v>35906.545454545456</v>
      </c>
      <c r="BU212" s="31">
        <f t="shared" si="203"/>
        <v>3.3000000000000002E-2</v>
      </c>
      <c r="BV212" s="172"/>
      <c r="BW212" s="179"/>
      <c r="BX212" s="179"/>
      <c r="BY212" s="70" t="s">
        <v>64</v>
      </c>
      <c r="BZ212" s="50">
        <f t="shared" si="163"/>
        <v>30995839</v>
      </c>
      <c r="CA212" s="30">
        <f>IFERROR(BZ212/BW209,"-")</f>
        <v>1.6802808676157871E-3</v>
      </c>
      <c r="CB212" s="50">
        <f t="shared" si="164"/>
        <v>740</v>
      </c>
      <c r="CC212" s="30">
        <f>IFERROR(CB212/BX209,"-")</f>
        <v>3.9540475554368154E-2</v>
      </c>
      <c r="CD212" s="53">
        <f t="shared" si="196"/>
        <v>41886.268918918919</v>
      </c>
      <c r="CE212" s="31">
        <f t="shared" si="204"/>
        <v>3.4631224260576562E-2</v>
      </c>
      <c r="CR212" s="196"/>
      <c r="CS212" s="198"/>
      <c r="CT212" s="200"/>
      <c r="CU212" s="201"/>
      <c r="CV212" s="201"/>
      <c r="CW212" s="79" t="s">
        <v>64</v>
      </c>
      <c r="CX212" s="90">
        <v>28940074</v>
      </c>
      <c r="CY212" s="80">
        <v>1.6455582136717716E-3</v>
      </c>
      <c r="CZ212" s="90">
        <v>687</v>
      </c>
      <c r="DA212" s="80">
        <v>3.7334927449595129E-2</v>
      </c>
      <c r="DB212" s="90">
        <v>42125.289665211065</v>
      </c>
      <c r="DC212" s="81">
        <v>3.3041554444016928E-2</v>
      </c>
    </row>
    <row r="213" spans="2:107" s="16" customFormat="1" ht="13.15" customHeight="1">
      <c r="B213" s="196"/>
      <c r="C213" s="198"/>
      <c r="D213" s="172"/>
      <c r="E213" s="179"/>
      <c r="F213" s="179"/>
      <c r="G213" s="70" t="s">
        <v>66</v>
      </c>
      <c r="H213" s="50">
        <v>1307766</v>
      </c>
      <c r="I213" s="30">
        <f>IFERROR(H213/E209,"-")</f>
        <v>1.9342094345669872E-2</v>
      </c>
      <c r="J213" s="50">
        <v>5</v>
      </c>
      <c r="K213" s="30">
        <f>IFERROR(J213/F209,"-")</f>
        <v>0.1388888888888889</v>
      </c>
      <c r="L213" s="53">
        <f t="shared" si="189"/>
        <v>261553.2</v>
      </c>
      <c r="M213" s="31">
        <f t="shared" si="197"/>
        <v>0.125</v>
      </c>
      <c r="N213" s="172"/>
      <c r="O213" s="179"/>
      <c r="P213" s="179"/>
      <c r="Q213" s="70" t="s">
        <v>66</v>
      </c>
      <c r="R213" s="50">
        <v>3485659</v>
      </c>
      <c r="S213" s="30">
        <f>IFERROR(R213/O209,"-")</f>
        <v>9.2778919291345661E-3</v>
      </c>
      <c r="T213" s="50">
        <v>49</v>
      </c>
      <c r="U213" s="30">
        <f>IFERROR(T213/P209,"-")</f>
        <v>0.31210191082802546</v>
      </c>
      <c r="V213" s="53">
        <f t="shared" si="190"/>
        <v>71135.897959183669</v>
      </c>
      <c r="W213" s="31">
        <f t="shared" si="198"/>
        <v>0.27840909090909088</v>
      </c>
      <c r="X213" s="172"/>
      <c r="Y213" s="179"/>
      <c r="Z213" s="179"/>
      <c r="AA213" s="70" t="s">
        <v>66</v>
      </c>
      <c r="AB213" s="50">
        <v>116206456</v>
      </c>
      <c r="AC213" s="30">
        <f>IFERROR(AB213/Y209,"-")</f>
        <v>2.5432504739922177E-2</v>
      </c>
      <c r="AD213" s="50">
        <v>1685</v>
      </c>
      <c r="AE213" s="30">
        <f>IFERROR(AD213/Z209,"-")</f>
        <v>0.27659225213394617</v>
      </c>
      <c r="AF213" s="53">
        <f t="shared" si="191"/>
        <v>68965.255786350142</v>
      </c>
      <c r="AG213" s="31">
        <f t="shared" si="199"/>
        <v>0.25059488399762048</v>
      </c>
      <c r="AH213" s="172"/>
      <c r="AI213" s="179"/>
      <c r="AJ213" s="179"/>
      <c r="AK213" s="70" t="s">
        <v>66</v>
      </c>
      <c r="AL213" s="50">
        <v>122062610</v>
      </c>
      <c r="AM213" s="30">
        <f>IFERROR(AL213/AI209,"-")</f>
        <v>2.2323083280119782E-2</v>
      </c>
      <c r="AN213" s="50">
        <v>2021</v>
      </c>
      <c r="AO213" s="30">
        <f>IFERROR(AN213/AJ209,"-")</f>
        <v>0.36057091882247994</v>
      </c>
      <c r="AP213" s="53">
        <f t="shared" si="192"/>
        <v>60397.135081642751</v>
      </c>
      <c r="AQ213" s="31">
        <f t="shared" si="200"/>
        <v>0.32013305876762238</v>
      </c>
      <c r="AR213" s="172"/>
      <c r="AS213" s="179"/>
      <c r="AT213" s="179"/>
      <c r="AU213" s="70" t="s">
        <v>66</v>
      </c>
      <c r="AV213" s="50">
        <v>104054451</v>
      </c>
      <c r="AW213" s="30">
        <f>IFERROR(AV213/AS209,"-")</f>
        <v>2.2384354768994683E-2</v>
      </c>
      <c r="AX213" s="50">
        <v>1510</v>
      </c>
      <c r="AY213" s="30">
        <f>IFERROR(AX213/AT209,"-")</f>
        <v>0.36570598207798499</v>
      </c>
      <c r="AZ213" s="53">
        <f t="shared" si="193"/>
        <v>68910.232450331125</v>
      </c>
      <c r="BA213" s="31">
        <f t="shared" si="201"/>
        <v>0.31991525423728812</v>
      </c>
      <c r="BB213" s="172"/>
      <c r="BC213" s="179"/>
      <c r="BD213" s="179"/>
      <c r="BE213" s="70" t="s">
        <v>66</v>
      </c>
      <c r="BF213" s="50">
        <v>44920418</v>
      </c>
      <c r="BG213" s="30">
        <f>IFERROR(BF213/BC209,"-")</f>
        <v>1.8341345947140455E-2</v>
      </c>
      <c r="BH213" s="50">
        <v>656</v>
      </c>
      <c r="BI213" s="30">
        <f>IFERROR(BH213/BD209,"-")</f>
        <v>0.33148054573016678</v>
      </c>
      <c r="BJ213" s="53">
        <f t="shared" si="194"/>
        <v>68476.246951219509</v>
      </c>
      <c r="BK213" s="31">
        <f t="shared" si="202"/>
        <v>0.27390396659707722</v>
      </c>
      <c r="BL213" s="172"/>
      <c r="BM213" s="179"/>
      <c r="BN213" s="179"/>
      <c r="BO213" s="70" t="s">
        <v>66</v>
      </c>
      <c r="BP213" s="50">
        <v>13289794</v>
      </c>
      <c r="BQ213" s="30">
        <f>IFERROR(BP213/BM209,"-")</f>
        <v>1.5299647492499718E-2</v>
      </c>
      <c r="BR213" s="50">
        <v>177</v>
      </c>
      <c r="BS213" s="30">
        <f>IFERROR(BR213/BN209,"-")</f>
        <v>0.24686192468619247</v>
      </c>
      <c r="BT213" s="53">
        <f t="shared" si="195"/>
        <v>75083.581920903962</v>
      </c>
      <c r="BU213" s="31">
        <f t="shared" si="203"/>
        <v>0.17699999999999999</v>
      </c>
      <c r="BV213" s="172"/>
      <c r="BW213" s="179"/>
      <c r="BX213" s="179"/>
      <c r="BY213" s="70" t="s">
        <v>66</v>
      </c>
      <c r="BZ213" s="50">
        <f t="shared" si="163"/>
        <v>405327154</v>
      </c>
      <c r="CA213" s="30">
        <f>IFERROR(BZ213/BW209,"-")</f>
        <v>2.1972738405027777E-2</v>
      </c>
      <c r="CB213" s="50">
        <f t="shared" si="164"/>
        <v>6103</v>
      </c>
      <c r="CC213" s="30">
        <f>IFERROR(CB213/BX209,"-")</f>
        <v>0.3261020571733903</v>
      </c>
      <c r="CD213" s="53">
        <f t="shared" si="196"/>
        <v>66414.411600852036</v>
      </c>
      <c r="CE213" s="31">
        <f t="shared" si="204"/>
        <v>0.2856140022463497</v>
      </c>
      <c r="CR213" s="196"/>
      <c r="CS213" s="198"/>
      <c r="CT213" s="200"/>
      <c r="CU213" s="201"/>
      <c r="CV213" s="201"/>
      <c r="CW213" s="79" t="s">
        <v>66</v>
      </c>
      <c r="CX213" s="90">
        <v>326097953</v>
      </c>
      <c r="CY213" s="80">
        <v>1.8542218137407019E-2</v>
      </c>
      <c r="CZ213" s="90">
        <v>5964</v>
      </c>
      <c r="DA213" s="80">
        <v>0.32411281995543723</v>
      </c>
      <c r="DB213" s="90">
        <v>54677.725184439973</v>
      </c>
      <c r="DC213" s="81">
        <v>0.28684109272797231</v>
      </c>
    </row>
    <row r="214" spans="2:107" s="16" customFormat="1" ht="13.15" customHeight="1">
      <c r="B214" s="196"/>
      <c r="C214" s="198"/>
      <c r="D214" s="172"/>
      <c r="E214" s="179"/>
      <c r="F214" s="179"/>
      <c r="G214" s="70" t="s">
        <v>68</v>
      </c>
      <c r="H214" s="50">
        <v>167974</v>
      </c>
      <c r="I214" s="30">
        <f>IFERROR(H214/E209,"-")</f>
        <v>2.4843656706318644E-3</v>
      </c>
      <c r="J214" s="50">
        <v>8</v>
      </c>
      <c r="K214" s="30">
        <f>IFERROR(J214/F209,"-")</f>
        <v>0.22222222222222221</v>
      </c>
      <c r="L214" s="53">
        <f t="shared" si="189"/>
        <v>20996.75</v>
      </c>
      <c r="M214" s="31">
        <f t="shared" si="197"/>
        <v>0.2</v>
      </c>
      <c r="N214" s="172"/>
      <c r="O214" s="179"/>
      <c r="P214" s="179"/>
      <c r="Q214" s="70" t="s">
        <v>68</v>
      </c>
      <c r="R214" s="50">
        <v>2794793</v>
      </c>
      <c r="S214" s="30">
        <f>IFERROR(R214/O209,"-")</f>
        <v>7.4389914269587989E-3</v>
      </c>
      <c r="T214" s="50">
        <v>55</v>
      </c>
      <c r="U214" s="30">
        <f>IFERROR(T214/P209,"-")</f>
        <v>0.3503184713375796</v>
      </c>
      <c r="V214" s="53">
        <f t="shared" si="190"/>
        <v>50814.418181818182</v>
      </c>
      <c r="W214" s="31">
        <f t="shared" si="198"/>
        <v>0.3125</v>
      </c>
      <c r="X214" s="172"/>
      <c r="Y214" s="179"/>
      <c r="Z214" s="179"/>
      <c r="AA214" s="70" t="s">
        <v>68</v>
      </c>
      <c r="AB214" s="50">
        <v>109692505</v>
      </c>
      <c r="AC214" s="30">
        <f>IFERROR(AB214/Y209,"-")</f>
        <v>2.4006886100600443E-2</v>
      </c>
      <c r="AD214" s="50">
        <v>1976</v>
      </c>
      <c r="AE214" s="30">
        <f>IFERROR(AD214/Z209,"-")</f>
        <v>0.32435981615233095</v>
      </c>
      <c r="AF214" s="53">
        <f t="shared" si="191"/>
        <v>55512.401315789473</v>
      </c>
      <c r="AG214" s="31">
        <f t="shared" si="199"/>
        <v>0.29387269482450923</v>
      </c>
      <c r="AH214" s="172"/>
      <c r="AI214" s="179"/>
      <c r="AJ214" s="179"/>
      <c r="AK214" s="70" t="s">
        <v>68</v>
      </c>
      <c r="AL214" s="50">
        <v>152788568</v>
      </c>
      <c r="AM214" s="30">
        <f>IFERROR(AL214/AI209,"-")</f>
        <v>2.7942315240631382E-2</v>
      </c>
      <c r="AN214" s="50">
        <v>2313</v>
      </c>
      <c r="AO214" s="30">
        <f>IFERROR(AN214/AJ209,"-")</f>
        <v>0.41266726137377341</v>
      </c>
      <c r="AP214" s="53">
        <f t="shared" si="192"/>
        <v>66056.449632511896</v>
      </c>
      <c r="AQ214" s="31">
        <f t="shared" si="200"/>
        <v>0.3663868208458736</v>
      </c>
      <c r="AR214" s="172"/>
      <c r="AS214" s="179"/>
      <c r="AT214" s="179"/>
      <c r="AU214" s="70" t="s">
        <v>68</v>
      </c>
      <c r="AV214" s="50">
        <v>144089857</v>
      </c>
      <c r="AW214" s="30">
        <f>IFERROR(AV214/AS209,"-")</f>
        <v>3.0996833357005666E-2</v>
      </c>
      <c r="AX214" s="50">
        <v>1845</v>
      </c>
      <c r="AY214" s="30">
        <f>IFERROR(AX214/AT209,"-")</f>
        <v>0.44683942843303465</v>
      </c>
      <c r="AZ214" s="53">
        <f t="shared" si="193"/>
        <v>78097.483468834689</v>
      </c>
      <c r="BA214" s="31">
        <f t="shared" si="201"/>
        <v>0.39088983050847459</v>
      </c>
      <c r="BB214" s="172"/>
      <c r="BC214" s="179"/>
      <c r="BD214" s="179"/>
      <c r="BE214" s="70" t="s">
        <v>68</v>
      </c>
      <c r="BF214" s="50">
        <v>73262635</v>
      </c>
      <c r="BG214" s="30">
        <f>IFERROR(BF214/BC209,"-")</f>
        <v>2.9913687213108314E-2</v>
      </c>
      <c r="BH214" s="50">
        <v>883</v>
      </c>
      <c r="BI214" s="30">
        <f>IFERROR(BH214/BD209,"-")</f>
        <v>0.44618494188984337</v>
      </c>
      <c r="BJ214" s="53">
        <f t="shared" si="194"/>
        <v>82970.141562853911</v>
      </c>
      <c r="BK214" s="31">
        <f t="shared" si="202"/>
        <v>0.36868475991649269</v>
      </c>
      <c r="BL214" s="172"/>
      <c r="BM214" s="179"/>
      <c r="BN214" s="179"/>
      <c r="BO214" s="70" t="s">
        <v>68</v>
      </c>
      <c r="BP214" s="50">
        <v>26222450</v>
      </c>
      <c r="BQ214" s="30">
        <f>IFERROR(BP214/BM209,"-")</f>
        <v>3.0188145985535909E-2</v>
      </c>
      <c r="BR214" s="50">
        <v>291</v>
      </c>
      <c r="BS214" s="30">
        <f>IFERROR(BR214/BN209,"-")</f>
        <v>0.40585774058577406</v>
      </c>
      <c r="BT214" s="53">
        <f t="shared" si="195"/>
        <v>90111.512027491408</v>
      </c>
      <c r="BU214" s="31">
        <f t="shared" si="203"/>
        <v>0.29099999999999998</v>
      </c>
      <c r="BV214" s="172"/>
      <c r="BW214" s="179"/>
      <c r="BX214" s="179"/>
      <c r="BY214" s="70" t="s">
        <v>68</v>
      </c>
      <c r="BZ214" s="50">
        <f t="shared" ref="BZ214:BZ277" si="205">SUM(H214,R214,AB214,AL214,AV214,BF214,BP214)</f>
        <v>509018782</v>
      </c>
      <c r="CA214" s="30">
        <f>IFERROR(BZ214/BW209,"-")</f>
        <v>2.7593849634194163E-2</v>
      </c>
      <c r="CB214" s="50">
        <f t="shared" ref="CB214:CB277" si="206">SUM(J214,T214,AD214,AN214,AX214,BH214,BR214)</f>
        <v>7371</v>
      </c>
      <c r="CC214" s="30">
        <f>IFERROR(CB214/BX209,"-")</f>
        <v>0.39385519636655092</v>
      </c>
      <c r="CD214" s="53">
        <f t="shared" si="196"/>
        <v>69056.950481617154</v>
      </c>
      <c r="CE214" s="31">
        <f t="shared" si="204"/>
        <v>0.34495507300636463</v>
      </c>
      <c r="CR214" s="196"/>
      <c r="CS214" s="198"/>
      <c r="CT214" s="200"/>
      <c r="CU214" s="201"/>
      <c r="CV214" s="201"/>
      <c r="CW214" s="79" t="s">
        <v>68</v>
      </c>
      <c r="CX214" s="90">
        <v>504396719</v>
      </c>
      <c r="CY214" s="80">
        <v>2.8680443730017501E-2</v>
      </c>
      <c r="CZ214" s="90">
        <v>7123</v>
      </c>
      <c r="DA214" s="80">
        <v>0.38709852725395361</v>
      </c>
      <c r="DB214" s="90">
        <v>70812.399129580226</v>
      </c>
      <c r="DC214" s="81">
        <v>0.34258368603308964</v>
      </c>
    </row>
    <row r="215" spans="2:107" s="16" customFormat="1" ht="13.15" customHeight="1">
      <c r="B215" s="196"/>
      <c r="C215" s="198"/>
      <c r="D215" s="172"/>
      <c r="E215" s="179"/>
      <c r="F215" s="179"/>
      <c r="G215" s="70" t="s">
        <v>69</v>
      </c>
      <c r="H215" s="50">
        <v>20444</v>
      </c>
      <c r="I215" s="30">
        <f>IFERROR(H215/E209,"-")</f>
        <v>3.0237043691522405E-4</v>
      </c>
      <c r="J215" s="50">
        <v>6</v>
      </c>
      <c r="K215" s="30">
        <f>IFERROR(J215/F209,"-")</f>
        <v>0.16666666666666666</v>
      </c>
      <c r="L215" s="53">
        <f t="shared" si="189"/>
        <v>3407.3333333333335</v>
      </c>
      <c r="M215" s="31">
        <f t="shared" si="197"/>
        <v>0.15</v>
      </c>
      <c r="N215" s="172"/>
      <c r="O215" s="179"/>
      <c r="P215" s="179"/>
      <c r="Q215" s="70" t="s">
        <v>69</v>
      </c>
      <c r="R215" s="50">
        <v>1891660</v>
      </c>
      <c r="S215" s="30">
        <f>IFERROR(R215/O209,"-")</f>
        <v>5.0350929470343178E-3</v>
      </c>
      <c r="T215" s="50">
        <v>15</v>
      </c>
      <c r="U215" s="30">
        <f>IFERROR(T215/P209,"-")</f>
        <v>9.5541401273885357E-2</v>
      </c>
      <c r="V215" s="53">
        <f t="shared" si="190"/>
        <v>126110.66666666667</v>
      </c>
      <c r="W215" s="31">
        <f t="shared" si="198"/>
        <v>8.5227272727272721E-2</v>
      </c>
      <c r="X215" s="172"/>
      <c r="Y215" s="179"/>
      <c r="Z215" s="179"/>
      <c r="AA215" s="70" t="s">
        <v>69</v>
      </c>
      <c r="AB215" s="50">
        <v>92298766</v>
      </c>
      <c r="AC215" s="30">
        <f>IFERROR(AB215/Y209,"-")</f>
        <v>2.020015827506148E-2</v>
      </c>
      <c r="AD215" s="50">
        <v>546</v>
      </c>
      <c r="AE215" s="30">
        <f>IFERROR(AD215/Z209,"-")</f>
        <v>8.9625738673670394E-2</v>
      </c>
      <c r="AF215" s="53">
        <f t="shared" si="191"/>
        <v>169045.35897435897</v>
      </c>
      <c r="AG215" s="31">
        <f t="shared" si="199"/>
        <v>8.1201665675193338E-2</v>
      </c>
      <c r="AH215" s="172"/>
      <c r="AI215" s="179"/>
      <c r="AJ215" s="179"/>
      <c r="AK215" s="70" t="s">
        <v>69</v>
      </c>
      <c r="AL215" s="50">
        <v>153302604</v>
      </c>
      <c r="AM215" s="30">
        <f>IFERROR(AL215/AI209,"-")</f>
        <v>2.803632329467004E-2</v>
      </c>
      <c r="AN215" s="50">
        <v>755</v>
      </c>
      <c r="AO215" s="30">
        <f>IFERROR(AN215/AJ209,"-")</f>
        <v>0.13470115967885815</v>
      </c>
      <c r="AP215" s="53">
        <f t="shared" si="192"/>
        <v>203049.80662251657</v>
      </c>
      <c r="AQ215" s="31">
        <f t="shared" si="200"/>
        <v>0.11959448756534136</v>
      </c>
      <c r="AR215" s="172"/>
      <c r="AS215" s="179"/>
      <c r="AT215" s="179"/>
      <c r="AU215" s="70" t="s">
        <v>69</v>
      </c>
      <c r="AV215" s="50">
        <v>177754547</v>
      </c>
      <c r="AW215" s="30">
        <f>IFERROR(AV215/AS209,"-")</f>
        <v>3.8238833645376107E-2</v>
      </c>
      <c r="AX215" s="50">
        <v>713</v>
      </c>
      <c r="AY215" s="30">
        <f>IFERROR(AX215/AT209,"-")</f>
        <v>0.17268103657059822</v>
      </c>
      <c r="AZ215" s="53">
        <f t="shared" si="193"/>
        <v>249305.11500701262</v>
      </c>
      <c r="BA215" s="31">
        <f t="shared" si="201"/>
        <v>0.1510593220338983</v>
      </c>
      <c r="BB215" s="172"/>
      <c r="BC215" s="179"/>
      <c r="BD215" s="179"/>
      <c r="BE215" s="70" t="s">
        <v>69</v>
      </c>
      <c r="BF215" s="50">
        <v>126069682</v>
      </c>
      <c r="BG215" s="30">
        <f>IFERROR(BF215/BC209,"-")</f>
        <v>5.1475203347573169E-2</v>
      </c>
      <c r="BH215" s="50">
        <v>411</v>
      </c>
      <c r="BI215" s="30">
        <f>IFERROR(BH215/BD209,"-")</f>
        <v>0.20768064679130874</v>
      </c>
      <c r="BJ215" s="53">
        <f t="shared" si="194"/>
        <v>306738.88564476883</v>
      </c>
      <c r="BK215" s="31">
        <f t="shared" si="202"/>
        <v>0.17160751565762003</v>
      </c>
      <c r="BL215" s="172"/>
      <c r="BM215" s="179"/>
      <c r="BN215" s="179"/>
      <c r="BO215" s="70" t="s">
        <v>69</v>
      </c>
      <c r="BP215" s="50">
        <v>61782940</v>
      </c>
      <c r="BQ215" s="30">
        <f>IFERROR(BP215/BM209,"-")</f>
        <v>7.1126550422847823E-2</v>
      </c>
      <c r="BR215" s="50">
        <v>180</v>
      </c>
      <c r="BS215" s="30">
        <f>IFERROR(BR215/BN209,"-")</f>
        <v>0.2510460251046025</v>
      </c>
      <c r="BT215" s="53">
        <f t="shared" si="195"/>
        <v>343238.55555555556</v>
      </c>
      <c r="BU215" s="31">
        <f t="shared" si="203"/>
        <v>0.18</v>
      </c>
      <c r="BV215" s="172"/>
      <c r="BW215" s="179"/>
      <c r="BX215" s="179"/>
      <c r="BY215" s="70" t="s">
        <v>69</v>
      </c>
      <c r="BZ215" s="50">
        <f t="shared" si="205"/>
        <v>613120643</v>
      </c>
      <c r="CA215" s="30">
        <f>IFERROR(BZ215/BW209,"-")</f>
        <v>3.3237199547113058E-2</v>
      </c>
      <c r="CB215" s="50">
        <f t="shared" si="206"/>
        <v>2626</v>
      </c>
      <c r="CC215" s="30">
        <f>IFERROR(CB215/BX209,"-")</f>
        <v>0.14031525514293347</v>
      </c>
      <c r="CD215" s="53">
        <f t="shared" si="196"/>
        <v>233480.82368621478</v>
      </c>
      <c r="CE215" s="31">
        <f t="shared" si="204"/>
        <v>0.12289404717334332</v>
      </c>
      <c r="CR215" s="196"/>
      <c r="CS215" s="198"/>
      <c r="CT215" s="200"/>
      <c r="CU215" s="201"/>
      <c r="CV215" s="201"/>
      <c r="CW215" s="79" t="s">
        <v>69</v>
      </c>
      <c r="CX215" s="90">
        <v>491228429</v>
      </c>
      <c r="CY215" s="80">
        <v>2.7931683109380805E-2</v>
      </c>
      <c r="CZ215" s="90">
        <v>2512</v>
      </c>
      <c r="DA215" s="80">
        <v>0.1365143198739199</v>
      </c>
      <c r="DB215" s="90">
        <v>195552.71855095541</v>
      </c>
      <c r="DC215" s="81">
        <v>0.1208156983455175</v>
      </c>
    </row>
    <row r="216" spans="2:107" s="16" customFormat="1" ht="13.15" customHeight="1">
      <c r="B216" s="196"/>
      <c r="C216" s="198"/>
      <c r="D216" s="172"/>
      <c r="E216" s="179"/>
      <c r="F216" s="179"/>
      <c r="G216" s="70" t="s">
        <v>71</v>
      </c>
      <c r="H216" s="50">
        <v>0</v>
      </c>
      <c r="I216" s="30">
        <f>IFERROR(H216/E209,"-")</f>
        <v>0</v>
      </c>
      <c r="J216" s="50">
        <v>0</v>
      </c>
      <c r="K216" s="30">
        <f>IFERROR(J216/F209,"-")</f>
        <v>0</v>
      </c>
      <c r="L216" s="53" t="str">
        <f t="shared" si="189"/>
        <v>-</v>
      </c>
      <c r="M216" s="31">
        <f t="shared" si="197"/>
        <v>0</v>
      </c>
      <c r="N216" s="172"/>
      <c r="O216" s="179"/>
      <c r="P216" s="179"/>
      <c r="Q216" s="70" t="s">
        <v>71</v>
      </c>
      <c r="R216" s="50">
        <v>0</v>
      </c>
      <c r="S216" s="30">
        <f>IFERROR(R216/O209,"-")</f>
        <v>0</v>
      </c>
      <c r="T216" s="50">
        <v>0</v>
      </c>
      <c r="U216" s="30">
        <f>IFERROR(T216/P209,"-")</f>
        <v>0</v>
      </c>
      <c r="V216" s="53" t="str">
        <f t="shared" si="190"/>
        <v>-</v>
      </c>
      <c r="W216" s="31">
        <f t="shared" si="198"/>
        <v>0</v>
      </c>
      <c r="X216" s="172"/>
      <c r="Y216" s="179"/>
      <c r="Z216" s="179"/>
      <c r="AA216" s="70" t="s">
        <v>71</v>
      </c>
      <c r="AB216" s="50">
        <v>3305</v>
      </c>
      <c r="AC216" s="30">
        <f>IFERROR(AB216/Y209,"-")</f>
        <v>7.2331977980158686E-7</v>
      </c>
      <c r="AD216" s="50">
        <v>2</v>
      </c>
      <c r="AE216" s="30">
        <f>IFERROR(AD216/Z209,"-")</f>
        <v>3.2829940906106366E-4</v>
      </c>
      <c r="AF216" s="53">
        <f t="shared" si="191"/>
        <v>1652.5</v>
      </c>
      <c r="AG216" s="31">
        <f t="shared" si="199"/>
        <v>2.9744199881023202E-4</v>
      </c>
      <c r="AH216" s="172"/>
      <c r="AI216" s="179"/>
      <c r="AJ216" s="179"/>
      <c r="AK216" s="70" t="s">
        <v>71</v>
      </c>
      <c r="AL216" s="50">
        <v>839416</v>
      </c>
      <c r="AM216" s="30">
        <f>IFERROR(AL216/AI209,"-")</f>
        <v>1.535142766049737E-4</v>
      </c>
      <c r="AN216" s="50">
        <v>5</v>
      </c>
      <c r="AO216" s="30">
        <f>IFERROR(AN216/AJ209,"-")</f>
        <v>8.9206066012488853E-4</v>
      </c>
      <c r="AP216" s="53">
        <f t="shared" si="192"/>
        <v>167883.2</v>
      </c>
      <c r="AQ216" s="31">
        <f t="shared" si="200"/>
        <v>7.92016473942658E-4</v>
      </c>
      <c r="AR216" s="172"/>
      <c r="AS216" s="179"/>
      <c r="AT216" s="179"/>
      <c r="AU216" s="70" t="s">
        <v>71</v>
      </c>
      <c r="AV216" s="50">
        <v>13696</v>
      </c>
      <c r="AW216" s="30">
        <f>IFERROR(AV216/AS209,"-")</f>
        <v>2.9463047468882535E-6</v>
      </c>
      <c r="AX216" s="50">
        <v>7</v>
      </c>
      <c r="AY216" s="30">
        <f>IFERROR(AX216/AT209,"-")</f>
        <v>1.6953257447323807E-3</v>
      </c>
      <c r="AZ216" s="53">
        <f t="shared" si="193"/>
        <v>1956.5714285714287</v>
      </c>
      <c r="BA216" s="31">
        <f t="shared" si="201"/>
        <v>1.4830508474576272E-3</v>
      </c>
      <c r="BB216" s="172"/>
      <c r="BC216" s="179"/>
      <c r="BD216" s="179"/>
      <c r="BE216" s="70" t="s">
        <v>71</v>
      </c>
      <c r="BF216" s="50">
        <v>1891</v>
      </c>
      <c r="BG216" s="30">
        <f>IFERROR(BF216/BC209,"-")</f>
        <v>7.7210958246298155E-7</v>
      </c>
      <c r="BH216" s="50">
        <v>3</v>
      </c>
      <c r="BI216" s="30">
        <f>IFERROR(BH216/BD209,"-")</f>
        <v>1.5159171298635675E-3</v>
      </c>
      <c r="BJ216" s="53">
        <f t="shared" si="194"/>
        <v>630.33333333333337</v>
      </c>
      <c r="BK216" s="31">
        <f t="shared" si="202"/>
        <v>1.2526096033402922E-3</v>
      </c>
      <c r="BL216" s="172"/>
      <c r="BM216" s="179"/>
      <c r="BN216" s="179"/>
      <c r="BO216" s="70" t="s">
        <v>71</v>
      </c>
      <c r="BP216" s="50">
        <v>833</v>
      </c>
      <c r="BQ216" s="30">
        <f>IFERROR(BP216/BM209,"-")</f>
        <v>9.5897696843549748E-7</v>
      </c>
      <c r="BR216" s="50">
        <v>1</v>
      </c>
      <c r="BS216" s="30">
        <f>IFERROR(BR216/BN209,"-")</f>
        <v>1.3947001394700139E-3</v>
      </c>
      <c r="BT216" s="53">
        <f t="shared" si="195"/>
        <v>833</v>
      </c>
      <c r="BU216" s="31">
        <f t="shared" si="203"/>
        <v>1E-3</v>
      </c>
      <c r="BV216" s="172"/>
      <c r="BW216" s="179"/>
      <c r="BX216" s="179"/>
      <c r="BY216" s="70" t="s">
        <v>71</v>
      </c>
      <c r="BZ216" s="50">
        <f t="shared" si="205"/>
        <v>859141</v>
      </c>
      <c r="CA216" s="30">
        <f>IFERROR(BZ216/BW209,"-")</f>
        <v>4.6573934807323492E-5</v>
      </c>
      <c r="CB216" s="50">
        <f t="shared" si="206"/>
        <v>18</v>
      </c>
      <c r="CC216" s="30">
        <f>IFERROR(CB216/BX209,"-")</f>
        <v>9.6179535132246861E-4</v>
      </c>
      <c r="CD216" s="53">
        <f t="shared" si="196"/>
        <v>47730.055555555555</v>
      </c>
      <c r="CE216" s="31">
        <f t="shared" si="204"/>
        <v>8.4238113066267318E-4</v>
      </c>
      <c r="CR216" s="196"/>
      <c r="CS216" s="198"/>
      <c r="CT216" s="200"/>
      <c r="CU216" s="201"/>
      <c r="CV216" s="201"/>
      <c r="CW216" s="79" t="s">
        <v>71</v>
      </c>
      <c r="CX216" s="90">
        <v>683599</v>
      </c>
      <c r="CY216" s="80">
        <v>3.8870043984953502E-5</v>
      </c>
      <c r="CZ216" s="90">
        <v>12</v>
      </c>
      <c r="DA216" s="80">
        <v>6.5213847073528617E-4</v>
      </c>
      <c r="DB216" s="90">
        <v>56966.583333333336</v>
      </c>
      <c r="DC216" s="81">
        <v>5.7714505579068874E-4</v>
      </c>
    </row>
    <row r="217" spans="2:107" s="16" customFormat="1" ht="13.15" customHeight="1">
      <c r="B217" s="196"/>
      <c r="C217" s="198"/>
      <c r="D217" s="172"/>
      <c r="E217" s="179"/>
      <c r="F217" s="179"/>
      <c r="G217" s="70" t="s">
        <v>73</v>
      </c>
      <c r="H217" s="50">
        <v>8215</v>
      </c>
      <c r="I217" s="30">
        <f>IFERROR(H217/E209,"-")</f>
        <v>1.2150132749259271E-4</v>
      </c>
      <c r="J217" s="50">
        <v>1</v>
      </c>
      <c r="K217" s="30">
        <f>IFERROR(J217/F209,"-")</f>
        <v>2.7777777777777776E-2</v>
      </c>
      <c r="L217" s="53">
        <f t="shared" si="189"/>
        <v>8215</v>
      </c>
      <c r="M217" s="31">
        <f t="shared" si="197"/>
        <v>2.5000000000000001E-2</v>
      </c>
      <c r="N217" s="172"/>
      <c r="O217" s="179"/>
      <c r="P217" s="179"/>
      <c r="Q217" s="70" t="s">
        <v>73</v>
      </c>
      <c r="R217" s="50">
        <v>0</v>
      </c>
      <c r="S217" s="30">
        <f>IFERROR(R217/O209,"-")</f>
        <v>0</v>
      </c>
      <c r="T217" s="50">
        <v>0</v>
      </c>
      <c r="U217" s="30">
        <f>IFERROR(T217/P209,"-")</f>
        <v>0</v>
      </c>
      <c r="V217" s="53" t="str">
        <f t="shared" si="190"/>
        <v>-</v>
      </c>
      <c r="W217" s="31">
        <f t="shared" si="198"/>
        <v>0</v>
      </c>
      <c r="X217" s="172"/>
      <c r="Y217" s="179"/>
      <c r="Z217" s="179"/>
      <c r="AA217" s="70" t="s">
        <v>73</v>
      </c>
      <c r="AB217" s="50">
        <v>829758</v>
      </c>
      <c r="AC217" s="30">
        <f>IFERROR(AB217/Y209,"-")</f>
        <v>1.8159769254118158E-4</v>
      </c>
      <c r="AD217" s="50">
        <v>45</v>
      </c>
      <c r="AE217" s="30">
        <f>IFERROR(AD217/Z209,"-")</f>
        <v>7.3867367038739327E-3</v>
      </c>
      <c r="AF217" s="53">
        <f t="shared" si="191"/>
        <v>18439.066666666666</v>
      </c>
      <c r="AG217" s="31">
        <f t="shared" si="199"/>
        <v>6.69244497323022E-3</v>
      </c>
      <c r="AH217" s="172"/>
      <c r="AI217" s="179"/>
      <c r="AJ217" s="179"/>
      <c r="AK217" s="70" t="s">
        <v>73</v>
      </c>
      <c r="AL217" s="50">
        <v>621359</v>
      </c>
      <c r="AM217" s="30">
        <f>IFERROR(AL217/AI209,"-")</f>
        <v>1.1363552445627656E-4</v>
      </c>
      <c r="AN217" s="50">
        <v>46</v>
      </c>
      <c r="AO217" s="30">
        <f>IFERROR(AN217/AJ209,"-")</f>
        <v>8.2069580731489733E-3</v>
      </c>
      <c r="AP217" s="53">
        <f t="shared" si="192"/>
        <v>13507.804347826086</v>
      </c>
      <c r="AQ217" s="31">
        <f t="shared" si="200"/>
        <v>7.2865515602724539E-3</v>
      </c>
      <c r="AR217" s="172"/>
      <c r="AS217" s="179"/>
      <c r="AT217" s="179"/>
      <c r="AU217" s="70" t="s">
        <v>73</v>
      </c>
      <c r="AV217" s="50">
        <v>660723</v>
      </c>
      <c r="AW217" s="30">
        <f>IFERROR(AV217/AS209,"-")</f>
        <v>1.4213575578842343E-4</v>
      </c>
      <c r="AX217" s="50">
        <v>35</v>
      </c>
      <c r="AY217" s="30">
        <f>IFERROR(AX217/AT209,"-")</f>
        <v>8.4766287236619029E-3</v>
      </c>
      <c r="AZ217" s="53">
        <f t="shared" si="193"/>
        <v>18877.8</v>
      </c>
      <c r="BA217" s="31">
        <f t="shared" si="201"/>
        <v>7.4152542372881358E-3</v>
      </c>
      <c r="BB217" s="172"/>
      <c r="BC217" s="179"/>
      <c r="BD217" s="179"/>
      <c r="BE217" s="70" t="s">
        <v>73</v>
      </c>
      <c r="BF217" s="50">
        <v>282146</v>
      </c>
      <c r="BG217" s="30">
        <f>IFERROR(BF217/BC209,"-")</f>
        <v>1.1520234280994204E-4</v>
      </c>
      <c r="BH217" s="50">
        <v>16</v>
      </c>
      <c r="BI217" s="30">
        <f>IFERROR(BH217/BD209,"-")</f>
        <v>8.0848913592723604E-3</v>
      </c>
      <c r="BJ217" s="53">
        <f t="shared" si="194"/>
        <v>17634.125</v>
      </c>
      <c r="BK217" s="31">
        <f t="shared" si="202"/>
        <v>6.6805845511482258E-3</v>
      </c>
      <c r="BL217" s="172"/>
      <c r="BM217" s="179"/>
      <c r="BN217" s="179"/>
      <c r="BO217" s="70" t="s">
        <v>73</v>
      </c>
      <c r="BP217" s="50">
        <v>65661</v>
      </c>
      <c r="BQ217" s="30">
        <f>IFERROR(BP217/BM209,"-")</f>
        <v>7.559110050953566E-5</v>
      </c>
      <c r="BR217" s="50">
        <v>1</v>
      </c>
      <c r="BS217" s="30">
        <f>IFERROR(BR217/BN209,"-")</f>
        <v>1.3947001394700139E-3</v>
      </c>
      <c r="BT217" s="53">
        <f t="shared" si="195"/>
        <v>65661</v>
      </c>
      <c r="BU217" s="31">
        <f t="shared" si="203"/>
        <v>1E-3</v>
      </c>
      <c r="BV217" s="172"/>
      <c r="BW217" s="179"/>
      <c r="BX217" s="179"/>
      <c r="BY217" s="70" t="s">
        <v>73</v>
      </c>
      <c r="BZ217" s="50">
        <f t="shared" si="205"/>
        <v>2467862</v>
      </c>
      <c r="CA217" s="30">
        <f>IFERROR(BZ217/BW209,"-")</f>
        <v>1.3378251521167184E-4</v>
      </c>
      <c r="CB217" s="50">
        <f t="shared" si="206"/>
        <v>144</v>
      </c>
      <c r="CC217" s="30">
        <f>IFERROR(CB217/BX209,"-")</f>
        <v>7.6943628105797489E-3</v>
      </c>
      <c r="CD217" s="53">
        <f t="shared" si="196"/>
        <v>17137.930555555555</v>
      </c>
      <c r="CE217" s="31">
        <f t="shared" si="204"/>
        <v>6.7390490453013855E-3</v>
      </c>
      <c r="CR217" s="196"/>
      <c r="CS217" s="198"/>
      <c r="CT217" s="200"/>
      <c r="CU217" s="201"/>
      <c r="CV217" s="201"/>
      <c r="CW217" s="79" t="s">
        <v>73</v>
      </c>
      <c r="CX217" s="90">
        <v>3110192</v>
      </c>
      <c r="CY217" s="80">
        <v>1.768482690022228E-4</v>
      </c>
      <c r="CZ217" s="90">
        <v>145</v>
      </c>
      <c r="DA217" s="80">
        <v>7.8800065213847081E-3</v>
      </c>
      <c r="DB217" s="90">
        <v>21449.599999999999</v>
      </c>
      <c r="DC217" s="81">
        <v>6.9738360908041556E-3</v>
      </c>
    </row>
    <row r="218" spans="2:107" s="16" customFormat="1" ht="13.15" customHeight="1">
      <c r="B218" s="196"/>
      <c r="C218" s="198"/>
      <c r="D218" s="172"/>
      <c r="E218" s="179"/>
      <c r="F218" s="179"/>
      <c r="G218" s="70" t="s">
        <v>75</v>
      </c>
      <c r="H218" s="50">
        <v>0</v>
      </c>
      <c r="I218" s="30">
        <f>IFERROR(H218/E209,"-")</f>
        <v>0</v>
      </c>
      <c r="J218" s="50">
        <v>0</v>
      </c>
      <c r="K218" s="30">
        <f>IFERROR(J218/F209,"-")</f>
        <v>0</v>
      </c>
      <c r="L218" s="53" t="str">
        <f t="shared" si="189"/>
        <v>-</v>
      </c>
      <c r="M218" s="31">
        <f t="shared" si="197"/>
        <v>0</v>
      </c>
      <c r="N218" s="172"/>
      <c r="O218" s="179"/>
      <c r="P218" s="179"/>
      <c r="Q218" s="70" t="s">
        <v>75</v>
      </c>
      <c r="R218" s="50">
        <v>251900</v>
      </c>
      <c r="S218" s="30">
        <f>IFERROR(R218/O209,"-")</f>
        <v>6.7049042288674736E-4</v>
      </c>
      <c r="T218" s="50">
        <v>13</v>
      </c>
      <c r="U218" s="30">
        <f>IFERROR(T218/P209,"-")</f>
        <v>8.2802547770700632E-2</v>
      </c>
      <c r="V218" s="53">
        <f t="shared" si="190"/>
        <v>19376.923076923078</v>
      </c>
      <c r="W218" s="31">
        <f t="shared" si="198"/>
        <v>7.3863636363636367E-2</v>
      </c>
      <c r="X218" s="172"/>
      <c r="Y218" s="179"/>
      <c r="Z218" s="179"/>
      <c r="AA218" s="70" t="s">
        <v>75</v>
      </c>
      <c r="AB218" s="50">
        <v>4293097</v>
      </c>
      <c r="AC218" s="30">
        <f>IFERROR(AB218/Y209,"-")</f>
        <v>9.3957094605351084E-4</v>
      </c>
      <c r="AD218" s="50">
        <v>217</v>
      </c>
      <c r="AE218" s="30">
        <f>IFERROR(AD218/Z209,"-")</f>
        <v>3.5620485883125413E-2</v>
      </c>
      <c r="AF218" s="53">
        <f t="shared" si="191"/>
        <v>19783.857142857141</v>
      </c>
      <c r="AG218" s="31">
        <f t="shared" si="199"/>
        <v>3.2272456870910175E-2</v>
      </c>
      <c r="AH218" s="172"/>
      <c r="AI218" s="179"/>
      <c r="AJ218" s="179"/>
      <c r="AK218" s="70" t="s">
        <v>75</v>
      </c>
      <c r="AL218" s="50">
        <v>5849988</v>
      </c>
      <c r="AM218" s="30">
        <f>IFERROR(AL218/AI209,"-")</f>
        <v>1.0698588970996226E-3</v>
      </c>
      <c r="AN218" s="50">
        <v>265</v>
      </c>
      <c r="AO218" s="30">
        <f>IFERROR(AN218/AJ209,"-")</f>
        <v>4.7279214986619092E-2</v>
      </c>
      <c r="AP218" s="53">
        <f t="shared" si="192"/>
        <v>22075.426415094338</v>
      </c>
      <c r="AQ218" s="31">
        <f t="shared" si="200"/>
        <v>4.1976873118960874E-2</v>
      </c>
      <c r="AR218" s="172"/>
      <c r="AS218" s="179"/>
      <c r="AT218" s="179"/>
      <c r="AU218" s="70" t="s">
        <v>75</v>
      </c>
      <c r="AV218" s="50">
        <v>7076271</v>
      </c>
      <c r="AW218" s="30">
        <f>IFERROR(AV218/AS209,"-")</f>
        <v>1.5222583847523136E-3</v>
      </c>
      <c r="AX218" s="50">
        <v>234</v>
      </c>
      <c r="AY218" s="30">
        <f>IFERROR(AX218/AT209,"-")</f>
        <v>5.6672317752482444E-2</v>
      </c>
      <c r="AZ218" s="53">
        <f t="shared" si="193"/>
        <v>30240.474358974359</v>
      </c>
      <c r="BA218" s="31">
        <f t="shared" si="201"/>
        <v>4.957627118644068E-2</v>
      </c>
      <c r="BB218" s="172"/>
      <c r="BC218" s="179"/>
      <c r="BD218" s="179"/>
      <c r="BE218" s="70" t="s">
        <v>75</v>
      </c>
      <c r="BF218" s="50">
        <v>5439847</v>
      </c>
      <c r="BG218" s="30">
        <f>IFERROR(BF218/BC209,"-")</f>
        <v>2.2211306165163948E-3</v>
      </c>
      <c r="BH218" s="50">
        <v>170</v>
      </c>
      <c r="BI218" s="30">
        <f>IFERROR(BH218/BD209,"-")</f>
        <v>8.590197069226882E-2</v>
      </c>
      <c r="BJ218" s="53">
        <f t="shared" si="194"/>
        <v>31999.1</v>
      </c>
      <c r="BK218" s="31">
        <f t="shared" si="202"/>
        <v>7.0981210855949897E-2</v>
      </c>
      <c r="BL218" s="172"/>
      <c r="BM218" s="179"/>
      <c r="BN218" s="179"/>
      <c r="BO218" s="70" t="s">
        <v>75</v>
      </c>
      <c r="BP218" s="50">
        <v>2311606</v>
      </c>
      <c r="BQ218" s="30">
        <f>IFERROR(BP218/BM209,"-")</f>
        <v>2.661196775627019E-3</v>
      </c>
      <c r="BR218" s="50">
        <v>56</v>
      </c>
      <c r="BS218" s="30">
        <f>IFERROR(BR218/BN209,"-")</f>
        <v>7.8103207810320777E-2</v>
      </c>
      <c r="BT218" s="53">
        <f t="shared" si="195"/>
        <v>41278.678571428572</v>
      </c>
      <c r="BU218" s="31">
        <f t="shared" si="203"/>
        <v>5.6000000000000001E-2</v>
      </c>
      <c r="BV218" s="172"/>
      <c r="BW218" s="179"/>
      <c r="BX218" s="179"/>
      <c r="BY218" s="70" t="s">
        <v>75</v>
      </c>
      <c r="BZ218" s="50">
        <f t="shared" si="205"/>
        <v>25222709</v>
      </c>
      <c r="CA218" s="30">
        <f>IFERROR(BZ218/BW209,"-")</f>
        <v>1.3673201542355579E-3</v>
      </c>
      <c r="CB218" s="50">
        <f t="shared" si="206"/>
        <v>955</v>
      </c>
      <c r="CC218" s="30">
        <f>IFERROR(CB218/BX209,"-")</f>
        <v>5.1028586695164309E-2</v>
      </c>
      <c r="CD218" s="53">
        <f t="shared" si="196"/>
        <v>26411.213612565443</v>
      </c>
      <c r="CE218" s="31">
        <f t="shared" si="204"/>
        <v>4.4692998876825159E-2</v>
      </c>
      <c r="CR218" s="196"/>
      <c r="CS218" s="198"/>
      <c r="CT218" s="200"/>
      <c r="CU218" s="201"/>
      <c r="CV218" s="201"/>
      <c r="CW218" s="79" t="s">
        <v>75</v>
      </c>
      <c r="CX218" s="90">
        <v>23438323</v>
      </c>
      <c r="CY218" s="80">
        <v>1.3327237838901861E-3</v>
      </c>
      <c r="CZ218" s="90">
        <v>922</v>
      </c>
      <c r="DA218" s="80">
        <v>5.0105972501494483E-2</v>
      </c>
      <c r="DB218" s="90">
        <v>25421.174620390455</v>
      </c>
      <c r="DC218" s="81">
        <v>4.4343978453251248E-2</v>
      </c>
    </row>
    <row r="219" spans="2:107" s="16" customFormat="1" ht="13.15" customHeight="1">
      <c r="B219" s="196"/>
      <c r="C219" s="198"/>
      <c r="D219" s="172"/>
      <c r="E219" s="179"/>
      <c r="F219" s="179"/>
      <c r="G219" s="70" t="s">
        <v>77</v>
      </c>
      <c r="H219" s="50">
        <v>279059</v>
      </c>
      <c r="I219" s="30">
        <f>IFERROR(H219/E209,"-")</f>
        <v>4.1273327996050428E-3</v>
      </c>
      <c r="J219" s="50">
        <v>1</v>
      </c>
      <c r="K219" s="30">
        <f>IFERROR(J219/F209,"-")</f>
        <v>2.7777777777777776E-2</v>
      </c>
      <c r="L219" s="53">
        <f t="shared" si="189"/>
        <v>279059</v>
      </c>
      <c r="M219" s="31">
        <f t="shared" si="197"/>
        <v>2.5000000000000001E-2</v>
      </c>
      <c r="N219" s="172"/>
      <c r="O219" s="179"/>
      <c r="P219" s="179"/>
      <c r="Q219" s="70" t="s">
        <v>77</v>
      </c>
      <c r="R219" s="50">
        <v>851197</v>
      </c>
      <c r="S219" s="30">
        <f>IFERROR(R219/O209,"-")</f>
        <v>2.2656587395392248E-3</v>
      </c>
      <c r="T219" s="50">
        <v>8</v>
      </c>
      <c r="U219" s="30">
        <f>IFERROR(T219/P209,"-")</f>
        <v>5.0955414012738856E-2</v>
      </c>
      <c r="V219" s="53">
        <f t="shared" si="190"/>
        <v>106399.625</v>
      </c>
      <c r="W219" s="31">
        <f t="shared" si="198"/>
        <v>4.5454545454545456E-2</v>
      </c>
      <c r="X219" s="172"/>
      <c r="Y219" s="179"/>
      <c r="Z219" s="179"/>
      <c r="AA219" s="70" t="s">
        <v>77</v>
      </c>
      <c r="AB219" s="50">
        <v>3514887</v>
      </c>
      <c r="AC219" s="30">
        <f>IFERROR(AB219/Y209,"-")</f>
        <v>7.6925485351511658E-4</v>
      </c>
      <c r="AD219" s="50">
        <v>53</v>
      </c>
      <c r="AE219" s="30">
        <f>IFERROR(AD219/Z209,"-")</f>
        <v>8.6999343401181883E-3</v>
      </c>
      <c r="AF219" s="53">
        <f t="shared" si="191"/>
        <v>66318.622641509428</v>
      </c>
      <c r="AG219" s="31">
        <f t="shared" si="199"/>
        <v>7.8822129684711483E-3</v>
      </c>
      <c r="AH219" s="172"/>
      <c r="AI219" s="179"/>
      <c r="AJ219" s="179"/>
      <c r="AK219" s="70" t="s">
        <v>77</v>
      </c>
      <c r="AL219" s="50">
        <v>8853754</v>
      </c>
      <c r="AM219" s="30">
        <f>IFERROR(AL219/AI209,"-")</f>
        <v>1.6191943452929086E-3</v>
      </c>
      <c r="AN219" s="50">
        <v>74</v>
      </c>
      <c r="AO219" s="30">
        <f>IFERROR(AN219/AJ209,"-")</f>
        <v>1.3202497769848351E-2</v>
      </c>
      <c r="AP219" s="53">
        <f t="shared" si="192"/>
        <v>119645.32432432432</v>
      </c>
      <c r="AQ219" s="31">
        <f t="shared" si="200"/>
        <v>1.1721843814351339E-2</v>
      </c>
      <c r="AR219" s="172"/>
      <c r="AS219" s="179"/>
      <c r="AT219" s="179"/>
      <c r="AU219" s="70" t="s">
        <v>77</v>
      </c>
      <c r="AV219" s="50">
        <v>14233023</v>
      </c>
      <c r="AW219" s="30">
        <f>IFERROR(AV219/AS209,"-")</f>
        <v>3.0618299669589433E-3</v>
      </c>
      <c r="AX219" s="50">
        <v>99</v>
      </c>
      <c r="AY219" s="30">
        <f>IFERROR(AX219/AT209,"-")</f>
        <v>2.3976749818357956E-2</v>
      </c>
      <c r="AZ219" s="53">
        <f t="shared" si="193"/>
        <v>143767.90909090909</v>
      </c>
      <c r="BA219" s="31">
        <f t="shared" si="201"/>
        <v>2.097457627118644E-2</v>
      </c>
      <c r="BB219" s="172"/>
      <c r="BC219" s="179"/>
      <c r="BD219" s="179"/>
      <c r="BE219" s="70" t="s">
        <v>77</v>
      </c>
      <c r="BF219" s="50">
        <v>6992795</v>
      </c>
      <c r="BG219" s="30">
        <f>IFERROR(BF219/BC209,"-")</f>
        <v>2.8552110141191037E-3</v>
      </c>
      <c r="BH219" s="50">
        <v>47</v>
      </c>
      <c r="BI219" s="30">
        <f>IFERROR(BH219/BD209,"-")</f>
        <v>2.3749368367862556E-2</v>
      </c>
      <c r="BJ219" s="53">
        <f t="shared" si="194"/>
        <v>148782.87234042553</v>
      </c>
      <c r="BK219" s="31">
        <f t="shared" si="202"/>
        <v>1.9624217118997912E-2</v>
      </c>
      <c r="BL219" s="172"/>
      <c r="BM219" s="179"/>
      <c r="BN219" s="179"/>
      <c r="BO219" s="70" t="s">
        <v>77</v>
      </c>
      <c r="BP219" s="50">
        <v>4508890</v>
      </c>
      <c r="BQ219" s="30">
        <f>IFERROR(BP219/BM209,"-")</f>
        <v>5.1907823087744666E-3</v>
      </c>
      <c r="BR219" s="50">
        <v>25</v>
      </c>
      <c r="BS219" s="30">
        <f>IFERROR(BR219/BN209,"-")</f>
        <v>3.4867503486750349E-2</v>
      </c>
      <c r="BT219" s="53">
        <f t="shared" si="195"/>
        <v>180355.6</v>
      </c>
      <c r="BU219" s="31">
        <f t="shared" si="203"/>
        <v>2.5000000000000001E-2</v>
      </c>
      <c r="BV219" s="172"/>
      <c r="BW219" s="179"/>
      <c r="BX219" s="179"/>
      <c r="BY219" s="70" t="s">
        <v>77</v>
      </c>
      <c r="BZ219" s="50">
        <f t="shared" si="205"/>
        <v>39233605</v>
      </c>
      <c r="CA219" s="30">
        <f>IFERROR(BZ219/BW209,"-")</f>
        <v>2.1268492151186834E-3</v>
      </c>
      <c r="CB219" s="50">
        <f t="shared" si="206"/>
        <v>307</v>
      </c>
      <c r="CC219" s="30">
        <f>IFERROR(CB219/BX209,"-")</f>
        <v>1.6403954047555437E-2</v>
      </c>
      <c r="CD219" s="53">
        <f t="shared" si="196"/>
        <v>127796.75895765472</v>
      </c>
      <c r="CE219" s="31">
        <f t="shared" si="204"/>
        <v>1.4367278172968926E-2</v>
      </c>
      <c r="CR219" s="196"/>
      <c r="CS219" s="198"/>
      <c r="CT219" s="200"/>
      <c r="CU219" s="201"/>
      <c r="CV219" s="201"/>
      <c r="CW219" s="79" t="s">
        <v>77</v>
      </c>
      <c r="CX219" s="90">
        <v>32353386</v>
      </c>
      <c r="CY219" s="80">
        <v>1.8396421540730441E-3</v>
      </c>
      <c r="CZ219" s="90">
        <v>274</v>
      </c>
      <c r="DA219" s="80">
        <v>1.4890495081789034E-2</v>
      </c>
      <c r="DB219" s="90">
        <v>118078.05109489051</v>
      </c>
      <c r="DC219" s="81">
        <v>1.3178145440554059E-2</v>
      </c>
    </row>
    <row r="220" spans="2:107" s="16" customFormat="1" ht="13.15" customHeight="1">
      <c r="B220" s="196"/>
      <c r="C220" s="198"/>
      <c r="D220" s="172"/>
      <c r="E220" s="179"/>
      <c r="F220" s="179"/>
      <c r="G220" s="70" t="s">
        <v>79</v>
      </c>
      <c r="H220" s="50">
        <v>598834</v>
      </c>
      <c r="I220" s="30">
        <f>IFERROR(H220/E209,"-")</f>
        <v>8.8568625621058134E-3</v>
      </c>
      <c r="J220" s="50">
        <v>2</v>
      </c>
      <c r="K220" s="30">
        <f>IFERROR(J220/F209,"-")</f>
        <v>5.5555555555555552E-2</v>
      </c>
      <c r="L220" s="53">
        <f t="shared" si="189"/>
        <v>299417</v>
      </c>
      <c r="M220" s="31">
        <f t="shared" si="197"/>
        <v>0.05</v>
      </c>
      <c r="N220" s="172"/>
      <c r="O220" s="179"/>
      <c r="P220" s="179"/>
      <c r="Q220" s="70" t="s">
        <v>79</v>
      </c>
      <c r="R220" s="50">
        <v>9029077</v>
      </c>
      <c r="S220" s="30">
        <f>IFERROR(R220/O209,"-")</f>
        <v>2.4032987915867426E-2</v>
      </c>
      <c r="T220" s="50">
        <v>14</v>
      </c>
      <c r="U220" s="30">
        <f>IFERROR(T220/P209,"-")</f>
        <v>8.9171974522292988E-2</v>
      </c>
      <c r="V220" s="53">
        <f t="shared" si="190"/>
        <v>644934.07142857148</v>
      </c>
      <c r="W220" s="31">
        <f t="shared" si="198"/>
        <v>7.9545454545454544E-2</v>
      </c>
      <c r="X220" s="172"/>
      <c r="Y220" s="179"/>
      <c r="Z220" s="179"/>
      <c r="AA220" s="70" t="s">
        <v>79</v>
      </c>
      <c r="AB220" s="50">
        <v>14197681</v>
      </c>
      <c r="AC220" s="30">
        <f>IFERROR(AB220/Y209,"-")</f>
        <v>3.1072506791567848E-3</v>
      </c>
      <c r="AD220" s="50">
        <v>70</v>
      </c>
      <c r="AE220" s="30">
        <f>IFERROR(AD220/Z209,"-")</f>
        <v>1.1490479317137229E-2</v>
      </c>
      <c r="AF220" s="53">
        <f t="shared" si="191"/>
        <v>202824.01428571428</v>
      </c>
      <c r="AG220" s="31">
        <f t="shared" si="199"/>
        <v>1.0410469958358121E-2</v>
      </c>
      <c r="AH220" s="172"/>
      <c r="AI220" s="179"/>
      <c r="AJ220" s="179"/>
      <c r="AK220" s="70" t="s">
        <v>79</v>
      </c>
      <c r="AL220" s="50">
        <v>47558564</v>
      </c>
      <c r="AM220" s="30">
        <f>IFERROR(AL220/AI209,"-")</f>
        <v>8.6976166153984961E-3</v>
      </c>
      <c r="AN220" s="50">
        <v>150</v>
      </c>
      <c r="AO220" s="30">
        <f>IFERROR(AN220/AJ209,"-")</f>
        <v>2.6761819803746655E-2</v>
      </c>
      <c r="AP220" s="53">
        <f t="shared" si="192"/>
        <v>317057.09333333332</v>
      </c>
      <c r="AQ220" s="31">
        <f t="shared" si="200"/>
        <v>2.3760494218279742E-2</v>
      </c>
      <c r="AR220" s="172"/>
      <c r="AS220" s="179"/>
      <c r="AT220" s="179"/>
      <c r="AU220" s="70" t="s">
        <v>79</v>
      </c>
      <c r="AV220" s="50">
        <v>82502428</v>
      </c>
      <c r="AW220" s="30">
        <f>IFERROR(AV220/AS209,"-")</f>
        <v>1.7748050178607356E-2</v>
      </c>
      <c r="AX220" s="50">
        <v>191</v>
      </c>
      <c r="AY220" s="30">
        <f>IFERROR(AX220/AT209,"-")</f>
        <v>4.6258173891983528E-2</v>
      </c>
      <c r="AZ220" s="53">
        <f t="shared" si="193"/>
        <v>431949.88481675391</v>
      </c>
      <c r="BA220" s="31">
        <f t="shared" si="201"/>
        <v>4.0466101694915255E-2</v>
      </c>
      <c r="BB220" s="172"/>
      <c r="BC220" s="179"/>
      <c r="BD220" s="179"/>
      <c r="BE220" s="70" t="s">
        <v>79</v>
      </c>
      <c r="BF220" s="50">
        <v>60817685</v>
      </c>
      <c r="BG220" s="30">
        <f>IFERROR(BF220/BC209,"-")</f>
        <v>2.4832320133112182E-2</v>
      </c>
      <c r="BH220" s="50">
        <v>143</v>
      </c>
      <c r="BI220" s="30">
        <f>IFERROR(BH220/BD209,"-")</f>
        <v>7.2258716523496719E-2</v>
      </c>
      <c r="BJ220" s="53">
        <f t="shared" si="194"/>
        <v>425298.49650349648</v>
      </c>
      <c r="BK220" s="31">
        <f t="shared" si="202"/>
        <v>5.9707724425887267E-2</v>
      </c>
      <c r="BL220" s="172"/>
      <c r="BM220" s="179"/>
      <c r="BN220" s="179"/>
      <c r="BO220" s="70" t="s">
        <v>79</v>
      </c>
      <c r="BP220" s="50">
        <v>28186388</v>
      </c>
      <c r="BQ220" s="30">
        <f>IFERROR(BP220/BM209,"-")</f>
        <v>3.2449095936838764E-2</v>
      </c>
      <c r="BR220" s="50">
        <v>65</v>
      </c>
      <c r="BS220" s="30">
        <f>IFERROR(BR220/BN209,"-")</f>
        <v>9.0655509065550907E-2</v>
      </c>
      <c r="BT220" s="53">
        <f t="shared" si="195"/>
        <v>433636.73846153845</v>
      </c>
      <c r="BU220" s="31">
        <f t="shared" si="203"/>
        <v>6.5000000000000002E-2</v>
      </c>
      <c r="BV220" s="172"/>
      <c r="BW220" s="179"/>
      <c r="BX220" s="179"/>
      <c r="BY220" s="70" t="s">
        <v>79</v>
      </c>
      <c r="BZ220" s="50">
        <f t="shared" si="205"/>
        <v>242890657</v>
      </c>
      <c r="CA220" s="30">
        <f>IFERROR(BZ220/BW209,"-")</f>
        <v>1.3167074583131256E-2</v>
      </c>
      <c r="CB220" s="50">
        <f t="shared" si="206"/>
        <v>635</v>
      </c>
      <c r="CC220" s="30">
        <f>IFERROR(CB220/BX209,"-")</f>
        <v>3.3930002671653754E-2</v>
      </c>
      <c r="CD220" s="53">
        <f t="shared" si="196"/>
        <v>382504.9716535433</v>
      </c>
      <c r="CE220" s="31">
        <f t="shared" si="204"/>
        <v>2.9717334331710969E-2</v>
      </c>
      <c r="CR220" s="196"/>
      <c r="CS220" s="198"/>
      <c r="CT220" s="200"/>
      <c r="CU220" s="201"/>
      <c r="CV220" s="201"/>
      <c r="CW220" s="79" t="s">
        <v>79</v>
      </c>
      <c r="CX220" s="90">
        <v>251823802</v>
      </c>
      <c r="CY220" s="80">
        <v>1.431892419415216E-2</v>
      </c>
      <c r="CZ220" s="90">
        <v>598</v>
      </c>
      <c r="DA220" s="80">
        <v>3.249823379164176E-2</v>
      </c>
      <c r="DB220" s="90">
        <v>421110.03678929765</v>
      </c>
      <c r="DC220" s="81">
        <v>2.8761061946902654E-2</v>
      </c>
    </row>
    <row r="221" spans="2:107" s="16" customFormat="1" ht="13.15" customHeight="1">
      <c r="B221" s="196"/>
      <c r="C221" s="198"/>
      <c r="D221" s="172"/>
      <c r="E221" s="179"/>
      <c r="F221" s="179"/>
      <c r="G221" s="70" t="s">
        <v>81</v>
      </c>
      <c r="H221" s="50">
        <v>430256</v>
      </c>
      <c r="I221" s="30">
        <f>IFERROR(H221/E209,"-")</f>
        <v>6.3635636228427227E-3</v>
      </c>
      <c r="J221" s="50">
        <v>2</v>
      </c>
      <c r="K221" s="30">
        <f>IFERROR(J221/F209,"-")</f>
        <v>5.5555555555555552E-2</v>
      </c>
      <c r="L221" s="53">
        <f t="shared" si="189"/>
        <v>215128</v>
      </c>
      <c r="M221" s="31">
        <f t="shared" si="197"/>
        <v>0.05</v>
      </c>
      <c r="N221" s="172"/>
      <c r="O221" s="179"/>
      <c r="P221" s="179"/>
      <c r="Q221" s="70" t="s">
        <v>81</v>
      </c>
      <c r="R221" s="50">
        <v>6069548</v>
      </c>
      <c r="S221" s="30">
        <f>IFERROR(R221/O209,"-")</f>
        <v>1.6155513319775355E-2</v>
      </c>
      <c r="T221" s="50">
        <v>30</v>
      </c>
      <c r="U221" s="30">
        <f>IFERROR(T221/P209,"-")</f>
        <v>0.19108280254777071</v>
      </c>
      <c r="V221" s="53">
        <f t="shared" si="190"/>
        <v>202318.26666666666</v>
      </c>
      <c r="W221" s="31">
        <f t="shared" si="198"/>
        <v>0.17045454545454544</v>
      </c>
      <c r="X221" s="172"/>
      <c r="Y221" s="179"/>
      <c r="Z221" s="179"/>
      <c r="AA221" s="70" t="s">
        <v>81</v>
      </c>
      <c r="AB221" s="50">
        <v>41073343</v>
      </c>
      <c r="AC221" s="30">
        <f>IFERROR(AB221/Y209,"-")</f>
        <v>8.9891562524886687E-3</v>
      </c>
      <c r="AD221" s="50">
        <v>709</v>
      </c>
      <c r="AE221" s="30">
        <f>IFERROR(AD221/Z209,"-")</f>
        <v>0.11638214051214708</v>
      </c>
      <c r="AF221" s="53">
        <f t="shared" si="191"/>
        <v>57931.372355430183</v>
      </c>
      <c r="AG221" s="31">
        <f t="shared" si="199"/>
        <v>0.10544318857822725</v>
      </c>
      <c r="AH221" s="172"/>
      <c r="AI221" s="179"/>
      <c r="AJ221" s="179"/>
      <c r="AK221" s="70" t="s">
        <v>81</v>
      </c>
      <c r="AL221" s="50">
        <v>58247661</v>
      </c>
      <c r="AM221" s="30">
        <f>IFERROR(AL221/AI209,"-")</f>
        <v>1.0652462595836557E-2</v>
      </c>
      <c r="AN221" s="50">
        <v>797</v>
      </c>
      <c r="AO221" s="30">
        <f>IFERROR(AN221/AJ209,"-")</f>
        <v>0.14219446922390722</v>
      </c>
      <c r="AP221" s="53">
        <f t="shared" si="192"/>
        <v>73083.639899623595</v>
      </c>
      <c r="AQ221" s="31">
        <f t="shared" si="200"/>
        <v>0.12624742594645968</v>
      </c>
      <c r="AR221" s="172"/>
      <c r="AS221" s="179"/>
      <c r="AT221" s="179"/>
      <c r="AU221" s="70" t="s">
        <v>81</v>
      </c>
      <c r="AV221" s="50">
        <v>58639756</v>
      </c>
      <c r="AW221" s="30">
        <f>IFERROR(AV221/AS209,"-")</f>
        <v>1.261467519415661E-2</v>
      </c>
      <c r="AX221" s="50">
        <v>647</v>
      </c>
      <c r="AY221" s="30">
        <f>IFERROR(AX221/AT209,"-")</f>
        <v>0.15669653669169289</v>
      </c>
      <c r="AZ221" s="53">
        <f t="shared" si="193"/>
        <v>90633.316846986083</v>
      </c>
      <c r="BA221" s="31">
        <f t="shared" si="201"/>
        <v>0.13707627118644067</v>
      </c>
      <c r="BB221" s="172"/>
      <c r="BC221" s="179"/>
      <c r="BD221" s="179"/>
      <c r="BE221" s="70" t="s">
        <v>81</v>
      </c>
      <c r="BF221" s="50">
        <v>27012504</v>
      </c>
      <c r="BG221" s="30">
        <f>IFERROR(BF221/BC209,"-")</f>
        <v>1.1029409404928407E-2</v>
      </c>
      <c r="BH221" s="50">
        <v>317</v>
      </c>
      <c r="BI221" s="30">
        <f>IFERROR(BH221/BD209,"-")</f>
        <v>0.16018191005558363</v>
      </c>
      <c r="BJ221" s="53">
        <f t="shared" si="194"/>
        <v>85212.946372239749</v>
      </c>
      <c r="BK221" s="31">
        <f t="shared" si="202"/>
        <v>0.13235908141962421</v>
      </c>
      <c r="BL221" s="172"/>
      <c r="BM221" s="179"/>
      <c r="BN221" s="179"/>
      <c r="BO221" s="70" t="s">
        <v>81</v>
      </c>
      <c r="BP221" s="50">
        <v>8153300</v>
      </c>
      <c r="BQ221" s="30">
        <f>IFERROR(BP221/BM209,"-")</f>
        <v>9.3863468388297022E-3</v>
      </c>
      <c r="BR221" s="50">
        <v>113</v>
      </c>
      <c r="BS221" s="30">
        <f>IFERROR(BR221/BN209,"-")</f>
        <v>0.15760111576011157</v>
      </c>
      <c r="BT221" s="53">
        <f t="shared" si="195"/>
        <v>72153.097345132745</v>
      </c>
      <c r="BU221" s="31">
        <f t="shared" si="203"/>
        <v>0.113</v>
      </c>
      <c r="BV221" s="172"/>
      <c r="BW221" s="179"/>
      <c r="BX221" s="179"/>
      <c r="BY221" s="70" t="s">
        <v>81</v>
      </c>
      <c r="BZ221" s="50">
        <f t="shared" si="205"/>
        <v>199626368</v>
      </c>
      <c r="CA221" s="30">
        <f>IFERROR(BZ221/BW209,"-")</f>
        <v>1.082172245190809E-2</v>
      </c>
      <c r="CB221" s="50">
        <f t="shared" si="206"/>
        <v>2615</v>
      </c>
      <c r="CC221" s="30">
        <f>IFERROR(CB221/BX209,"-")</f>
        <v>0.13972749131712531</v>
      </c>
      <c r="CD221" s="53">
        <f t="shared" si="196"/>
        <v>76338.955258126196</v>
      </c>
      <c r="CE221" s="31">
        <f t="shared" si="204"/>
        <v>0.12237925870460502</v>
      </c>
      <c r="CR221" s="196"/>
      <c r="CS221" s="198"/>
      <c r="CT221" s="200"/>
      <c r="CU221" s="201"/>
      <c r="CV221" s="201"/>
      <c r="CW221" s="79" t="s">
        <v>81</v>
      </c>
      <c r="CX221" s="90">
        <v>204276143</v>
      </c>
      <c r="CY221" s="80">
        <v>1.1615322233482864E-2</v>
      </c>
      <c r="CZ221" s="90">
        <v>2544</v>
      </c>
      <c r="DA221" s="80">
        <v>0.13825335579588066</v>
      </c>
      <c r="DB221" s="90">
        <v>80297.226022012575</v>
      </c>
      <c r="DC221" s="81">
        <v>0.12235475182762601</v>
      </c>
    </row>
    <row r="222" spans="2:107" s="16" customFormat="1" ht="13.15" customHeight="1">
      <c r="B222" s="196"/>
      <c r="C222" s="198"/>
      <c r="D222" s="172"/>
      <c r="E222" s="179"/>
      <c r="F222" s="179"/>
      <c r="G222" s="70" t="s">
        <v>83</v>
      </c>
      <c r="H222" s="50">
        <v>141781</v>
      </c>
      <c r="I222" s="30">
        <f>IFERROR(H222/E209,"-")</f>
        <v>2.0969664897416054E-3</v>
      </c>
      <c r="J222" s="50">
        <v>2</v>
      </c>
      <c r="K222" s="30">
        <f>IFERROR(J222/F209,"-")</f>
        <v>5.5555555555555552E-2</v>
      </c>
      <c r="L222" s="53">
        <f t="shared" si="189"/>
        <v>70890.5</v>
      </c>
      <c r="M222" s="31">
        <f t="shared" si="197"/>
        <v>0.05</v>
      </c>
      <c r="N222" s="172"/>
      <c r="O222" s="179"/>
      <c r="P222" s="179"/>
      <c r="Q222" s="70" t="s">
        <v>83</v>
      </c>
      <c r="R222" s="50">
        <v>1582823</v>
      </c>
      <c r="S222" s="30">
        <f>IFERROR(R222/O209,"-")</f>
        <v>4.2130514594079802E-3</v>
      </c>
      <c r="T222" s="50">
        <v>19</v>
      </c>
      <c r="U222" s="30">
        <f>IFERROR(T222/P209,"-")</f>
        <v>0.12101910828025478</v>
      </c>
      <c r="V222" s="53">
        <f t="shared" si="190"/>
        <v>83306.473684210519</v>
      </c>
      <c r="W222" s="31">
        <f t="shared" si="198"/>
        <v>0.10795454545454546</v>
      </c>
      <c r="X222" s="172"/>
      <c r="Y222" s="179"/>
      <c r="Z222" s="179"/>
      <c r="AA222" s="70" t="s">
        <v>83</v>
      </c>
      <c r="AB222" s="50">
        <v>44931632</v>
      </c>
      <c r="AC222" s="30">
        <f>IFERROR(AB222/Y209,"-")</f>
        <v>9.8335667668278167E-3</v>
      </c>
      <c r="AD222" s="50">
        <v>471</v>
      </c>
      <c r="AE222" s="30">
        <f>IFERROR(AD222/Z209,"-")</f>
        <v>7.7314510833880495E-2</v>
      </c>
      <c r="AF222" s="53">
        <f t="shared" si="191"/>
        <v>95396.24628450106</v>
      </c>
      <c r="AG222" s="31">
        <f t="shared" si="199"/>
        <v>7.0047590719809635E-2</v>
      </c>
      <c r="AH222" s="172"/>
      <c r="AI222" s="179"/>
      <c r="AJ222" s="179"/>
      <c r="AK222" s="70" t="s">
        <v>83</v>
      </c>
      <c r="AL222" s="50">
        <v>104524466</v>
      </c>
      <c r="AM222" s="30">
        <f>IFERROR(AL222/AI209,"-")</f>
        <v>1.9115668256872838E-2</v>
      </c>
      <c r="AN222" s="50">
        <v>897</v>
      </c>
      <c r="AO222" s="30">
        <f>IFERROR(AN222/AJ209,"-")</f>
        <v>0.16003568242640501</v>
      </c>
      <c r="AP222" s="53">
        <f t="shared" si="192"/>
        <v>116526.71794871795</v>
      </c>
      <c r="AQ222" s="31">
        <f t="shared" si="200"/>
        <v>0.14208775542531285</v>
      </c>
      <c r="AR222" s="172"/>
      <c r="AS222" s="179"/>
      <c r="AT222" s="179"/>
      <c r="AU222" s="70" t="s">
        <v>83</v>
      </c>
      <c r="AV222" s="50">
        <v>130946008</v>
      </c>
      <c r="AW222" s="30">
        <f>IFERROR(AV222/AS209,"-")</f>
        <v>2.8169308188994394E-2</v>
      </c>
      <c r="AX222" s="50">
        <v>1057</v>
      </c>
      <c r="AY222" s="30">
        <f>IFERROR(AX222/AT209,"-")</f>
        <v>0.25599418745458946</v>
      </c>
      <c r="AZ222" s="53">
        <f t="shared" si="193"/>
        <v>123884.58656575214</v>
      </c>
      <c r="BA222" s="31">
        <f t="shared" si="201"/>
        <v>0.2239406779661017</v>
      </c>
      <c r="BB222" s="172"/>
      <c r="BC222" s="179"/>
      <c r="BD222" s="179"/>
      <c r="BE222" s="70" t="s">
        <v>83</v>
      </c>
      <c r="BF222" s="50">
        <v>82868133</v>
      </c>
      <c r="BG222" s="30">
        <f>IFERROR(BF222/BC209,"-")</f>
        <v>3.3835684595513921E-2</v>
      </c>
      <c r="BH222" s="50">
        <v>648</v>
      </c>
      <c r="BI222" s="30">
        <f>IFERROR(BH222/BD209,"-")</f>
        <v>0.32743810005053059</v>
      </c>
      <c r="BJ222" s="53">
        <f t="shared" si="194"/>
        <v>127882.92129629629</v>
      </c>
      <c r="BK222" s="31">
        <f t="shared" si="202"/>
        <v>0.27056367432150313</v>
      </c>
      <c r="BL222" s="172"/>
      <c r="BM222" s="179"/>
      <c r="BN222" s="179"/>
      <c r="BO222" s="70" t="s">
        <v>83</v>
      </c>
      <c r="BP222" s="50">
        <v>33457636</v>
      </c>
      <c r="BQ222" s="30">
        <f>IFERROR(BP222/BM209,"-")</f>
        <v>3.8517529822687115E-2</v>
      </c>
      <c r="BR222" s="50">
        <v>245</v>
      </c>
      <c r="BS222" s="30">
        <f>IFERROR(BR222/BN209,"-")</f>
        <v>0.34170153417015342</v>
      </c>
      <c r="BT222" s="53">
        <f t="shared" si="195"/>
        <v>136561.77959183673</v>
      </c>
      <c r="BU222" s="31">
        <f t="shared" si="203"/>
        <v>0.245</v>
      </c>
      <c r="BV222" s="172"/>
      <c r="BW222" s="179"/>
      <c r="BX222" s="179"/>
      <c r="BY222" s="70" t="s">
        <v>83</v>
      </c>
      <c r="BZ222" s="50">
        <f t="shared" si="205"/>
        <v>398452479</v>
      </c>
      <c r="CA222" s="30">
        <f>IFERROR(BZ222/BW209,"-")</f>
        <v>2.1600063063877094E-2</v>
      </c>
      <c r="CB222" s="50">
        <f t="shared" si="206"/>
        <v>3339</v>
      </c>
      <c r="CC222" s="30">
        <f>IFERROR(CB222/BX209,"-")</f>
        <v>0.17841303767031794</v>
      </c>
      <c r="CD222" s="53">
        <f t="shared" si="196"/>
        <v>119332.87780772687</v>
      </c>
      <c r="CE222" s="31">
        <f t="shared" si="204"/>
        <v>0.15626169973792586</v>
      </c>
      <c r="CR222" s="196"/>
      <c r="CS222" s="198"/>
      <c r="CT222" s="200"/>
      <c r="CU222" s="201"/>
      <c r="CV222" s="201"/>
      <c r="CW222" s="79" t="s">
        <v>83</v>
      </c>
      <c r="CX222" s="90">
        <v>439334509</v>
      </c>
      <c r="CY222" s="80">
        <v>2.4980948902701659E-2</v>
      </c>
      <c r="CZ222" s="90">
        <v>3212</v>
      </c>
      <c r="DA222" s="80">
        <v>0.1745557306668116</v>
      </c>
      <c r="DB222" s="90">
        <v>136779.11239103362</v>
      </c>
      <c r="DC222" s="81">
        <v>0.15448249326664101</v>
      </c>
    </row>
    <row r="223" spans="2:107" s="16" customFormat="1" ht="13.15" customHeight="1">
      <c r="B223" s="196"/>
      <c r="C223" s="198"/>
      <c r="D223" s="172"/>
      <c r="E223" s="179"/>
      <c r="F223" s="179"/>
      <c r="G223" s="70" t="s">
        <v>87</v>
      </c>
      <c r="H223" s="50">
        <v>408668</v>
      </c>
      <c r="I223" s="30">
        <f>IFERROR(H223/E209,"-")</f>
        <v>6.0442732201756392E-3</v>
      </c>
      <c r="J223" s="50">
        <v>6</v>
      </c>
      <c r="K223" s="30">
        <f>IFERROR(J223/F209,"-")</f>
        <v>0.16666666666666666</v>
      </c>
      <c r="L223" s="53">
        <f t="shared" si="189"/>
        <v>68111.333333333328</v>
      </c>
      <c r="M223" s="31">
        <f t="shared" si="197"/>
        <v>0.15</v>
      </c>
      <c r="N223" s="172"/>
      <c r="O223" s="179"/>
      <c r="P223" s="179"/>
      <c r="Q223" s="70" t="s">
        <v>87</v>
      </c>
      <c r="R223" s="50">
        <v>1253870</v>
      </c>
      <c r="S223" s="30">
        <f>IFERROR(R223/O209,"-")</f>
        <v>3.3374665603215798E-3</v>
      </c>
      <c r="T223" s="50">
        <v>16</v>
      </c>
      <c r="U223" s="30">
        <f>IFERROR(T223/P209,"-")</f>
        <v>0.10191082802547771</v>
      </c>
      <c r="V223" s="53">
        <f t="shared" si="190"/>
        <v>78366.875</v>
      </c>
      <c r="W223" s="31">
        <f t="shared" si="198"/>
        <v>9.0909090909090912E-2</v>
      </c>
      <c r="X223" s="172"/>
      <c r="Y223" s="179"/>
      <c r="Z223" s="179"/>
      <c r="AA223" s="70" t="s">
        <v>87</v>
      </c>
      <c r="AB223" s="50">
        <v>17148935</v>
      </c>
      <c r="AC223" s="30">
        <f>IFERROR(AB223/Y209,"-")</f>
        <v>3.7531509494800989E-3</v>
      </c>
      <c r="AD223" s="50">
        <v>387</v>
      </c>
      <c r="AE223" s="30">
        <f>IFERROR(AD223/Z209,"-")</f>
        <v>6.3525935653315824E-2</v>
      </c>
      <c r="AF223" s="53">
        <f t="shared" si="191"/>
        <v>44312.493540051677</v>
      </c>
      <c r="AG223" s="31">
        <f t="shared" si="199"/>
        <v>5.7555026769779895E-2</v>
      </c>
      <c r="AH223" s="172"/>
      <c r="AI223" s="179"/>
      <c r="AJ223" s="179"/>
      <c r="AK223" s="70" t="s">
        <v>87</v>
      </c>
      <c r="AL223" s="50">
        <v>25356979</v>
      </c>
      <c r="AM223" s="30">
        <f>IFERROR(AL223/AI209,"-")</f>
        <v>4.6373410657796722E-3</v>
      </c>
      <c r="AN223" s="50">
        <v>468</v>
      </c>
      <c r="AO223" s="30">
        <f>IFERROR(AN223/AJ209,"-")</f>
        <v>8.3496877787689563E-2</v>
      </c>
      <c r="AP223" s="53">
        <f t="shared" si="192"/>
        <v>54181.579059829062</v>
      </c>
      <c r="AQ223" s="31">
        <f t="shared" si="200"/>
        <v>7.4132741961032783E-2</v>
      </c>
      <c r="AR223" s="172"/>
      <c r="AS223" s="179"/>
      <c r="AT223" s="179"/>
      <c r="AU223" s="70" t="s">
        <v>87</v>
      </c>
      <c r="AV223" s="50">
        <v>19512035</v>
      </c>
      <c r="AW223" s="30">
        <f>IFERROR(AV223/AS209,"-")</f>
        <v>4.1974592101306765E-3</v>
      </c>
      <c r="AX223" s="50">
        <v>423</v>
      </c>
      <c r="AY223" s="30">
        <f>IFERROR(AX223/AT209,"-")</f>
        <v>0.10244611286025672</v>
      </c>
      <c r="AZ223" s="53">
        <f t="shared" si="193"/>
        <v>46127.742316784868</v>
      </c>
      <c r="BA223" s="31">
        <f t="shared" si="201"/>
        <v>8.9618644067796613E-2</v>
      </c>
      <c r="BB223" s="172"/>
      <c r="BC223" s="179"/>
      <c r="BD223" s="179"/>
      <c r="BE223" s="70" t="s">
        <v>87</v>
      </c>
      <c r="BF223" s="50">
        <v>6630480</v>
      </c>
      <c r="BG223" s="30">
        <f>IFERROR(BF223/BC209,"-")</f>
        <v>2.7072750631037283E-3</v>
      </c>
      <c r="BH223" s="50">
        <v>205</v>
      </c>
      <c r="BI223" s="30">
        <f>IFERROR(BH223/BD209,"-")</f>
        <v>0.10358767054067711</v>
      </c>
      <c r="BJ223" s="53">
        <f t="shared" si="194"/>
        <v>32343.804878048781</v>
      </c>
      <c r="BK223" s="31">
        <f t="shared" si="202"/>
        <v>8.5594989561586635E-2</v>
      </c>
      <c r="BL223" s="172"/>
      <c r="BM223" s="179"/>
      <c r="BN223" s="179"/>
      <c r="BO223" s="70" t="s">
        <v>87</v>
      </c>
      <c r="BP223" s="50">
        <v>2029675</v>
      </c>
      <c r="BQ223" s="30">
        <f>IFERROR(BP223/BM209,"-")</f>
        <v>2.3366285455093858E-3</v>
      </c>
      <c r="BR223" s="50">
        <v>76</v>
      </c>
      <c r="BS223" s="30">
        <f>IFERROR(BR223/BN209,"-")</f>
        <v>0.10599721059972106</v>
      </c>
      <c r="BT223" s="53">
        <f t="shared" si="195"/>
        <v>26706.25</v>
      </c>
      <c r="BU223" s="31">
        <f t="shared" si="203"/>
        <v>7.5999999999999998E-2</v>
      </c>
      <c r="BV223" s="172"/>
      <c r="BW223" s="179"/>
      <c r="BX223" s="179"/>
      <c r="BY223" s="70" t="s">
        <v>87</v>
      </c>
      <c r="BZ223" s="50">
        <f t="shared" si="205"/>
        <v>72340642</v>
      </c>
      <c r="CA223" s="30">
        <f>IFERROR(BZ223/BW209,"-")</f>
        <v>3.9215778835231087E-3</v>
      </c>
      <c r="CB223" s="50">
        <f t="shared" si="206"/>
        <v>1581</v>
      </c>
      <c r="CC223" s="30">
        <f>IFERROR(CB223/BX209,"-")</f>
        <v>8.447769169115682E-2</v>
      </c>
      <c r="CD223" s="53">
        <f t="shared" si="196"/>
        <v>45756.256799493989</v>
      </c>
      <c r="CE223" s="31">
        <f t="shared" si="204"/>
        <v>7.3989142643204789E-2</v>
      </c>
      <c r="CR223" s="196"/>
      <c r="CS223" s="198"/>
      <c r="CT223" s="200"/>
      <c r="CU223" s="201"/>
      <c r="CV223" s="201"/>
      <c r="CW223" s="79" t="s">
        <v>87</v>
      </c>
      <c r="CX223" s="90">
        <v>90096973</v>
      </c>
      <c r="CY223" s="80">
        <v>5.1229936021281019E-3</v>
      </c>
      <c r="CZ223" s="90">
        <v>1642</v>
      </c>
      <c r="DA223" s="80">
        <v>8.9234280745611655E-2</v>
      </c>
      <c r="DB223" s="90">
        <v>54870.263702801465</v>
      </c>
      <c r="DC223" s="81">
        <v>7.8972681800692571E-2</v>
      </c>
    </row>
    <row r="224" spans="2:107" s="16" customFormat="1" ht="13.15" customHeight="1">
      <c r="B224" s="196"/>
      <c r="C224" s="198"/>
      <c r="D224" s="172"/>
      <c r="E224" s="179"/>
      <c r="F224" s="179"/>
      <c r="G224" s="71" t="s">
        <v>85</v>
      </c>
      <c r="H224" s="51">
        <v>46361</v>
      </c>
      <c r="I224" s="32">
        <f>IFERROR(H224/E209,"-")</f>
        <v>6.856875281660488E-4</v>
      </c>
      <c r="J224" s="51">
        <v>7</v>
      </c>
      <c r="K224" s="32">
        <f>IFERROR(J224/F209,"-")</f>
        <v>0.19444444444444445</v>
      </c>
      <c r="L224" s="54">
        <f t="shared" si="189"/>
        <v>6623</v>
      </c>
      <c r="M224" s="33">
        <f t="shared" si="197"/>
        <v>0.17499999999999999</v>
      </c>
      <c r="N224" s="172"/>
      <c r="O224" s="179"/>
      <c r="P224" s="179"/>
      <c r="Q224" s="71" t="s">
        <v>85</v>
      </c>
      <c r="R224" s="51">
        <v>1787709</v>
      </c>
      <c r="S224" s="32">
        <f>IFERROR(R224/O209,"-")</f>
        <v>4.75840318939438E-3</v>
      </c>
      <c r="T224" s="51">
        <v>41</v>
      </c>
      <c r="U224" s="32">
        <f>IFERROR(T224/P209,"-")</f>
        <v>0.26114649681528662</v>
      </c>
      <c r="V224" s="54">
        <f t="shared" si="190"/>
        <v>43602.658536585368</v>
      </c>
      <c r="W224" s="33">
        <f t="shared" si="198"/>
        <v>0.23295454545454544</v>
      </c>
      <c r="X224" s="172"/>
      <c r="Y224" s="179"/>
      <c r="Z224" s="179"/>
      <c r="AA224" s="71" t="s">
        <v>85</v>
      </c>
      <c r="AB224" s="51">
        <v>14839459</v>
      </c>
      <c r="AC224" s="32">
        <f>IFERROR(AB224/Y209,"-")</f>
        <v>3.2477077810150307E-3</v>
      </c>
      <c r="AD224" s="51">
        <v>519</v>
      </c>
      <c r="AE224" s="32">
        <f>IFERROR(AD224/Z209,"-")</f>
        <v>8.5193696651346032E-2</v>
      </c>
      <c r="AF224" s="54">
        <f t="shared" si="191"/>
        <v>28592.406551059732</v>
      </c>
      <c r="AG224" s="33">
        <f t="shared" si="199"/>
        <v>7.7186198691255203E-2</v>
      </c>
      <c r="AH224" s="172"/>
      <c r="AI224" s="179"/>
      <c r="AJ224" s="179"/>
      <c r="AK224" s="71" t="s">
        <v>85</v>
      </c>
      <c r="AL224" s="51">
        <v>14362203</v>
      </c>
      <c r="AM224" s="32">
        <f>IFERROR(AL224/AI209,"-")</f>
        <v>2.6265918257440683E-3</v>
      </c>
      <c r="AN224" s="51">
        <v>703</v>
      </c>
      <c r="AO224" s="32">
        <f>IFERROR(AN224/AJ209,"-")</f>
        <v>0.12542372881355932</v>
      </c>
      <c r="AP224" s="54">
        <f t="shared" si="192"/>
        <v>20429.87624466572</v>
      </c>
      <c r="AQ224" s="33">
        <f t="shared" si="200"/>
        <v>0.11135751623633772</v>
      </c>
      <c r="AR224" s="172"/>
      <c r="AS224" s="179"/>
      <c r="AT224" s="179"/>
      <c r="AU224" s="71" t="s">
        <v>85</v>
      </c>
      <c r="AV224" s="51">
        <v>16258528</v>
      </c>
      <c r="AW224" s="32">
        <f>IFERROR(AV224/AS209,"-")</f>
        <v>3.4975597418089644E-3</v>
      </c>
      <c r="AX224" s="51">
        <v>700</v>
      </c>
      <c r="AY224" s="32">
        <f>IFERROR(AX224/AT209,"-")</f>
        <v>0.16953257447323808</v>
      </c>
      <c r="AZ224" s="54">
        <f t="shared" si="193"/>
        <v>23226.46857142857</v>
      </c>
      <c r="BA224" s="33">
        <f t="shared" si="201"/>
        <v>0.14830508474576271</v>
      </c>
      <c r="BB224" s="172"/>
      <c r="BC224" s="179"/>
      <c r="BD224" s="179"/>
      <c r="BE224" s="71" t="s">
        <v>85</v>
      </c>
      <c r="BF224" s="51">
        <v>14779836</v>
      </c>
      <c r="BG224" s="32">
        <f>IFERROR(BF224/BC209,"-")</f>
        <v>6.0347186688690336E-3</v>
      </c>
      <c r="BH224" s="51">
        <v>401</v>
      </c>
      <c r="BI224" s="32">
        <f>IFERROR(BH224/BD209,"-")</f>
        <v>0.2026275896917635</v>
      </c>
      <c r="BJ224" s="54">
        <f t="shared" si="194"/>
        <v>36857.446384039897</v>
      </c>
      <c r="BK224" s="33">
        <f t="shared" si="202"/>
        <v>0.16743215031315239</v>
      </c>
      <c r="BL224" s="172"/>
      <c r="BM224" s="179"/>
      <c r="BN224" s="179"/>
      <c r="BO224" s="71" t="s">
        <v>85</v>
      </c>
      <c r="BP224" s="51">
        <v>6085191</v>
      </c>
      <c r="BQ224" s="32">
        <f>IFERROR(BP224/BM209,"-")</f>
        <v>7.0054718097610734E-3</v>
      </c>
      <c r="BR224" s="51">
        <v>149</v>
      </c>
      <c r="BS224" s="32">
        <f>IFERROR(BR224/BN209,"-")</f>
        <v>0.20781032078103207</v>
      </c>
      <c r="BT224" s="54">
        <f t="shared" si="195"/>
        <v>40840.208053691276</v>
      </c>
      <c r="BU224" s="33">
        <f t="shared" si="203"/>
        <v>0.14899999999999999</v>
      </c>
      <c r="BV224" s="172"/>
      <c r="BW224" s="179"/>
      <c r="BX224" s="179"/>
      <c r="BY224" s="71" t="s">
        <v>85</v>
      </c>
      <c r="BZ224" s="51">
        <f t="shared" si="205"/>
        <v>68159287</v>
      </c>
      <c r="CA224" s="32">
        <f>IFERROR(BZ224/BW209,"-")</f>
        <v>3.6949071098360473E-3</v>
      </c>
      <c r="CB224" s="51">
        <f t="shared" si="206"/>
        <v>2520</v>
      </c>
      <c r="CC224" s="32">
        <f>IFERROR(CB224/BX209,"-")</f>
        <v>0.1346513491851456</v>
      </c>
      <c r="CD224" s="54">
        <f t="shared" si="196"/>
        <v>27047.336111111112</v>
      </c>
      <c r="CE224" s="33">
        <f t="shared" si="204"/>
        <v>0.11793335829277424</v>
      </c>
      <c r="CR224" s="196"/>
      <c r="CS224" s="198"/>
      <c r="CT224" s="200"/>
      <c r="CU224" s="201"/>
      <c r="CV224" s="201"/>
      <c r="CW224" s="79" t="s">
        <v>85</v>
      </c>
      <c r="CX224" s="90">
        <v>58161532</v>
      </c>
      <c r="CY224" s="80">
        <v>3.3071161705506896E-3</v>
      </c>
      <c r="CZ224" s="90">
        <v>2193</v>
      </c>
      <c r="DA224" s="80">
        <v>0.11917830552687354</v>
      </c>
      <c r="DB224" s="90">
        <v>26521.446420428638</v>
      </c>
      <c r="DC224" s="81">
        <v>0.10547325894574837</v>
      </c>
    </row>
    <row r="225" spans="2:107" s="16" customFormat="1" ht="13.15" customHeight="1">
      <c r="B225" s="196"/>
      <c r="C225" s="199"/>
      <c r="D225" s="173"/>
      <c r="E225" s="180"/>
      <c r="F225" s="180"/>
      <c r="G225" s="18" t="s">
        <v>92</v>
      </c>
      <c r="H225" s="49">
        <f>SUM(H209:H224)</f>
        <v>4941893</v>
      </c>
      <c r="I225" s="32">
        <f>IFERROR(H225/E209,"-")</f>
        <v>7.3091486284400667E-2</v>
      </c>
      <c r="J225" s="51">
        <v>29</v>
      </c>
      <c r="K225" s="32">
        <f>IFERROR(J225/F209,"-")</f>
        <v>0.80555555555555558</v>
      </c>
      <c r="L225" s="54">
        <f t="shared" si="189"/>
        <v>170410.10344827586</v>
      </c>
      <c r="M225" s="34">
        <f t="shared" si="197"/>
        <v>0.72499999999999998</v>
      </c>
      <c r="N225" s="173"/>
      <c r="O225" s="180"/>
      <c r="P225" s="180"/>
      <c r="Q225" s="18" t="s">
        <v>92</v>
      </c>
      <c r="R225" s="49">
        <f>SUM(R209:R224)</f>
        <v>44871799</v>
      </c>
      <c r="S225" s="32">
        <f>IFERROR(R225/O209,"-")</f>
        <v>0.11943672682492708</v>
      </c>
      <c r="T225" s="51">
        <v>135</v>
      </c>
      <c r="U225" s="32">
        <f>IFERROR(T225/P209,"-")</f>
        <v>0.85987261146496818</v>
      </c>
      <c r="V225" s="54">
        <f t="shared" si="190"/>
        <v>332383.69629629632</v>
      </c>
      <c r="W225" s="34">
        <f t="shared" si="198"/>
        <v>0.76704545454545459</v>
      </c>
      <c r="X225" s="173"/>
      <c r="Y225" s="180"/>
      <c r="Z225" s="180"/>
      <c r="AA225" s="18" t="s">
        <v>92</v>
      </c>
      <c r="AB225" s="49">
        <f>SUM(AB209:AB224)</f>
        <v>736831363</v>
      </c>
      <c r="AC225" s="32">
        <f>IFERROR(AB225/Y209,"-")</f>
        <v>0.16126012079759852</v>
      </c>
      <c r="AD225" s="51">
        <v>4496</v>
      </c>
      <c r="AE225" s="32">
        <f>IFERROR(AD225/Z209,"-")</f>
        <v>0.73801707156927121</v>
      </c>
      <c r="AF225" s="54">
        <f t="shared" si="191"/>
        <v>163885.97931494663</v>
      </c>
      <c r="AG225" s="34">
        <f t="shared" si="199"/>
        <v>0.66864961332540152</v>
      </c>
      <c r="AH225" s="173"/>
      <c r="AI225" s="180"/>
      <c r="AJ225" s="180"/>
      <c r="AK225" s="18" t="s">
        <v>92</v>
      </c>
      <c r="AL225" s="49">
        <f>SUM(AL209:AL224)</f>
        <v>1057144247</v>
      </c>
      <c r="AM225" s="32">
        <f>IFERROR(AL225/AI209,"-")</f>
        <v>0.1933329056693161</v>
      </c>
      <c r="AN225" s="51">
        <v>4721</v>
      </c>
      <c r="AO225" s="32">
        <f>IFERROR(AN225/AJ209,"-")</f>
        <v>0.84228367528991976</v>
      </c>
      <c r="AP225" s="54">
        <f t="shared" si="192"/>
        <v>223923.79728871002</v>
      </c>
      <c r="AQ225" s="34">
        <f t="shared" si="200"/>
        <v>0.74782195469665769</v>
      </c>
      <c r="AR225" s="173"/>
      <c r="AS225" s="180"/>
      <c r="AT225" s="180"/>
      <c r="AU225" s="18" t="s">
        <v>92</v>
      </c>
      <c r="AV225" s="49">
        <f>SUM(AV209:AV224)</f>
        <v>1082828857</v>
      </c>
      <c r="AW225" s="32">
        <f>IFERROR(AV225/AS209,"-")</f>
        <v>0.23293982195142243</v>
      </c>
      <c r="AX225" s="51">
        <v>3642</v>
      </c>
      <c r="AY225" s="32">
        <f>IFERROR(AX225/AT209,"-")</f>
        <v>0.88205376604504726</v>
      </c>
      <c r="AZ225" s="54">
        <f t="shared" si="193"/>
        <v>297317.09417902253</v>
      </c>
      <c r="BA225" s="34">
        <f t="shared" si="201"/>
        <v>0.77161016949152539</v>
      </c>
      <c r="BB225" s="173"/>
      <c r="BC225" s="180"/>
      <c r="BD225" s="180"/>
      <c r="BE225" s="18" t="s">
        <v>92</v>
      </c>
      <c r="BF225" s="49">
        <f>SUM(BF209:BF224)</f>
        <v>589100957</v>
      </c>
      <c r="BG225" s="32">
        <f>IFERROR(BF225/BC209,"-")</f>
        <v>0.24053437014162499</v>
      </c>
      <c r="BH225" s="51">
        <v>1789</v>
      </c>
      <c r="BI225" s="32">
        <f>IFERROR(BH225/BD209,"-")</f>
        <v>0.90399191510864074</v>
      </c>
      <c r="BJ225" s="54">
        <f t="shared" si="194"/>
        <v>329290.64114030183</v>
      </c>
      <c r="BK225" s="34">
        <f t="shared" si="202"/>
        <v>0.74697286012526098</v>
      </c>
      <c r="BL225" s="173"/>
      <c r="BM225" s="180"/>
      <c r="BN225" s="180"/>
      <c r="BO225" s="18" t="s">
        <v>92</v>
      </c>
      <c r="BP225" s="49">
        <f>SUM(BP209:BP224)</f>
        <v>252013038</v>
      </c>
      <c r="BQ225" s="32">
        <f>IFERROR(BP225/BM209,"-")</f>
        <v>0.29012568930067206</v>
      </c>
      <c r="BR225" s="51">
        <v>618</v>
      </c>
      <c r="BS225" s="32">
        <f>IFERROR(BR225/BN209,"-")</f>
        <v>0.86192468619246865</v>
      </c>
      <c r="BT225" s="54">
        <f t="shared" si="195"/>
        <v>407788.08737864078</v>
      </c>
      <c r="BU225" s="34">
        <f t="shared" si="203"/>
        <v>0.61799999999999999</v>
      </c>
      <c r="BV225" s="173"/>
      <c r="BW225" s="180"/>
      <c r="BX225" s="180"/>
      <c r="BY225" s="18" t="s">
        <v>92</v>
      </c>
      <c r="BZ225" s="49">
        <f t="shared" si="205"/>
        <v>3767732154</v>
      </c>
      <c r="CA225" s="32">
        <f>IFERROR(BZ225/BW209,"-")</f>
        <v>0.20424832677273289</v>
      </c>
      <c r="CB225" s="51">
        <f t="shared" si="206"/>
        <v>15430</v>
      </c>
      <c r="CC225" s="32">
        <f>IFERROR(CB225/BX209,"-")</f>
        <v>0.82447234838364947</v>
      </c>
      <c r="CD225" s="54">
        <f t="shared" si="196"/>
        <v>244182.25236552171</v>
      </c>
      <c r="CE225" s="34">
        <f t="shared" si="204"/>
        <v>0.72210782478472479</v>
      </c>
      <c r="CR225" s="196"/>
      <c r="CS225" s="199"/>
      <c r="CT225" s="200"/>
      <c r="CU225" s="201"/>
      <c r="CV225" s="201"/>
      <c r="CW225" s="18" t="s">
        <v>92</v>
      </c>
      <c r="CX225" s="90">
        <v>3605371323</v>
      </c>
      <c r="CY225" s="80">
        <v>0.20500460344017474</v>
      </c>
      <c r="CZ225" s="90">
        <v>15154</v>
      </c>
      <c r="DA225" s="80">
        <v>0.82354219879354384</v>
      </c>
      <c r="DB225" s="90">
        <v>237915.48917777484</v>
      </c>
      <c r="DC225" s="81">
        <v>0.72883801462100806</v>
      </c>
    </row>
    <row r="226" spans="2:107" s="16" customFormat="1" ht="13.15" customHeight="1">
      <c r="B226" s="196">
        <v>14</v>
      </c>
      <c r="C226" s="197" t="s">
        <v>117</v>
      </c>
      <c r="D226" s="171">
        <f>CI18</f>
        <v>27</v>
      </c>
      <c r="E226" s="178">
        <v>47279670</v>
      </c>
      <c r="F226" s="178">
        <v>26</v>
      </c>
      <c r="G226" s="68" t="s">
        <v>58</v>
      </c>
      <c r="H226" s="56">
        <v>103893</v>
      </c>
      <c r="I226" s="28">
        <f>IFERROR(H226/E226,"-")</f>
        <v>2.1974138144365222E-3</v>
      </c>
      <c r="J226" s="56">
        <v>6</v>
      </c>
      <c r="K226" s="28">
        <f>IFERROR(J226/F226,"-")</f>
        <v>0.23076923076923078</v>
      </c>
      <c r="L226" s="52">
        <f t="shared" si="189"/>
        <v>17315.5</v>
      </c>
      <c r="M226" s="29">
        <f t="shared" ref="M226:M242" si="207">IFERROR(J226/$CI$18,"-")</f>
        <v>0.22222222222222221</v>
      </c>
      <c r="N226" s="171">
        <f>CJ18</f>
        <v>100</v>
      </c>
      <c r="O226" s="178">
        <v>222849020</v>
      </c>
      <c r="P226" s="178">
        <v>85</v>
      </c>
      <c r="Q226" s="68" t="s">
        <v>58</v>
      </c>
      <c r="R226" s="56">
        <v>6154613</v>
      </c>
      <c r="S226" s="28">
        <f>IFERROR(R226/O226,"-")</f>
        <v>2.7617859840711887E-2</v>
      </c>
      <c r="T226" s="56">
        <v>15</v>
      </c>
      <c r="U226" s="28">
        <f>IFERROR(T226/P226,"-")</f>
        <v>0.17647058823529413</v>
      </c>
      <c r="V226" s="52">
        <f t="shared" si="190"/>
        <v>410307.53333333333</v>
      </c>
      <c r="W226" s="29">
        <f t="shared" ref="W226:W242" si="208">IFERROR(T226/$CJ$18,"-")</f>
        <v>0.15</v>
      </c>
      <c r="X226" s="171">
        <f>CK18</f>
        <v>5026</v>
      </c>
      <c r="Y226" s="178">
        <v>3308598470</v>
      </c>
      <c r="Z226" s="178">
        <v>4571</v>
      </c>
      <c r="AA226" s="68" t="s">
        <v>58</v>
      </c>
      <c r="AB226" s="56">
        <v>70918435</v>
      </c>
      <c r="AC226" s="28">
        <f>IFERROR(AB226/Y226,"-")</f>
        <v>2.1434584958869306E-2</v>
      </c>
      <c r="AD226" s="56">
        <v>665</v>
      </c>
      <c r="AE226" s="28">
        <f>IFERROR(AD226/Z226,"-")</f>
        <v>0.14548238897396631</v>
      </c>
      <c r="AF226" s="52">
        <f t="shared" si="191"/>
        <v>106644.26315789473</v>
      </c>
      <c r="AG226" s="29">
        <f t="shared" ref="AG226:AG242" si="209">IFERROR(AD226/$CK$18,"-")</f>
        <v>0.13231197771587744</v>
      </c>
      <c r="AH226" s="171">
        <f>CL18</f>
        <v>4633</v>
      </c>
      <c r="AI226" s="178">
        <v>3822458490</v>
      </c>
      <c r="AJ226" s="178">
        <v>4124</v>
      </c>
      <c r="AK226" s="68" t="s">
        <v>58</v>
      </c>
      <c r="AL226" s="56">
        <v>90100371</v>
      </c>
      <c r="AM226" s="28">
        <f>IFERROR(AL226/AI226,"-")</f>
        <v>2.3571314439571587E-2</v>
      </c>
      <c r="AN226" s="56">
        <v>869</v>
      </c>
      <c r="AO226" s="28">
        <f>IFERROR(AN226/AJ226,"-")</f>
        <v>0.21071774975751698</v>
      </c>
      <c r="AP226" s="52">
        <f t="shared" si="192"/>
        <v>103682.82048331415</v>
      </c>
      <c r="AQ226" s="29">
        <f t="shared" ref="AQ226:AQ242" si="210">IFERROR(AN226/$CL$18,"-")</f>
        <v>0.18756745089574789</v>
      </c>
      <c r="AR226" s="171">
        <f>CM18</f>
        <v>3610</v>
      </c>
      <c r="AS226" s="178">
        <v>3315998840</v>
      </c>
      <c r="AT226" s="178">
        <v>3151</v>
      </c>
      <c r="AU226" s="68" t="s">
        <v>58</v>
      </c>
      <c r="AV226" s="56">
        <v>100391203</v>
      </c>
      <c r="AW226" s="28">
        <f>IFERROR(AV226/AS226,"-")</f>
        <v>3.027480039769857E-2</v>
      </c>
      <c r="AX226" s="56">
        <v>718</v>
      </c>
      <c r="AY226" s="28">
        <f>IFERROR(AX226/AT226,"-")</f>
        <v>0.22786417010472865</v>
      </c>
      <c r="AZ226" s="52">
        <f t="shared" si="193"/>
        <v>139820.61699164344</v>
      </c>
      <c r="BA226" s="29">
        <f t="shared" ref="BA226:BA242" si="211">IFERROR(AX226/$CM$18,"-")</f>
        <v>0.19889196675900278</v>
      </c>
      <c r="BB226" s="171">
        <f>CN18</f>
        <v>2007</v>
      </c>
      <c r="BC226" s="178">
        <v>1960803030</v>
      </c>
      <c r="BD226" s="178">
        <v>1671</v>
      </c>
      <c r="BE226" s="68" t="s">
        <v>58</v>
      </c>
      <c r="BF226" s="56">
        <v>58661631</v>
      </c>
      <c r="BG226" s="28">
        <f>IFERROR(BF226/BC226,"-")</f>
        <v>2.9917146241863979E-2</v>
      </c>
      <c r="BH226" s="56">
        <v>413</v>
      </c>
      <c r="BI226" s="28">
        <f>IFERROR(BH226/BD226,"-")</f>
        <v>0.24715739078396171</v>
      </c>
      <c r="BJ226" s="52">
        <f t="shared" si="194"/>
        <v>142037.84745762713</v>
      </c>
      <c r="BK226" s="29">
        <f t="shared" ref="BK226:BK242" si="212">IFERROR(BH226/$CN$18,"-")</f>
        <v>0.20577977080219231</v>
      </c>
      <c r="BL226" s="171">
        <f>CO18</f>
        <v>862</v>
      </c>
      <c r="BM226" s="178">
        <v>630470090</v>
      </c>
      <c r="BN226" s="178">
        <v>621</v>
      </c>
      <c r="BO226" s="68" t="s">
        <v>58</v>
      </c>
      <c r="BP226" s="56">
        <v>12297686</v>
      </c>
      <c r="BQ226" s="28">
        <f>IFERROR(BP226/BM226,"-")</f>
        <v>1.9505581938074175E-2</v>
      </c>
      <c r="BR226" s="56">
        <v>133</v>
      </c>
      <c r="BS226" s="28">
        <f>IFERROR(BR226/BN226,"-")</f>
        <v>0.214170692431562</v>
      </c>
      <c r="BT226" s="52">
        <f t="shared" si="195"/>
        <v>92463.804511278198</v>
      </c>
      <c r="BU226" s="29">
        <f t="shared" ref="BU226:BU242" si="213">IFERROR(BR226/$CO$18,"-")</f>
        <v>0.154292343387471</v>
      </c>
      <c r="BV226" s="171">
        <f>CP18</f>
        <v>16265</v>
      </c>
      <c r="BW226" s="178">
        <f>SUM(E226,O226,Y226,AI226,AS226,BC226,BM226)</f>
        <v>13308457610</v>
      </c>
      <c r="BX226" s="178">
        <f>SUM(F226,P226,Z226,AJ226,AT226,BD226,BN226)</f>
        <v>14249</v>
      </c>
      <c r="BY226" s="68" t="s">
        <v>58</v>
      </c>
      <c r="BZ226" s="56">
        <f t="shared" si="205"/>
        <v>338627832</v>
      </c>
      <c r="CA226" s="28">
        <f>IFERROR(BZ226/BW226,"-")</f>
        <v>2.5444558785351234E-2</v>
      </c>
      <c r="CB226" s="56">
        <f t="shared" si="206"/>
        <v>2819</v>
      </c>
      <c r="CC226" s="28">
        <f>IFERROR(CB226/BX226,"-")</f>
        <v>0.19783844480314408</v>
      </c>
      <c r="CD226" s="52">
        <f t="shared" si="196"/>
        <v>120123.38843561546</v>
      </c>
      <c r="CE226" s="29">
        <f t="shared" ref="CE226:CE242" si="214">IFERROR(CB226/$CP$18,"-")</f>
        <v>0.17331693821088226</v>
      </c>
      <c r="CR226" s="196">
        <v>14</v>
      </c>
      <c r="CS226" s="197" t="s">
        <v>117</v>
      </c>
      <c r="CT226" s="200">
        <v>15727</v>
      </c>
      <c r="CU226" s="201">
        <v>12842838260</v>
      </c>
      <c r="CV226" s="201">
        <v>13854</v>
      </c>
      <c r="CW226" s="79" t="s">
        <v>58</v>
      </c>
      <c r="CX226" s="90">
        <v>391992347</v>
      </c>
      <c r="CY226" s="80">
        <v>3.0522252096009811E-2</v>
      </c>
      <c r="CZ226" s="90">
        <v>2775</v>
      </c>
      <c r="DA226" s="80">
        <v>0.20030316154179298</v>
      </c>
      <c r="DB226" s="90">
        <v>141258.50342342342</v>
      </c>
      <c r="DC226" s="81">
        <v>0.17644814649965029</v>
      </c>
    </row>
    <row r="227" spans="2:107" s="16" customFormat="1" ht="13.15" customHeight="1">
      <c r="B227" s="196"/>
      <c r="C227" s="198"/>
      <c r="D227" s="172"/>
      <c r="E227" s="179"/>
      <c r="F227" s="179"/>
      <c r="G227" s="69" t="s">
        <v>60</v>
      </c>
      <c r="H227" s="50">
        <v>191847</v>
      </c>
      <c r="I227" s="30">
        <f>IFERROR(H227/E226,"-")</f>
        <v>4.0577059865265558E-3</v>
      </c>
      <c r="J227" s="50">
        <v>5</v>
      </c>
      <c r="K227" s="30">
        <f>IFERROR(J227/F226,"-")</f>
        <v>0.19230769230769232</v>
      </c>
      <c r="L227" s="53">
        <f t="shared" si="189"/>
        <v>38369.4</v>
      </c>
      <c r="M227" s="31">
        <f t="shared" si="207"/>
        <v>0.18518518518518517</v>
      </c>
      <c r="N227" s="172"/>
      <c r="O227" s="179"/>
      <c r="P227" s="179"/>
      <c r="Q227" s="69" t="s">
        <v>60</v>
      </c>
      <c r="R227" s="50">
        <v>2288184</v>
      </c>
      <c r="S227" s="30">
        <f>IFERROR(R227/O226,"-")</f>
        <v>1.0267866558264425E-2</v>
      </c>
      <c r="T227" s="50">
        <v>34</v>
      </c>
      <c r="U227" s="30">
        <f>IFERROR(T227/P226,"-")</f>
        <v>0.4</v>
      </c>
      <c r="V227" s="53">
        <f t="shared" si="190"/>
        <v>67299.529411764699</v>
      </c>
      <c r="W227" s="31">
        <f t="shared" si="208"/>
        <v>0.34</v>
      </c>
      <c r="X227" s="172"/>
      <c r="Y227" s="179"/>
      <c r="Z227" s="179"/>
      <c r="AA227" s="69" t="s">
        <v>60</v>
      </c>
      <c r="AB227" s="50">
        <v>61698592</v>
      </c>
      <c r="AC227" s="30">
        <f>IFERROR(AB227/Y226,"-")</f>
        <v>1.8647953977927095E-2</v>
      </c>
      <c r="AD227" s="50">
        <v>993</v>
      </c>
      <c r="AE227" s="30">
        <f>IFERROR(AD227/Z226,"-")</f>
        <v>0.21723911616714067</v>
      </c>
      <c r="AF227" s="53">
        <f t="shared" si="191"/>
        <v>62133.526686807651</v>
      </c>
      <c r="AG227" s="31">
        <f t="shared" si="209"/>
        <v>0.19757262236370871</v>
      </c>
      <c r="AH227" s="172"/>
      <c r="AI227" s="179"/>
      <c r="AJ227" s="179"/>
      <c r="AK227" s="69" t="s">
        <v>60</v>
      </c>
      <c r="AL227" s="50">
        <v>62985305</v>
      </c>
      <c r="AM227" s="30">
        <f>IFERROR(AL227/AI226,"-")</f>
        <v>1.6477694961181906E-2</v>
      </c>
      <c r="AN227" s="50">
        <v>1132</v>
      </c>
      <c r="AO227" s="30">
        <f>IFERROR(AN227/AJ226,"-")</f>
        <v>0.27449078564500484</v>
      </c>
      <c r="AP227" s="53">
        <f t="shared" si="192"/>
        <v>55640.72879858657</v>
      </c>
      <c r="AQ227" s="31">
        <f t="shared" si="210"/>
        <v>0.24433412475717678</v>
      </c>
      <c r="AR227" s="172"/>
      <c r="AS227" s="179"/>
      <c r="AT227" s="179"/>
      <c r="AU227" s="69" t="s">
        <v>60</v>
      </c>
      <c r="AV227" s="50">
        <v>61206150</v>
      </c>
      <c r="AW227" s="30">
        <f>IFERROR(AV227/AS226,"-")</f>
        <v>1.8457832150508231E-2</v>
      </c>
      <c r="AX227" s="50">
        <v>989</v>
      </c>
      <c r="AY227" s="30">
        <f>IFERROR(AX227/AT226,"-")</f>
        <v>0.31386861313868614</v>
      </c>
      <c r="AZ227" s="53">
        <f t="shared" si="193"/>
        <v>61886.905965621838</v>
      </c>
      <c r="BA227" s="31">
        <f t="shared" si="211"/>
        <v>0.2739612188365651</v>
      </c>
      <c r="BB227" s="172"/>
      <c r="BC227" s="179"/>
      <c r="BD227" s="179"/>
      <c r="BE227" s="69" t="s">
        <v>60</v>
      </c>
      <c r="BF227" s="50">
        <v>22737732</v>
      </c>
      <c r="BG227" s="30">
        <f>IFERROR(BF227/BC226,"-")</f>
        <v>1.1596132631435193E-2</v>
      </c>
      <c r="BH227" s="50">
        <v>548</v>
      </c>
      <c r="BI227" s="30">
        <f>IFERROR(BH227/BD226,"-")</f>
        <v>0.32794733692399758</v>
      </c>
      <c r="BJ227" s="53">
        <f t="shared" si="194"/>
        <v>41492.211678832115</v>
      </c>
      <c r="BK227" s="31">
        <f t="shared" si="212"/>
        <v>0.2730443447932237</v>
      </c>
      <c r="BL227" s="172"/>
      <c r="BM227" s="179"/>
      <c r="BN227" s="179"/>
      <c r="BO227" s="69" t="s">
        <v>60</v>
      </c>
      <c r="BP227" s="50">
        <v>10320649</v>
      </c>
      <c r="BQ227" s="30">
        <f>IFERROR(BP227/BM226,"-")</f>
        <v>1.6369767834664449E-2</v>
      </c>
      <c r="BR227" s="50">
        <v>198</v>
      </c>
      <c r="BS227" s="30">
        <f>IFERROR(BR227/BN226,"-")</f>
        <v>0.3188405797101449</v>
      </c>
      <c r="BT227" s="53">
        <f t="shared" si="195"/>
        <v>52124.489898989901</v>
      </c>
      <c r="BU227" s="31">
        <f t="shared" si="213"/>
        <v>0.22969837587006961</v>
      </c>
      <c r="BV227" s="172"/>
      <c r="BW227" s="179"/>
      <c r="BX227" s="179"/>
      <c r="BY227" s="69" t="s">
        <v>60</v>
      </c>
      <c r="BZ227" s="50">
        <f t="shared" si="205"/>
        <v>221428459</v>
      </c>
      <c r="CA227" s="30">
        <f>IFERROR(BZ227/BW226,"-")</f>
        <v>1.6638175924580337E-2</v>
      </c>
      <c r="CB227" s="50">
        <f t="shared" si="206"/>
        <v>3899</v>
      </c>
      <c r="CC227" s="30">
        <f>IFERROR(CB227/BX226,"-")</f>
        <v>0.27363323742016982</v>
      </c>
      <c r="CD227" s="53">
        <f t="shared" si="196"/>
        <v>56791.089766606819</v>
      </c>
      <c r="CE227" s="31">
        <f t="shared" si="214"/>
        <v>0.23971718413771903</v>
      </c>
      <c r="CR227" s="196"/>
      <c r="CS227" s="198"/>
      <c r="CT227" s="200"/>
      <c r="CU227" s="201"/>
      <c r="CV227" s="201"/>
      <c r="CW227" s="79" t="s">
        <v>60</v>
      </c>
      <c r="CX227" s="90">
        <v>222688257</v>
      </c>
      <c r="CY227" s="80">
        <v>1.733948933185428E-2</v>
      </c>
      <c r="CZ227" s="90">
        <v>3887</v>
      </c>
      <c r="DA227" s="80">
        <v>0.28056878879745922</v>
      </c>
      <c r="DB227" s="90">
        <v>57290.521481862619</v>
      </c>
      <c r="DC227" s="81">
        <v>0.24715457493482546</v>
      </c>
    </row>
    <row r="228" spans="2:107" s="16" customFormat="1" ht="13.15" customHeight="1">
      <c r="B228" s="196"/>
      <c r="C228" s="198"/>
      <c r="D228" s="172"/>
      <c r="E228" s="179"/>
      <c r="F228" s="179"/>
      <c r="G228" s="70" t="s">
        <v>62</v>
      </c>
      <c r="H228" s="50">
        <v>100622</v>
      </c>
      <c r="I228" s="30">
        <f>IFERROR(H228/E226,"-")</f>
        <v>2.1282297444123448E-3</v>
      </c>
      <c r="J228" s="50">
        <v>4</v>
      </c>
      <c r="K228" s="30">
        <f>IFERROR(J228/F226,"-")</f>
        <v>0.15384615384615385</v>
      </c>
      <c r="L228" s="53">
        <f t="shared" si="189"/>
        <v>25155.5</v>
      </c>
      <c r="M228" s="31">
        <f t="shared" si="207"/>
        <v>0.14814814814814814</v>
      </c>
      <c r="N228" s="172"/>
      <c r="O228" s="179"/>
      <c r="P228" s="179"/>
      <c r="Q228" s="70" t="s">
        <v>62</v>
      </c>
      <c r="R228" s="50">
        <v>326030</v>
      </c>
      <c r="S228" s="30">
        <f>IFERROR(R228/O226,"-")</f>
        <v>1.4630084529875878E-3</v>
      </c>
      <c r="T228" s="50">
        <v>18</v>
      </c>
      <c r="U228" s="30">
        <f>IFERROR(T228/P226,"-")</f>
        <v>0.21176470588235294</v>
      </c>
      <c r="V228" s="53">
        <f t="shared" si="190"/>
        <v>18112.777777777777</v>
      </c>
      <c r="W228" s="31">
        <f t="shared" si="208"/>
        <v>0.18</v>
      </c>
      <c r="X228" s="172"/>
      <c r="Y228" s="179"/>
      <c r="Z228" s="179"/>
      <c r="AA228" s="70" t="s">
        <v>62</v>
      </c>
      <c r="AB228" s="50">
        <v>55099500</v>
      </c>
      <c r="AC228" s="30">
        <f>IFERROR(AB228/Y226,"-")</f>
        <v>1.6653426065327291E-2</v>
      </c>
      <c r="AD228" s="50">
        <v>990</v>
      </c>
      <c r="AE228" s="30">
        <f>IFERROR(AD228/Z226,"-")</f>
        <v>0.21658280463793481</v>
      </c>
      <c r="AF228" s="53">
        <f t="shared" si="191"/>
        <v>55656.060606060608</v>
      </c>
      <c r="AG228" s="31">
        <f t="shared" si="209"/>
        <v>0.1969757262236371</v>
      </c>
      <c r="AH228" s="172"/>
      <c r="AI228" s="179"/>
      <c r="AJ228" s="179"/>
      <c r="AK228" s="70" t="s">
        <v>62</v>
      </c>
      <c r="AL228" s="50">
        <v>61085188</v>
      </c>
      <c r="AM228" s="30">
        <f>IFERROR(AL228/AI226,"-")</f>
        <v>1.5980602054883268E-2</v>
      </c>
      <c r="AN228" s="50">
        <v>1103</v>
      </c>
      <c r="AO228" s="30">
        <f>IFERROR(AN228/AJ226,"-")</f>
        <v>0.267458777885548</v>
      </c>
      <c r="AP228" s="53">
        <f t="shared" si="192"/>
        <v>55380.950135992745</v>
      </c>
      <c r="AQ228" s="31">
        <f t="shared" si="210"/>
        <v>0.23807468163177206</v>
      </c>
      <c r="AR228" s="172"/>
      <c r="AS228" s="179"/>
      <c r="AT228" s="179"/>
      <c r="AU228" s="70" t="s">
        <v>62</v>
      </c>
      <c r="AV228" s="50">
        <v>48898563</v>
      </c>
      <c r="AW228" s="30">
        <f>IFERROR(AV228/AS226,"-")</f>
        <v>1.4746254555384586E-2</v>
      </c>
      <c r="AX228" s="50">
        <v>925</v>
      </c>
      <c r="AY228" s="30">
        <f>IFERROR(AX228/AT226,"-")</f>
        <v>0.29355760076166298</v>
      </c>
      <c r="AZ228" s="53">
        <f t="shared" si="193"/>
        <v>52863.311351351353</v>
      </c>
      <c r="BA228" s="31">
        <f t="shared" si="211"/>
        <v>0.25623268698060941</v>
      </c>
      <c r="BB228" s="172"/>
      <c r="BC228" s="179"/>
      <c r="BD228" s="179"/>
      <c r="BE228" s="70" t="s">
        <v>62</v>
      </c>
      <c r="BF228" s="50">
        <v>20348467</v>
      </c>
      <c r="BG228" s="30">
        <f>IFERROR(BF228/BC226,"-")</f>
        <v>1.0377619112512285E-2</v>
      </c>
      <c r="BH228" s="50">
        <v>446</v>
      </c>
      <c r="BI228" s="30">
        <f>IFERROR(BH228/BD226,"-")</f>
        <v>0.26690604428485937</v>
      </c>
      <c r="BJ228" s="53">
        <f t="shared" si="194"/>
        <v>45624.365470852019</v>
      </c>
      <c r="BK228" s="31">
        <f t="shared" si="212"/>
        <v>0.22222222222222221</v>
      </c>
      <c r="BL228" s="172"/>
      <c r="BM228" s="179"/>
      <c r="BN228" s="179"/>
      <c r="BO228" s="70" t="s">
        <v>62</v>
      </c>
      <c r="BP228" s="50">
        <v>4062321</v>
      </c>
      <c r="BQ228" s="30">
        <f>IFERROR(BP228/BM226,"-")</f>
        <v>6.4433207291403781E-3</v>
      </c>
      <c r="BR228" s="50">
        <v>122</v>
      </c>
      <c r="BS228" s="30">
        <f>IFERROR(BR228/BN226,"-")</f>
        <v>0.19645732689210951</v>
      </c>
      <c r="BT228" s="53">
        <f t="shared" si="195"/>
        <v>33297.7131147541</v>
      </c>
      <c r="BU228" s="31">
        <f t="shared" si="213"/>
        <v>0.14153132250580047</v>
      </c>
      <c r="BV228" s="172"/>
      <c r="BW228" s="179"/>
      <c r="BX228" s="179"/>
      <c r="BY228" s="70" t="s">
        <v>62</v>
      </c>
      <c r="BZ228" s="50">
        <f t="shared" si="205"/>
        <v>189920691</v>
      </c>
      <c r="CA228" s="30">
        <f>IFERROR(BZ228/BW226,"-")</f>
        <v>1.4270676329711809E-2</v>
      </c>
      <c r="CB228" s="50">
        <f t="shared" si="206"/>
        <v>3608</v>
      </c>
      <c r="CC228" s="30">
        <f>IFERROR(CB228/BX226,"-")</f>
        <v>0.25321075163169343</v>
      </c>
      <c r="CD228" s="53">
        <f t="shared" si="196"/>
        <v>52638.772450110868</v>
      </c>
      <c r="CE228" s="31">
        <f t="shared" si="214"/>
        <v>0.221826006762988</v>
      </c>
      <c r="CR228" s="196"/>
      <c r="CS228" s="198"/>
      <c r="CT228" s="200"/>
      <c r="CU228" s="201"/>
      <c r="CV228" s="201"/>
      <c r="CW228" s="79" t="s">
        <v>62</v>
      </c>
      <c r="CX228" s="90">
        <v>187203697</v>
      </c>
      <c r="CY228" s="80">
        <v>1.4576505069215128E-2</v>
      </c>
      <c r="CZ228" s="90">
        <v>3496</v>
      </c>
      <c r="DA228" s="80">
        <v>0.25234589288292192</v>
      </c>
      <c r="DB228" s="90">
        <v>53547.968249427919</v>
      </c>
      <c r="DC228" s="81">
        <v>0.2222928721307306</v>
      </c>
    </row>
    <row r="229" spans="2:107" s="16" customFormat="1" ht="13.15" customHeight="1">
      <c r="B229" s="196"/>
      <c r="C229" s="198"/>
      <c r="D229" s="172"/>
      <c r="E229" s="179"/>
      <c r="F229" s="179"/>
      <c r="G229" s="70" t="s">
        <v>64</v>
      </c>
      <c r="H229" s="50">
        <v>28368</v>
      </c>
      <c r="I229" s="30">
        <f>IFERROR(H229/E226,"-")</f>
        <v>6.0000418784648881E-4</v>
      </c>
      <c r="J229" s="50">
        <v>1</v>
      </c>
      <c r="K229" s="30">
        <f>IFERROR(J229/F226,"-")</f>
        <v>3.8461538461538464E-2</v>
      </c>
      <c r="L229" s="53">
        <f t="shared" si="189"/>
        <v>28368</v>
      </c>
      <c r="M229" s="31">
        <f t="shared" si="207"/>
        <v>3.7037037037037035E-2</v>
      </c>
      <c r="N229" s="172"/>
      <c r="O229" s="179"/>
      <c r="P229" s="179"/>
      <c r="Q229" s="70" t="s">
        <v>64</v>
      </c>
      <c r="R229" s="50">
        <v>46330</v>
      </c>
      <c r="S229" s="30">
        <f>IFERROR(R229/O226,"-")</f>
        <v>2.0789860327857847E-4</v>
      </c>
      <c r="T229" s="50">
        <v>7</v>
      </c>
      <c r="U229" s="30">
        <f>IFERROR(T229/P226,"-")</f>
        <v>8.2352941176470587E-2</v>
      </c>
      <c r="V229" s="53">
        <f t="shared" si="190"/>
        <v>6618.5714285714284</v>
      </c>
      <c r="W229" s="31">
        <f t="shared" si="208"/>
        <v>7.0000000000000007E-2</v>
      </c>
      <c r="X229" s="172"/>
      <c r="Y229" s="179"/>
      <c r="Z229" s="179"/>
      <c r="AA229" s="70" t="s">
        <v>64</v>
      </c>
      <c r="AB229" s="50">
        <v>5197389</v>
      </c>
      <c r="AC229" s="30">
        <f>IFERROR(AB229/Y226,"-")</f>
        <v>1.5708733009236989E-3</v>
      </c>
      <c r="AD229" s="50">
        <v>197</v>
      </c>
      <c r="AE229" s="30">
        <f>IFERROR(AD229/Z226,"-")</f>
        <v>4.3097790417851674E-2</v>
      </c>
      <c r="AF229" s="53">
        <f t="shared" si="191"/>
        <v>26382.685279187815</v>
      </c>
      <c r="AG229" s="31">
        <f t="shared" si="209"/>
        <v>3.9196179864703543E-2</v>
      </c>
      <c r="AH229" s="172"/>
      <c r="AI229" s="179"/>
      <c r="AJ229" s="179"/>
      <c r="AK229" s="70" t="s">
        <v>64</v>
      </c>
      <c r="AL229" s="50">
        <v>13928822</v>
      </c>
      <c r="AM229" s="30">
        <f>IFERROR(AL229/AI226,"-")</f>
        <v>3.6439432989107488E-3</v>
      </c>
      <c r="AN229" s="50">
        <v>224</v>
      </c>
      <c r="AO229" s="30">
        <f>IFERROR(AN229/AJ226,"-")</f>
        <v>5.4316197866149371E-2</v>
      </c>
      <c r="AP229" s="53">
        <f t="shared" si="192"/>
        <v>62182.241071428572</v>
      </c>
      <c r="AQ229" s="31">
        <f t="shared" si="210"/>
        <v>4.8348802072091517E-2</v>
      </c>
      <c r="AR229" s="172"/>
      <c r="AS229" s="179"/>
      <c r="AT229" s="179"/>
      <c r="AU229" s="70" t="s">
        <v>64</v>
      </c>
      <c r="AV229" s="50">
        <v>4201749</v>
      </c>
      <c r="AW229" s="30">
        <f>IFERROR(AV229/AS226,"-")</f>
        <v>1.2671141344548842E-3</v>
      </c>
      <c r="AX229" s="50">
        <v>173</v>
      </c>
      <c r="AY229" s="30">
        <f>IFERROR(AX229/AT226,"-")</f>
        <v>5.4903205331640746E-2</v>
      </c>
      <c r="AZ229" s="53">
        <f t="shared" si="193"/>
        <v>24287.566473988438</v>
      </c>
      <c r="BA229" s="31">
        <f t="shared" si="211"/>
        <v>4.7922437673130196E-2</v>
      </c>
      <c r="BB229" s="172"/>
      <c r="BC229" s="179"/>
      <c r="BD229" s="179"/>
      <c r="BE229" s="70" t="s">
        <v>64</v>
      </c>
      <c r="BF229" s="50">
        <v>6017000</v>
      </c>
      <c r="BG229" s="30">
        <f>IFERROR(BF229/BC226,"-")</f>
        <v>3.0686407089038411E-3</v>
      </c>
      <c r="BH229" s="50">
        <v>78</v>
      </c>
      <c r="BI229" s="30">
        <f>IFERROR(BH229/BD226,"-")</f>
        <v>4.66786355475763E-2</v>
      </c>
      <c r="BJ229" s="53">
        <f t="shared" si="194"/>
        <v>77141.025641025641</v>
      </c>
      <c r="BK229" s="31">
        <f t="shared" si="212"/>
        <v>3.8863976083707022E-2</v>
      </c>
      <c r="BL229" s="172"/>
      <c r="BM229" s="179"/>
      <c r="BN229" s="179"/>
      <c r="BO229" s="70" t="s">
        <v>64</v>
      </c>
      <c r="BP229" s="50">
        <v>173831</v>
      </c>
      <c r="BQ229" s="30">
        <f>IFERROR(BP229/BM226,"-")</f>
        <v>2.7571648958002118E-4</v>
      </c>
      <c r="BR229" s="50">
        <v>17</v>
      </c>
      <c r="BS229" s="30">
        <f>IFERROR(BR229/BN226,"-")</f>
        <v>2.7375201288244767E-2</v>
      </c>
      <c r="BT229" s="53">
        <f t="shared" si="195"/>
        <v>10225.35294117647</v>
      </c>
      <c r="BU229" s="31">
        <f t="shared" si="213"/>
        <v>1.9721577726218097E-2</v>
      </c>
      <c r="BV229" s="172"/>
      <c r="BW229" s="179"/>
      <c r="BX229" s="179"/>
      <c r="BY229" s="70" t="s">
        <v>64</v>
      </c>
      <c r="BZ229" s="50">
        <f t="shared" si="205"/>
        <v>29593489</v>
      </c>
      <c r="CA229" s="30">
        <f>IFERROR(BZ229/BW226,"-")</f>
        <v>2.2236603119029658E-3</v>
      </c>
      <c r="CB229" s="50">
        <f t="shared" si="206"/>
        <v>697</v>
      </c>
      <c r="CC229" s="30">
        <f>IFERROR(CB229/BX226,"-")</f>
        <v>4.8915713383395329E-2</v>
      </c>
      <c r="CD229" s="53">
        <f t="shared" si="196"/>
        <v>42458.377331420372</v>
      </c>
      <c r="CE229" s="31">
        <f t="shared" si="214"/>
        <v>4.2852751306486317E-2</v>
      </c>
      <c r="CR229" s="196"/>
      <c r="CS229" s="198"/>
      <c r="CT229" s="200"/>
      <c r="CU229" s="201"/>
      <c r="CV229" s="201"/>
      <c r="CW229" s="79" t="s">
        <v>64</v>
      </c>
      <c r="CX229" s="90">
        <v>18499000</v>
      </c>
      <c r="CY229" s="80">
        <v>1.4404136862500674E-3</v>
      </c>
      <c r="CZ229" s="90">
        <v>676</v>
      </c>
      <c r="DA229" s="80">
        <v>4.8794571964775518E-2</v>
      </c>
      <c r="DB229" s="90">
        <v>27365.384615384617</v>
      </c>
      <c r="DC229" s="81">
        <v>4.2983404336491386E-2</v>
      </c>
    </row>
    <row r="230" spans="2:107" s="16" customFormat="1" ht="13.15" customHeight="1">
      <c r="B230" s="196"/>
      <c r="C230" s="198"/>
      <c r="D230" s="172"/>
      <c r="E230" s="179"/>
      <c r="F230" s="179"/>
      <c r="G230" s="70" t="s">
        <v>66</v>
      </c>
      <c r="H230" s="50">
        <v>3788748</v>
      </c>
      <c r="I230" s="30">
        <f>IFERROR(H230/E226,"-")</f>
        <v>8.0134823276050787E-2</v>
      </c>
      <c r="J230" s="50">
        <v>7</v>
      </c>
      <c r="K230" s="30">
        <f>IFERROR(J230/F226,"-")</f>
        <v>0.26923076923076922</v>
      </c>
      <c r="L230" s="53">
        <f t="shared" si="189"/>
        <v>541249.71428571432</v>
      </c>
      <c r="M230" s="31">
        <f t="shared" si="207"/>
        <v>0.25925925925925924</v>
      </c>
      <c r="N230" s="172"/>
      <c r="O230" s="179"/>
      <c r="P230" s="179"/>
      <c r="Q230" s="70" t="s">
        <v>66</v>
      </c>
      <c r="R230" s="50">
        <v>5809381</v>
      </c>
      <c r="S230" s="30">
        <f>IFERROR(R230/O226,"-")</f>
        <v>2.6068685426572664E-2</v>
      </c>
      <c r="T230" s="50">
        <v>24</v>
      </c>
      <c r="U230" s="30">
        <f>IFERROR(T230/P226,"-")</f>
        <v>0.28235294117647058</v>
      </c>
      <c r="V230" s="53">
        <f t="shared" si="190"/>
        <v>242057.54166666666</v>
      </c>
      <c r="W230" s="31">
        <f t="shared" si="208"/>
        <v>0.24</v>
      </c>
      <c r="X230" s="172"/>
      <c r="Y230" s="179"/>
      <c r="Z230" s="179"/>
      <c r="AA230" s="70" t="s">
        <v>66</v>
      </c>
      <c r="AB230" s="50">
        <v>69619190</v>
      </c>
      <c r="AC230" s="30">
        <f>IFERROR(AB230/Y226,"-")</f>
        <v>2.1041897537962654E-2</v>
      </c>
      <c r="AD230" s="50">
        <v>1198</v>
      </c>
      <c r="AE230" s="30">
        <f>IFERROR(AD230/Z226,"-")</f>
        <v>0.26208707066287462</v>
      </c>
      <c r="AF230" s="53">
        <f t="shared" si="191"/>
        <v>58112.846410684477</v>
      </c>
      <c r="AG230" s="31">
        <f t="shared" si="209"/>
        <v>0.23836052526860327</v>
      </c>
      <c r="AH230" s="172"/>
      <c r="AI230" s="179"/>
      <c r="AJ230" s="179"/>
      <c r="AK230" s="70" t="s">
        <v>66</v>
      </c>
      <c r="AL230" s="50">
        <v>85632276</v>
      </c>
      <c r="AM230" s="30">
        <f>IFERROR(AL230/AI226,"-")</f>
        <v>2.2402408351594683E-2</v>
      </c>
      <c r="AN230" s="50">
        <v>1355</v>
      </c>
      <c r="AO230" s="30">
        <f>IFERROR(AN230/AJ226,"-")</f>
        <v>0.32856450048496605</v>
      </c>
      <c r="AP230" s="53">
        <f t="shared" si="192"/>
        <v>63197.251660516602</v>
      </c>
      <c r="AQ230" s="31">
        <f t="shared" si="210"/>
        <v>0.29246708396287502</v>
      </c>
      <c r="AR230" s="172"/>
      <c r="AS230" s="179"/>
      <c r="AT230" s="179"/>
      <c r="AU230" s="70" t="s">
        <v>66</v>
      </c>
      <c r="AV230" s="50">
        <v>74510971</v>
      </c>
      <c r="AW230" s="30">
        <f>IFERROR(AV230/AS226,"-")</f>
        <v>2.2470143867722222E-2</v>
      </c>
      <c r="AX230" s="50">
        <v>1130</v>
      </c>
      <c r="AY230" s="30">
        <f>IFERROR(AX230/AT226,"-")</f>
        <v>0.35861631228181529</v>
      </c>
      <c r="AZ230" s="53">
        <f t="shared" si="193"/>
        <v>65938.912389380537</v>
      </c>
      <c r="BA230" s="31">
        <f t="shared" si="211"/>
        <v>0.31301939058171746</v>
      </c>
      <c r="BB230" s="172"/>
      <c r="BC230" s="179"/>
      <c r="BD230" s="179"/>
      <c r="BE230" s="70" t="s">
        <v>66</v>
      </c>
      <c r="BF230" s="50">
        <v>35758682</v>
      </c>
      <c r="BG230" s="30">
        <f>IFERROR(BF230/BC226,"-")</f>
        <v>1.8236753744714479E-2</v>
      </c>
      <c r="BH230" s="50">
        <v>523</v>
      </c>
      <c r="BI230" s="30">
        <f>IFERROR(BH230/BD226,"-")</f>
        <v>0.31298623578695389</v>
      </c>
      <c r="BJ230" s="53">
        <f t="shared" si="194"/>
        <v>68372.240917782023</v>
      </c>
      <c r="BK230" s="31">
        <f t="shared" si="212"/>
        <v>0.26058794220229198</v>
      </c>
      <c r="BL230" s="172"/>
      <c r="BM230" s="179"/>
      <c r="BN230" s="179"/>
      <c r="BO230" s="70" t="s">
        <v>66</v>
      </c>
      <c r="BP230" s="50">
        <v>8533487</v>
      </c>
      <c r="BQ230" s="30">
        <f>IFERROR(BP230/BM226,"-")</f>
        <v>1.3535117899090185E-2</v>
      </c>
      <c r="BR230" s="50">
        <v>140</v>
      </c>
      <c r="BS230" s="30">
        <f>IFERROR(BR230/BN226,"-")</f>
        <v>0.22544283413848631</v>
      </c>
      <c r="BT230" s="53">
        <f t="shared" si="195"/>
        <v>60953.478571428568</v>
      </c>
      <c r="BU230" s="31">
        <f t="shared" si="213"/>
        <v>0.16241299303944315</v>
      </c>
      <c r="BV230" s="172"/>
      <c r="BW230" s="179"/>
      <c r="BX230" s="179"/>
      <c r="BY230" s="70" t="s">
        <v>66</v>
      </c>
      <c r="BZ230" s="50">
        <f t="shared" si="205"/>
        <v>283652735</v>
      </c>
      <c r="CA230" s="30">
        <f>IFERROR(BZ230/BW226,"-")</f>
        <v>2.1313719689565139E-2</v>
      </c>
      <c r="CB230" s="50">
        <f t="shared" si="206"/>
        <v>4377</v>
      </c>
      <c r="CC230" s="30">
        <f>IFERROR(CB230/BX226,"-")</f>
        <v>0.30717945118955714</v>
      </c>
      <c r="CD230" s="53">
        <f t="shared" si="196"/>
        <v>64805.285583733152</v>
      </c>
      <c r="CE230" s="31">
        <f t="shared" si="214"/>
        <v>0.26910544113126345</v>
      </c>
      <c r="CR230" s="196"/>
      <c r="CS230" s="198"/>
      <c r="CT230" s="200"/>
      <c r="CU230" s="201"/>
      <c r="CV230" s="201"/>
      <c r="CW230" s="79" t="s">
        <v>66</v>
      </c>
      <c r="CX230" s="90">
        <v>268359973</v>
      </c>
      <c r="CY230" s="80">
        <v>2.0895690467100846E-2</v>
      </c>
      <c r="CZ230" s="90">
        <v>4300</v>
      </c>
      <c r="DA230" s="80">
        <v>0.31037967374043596</v>
      </c>
      <c r="DB230" s="90">
        <v>62409.296046511627</v>
      </c>
      <c r="DC230" s="81">
        <v>0.27341514592738603</v>
      </c>
    </row>
    <row r="231" spans="2:107" s="16" customFormat="1" ht="13.15" customHeight="1">
      <c r="B231" s="196"/>
      <c r="C231" s="198"/>
      <c r="D231" s="172"/>
      <c r="E231" s="179"/>
      <c r="F231" s="179"/>
      <c r="G231" s="70" t="s">
        <v>68</v>
      </c>
      <c r="H231" s="50">
        <v>180865</v>
      </c>
      <c r="I231" s="30">
        <f>IFERROR(H231/E226,"-")</f>
        <v>3.8254285615783698E-3</v>
      </c>
      <c r="J231" s="50">
        <v>6</v>
      </c>
      <c r="K231" s="30">
        <f>IFERROR(J231/F226,"-")</f>
        <v>0.23076923076923078</v>
      </c>
      <c r="L231" s="53">
        <f t="shared" si="189"/>
        <v>30144.166666666668</v>
      </c>
      <c r="M231" s="31">
        <f t="shared" si="207"/>
        <v>0.22222222222222221</v>
      </c>
      <c r="N231" s="172"/>
      <c r="O231" s="179"/>
      <c r="P231" s="179"/>
      <c r="Q231" s="70" t="s">
        <v>68</v>
      </c>
      <c r="R231" s="50">
        <v>1066579</v>
      </c>
      <c r="S231" s="30">
        <f>IFERROR(R231/O226,"-")</f>
        <v>4.7861058576788894E-3</v>
      </c>
      <c r="T231" s="50">
        <v>35</v>
      </c>
      <c r="U231" s="30">
        <f>IFERROR(T231/P226,"-")</f>
        <v>0.41176470588235292</v>
      </c>
      <c r="V231" s="53">
        <f t="shared" si="190"/>
        <v>30473.685714285715</v>
      </c>
      <c r="W231" s="31">
        <f t="shared" si="208"/>
        <v>0.35</v>
      </c>
      <c r="X231" s="172"/>
      <c r="Y231" s="179"/>
      <c r="Z231" s="179"/>
      <c r="AA231" s="70" t="s">
        <v>68</v>
      </c>
      <c r="AB231" s="50">
        <v>78906964</v>
      </c>
      <c r="AC231" s="30">
        <f>IFERROR(AB231/Y226,"-")</f>
        <v>2.384906017320379E-2</v>
      </c>
      <c r="AD231" s="50">
        <v>1355</v>
      </c>
      <c r="AE231" s="30">
        <f>IFERROR(AD231/Z226,"-")</f>
        <v>0.29643404069131479</v>
      </c>
      <c r="AF231" s="53">
        <f t="shared" si="191"/>
        <v>58233.921771217712</v>
      </c>
      <c r="AG231" s="31">
        <f t="shared" si="209"/>
        <v>0.26959808993235179</v>
      </c>
      <c r="AH231" s="172"/>
      <c r="AI231" s="179"/>
      <c r="AJ231" s="179"/>
      <c r="AK231" s="70" t="s">
        <v>68</v>
      </c>
      <c r="AL231" s="50">
        <v>110434499</v>
      </c>
      <c r="AM231" s="30">
        <f>IFERROR(AL231/AI226,"-")</f>
        <v>2.8890960958479893E-2</v>
      </c>
      <c r="AN231" s="50">
        <v>1672</v>
      </c>
      <c r="AO231" s="30">
        <f>IFERROR(AN231/AJ226,"-")</f>
        <v>0.40543161978661496</v>
      </c>
      <c r="AP231" s="53">
        <f t="shared" si="192"/>
        <v>66049.341507177029</v>
      </c>
      <c r="AQ231" s="31">
        <f t="shared" si="210"/>
        <v>0.36088927260954023</v>
      </c>
      <c r="AR231" s="172"/>
      <c r="AS231" s="179"/>
      <c r="AT231" s="179"/>
      <c r="AU231" s="70" t="s">
        <v>68</v>
      </c>
      <c r="AV231" s="50">
        <v>107040721</v>
      </c>
      <c r="AW231" s="30">
        <f>IFERROR(AV231/AS226,"-")</f>
        <v>3.2280083970113817E-2</v>
      </c>
      <c r="AX231" s="50">
        <v>1385</v>
      </c>
      <c r="AY231" s="30">
        <f>IFERROR(AX231/AT226,"-")</f>
        <v>0.43954300222151699</v>
      </c>
      <c r="AZ231" s="53">
        <f t="shared" si="193"/>
        <v>77285.719133574006</v>
      </c>
      <c r="BA231" s="31">
        <f t="shared" si="211"/>
        <v>0.38365650969529086</v>
      </c>
      <c r="BB231" s="172"/>
      <c r="BC231" s="179"/>
      <c r="BD231" s="179"/>
      <c r="BE231" s="70" t="s">
        <v>68</v>
      </c>
      <c r="BF231" s="50">
        <v>53748931</v>
      </c>
      <c r="BG231" s="30">
        <f>IFERROR(BF231/BC226,"-")</f>
        <v>2.7411693157165306E-2</v>
      </c>
      <c r="BH231" s="50">
        <v>717</v>
      </c>
      <c r="BI231" s="30">
        <f>IFERROR(BH231/BD226,"-")</f>
        <v>0.42908438061041293</v>
      </c>
      <c r="BJ231" s="53">
        <f t="shared" si="194"/>
        <v>74963.641562064149</v>
      </c>
      <c r="BK231" s="31">
        <f t="shared" si="212"/>
        <v>0.35724962630792229</v>
      </c>
      <c r="BL231" s="172"/>
      <c r="BM231" s="179"/>
      <c r="BN231" s="179"/>
      <c r="BO231" s="70" t="s">
        <v>68</v>
      </c>
      <c r="BP231" s="50">
        <v>16207296</v>
      </c>
      <c r="BQ231" s="30">
        <f>IFERROR(BP231/BM226,"-")</f>
        <v>2.5706684991194429E-2</v>
      </c>
      <c r="BR231" s="50">
        <v>233</v>
      </c>
      <c r="BS231" s="30">
        <f>IFERROR(BR231/BN226,"-")</f>
        <v>0.37520128824476651</v>
      </c>
      <c r="BT231" s="53">
        <f t="shared" si="195"/>
        <v>69559.210300429186</v>
      </c>
      <c r="BU231" s="31">
        <f t="shared" si="213"/>
        <v>0.27030162412993042</v>
      </c>
      <c r="BV231" s="172"/>
      <c r="BW231" s="179"/>
      <c r="BX231" s="179"/>
      <c r="BY231" s="70" t="s">
        <v>68</v>
      </c>
      <c r="BZ231" s="50">
        <f t="shared" si="205"/>
        <v>367585855</v>
      </c>
      <c r="CA231" s="30">
        <f>IFERROR(BZ231/BW226,"-")</f>
        <v>2.7620470062871546E-2</v>
      </c>
      <c r="CB231" s="50">
        <f t="shared" si="206"/>
        <v>5403</v>
      </c>
      <c r="CC231" s="30">
        <f>IFERROR(CB231/BX226,"-")</f>
        <v>0.37918450417573163</v>
      </c>
      <c r="CD231" s="53">
        <f t="shared" si="196"/>
        <v>68033.658152878037</v>
      </c>
      <c r="CE231" s="31">
        <f t="shared" si="214"/>
        <v>0.33218567476175836</v>
      </c>
      <c r="CR231" s="196"/>
      <c r="CS231" s="198"/>
      <c r="CT231" s="200"/>
      <c r="CU231" s="201"/>
      <c r="CV231" s="201"/>
      <c r="CW231" s="79" t="s">
        <v>68</v>
      </c>
      <c r="CX231" s="90">
        <v>393060903</v>
      </c>
      <c r="CY231" s="80">
        <v>3.0605454576518198E-2</v>
      </c>
      <c r="CZ231" s="90">
        <v>5213</v>
      </c>
      <c r="DA231" s="80">
        <v>0.37628121842067275</v>
      </c>
      <c r="DB231" s="90">
        <v>75400.134855169774</v>
      </c>
      <c r="DC231" s="81">
        <v>0.3314681757487124</v>
      </c>
    </row>
    <row r="232" spans="2:107" s="16" customFormat="1" ht="13.15" customHeight="1">
      <c r="B232" s="196"/>
      <c r="C232" s="198"/>
      <c r="D232" s="172"/>
      <c r="E232" s="179"/>
      <c r="F232" s="179"/>
      <c r="G232" s="70" t="s">
        <v>69</v>
      </c>
      <c r="H232" s="50">
        <v>3090683</v>
      </c>
      <c r="I232" s="30">
        <f>IFERROR(H232/E226,"-")</f>
        <v>6.5370232068032622E-2</v>
      </c>
      <c r="J232" s="50">
        <v>5</v>
      </c>
      <c r="K232" s="30">
        <f>IFERROR(J232/F226,"-")</f>
        <v>0.19230769230769232</v>
      </c>
      <c r="L232" s="53">
        <f t="shared" si="189"/>
        <v>618136.6</v>
      </c>
      <c r="M232" s="31">
        <f t="shared" si="207"/>
        <v>0.18518518518518517</v>
      </c>
      <c r="N232" s="172"/>
      <c r="O232" s="179"/>
      <c r="P232" s="179"/>
      <c r="Q232" s="70" t="s">
        <v>69</v>
      </c>
      <c r="R232" s="50">
        <v>1521258</v>
      </c>
      <c r="S232" s="30">
        <f>IFERROR(R232/O226,"-")</f>
        <v>6.8264065060730352E-3</v>
      </c>
      <c r="T232" s="50">
        <v>7</v>
      </c>
      <c r="U232" s="30">
        <f>IFERROR(T232/P226,"-")</f>
        <v>8.2352941176470587E-2</v>
      </c>
      <c r="V232" s="53">
        <f t="shared" si="190"/>
        <v>217322.57142857142</v>
      </c>
      <c r="W232" s="31">
        <f t="shared" si="208"/>
        <v>7.0000000000000007E-2</v>
      </c>
      <c r="X232" s="172"/>
      <c r="Y232" s="179"/>
      <c r="Z232" s="179"/>
      <c r="AA232" s="70" t="s">
        <v>69</v>
      </c>
      <c r="AB232" s="50">
        <v>76969537</v>
      </c>
      <c r="AC232" s="30">
        <f>IFERROR(AB232/Y226,"-")</f>
        <v>2.3263486850370212E-2</v>
      </c>
      <c r="AD232" s="50">
        <v>380</v>
      </c>
      <c r="AE232" s="30">
        <f>IFERROR(AD232/Z226,"-")</f>
        <v>8.3132793699409319E-2</v>
      </c>
      <c r="AF232" s="53">
        <f t="shared" si="191"/>
        <v>202551.41315789474</v>
      </c>
      <c r="AG232" s="31">
        <f t="shared" si="209"/>
        <v>7.5606844409072824E-2</v>
      </c>
      <c r="AH232" s="172"/>
      <c r="AI232" s="179"/>
      <c r="AJ232" s="179"/>
      <c r="AK232" s="70" t="s">
        <v>69</v>
      </c>
      <c r="AL232" s="50">
        <v>99915065</v>
      </c>
      <c r="AM232" s="30">
        <f>IFERROR(AL232/AI226,"-")</f>
        <v>2.6138953571736498E-2</v>
      </c>
      <c r="AN232" s="50">
        <v>555</v>
      </c>
      <c r="AO232" s="30">
        <f>IFERROR(AN232/AJ226,"-")</f>
        <v>0.1345780795344326</v>
      </c>
      <c r="AP232" s="53">
        <f t="shared" si="192"/>
        <v>180027.14414414414</v>
      </c>
      <c r="AQ232" s="31">
        <f t="shared" si="210"/>
        <v>0.11979279084826247</v>
      </c>
      <c r="AR232" s="172"/>
      <c r="AS232" s="179"/>
      <c r="AT232" s="179"/>
      <c r="AU232" s="70" t="s">
        <v>69</v>
      </c>
      <c r="AV232" s="50">
        <v>128653243</v>
      </c>
      <c r="AW232" s="30">
        <f>IFERROR(AV232/AS226,"-")</f>
        <v>3.8797734621644195E-2</v>
      </c>
      <c r="AX232" s="50">
        <v>573</v>
      </c>
      <c r="AY232" s="30">
        <f>IFERROR(AX232/AT226,"-")</f>
        <v>0.18184703268803554</v>
      </c>
      <c r="AZ232" s="53">
        <f t="shared" si="193"/>
        <v>224525.72949389179</v>
      </c>
      <c r="BA232" s="31">
        <f t="shared" si="211"/>
        <v>0.15872576177285319</v>
      </c>
      <c r="BB232" s="172"/>
      <c r="BC232" s="179"/>
      <c r="BD232" s="179"/>
      <c r="BE232" s="70" t="s">
        <v>69</v>
      </c>
      <c r="BF232" s="50">
        <v>99619953</v>
      </c>
      <c r="BG232" s="30">
        <f>IFERROR(BF232/BC226,"-")</f>
        <v>5.0805691074436984E-2</v>
      </c>
      <c r="BH232" s="50">
        <v>334</v>
      </c>
      <c r="BI232" s="30">
        <f>IFERROR(BH232/BD226,"-")</f>
        <v>0.19988031119090366</v>
      </c>
      <c r="BJ232" s="53">
        <f t="shared" si="194"/>
        <v>298263.33233532932</v>
      </c>
      <c r="BK232" s="31">
        <f t="shared" si="212"/>
        <v>0.16641753861484804</v>
      </c>
      <c r="BL232" s="172"/>
      <c r="BM232" s="179"/>
      <c r="BN232" s="179"/>
      <c r="BO232" s="70" t="s">
        <v>69</v>
      </c>
      <c r="BP232" s="50">
        <v>48724881</v>
      </c>
      <c r="BQ232" s="30">
        <f>IFERROR(BP232/BM226,"-")</f>
        <v>7.7283414031583952E-2</v>
      </c>
      <c r="BR232" s="50">
        <v>135</v>
      </c>
      <c r="BS232" s="30">
        <f>IFERROR(BR232/BN226,"-")</f>
        <v>0.21739130434782608</v>
      </c>
      <c r="BT232" s="53">
        <f t="shared" si="195"/>
        <v>360925.04444444447</v>
      </c>
      <c r="BU232" s="31">
        <f t="shared" si="213"/>
        <v>0.15661252900232017</v>
      </c>
      <c r="BV232" s="172"/>
      <c r="BW232" s="179"/>
      <c r="BX232" s="179"/>
      <c r="BY232" s="70" t="s">
        <v>69</v>
      </c>
      <c r="BZ232" s="50">
        <f t="shared" si="205"/>
        <v>458494620</v>
      </c>
      <c r="CA232" s="30">
        <f>IFERROR(BZ232/BW226,"-")</f>
        <v>3.4451371709332136E-2</v>
      </c>
      <c r="CB232" s="50">
        <f t="shared" si="206"/>
        <v>1989</v>
      </c>
      <c r="CC232" s="30">
        <f>IFERROR(CB232/BX226,"-")</f>
        <v>0.1395887430696891</v>
      </c>
      <c r="CD232" s="53">
        <f t="shared" si="196"/>
        <v>230515.14328808445</v>
      </c>
      <c r="CE232" s="31">
        <f t="shared" si="214"/>
        <v>0.12228711958192438</v>
      </c>
      <c r="CR232" s="196"/>
      <c r="CS232" s="198"/>
      <c r="CT232" s="200"/>
      <c r="CU232" s="201"/>
      <c r="CV232" s="201"/>
      <c r="CW232" s="79" t="s">
        <v>69</v>
      </c>
      <c r="CX232" s="90">
        <v>425838971</v>
      </c>
      <c r="CY232" s="80">
        <v>3.3157699441431723E-2</v>
      </c>
      <c r="CZ232" s="90">
        <v>1844</v>
      </c>
      <c r="DA232" s="80">
        <v>0.13310235311101487</v>
      </c>
      <c r="DB232" s="90">
        <v>230932.19685466378</v>
      </c>
      <c r="DC232" s="81">
        <v>0.11725058816048833</v>
      </c>
    </row>
    <row r="233" spans="2:107" s="16" customFormat="1" ht="13.15" customHeight="1">
      <c r="B233" s="196"/>
      <c r="C233" s="198"/>
      <c r="D233" s="172"/>
      <c r="E233" s="179"/>
      <c r="F233" s="179"/>
      <c r="G233" s="70" t="s">
        <v>71</v>
      </c>
      <c r="H233" s="50">
        <v>0</v>
      </c>
      <c r="I233" s="30">
        <f>IFERROR(H233/E226,"-")</f>
        <v>0</v>
      </c>
      <c r="J233" s="50">
        <v>0</v>
      </c>
      <c r="K233" s="30">
        <f>IFERROR(J233/F226,"-")</f>
        <v>0</v>
      </c>
      <c r="L233" s="53" t="str">
        <f t="shared" si="189"/>
        <v>-</v>
      </c>
      <c r="M233" s="31">
        <f t="shared" si="207"/>
        <v>0</v>
      </c>
      <c r="N233" s="172"/>
      <c r="O233" s="179"/>
      <c r="P233" s="179"/>
      <c r="Q233" s="70" t="s">
        <v>71</v>
      </c>
      <c r="R233" s="50">
        <v>0</v>
      </c>
      <c r="S233" s="30">
        <f>IFERROR(R233/O226,"-")</f>
        <v>0</v>
      </c>
      <c r="T233" s="50">
        <v>0</v>
      </c>
      <c r="U233" s="30">
        <f>IFERROR(T233/P226,"-")</f>
        <v>0</v>
      </c>
      <c r="V233" s="53" t="str">
        <f t="shared" si="190"/>
        <v>-</v>
      </c>
      <c r="W233" s="31">
        <f t="shared" si="208"/>
        <v>0</v>
      </c>
      <c r="X233" s="172"/>
      <c r="Y233" s="179"/>
      <c r="Z233" s="179"/>
      <c r="AA233" s="70" t="s">
        <v>71</v>
      </c>
      <c r="AB233" s="50">
        <v>3764</v>
      </c>
      <c r="AC233" s="30">
        <f>IFERROR(AB233/Y226,"-")</f>
        <v>1.1376418245155026E-6</v>
      </c>
      <c r="AD233" s="50">
        <v>2</v>
      </c>
      <c r="AE233" s="30">
        <f>IFERROR(AD233/Z226,"-")</f>
        <v>4.3754101947057538E-4</v>
      </c>
      <c r="AF233" s="53">
        <f t="shared" si="191"/>
        <v>1882</v>
      </c>
      <c r="AG233" s="31">
        <f t="shared" si="209"/>
        <v>3.9793076004775168E-4</v>
      </c>
      <c r="AH233" s="172"/>
      <c r="AI233" s="179"/>
      <c r="AJ233" s="179"/>
      <c r="AK233" s="70" t="s">
        <v>71</v>
      </c>
      <c r="AL233" s="50">
        <v>10481</v>
      </c>
      <c r="AM233" s="30">
        <f>IFERROR(AL233/AI226,"-")</f>
        <v>2.7419526012956129E-6</v>
      </c>
      <c r="AN233" s="50">
        <v>8</v>
      </c>
      <c r="AO233" s="30">
        <f>IFERROR(AN233/AJ226,"-")</f>
        <v>1.9398642095053346E-3</v>
      </c>
      <c r="AP233" s="53">
        <f t="shared" si="192"/>
        <v>1310.125</v>
      </c>
      <c r="AQ233" s="31">
        <f t="shared" si="210"/>
        <v>1.7267429311461256E-3</v>
      </c>
      <c r="AR233" s="172"/>
      <c r="AS233" s="179"/>
      <c r="AT233" s="179"/>
      <c r="AU233" s="70" t="s">
        <v>71</v>
      </c>
      <c r="AV233" s="50">
        <v>1692</v>
      </c>
      <c r="AW233" s="30">
        <f>IFERROR(AV233/AS226,"-")</f>
        <v>5.1025349574609624E-7</v>
      </c>
      <c r="AX233" s="50">
        <v>2</v>
      </c>
      <c r="AY233" s="30">
        <f>IFERROR(AX233/AT226,"-")</f>
        <v>6.3471913678197394E-4</v>
      </c>
      <c r="AZ233" s="53">
        <f t="shared" si="193"/>
        <v>846</v>
      </c>
      <c r="BA233" s="31">
        <f t="shared" si="211"/>
        <v>5.54016620498615E-4</v>
      </c>
      <c r="BB233" s="172"/>
      <c r="BC233" s="179"/>
      <c r="BD233" s="179"/>
      <c r="BE233" s="70" t="s">
        <v>71</v>
      </c>
      <c r="BF233" s="50">
        <v>0</v>
      </c>
      <c r="BG233" s="30">
        <f>IFERROR(BF233/BC226,"-")</f>
        <v>0</v>
      </c>
      <c r="BH233" s="50">
        <v>0</v>
      </c>
      <c r="BI233" s="30">
        <f>IFERROR(BH233/BD226,"-")</f>
        <v>0</v>
      </c>
      <c r="BJ233" s="53" t="str">
        <f t="shared" si="194"/>
        <v>-</v>
      </c>
      <c r="BK233" s="31">
        <f t="shared" si="212"/>
        <v>0</v>
      </c>
      <c r="BL233" s="172"/>
      <c r="BM233" s="179"/>
      <c r="BN233" s="179"/>
      <c r="BO233" s="70" t="s">
        <v>71</v>
      </c>
      <c r="BP233" s="50">
        <v>257</v>
      </c>
      <c r="BQ233" s="30">
        <f>IFERROR(BP233/BM226,"-")</f>
        <v>4.0763234303470287E-7</v>
      </c>
      <c r="BR233" s="50">
        <v>1</v>
      </c>
      <c r="BS233" s="30">
        <f>IFERROR(BR233/BN226,"-")</f>
        <v>1.6103059581320451E-3</v>
      </c>
      <c r="BT233" s="53">
        <f t="shared" si="195"/>
        <v>257</v>
      </c>
      <c r="BU233" s="31">
        <f t="shared" si="213"/>
        <v>1.1600928074245939E-3</v>
      </c>
      <c r="BV233" s="172"/>
      <c r="BW233" s="179"/>
      <c r="BX233" s="179"/>
      <c r="BY233" s="70" t="s">
        <v>71</v>
      </c>
      <c r="BZ233" s="50">
        <f t="shared" si="205"/>
        <v>16194</v>
      </c>
      <c r="CA233" s="30">
        <f>IFERROR(BZ233/BW226,"-")</f>
        <v>1.2168201961910145E-6</v>
      </c>
      <c r="CB233" s="50">
        <f t="shared" si="206"/>
        <v>13</v>
      </c>
      <c r="CC233" s="30">
        <f>IFERROR(CB233/BX226,"-")</f>
        <v>9.1234472594568035E-4</v>
      </c>
      <c r="CD233" s="53">
        <f t="shared" si="196"/>
        <v>1245.6923076923076</v>
      </c>
      <c r="CE233" s="31">
        <f t="shared" si="214"/>
        <v>7.9926221948970182E-4</v>
      </c>
      <c r="CR233" s="196"/>
      <c r="CS233" s="198"/>
      <c r="CT233" s="200"/>
      <c r="CU233" s="201"/>
      <c r="CV233" s="201"/>
      <c r="CW233" s="79" t="s">
        <v>71</v>
      </c>
      <c r="CX233" s="90">
        <v>15637</v>
      </c>
      <c r="CY233" s="80">
        <v>1.2175657501428348E-6</v>
      </c>
      <c r="CZ233" s="90">
        <v>10</v>
      </c>
      <c r="DA233" s="80">
        <v>7.2181319474519997E-4</v>
      </c>
      <c r="DB233" s="90">
        <v>1563.7</v>
      </c>
      <c r="DC233" s="81">
        <v>6.3584917657531629E-4</v>
      </c>
    </row>
    <row r="234" spans="2:107" s="16" customFormat="1" ht="13.15" customHeight="1">
      <c r="B234" s="196"/>
      <c r="C234" s="198"/>
      <c r="D234" s="172"/>
      <c r="E234" s="179"/>
      <c r="F234" s="179"/>
      <c r="G234" s="70" t="s">
        <v>73</v>
      </c>
      <c r="H234" s="50">
        <v>27</v>
      </c>
      <c r="I234" s="30">
        <f>IFERROR(H234/E226,"-")</f>
        <v>5.7106997574221649E-7</v>
      </c>
      <c r="J234" s="50">
        <v>1</v>
      </c>
      <c r="K234" s="30">
        <f>IFERROR(J234/F226,"-")</f>
        <v>3.8461538461538464E-2</v>
      </c>
      <c r="L234" s="53">
        <f t="shared" si="189"/>
        <v>27</v>
      </c>
      <c r="M234" s="31">
        <f t="shared" si="207"/>
        <v>3.7037037037037035E-2</v>
      </c>
      <c r="N234" s="172"/>
      <c r="O234" s="179"/>
      <c r="P234" s="179"/>
      <c r="Q234" s="70" t="s">
        <v>73</v>
      </c>
      <c r="R234" s="50">
        <v>0</v>
      </c>
      <c r="S234" s="30">
        <f>IFERROR(R234/O226,"-")</f>
        <v>0</v>
      </c>
      <c r="T234" s="50">
        <v>0</v>
      </c>
      <c r="U234" s="30">
        <f>IFERROR(T234/P226,"-")</f>
        <v>0</v>
      </c>
      <c r="V234" s="53" t="str">
        <f t="shared" si="190"/>
        <v>-</v>
      </c>
      <c r="W234" s="31">
        <f t="shared" si="208"/>
        <v>0</v>
      </c>
      <c r="X234" s="172"/>
      <c r="Y234" s="179"/>
      <c r="Z234" s="179"/>
      <c r="AA234" s="70" t="s">
        <v>73</v>
      </c>
      <c r="AB234" s="50">
        <v>298602</v>
      </c>
      <c r="AC234" s="30">
        <f>IFERROR(AB234/Y226,"-")</f>
        <v>9.0250298640801824E-5</v>
      </c>
      <c r="AD234" s="50">
        <v>15</v>
      </c>
      <c r="AE234" s="30">
        <f>IFERROR(AD234/Z226,"-")</f>
        <v>3.2815576460293152E-3</v>
      </c>
      <c r="AF234" s="53">
        <f t="shared" si="191"/>
        <v>19906.8</v>
      </c>
      <c r="AG234" s="31">
        <f t="shared" si="209"/>
        <v>2.9844807003581377E-3</v>
      </c>
      <c r="AH234" s="172"/>
      <c r="AI234" s="179"/>
      <c r="AJ234" s="179"/>
      <c r="AK234" s="70" t="s">
        <v>73</v>
      </c>
      <c r="AL234" s="50">
        <v>724802</v>
      </c>
      <c r="AM234" s="30">
        <f>IFERROR(AL234/AI226,"-")</f>
        <v>1.8961670921899273E-4</v>
      </c>
      <c r="AN234" s="50">
        <v>23</v>
      </c>
      <c r="AO234" s="30">
        <f>IFERROR(AN234/AJ226,"-")</f>
        <v>5.5771096023278371E-3</v>
      </c>
      <c r="AP234" s="53">
        <f t="shared" si="192"/>
        <v>31513.130434782608</v>
      </c>
      <c r="AQ234" s="31">
        <f t="shared" si="210"/>
        <v>4.9643859270451108E-3</v>
      </c>
      <c r="AR234" s="172"/>
      <c r="AS234" s="179"/>
      <c r="AT234" s="179"/>
      <c r="AU234" s="70" t="s">
        <v>73</v>
      </c>
      <c r="AV234" s="50">
        <v>214385</v>
      </c>
      <c r="AW234" s="30">
        <f>IFERROR(AV234/AS226,"-")</f>
        <v>6.4651711398065512E-5</v>
      </c>
      <c r="AX234" s="50">
        <v>7</v>
      </c>
      <c r="AY234" s="30">
        <f>IFERROR(AX234/AT226,"-")</f>
        <v>2.221516978736909E-3</v>
      </c>
      <c r="AZ234" s="53">
        <f t="shared" si="193"/>
        <v>30626.428571428572</v>
      </c>
      <c r="BA234" s="31">
        <f t="shared" si="211"/>
        <v>1.9390581717451524E-3</v>
      </c>
      <c r="BB234" s="172"/>
      <c r="BC234" s="179"/>
      <c r="BD234" s="179"/>
      <c r="BE234" s="70" t="s">
        <v>73</v>
      </c>
      <c r="BF234" s="50">
        <v>79009</v>
      </c>
      <c r="BG234" s="30">
        <f>IFERROR(BF234/BC226,"-")</f>
        <v>4.0294205379721392E-5</v>
      </c>
      <c r="BH234" s="50">
        <v>9</v>
      </c>
      <c r="BI234" s="30">
        <f>IFERROR(BH234/BD226,"-")</f>
        <v>5.3859964093357273E-3</v>
      </c>
      <c r="BJ234" s="53">
        <f t="shared" si="194"/>
        <v>8778.7777777777774</v>
      </c>
      <c r="BK234" s="31">
        <f t="shared" si="212"/>
        <v>4.4843049327354259E-3</v>
      </c>
      <c r="BL234" s="172"/>
      <c r="BM234" s="179"/>
      <c r="BN234" s="179"/>
      <c r="BO234" s="70" t="s">
        <v>73</v>
      </c>
      <c r="BP234" s="50">
        <v>6282</v>
      </c>
      <c r="BQ234" s="30">
        <f>IFERROR(BP234/BM226,"-")</f>
        <v>9.9639936923891195E-6</v>
      </c>
      <c r="BR234" s="50">
        <v>1</v>
      </c>
      <c r="BS234" s="30">
        <f>IFERROR(BR234/BN226,"-")</f>
        <v>1.6103059581320451E-3</v>
      </c>
      <c r="BT234" s="53">
        <f t="shared" si="195"/>
        <v>6282</v>
      </c>
      <c r="BU234" s="31">
        <f t="shared" si="213"/>
        <v>1.1600928074245939E-3</v>
      </c>
      <c r="BV234" s="172"/>
      <c r="BW234" s="179"/>
      <c r="BX234" s="179"/>
      <c r="BY234" s="70" t="s">
        <v>73</v>
      </c>
      <c r="BZ234" s="50">
        <f t="shared" si="205"/>
        <v>1323107</v>
      </c>
      <c r="CA234" s="30">
        <f>IFERROR(BZ234/BW226,"-")</f>
        <v>9.9418508047530236E-5</v>
      </c>
      <c r="CB234" s="50">
        <f t="shared" si="206"/>
        <v>56</v>
      </c>
      <c r="CC234" s="30">
        <f>IFERROR(CB234/BX226,"-")</f>
        <v>3.9301003579198541E-3</v>
      </c>
      <c r="CD234" s="53">
        <f t="shared" si="196"/>
        <v>23626.910714285714</v>
      </c>
      <c r="CE234" s="31">
        <f t="shared" si="214"/>
        <v>3.4429757147248692E-3</v>
      </c>
      <c r="CR234" s="196"/>
      <c r="CS234" s="198"/>
      <c r="CT234" s="200"/>
      <c r="CU234" s="201"/>
      <c r="CV234" s="201"/>
      <c r="CW234" s="79" t="s">
        <v>73</v>
      </c>
      <c r="CX234" s="90">
        <v>1305529</v>
      </c>
      <c r="CY234" s="80">
        <v>1.0165424289941965E-4</v>
      </c>
      <c r="CZ234" s="90">
        <v>63</v>
      </c>
      <c r="DA234" s="80">
        <v>4.5474231268947595E-3</v>
      </c>
      <c r="DB234" s="90">
        <v>20722.682539682541</v>
      </c>
      <c r="DC234" s="81">
        <v>4.0058498124244928E-3</v>
      </c>
    </row>
    <row r="235" spans="2:107" s="16" customFormat="1" ht="13.15" customHeight="1">
      <c r="B235" s="196"/>
      <c r="C235" s="198"/>
      <c r="D235" s="172"/>
      <c r="E235" s="179"/>
      <c r="F235" s="179"/>
      <c r="G235" s="70" t="s">
        <v>75</v>
      </c>
      <c r="H235" s="50">
        <v>2007</v>
      </c>
      <c r="I235" s="30">
        <f>IFERROR(H235/E226,"-")</f>
        <v>4.2449534863504757E-5</v>
      </c>
      <c r="J235" s="50">
        <v>1</v>
      </c>
      <c r="K235" s="30">
        <f>IFERROR(J235/F226,"-")</f>
        <v>3.8461538461538464E-2</v>
      </c>
      <c r="L235" s="53">
        <f t="shared" si="189"/>
        <v>2007</v>
      </c>
      <c r="M235" s="31">
        <f t="shared" si="207"/>
        <v>3.7037037037037035E-2</v>
      </c>
      <c r="N235" s="172"/>
      <c r="O235" s="179"/>
      <c r="P235" s="179"/>
      <c r="Q235" s="70" t="s">
        <v>75</v>
      </c>
      <c r="R235" s="50">
        <v>15434</v>
      </c>
      <c r="S235" s="30">
        <f>IFERROR(R235/O226,"-")</f>
        <v>6.9257652557772078E-5</v>
      </c>
      <c r="T235" s="50">
        <v>5</v>
      </c>
      <c r="U235" s="30">
        <f>IFERROR(T235/P226,"-")</f>
        <v>5.8823529411764705E-2</v>
      </c>
      <c r="V235" s="53">
        <f t="shared" si="190"/>
        <v>3086.8</v>
      </c>
      <c r="W235" s="31">
        <f t="shared" si="208"/>
        <v>0.05</v>
      </c>
      <c r="X235" s="172"/>
      <c r="Y235" s="179"/>
      <c r="Z235" s="179"/>
      <c r="AA235" s="70" t="s">
        <v>75</v>
      </c>
      <c r="AB235" s="50">
        <v>2841998</v>
      </c>
      <c r="AC235" s="30">
        <f>IFERROR(AB235/Y226,"-")</f>
        <v>8.5897337672407258E-4</v>
      </c>
      <c r="AD235" s="50">
        <v>160</v>
      </c>
      <c r="AE235" s="30">
        <f>IFERROR(AD235/Z226,"-")</f>
        <v>3.5003281557646031E-2</v>
      </c>
      <c r="AF235" s="53">
        <f t="shared" si="191"/>
        <v>17762.487499999999</v>
      </c>
      <c r="AG235" s="31">
        <f t="shared" si="209"/>
        <v>3.1834460803820137E-2</v>
      </c>
      <c r="AH235" s="172"/>
      <c r="AI235" s="179"/>
      <c r="AJ235" s="179"/>
      <c r="AK235" s="70" t="s">
        <v>75</v>
      </c>
      <c r="AL235" s="50">
        <v>7765285</v>
      </c>
      <c r="AM235" s="30">
        <f>IFERROR(AL235/AI226,"-")</f>
        <v>2.0314896866283562E-3</v>
      </c>
      <c r="AN235" s="50">
        <v>191</v>
      </c>
      <c r="AO235" s="30">
        <f>IFERROR(AN235/AJ226,"-")</f>
        <v>4.6314258001939862E-2</v>
      </c>
      <c r="AP235" s="53">
        <f t="shared" si="192"/>
        <v>40655.942408376963</v>
      </c>
      <c r="AQ235" s="31">
        <f t="shared" si="210"/>
        <v>4.1225987481113752E-2</v>
      </c>
      <c r="AR235" s="172"/>
      <c r="AS235" s="179"/>
      <c r="AT235" s="179"/>
      <c r="AU235" s="70" t="s">
        <v>75</v>
      </c>
      <c r="AV235" s="50">
        <v>9212021</v>
      </c>
      <c r="AW235" s="30">
        <f>IFERROR(AV235/AS226,"-")</f>
        <v>2.7780531431066484E-3</v>
      </c>
      <c r="AX235" s="50">
        <v>229</v>
      </c>
      <c r="AY235" s="30">
        <f>IFERROR(AX235/AT226,"-")</f>
        <v>7.2675341161536025E-2</v>
      </c>
      <c r="AZ235" s="53">
        <f t="shared" si="193"/>
        <v>40227.165938864629</v>
      </c>
      <c r="BA235" s="31">
        <f t="shared" si="211"/>
        <v>6.3434903047091415E-2</v>
      </c>
      <c r="BB235" s="172"/>
      <c r="BC235" s="179"/>
      <c r="BD235" s="179"/>
      <c r="BE235" s="70" t="s">
        <v>75</v>
      </c>
      <c r="BF235" s="50">
        <v>6492528</v>
      </c>
      <c r="BG235" s="30">
        <f>IFERROR(BF235/BC226,"-")</f>
        <v>3.3111576740066542E-3</v>
      </c>
      <c r="BH235" s="50">
        <v>155</v>
      </c>
      <c r="BI235" s="30">
        <f>IFERROR(BH235/BD226,"-")</f>
        <v>9.2758827049670853E-2</v>
      </c>
      <c r="BJ235" s="53">
        <f t="shared" si="194"/>
        <v>41887.277419354839</v>
      </c>
      <c r="BK235" s="31">
        <f t="shared" si="212"/>
        <v>7.7229696063776776E-2</v>
      </c>
      <c r="BL235" s="172"/>
      <c r="BM235" s="179"/>
      <c r="BN235" s="179"/>
      <c r="BO235" s="70" t="s">
        <v>75</v>
      </c>
      <c r="BP235" s="50">
        <v>2258472</v>
      </c>
      <c r="BQ235" s="30">
        <f>IFERROR(BP235/BM226,"-")</f>
        <v>3.5822032413940527E-3</v>
      </c>
      <c r="BR235" s="50">
        <v>64</v>
      </c>
      <c r="BS235" s="30">
        <f>IFERROR(BR235/BN226,"-")</f>
        <v>0.10305958132045089</v>
      </c>
      <c r="BT235" s="53">
        <f t="shared" si="195"/>
        <v>35288.625</v>
      </c>
      <c r="BU235" s="31">
        <f t="shared" si="213"/>
        <v>7.4245939675174011E-2</v>
      </c>
      <c r="BV235" s="172"/>
      <c r="BW235" s="179"/>
      <c r="BX235" s="179"/>
      <c r="BY235" s="70" t="s">
        <v>75</v>
      </c>
      <c r="BZ235" s="50">
        <f t="shared" si="205"/>
        <v>28587745</v>
      </c>
      <c r="CA235" s="30">
        <f>IFERROR(BZ235/BW226,"-")</f>
        <v>2.1480885191773923E-3</v>
      </c>
      <c r="CB235" s="50">
        <f t="shared" si="206"/>
        <v>805</v>
      </c>
      <c r="CC235" s="30">
        <f>IFERROR(CB235/BX226,"-")</f>
        <v>5.6495192645097898E-2</v>
      </c>
      <c r="CD235" s="53">
        <f t="shared" si="196"/>
        <v>35512.726708074537</v>
      </c>
      <c r="CE235" s="31">
        <f t="shared" si="214"/>
        <v>4.9492775899169998E-2</v>
      </c>
      <c r="CR235" s="196"/>
      <c r="CS235" s="198"/>
      <c r="CT235" s="200"/>
      <c r="CU235" s="201"/>
      <c r="CV235" s="201"/>
      <c r="CW235" s="79" t="s">
        <v>75</v>
      </c>
      <c r="CX235" s="90">
        <v>25964339</v>
      </c>
      <c r="CY235" s="80">
        <v>2.0216978890770522E-3</v>
      </c>
      <c r="CZ235" s="90">
        <v>791</v>
      </c>
      <c r="DA235" s="80">
        <v>5.7095423704345317E-2</v>
      </c>
      <c r="DB235" s="90">
        <v>32824.701643489258</v>
      </c>
      <c r="DC235" s="81">
        <v>5.0295669867107519E-2</v>
      </c>
    </row>
    <row r="236" spans="2:107" s="16" customFormat="1" ht="13.15" customHeight="1">
      <c r="B236" s="196"/>
      <c r="C236" s="198"/>
      <c r="D236" s="172"/>
      <c r="E236" s="179"/>
      <c r="F236" s="179"/>
      <c r="G236" s="70" t="s">
        <v>77</v>
      </c>
      <c r="H236" s="50">
        <v>0</v>
      </c>
      <c r="I236" s="30">
        <f>IFERROR(H236/E226,"-")</f>
        <v>0</v>
      </c>
      <c r="J236" s="50">
        <v>0</v>
      </c>
      <c r="K236" s="30">
        <f>IFERROR(J236/F226,"-")</f>
        <v>0</v>
      </c>
      <c r="L236" s="53" t="str">
        <f t="shared" si="189"/>
        <v>-</v>
      </c>
      <c r="M236" s="31">
        <f t="shared" si="207"/>
        <v>0</v>
      </c>
      <c r="N236" s="172"/>
      <c r="O236" s="179"/>
      <c r="P236" s="179"/>
      <c r="Q236" s="70" t="s">
        <v>77</v>
      </c>
      <c r="R236" s="50">
        <v>75319</v>
      </c>
      <c r="S236" s="30">
        <f>IFERROR(R236/O226,"-")</f>
        <v>3.379821908124164E-4</v>
      </c>
      <c r="T236" s="50">
        <v>2</v>
      </c>
      <c r="U236" s="30">
        <f>IFERROR(T236/P226,"-")</f>
        <v>2.3529411764705882E-2</v>
      </c>
      <c r="V236" s="53">
        <f t="shared" si="190"/>
        <v>37659.5</v>
      </c>
      <c r="W236" s="31">
        <f t="shared" si="208"/>
        <v>0.02</v>
      </c>
      <c r="X236" s="172"/>
      <c r="Y236" s="179"/>
      <c r="Z236" s="179"/>
      <c r="AA236" s="70" t="s">
        <v>77</v>
      </c>
      <c r="AB236" s="50">
        <v>4275192</v>
      </c>
      <c r="AC236" s="30">
        <f>IFERROR(AB236/Y226,"-")</f>
        <v>1.2921459157901381E-3</v>
      </c>
      <c r="AD236" s="50">
        <v>34</v>
      </c>
      <c r="AE236" s="30">
        <f>IFERROR(AD236/Z226,"-")</f>
        <v>7.4381973309997811E-3</v>
      </c>
      <c r="AF236" s="53">
        <f t="shared" si="191"/>
        <v>125740.94117647059</v>
      </c>
      <c r="AG236" s="31">
        <f t="shared" si="209"/>
        <v>6.7648229208117786E-3</v>
      </c>
      <c r="AH236" s="172"/>
      <c r="AI236" s="179"/>
      <c r="AJ236" s="179"/>
      <c r="AK236" s="70" t="s">
        <v>77</v>
      </c>
      <c r="AL236" s="50">
        <v>6259273</v>
      </c>
      <c r="AM236" s="30">
        <f>IFERROR(AL236/AI226,"-")</f>
        <v>1.6374992734061056E-3</v>
      </c>
      <c r="AN236" s="50">
        <v>66</v>
      </c>
      <c r="AO236" s="30">
        <f>IFERROR(AN236/AJ226,"-")</f>
        <v>1.6003879728419011E-2</v>
      </c>
      <c r="AP236" s="53">
        <f t="shared" si="192"/>
        <v>94837.469696969696</v>
      </c>
      <c r="AQ236" s="31">
        <f t="shared" si="210"/>
        <v>1.4245629181955537E-2</v>
      </c>
      <c r="AR236" s="172"/>
      <c r="AS236" s="179"/>
      <c r="AT236" s="179"/>
      <c r="AU236" s="70" t="s">
        <v>77</v>
      </c>
      <c r="AV236" s="50">
        <v>10736855</v>
      </c>
      <c r="AW236" s="30">
        <f>IFERROR(AV236/AS226,"-")</f>
        <v>3.2378946791187658E-3</v>
      </c>
      <c r="AX236" s="50">
        <v>79</v>
      </c>
      <c r="AY236" s="30">
        <f>IFERROR(AX236/AT226,"-")</f>
        <v>2.5071405902887971E-2</v>
      </c>
      <c r="AZ236" s="53">
        <f t="shared" si="193"/>
        <v>135909.55696202532</v>
      </c>
      <c r="BA236" s="31">
        <f t="shared" si="211"/>
        <v>2.1883656509695291E-2</v>
      </c>
      <c r="BB236" s="172"/>
      <c r="BC236" s="179"/>
      <c r="BD236" s="179"/>
      <c r="BE236" s="70" t="s">
        <v>77</v>
      </c>
      <c r="BF236" s="50">
        <v>9858011</v>
      </c>
      <c r="BG236" s="30">
        <f>IFERROR(BF236/BC226,"-")</f>
        <v>5.0275376206451493E-3</v>
      </c>
      <c r="BH236" s="50">
        <v>70</v>
      </c>
      <c r="BI236" s="30">
        <f>IFERROR(BH236/BD226,"-")</f>
        <v>4.1891083183722325E-2</v>
      </c>
      <c r="BJ236" s="53">
        <f t="shared" si="194"/>
        <v>140828.72857142857</v>
      </c>
      <c r="BK236" s="31">
        <f t="shared" si="212"/>
        <v>3.4877927254608872E-2</v>
      </c>
      <c r="BL236" s="172"/>
      <c r="BM236" s="179"/>
      <c r="BN236" s="179"/>
      <c r="BO236" s="70" t="s">
        <v>77</v>
      </c>
      <c r="BP236" s="50">
        <v>2562822</v>
      </c>
      <c r="BQ236" s="30">
        <f>IFERROR(BP236/BM226,"-")</f>
        <v>4.0649382748672502E-3</v>
      </c>
      <c r="BR236" s="50">
        <v>31</v>
      </c>
      <c r="BS236" s="30">
        <f>IFERROR(BR236/BN226,"-")</f>
        <v>4.9919484702093397E-2</v>
      </c>
      <c r="BT236" s="53">
        <f t="shared" si="195"/>
        <v>82671.677419354834</v>
      </c>
      <c r="BU236" s="31">
        <f t="shared" si="213"/>
        <v>3.5962877030162411E-2</v>
      </c>
      <c r="BV236" s="172"/>
      <c r="BW236" s="179"/>
      <c r="BX236" s="179"/>
      <c r="BY236" s="70" t="s">
        <v>77</v>
      </c>
      <c r="BZ236" s="50">
        <f t="shared" si="205"/>
        <v>33767472</v>
      </c>
      <c r="CA236" s="30">
        <f>IFERROR(BZ236/BW226,"-")</f>
        <v>2.5372941770973566E-3</v>
      </c>
      <c r="CB236" s="50">
        <f t="shared" si="206"/>
        <v>282</v>
      </c>
      <c r="CC236" s="30">
        <f>IFERROR(CB236/BX226,"-")</f>
        <v>1.9790862516667836E-2</v>
      </c>
      <c r="CD236" s="53">
        <f t="shared" si="196"/>
        <v>119742.80851063829</v>
      </c>
      <c r="CE236" s="31">
        <f t="shared" si="214"/>
        <v>1.7337841992007379E-2</v>
      </c>
      <c r="CR236" s="196"/>
      <c r="CS236" s="198"/>
      <c r="CT236" s="200"/>
      <c r="CU236" s="201"/>
      <c r="CV236" s="201"/>
      <c r="CW236" s="79" t="s">
        <v>77</v>
      </c>
      <c r="CX236" s="90">
        <v>31740571</v>
      </c>
      <c r="CY236" s="80">
        <v>2.4714607750576777E-3</v>
      </c>
      <c r="CZ236" s="90">
        <v>269</v>
      </c>
      <c r="DA236" s="80">
        <v>1.9416774938645878E-2</v>
      </c>
      <c r="DB236" s="90">
        <v>117994.687732342</v>
      </c>
      <c r="DC236" s="81">
        <v>1.7104342849876008E-2</v>
      </c>
    </row>
    <row r="237" spans="2:107" s="16" customFormat="1" ht="13.15" customHeight="1">
      <c r="B237" s="196"/>
      <c r="C237" s="198"/>
      <c r="D237" s="172"/>
      <c r="E237" s="179"/>
      <c r="F237" s="179"/>
      <c r="G237" s="70" t="s">
        <v>79</v>
      </c>
      <c r="H237" s="50">
        <v>174768</v>
      </c>
      <c r="I237" s="30">
        <f>IFERROR(H237/E226,"-")</f>
        <v>3.6964725007598404E-3</v>
      </c>
      <c r="J237" s="50">
        <v>3</v>
      </c>
      <c r="K237" s="30">
        <f>IFERROR(J237/F226,"-")</f>
        <v>0.11538461538461539</v>
      </c>
      <c r="L237" s="53">
        <f t="shared" si="189"/>
        <v>58256</v>
      </c>
      <c r="M237" s="31">
        <f t="shared" si="207"/>
        <v>0.1111111111111111</v>
      </c>
      <c r="N237" s="172"/>
      <c r="O237" s="179"/>
      <c r="P237" s="179"/>
      <c r="Q237" s="70" t="s">
        <v>79</v>
      </c>
      <c r="R237" s="50">
        <v>1827447</v>
      </c>
      <c r="S237" s="30">
        <f>IFERROR(R237/O226,"-")</f>
        <v>8.2003815857031818E-3</v>
      </c>
      <c r="T237" s="50">
        <v>6</v>
      </c>
      <c r="U237" s="30">
        <f>IFERROR(T237/P226,"-")</f>
        <v>7.0588235294117646E-2</v>
      </c>
      <c r="V237" s="53">
        <f t="shared" si="190"/>
        <v>304574.5</v>
      </c>
      <c r="W237" s="31">
        <f t="shared" si="208"/>
        <v>0.06</v>
      </c>
      <c r="X237" s="172"/>
      <c r="Y237" s="179"/>
      <c r="Z237" s="179"/>
      <c r="AA237" s="70" t="s">
        <v>79</v>
      </c>
      <c r="AB237" s="50">
        <v>20636221</v>
      </c>
      <c r="AC237" s="30">
        <f>IFERROR(AB237/Y226,"-")</f>
        <v>6.2371488069992371E-3</v>
      </c>
      <c r="AD237" s="50">
        <v>59</v>
      </c>
      <c r="AE237" s="30">
        <f>IFERROR(AD237/Z226,"-")</f>
        <v>1.2907460074381974E-2</v>
      </c>
      <c r="AF237" s="53">
        <f t="shared" si="191"/>
        <v>349766.45762711862</v>
      </c>
      <c r="AG237" s="31">
        <f t="shared" si="209"/>
        <v>1.1738957421408675E-2</v>
      </c>
      <c r="AH237" s="172"/>
      <c r="AI237" s="179"/>
      <c r="AJ237" s="179"/>
      <c r="AK237" s="70" t="s">
        <v>79</v>
      </c>
      <c r="AL237" s="50">
        <v>34632297</v>
      </c>
      <c r="AM237" s="30">
        <f>IFERROR(AL237/AI226,"-")</f>
        <v>9.0602153275443423E-3</v>
      </c>
      <c r="AN237" s="50">
        <v>94</v>
      </c>
      <c r="AO237" s="30">
        <f>IFERROR(AN237/AJ226,"-")</f>
        <v>2.2793404461687681E-2</v>
      </c>
      <c r="AP237" s="53">
        <f t="shared" si="192"/>
        <v>368428.69148936169</v>
      </c>
      <c r="AQ237" s="31">
        <f t="shared" si="210"/>
        <v>2.0289229440966977E-2</v>
      </c>
      <c r="AR237" s="172"/>
      <c r="AS237" s="179"/>
      <c r="AT237" s="179"/>
      <c r="AU237" s="70" t="s">
        <v>79</v>
      </c>
      <c r="AV237" s="50">
        <v>38245007</v>
      </c>
      <c r="AW237" s="30">
        <f>IFERROR(AV237/AS226,"-")</f>
        <v>1.1533480210746998E-2</v>
      </c>
      <c r="AX237" s="50">
        <v>130</v>
      </c>
      <c r="AY237" s="30">
        <f>IFERROR(AX237/AT226,"-")</f>
        <v>4.1256743890828305E-2</v>
      </c>
      <c r="AZ237" s="53">
        <f t="shared" si="193"/>
        <v>294192.36153846153</v>
      </c>
      <c r="BA237" s="31">
        <f t="shared" si="211"/>
        <v>3.6011080332409975E-2</v>
      </c>
      <c r="BB237" s="172"/>
      <c r="BC237" s="179"/>
      <c r="BD237" s="179"/>
      <c r="BE237" s="70" t="s">
        <v>79</v>
      </c>
      <c r="BF237" s="50">
        <v>57507116</v>
      </c>
      <c r="BG237" s="30">
        <f>IFERROR(BF237/BC226,"-")</f>
        <v>2.9328349212108265E-2</v>
      </c>
      <c r="BH237" s="50">
        <v>122</v>
      </c>
      <c r="BI237" s="30">
        <f>IFERROR(BH237/BD226,"-")</f>
        <v>7.3010173548773191E-2</v>
      </c>
      <c r="BJ237" s="53">
        <f t="shared" si="194"/>
        <v>471369.80327868852</v>
      </c>
      <c r="BK237" s="31">
        <f t="shared" si="212"/>
        <v>6.0787244643746886E-2</v>
      </c>
      <c r="BL237" s="172"/>
      <c r="BM237" s="179"/>
      <c r="BN237" s="179"/>
      <c r="BO237" s="70" t="s">
        <v>79</v>
      </c>
      <c r="BP237" s="50">
        <v>18539635</v>
      </c>
      <c r="BQ237" s="30">
        <f>IFERROR(BP237/BM226,"-")</f>
        <v>2.9406050015790598E-2</v>
      </c>
      <c r="BR237" s="50">
        <v>53</v>
      </c>
      <c r="BS237" s="30">
        <f>IFERROR(BR237/BN226,"-")</f>
        <v>8.5346215780998394E-2</v>
      </c>
      <c r="BT237" s="53">
        <f t="shared" si="195"/>
        <v>349804.43396226416</v>
      </c>
      <c r="BU237" s="31">
        <f t="shared" si="213"/>
        <v>6.1484918793503478E-2</v>
      </c>
      <c r="BV237" s="172"/>
      <c r="BW237" s="179"/>
      <c r="BX237" s="179"/>
      <c r="BY237" s="70" t="s">
        <v>79</v>
      </c>
      <c r="BZ237" s="50">
        <f t="shared" si="205"/>
        <v>171562491</v>
      </c>
      <c r="CA237" s="30">
        <f>IFERROR(BZ237/BW226,"-")</f>
        <v>1.2891237739757883E-2</v>
      </c>
      <c r="CB237" s="50">
        <f t="shared" si="206"/>
        <v>467</v>
      </c>
      <c r="CC237" s="30">
        <f>IFERROR(CB237/BX226,"-")</f>
        <v>3.2774229770510213E-2</v>
      </c>
      <c r="CD237" s="53">
        <f t="shared" si="196"/>
        <v>367371.5010706638</v>
      </c>
      <c r="CE237" s="31">
        <f t="shared" si="214"/>
        <v>2.8711958192437749E-2</v>
      </c>
      <c r="CR237" s="196"/>
      <c r="CS237" s="198"/>
      <c r="CT237" s="200"/>
      <c r="CU237" s="201"/>
      <c r="CV237" s="201"/>
      <c r="CW237" s="79" t="s">
        <v>79</v>
      </c>
      <c r="CX237" s="90">
        <v>193583451</v>
      </c>
      <c r="CY237" s="80">
        <v>1.5073260838527449E-2</v>
      </c>
      <c r="CZ237" s="90">
        <v>447</v>
      </c>
      <c r="DA237" s="80">
        <v>3.2265049805110441E-2</v>
      </c>
      <c r="DB237" s="90">
        <v>433072.59731543623</v>
      </c>
      <c r="DC237" s="81">
        <v>2.8422458192916639E-2</v>
      </c>
    </row>
    <row r="238" spans="2:107" s="16" customFormat="1" ht="13.15" customHeight="1">
      <c r="B238" s="196"/>
      <c r="C238" s="198"/>
      <c r="D238" s="172"/>
      <c r="E238" s="179"/>
      <c r="F238" s="179"/>
      <c r="G238" s="70" t="s">
        <v>81</v>
      </c>
      <c r="H238" s="50">
        <v>4729</v>
      </c>
      <c r="I238" s="30">
        <f>IFERROR(H238/E226,"-")</f>
        <v>1.000218487142571E-4</v>
      </c>
      <c r="J238" s="50">
        <v>1</v>
      </c>
      <c r="K238" s="30">
        <f>IFERROR(J238/F226,"-")</f>
        <v>3.8461538461538464E-2</v>
      </c>
      <c r="L238" s="53">
        <f t="shared" si="189"/>
        <v>4729</v>
      </c>
      <c r="M238" s="31">
        <f t="shared" si="207"/>
        <v>3.7037037037037035E-2</v>
      </c>
      <c r="N238" s="172"/>
      <c r="O238" s="179"/>
      <c r="P238" s="179"/>
      <c r="Q238" s="70" t="s">
        <v>81</v>
      </c>
      <c r="R238" s="50">
        <v>1418697</v>
      </c>
      <c r="S238" s="30">
        <f>IFERROR(R238/O226,"-")</f>
        <v>6.3661801160265364E-3</v>
      </c>
      <c r="T238" s="50">
        <v>14</v>
      </c>
      <c r="U238" s="30">
        <f>IFERROR(T238/P226,"-")</f>
        <v>0.16470588235294117</v>
      </c>
      <c r="V238" s="53">
        <f t="shared" si="190"/>
        <v>101335.5</v>
      </c>
      <c r="W238" s="31">
        <f t="shared" si="208"/>
        <v>0.14000000000000001</v>
      </c>
      <c r="X238" s="172"/>
      <c r="Y238" s="179"/>
      <c r="Z238" s="179"/>
      <c r="AA238" s="70" t="s">
        <v>81</v>
      </c>
      <c r="AB238" s="50">
        <v>24759815</v>
      </c>
      <c r="AC238" s="30">
        <f>IFERROR(AB238/Y226,"-")</f>
        <v>7.4834753218029505E-3</v>
      </c>
      <c r="AD238" s="50">
        <v>447</v>
      </c>
      <c r="AE238" s="30">
        <f>IFERROR(AD238/Z226,"-")</f>
        <v>9.7790417851673597E-2</v>
      </c>
      <c r="AF238" s="53">
        <f t="shared" si="191"/>
        <v>55391.085011185685</v>
      </c>
      <c r="AG238" s="31">
        <f t="shared" si="209"/>
        <v>8.8937524870672496E-2</v>
      </c>
      <c r="AH238" s="172"/>
      <c r="AI238" s="179"/>
      <c r="AJ238" s="179"/>
      <c r="AK238" s="70" t="s">
        <v>81</v>
      </c>
      <c r="AL238" s="50">
        <v>30774290</v>
      </c>
      <c r="AM238" s="30">
        <f>IFERROR(AL238/AI226,"-")</f>
        <v>8.0509154201436461E-3</v>
      </c>
      <c r="AN238" s="50">
        <v>528</v>
      </c>
      <c r="AO238" s="30">
        <f>IFERROR(AN238/AJ226,"-")</f>
        <v>0.12803103782735209</v>
      </c>
      <c r="AP238" s="53">
        <f t="shared" si="192"/>
        <v>58284.640151515152</v>
      </c>
      <c r="AQ238" s="31">
        <f t="shared" si="210"/>
        <v>0.11396503345564429</v>
      </c>
      <c r="AR238" s="172"/>
      <c r="AS238" s="179"/>
      <c r="AT238" s="179"/>
      <c r="AU238" s="70" t="s">
        <v>81</v>
      </c>
      <c r="AV238" s="50">
        <v>26250341</v>
      </c>
      <c r="AW238" s="30">
        <f>IFERROR(AV238/AS226,"-")</f>
        <v>7.9162696570786503E-3</v>
      </c>
      <c r="AX238" s="50">
        <v>403</v>
      </c>
      <c r="AY238" s="30">
        <f>IFERROR(AX238/AT226,"-")</f>
        <v>0.12789590606156775</v>
      </c>
      <c r="AZ238" s="53">
        <f t="shared" si="193"/>
        <v>65137.322580645159</v>
      </c>
      <c r="BA238" s="31">
        <f t="shared" si="211"/>
        <v>0.11163434903047091</v>
      </c>
      <c r="BB238" s="172"/>
      <c r="BC238" s="179"/>
      <c r="BD238" s="179"/>
      <c r="BE238" s="70" t="s">
        <v>81</v>
      </c>
      <c r="BF238" s="50">
        <v>18309993</v>
      </c>
      <c r="BG238" s="30">
        <f>IFERROR(BF238/BC226,"-")</f>
        <v>9.3380072959189583E-3</v>
      </c>
      <c r="BH238" s="50">
        <v>231</v>
      </c>
      <c r="BI238" s="30">
        <f>IFERROR(BH238/BD226,"-")</f>
        <v>0.13824057450628366</v>
      </c>
      <c r="BJ238" s="53">
        <f t="shared" si="194"/>
        <v>79264.038961038954</v>
      </c>
      <c r="BK238" s="31">
        <f t="shared" si="212"/>
        <v>0.11509715994020926</v>
      </c>
      <c r="BL238" s="172"/>
      <c r="BM238" s="179"/>
      <c r="BN238" s="179"/>
      <c r="BO238" s="70" t="s">
        <v>81</v>
      </c>
      <c r="BP238" s="50">
        <v>12815402</v>
      </c>
      <c r="BQ238" s="30">
        <f>IFERROR(BP238/BM226,"-")</f>
        <v>2.0326740638877887E-2</v>
      </c>
      <c r="BR238" s="50">
        <v>90</v>
      </c>
      <c r="BS238" s="30">
        <f>IFERROR(BR238/BN226,"-")</f>
        <v>0.14492753623188406</v>
      </c>
      <c r="BT238" s="53">
        <f t="shared" si="195"/>
        <v>142393.35555555555</v>
      </c>
      <c r="BU238" s="31">
        <f t="shared" si="213"/>
        <v>0.10440835266821345</v>
      </c>
      <c r="BV238" s="172"/>
      <c r="BW238" s="179"/>
      <c r="BX238" s="179"/>
      <c r="BY238" s="70" t="s">
        <v>81</v>
      </c>
      <c r="BZ238" s="50">
        <f t="shared" si="205"/>
        <v>114333267</v>
      </c>
      <c r="CA238" s="30">
        <f>IFERROR(BZ238/BW226,"-")</f>
        <v>8.5910231185685835E-3</v>
      </c>
      <c r="CB238" s="50">
        <f t="shared" si="206"/>
        <v>1714</v>
      </c>
      <c r="CC238" s="30">
        <f>IFERROR(CB238/BX226,"-")</f>
        <v>0.12028914309776124</v>
      </c>
      <c r="CD238" s="53">
        <f t="shared" si="196"/>
        <v>66705.523337222869</v>
      </c>
      <c r="CE238" s="31">
        <f t="shared" si="214"/>
        <v>0.1053796495542576</v>
      </c>
      <c r="CR238" s="196"/>
      <c r="CS238" s="198"/>
      <c r="CT238" s="200"/>
      <c r="CU238" s="201"/>
      <c r="CV238" s="201"/>
      <c r="CW238" s="79" t="s">
        <v>81</v>
      </c>
      <c r="CX238" s="90">
        <v>123285189</v>
      </c>
      <c r="CY238" s="80">
        <v>9.5995282743676011E-3</v>
      </c>
      <c r="CZ238" s="90">
        <v>1690</v>
      </c>
      <c r="DA238" s="80">
        <v>0.1219864299119388</v>
      </c>
      <c r="DB238" s="90">
        <v>72949.81597633136</v>
      </c>
      <c r="DC238" s="81">
        <v>0.10745851084122846</v>
      </c>
    </row>
    <row r="239" spans="2:107" s="16" customFormat="1" ht="13.15" customHeight="1">
      <c r="B239" s="196"/>
      <c r="C239" s="198"/>
      <c r="D239" s="172"/>
      <c r="E239" s="179"/>
      <c r="F239" s="179"/>
      <c r="G239" s="70" t="s">
        <v>83</v>
      </c>
      <c r="H239" s="50">
        <v>75511</v>
      </c>
      <c r="I239" s="30">
        <f>IFERROR(H239/E226,"-")</f>
        <v>1.597113516232241E-3</v>
      </c>
      <c r="J239" s="50">
        <v>4</v>
      </c>
      <c r="K239" s="30">
        <f>IFERROR(J239/F226,"-")</f>
        <v>0.15384615384615385</v>
      </c>
      <c r="L239" s="53">
        <f t="shared" si="189"/>
        <v>18877.75</v>
      </c>
      <c r="M239" s="31">
        <f t="shared" si="207"/>
        <v>0.14814814814814814</v>
      </c>
      <c r="N239" s="172"/>
      <c r="O239" s="179"/>
      <c r="P239" s="179"/>
      <c r="Q239" s="70" t="s">
        <v>83</v>
      </c>
      <c r="R239" s="50">
        <v>519617</v>
      </c>
      <c r="S239" s="30">
        <f>IFERROR(R239/O226,"-")</f>
        <v>2.331699731055582E-3</v>
      </c>
      <c r="T239" s="50">
        <v>6</v>
      </c>
      <c r="U239" s="30">
        <f>IFERROR(T239/P226,"-")</f>
        <v>7.0588235294117646E-2</v>
      </c>
      <c r="V239" s="53">
        <f t="shared" si="190"/>
        <v>86602.833333333328</v>
      </c>
      <c r="W239" s="31">
        <f t="shared" si="208"/>
        <v>0.06</v>
      </c>
      <c r="X239" s="172"/>
      <c r="Y239" s="179"/>
      <c r="Z239" s="179"/>
      <c r="AA239" s="70" t="s">
        <v>83</v>
      </c>
      <c r="AB239" s="50">
        <v>24906030</v>
      </c>
      <c r="AC239" s="30">
        <f>IFERROR(AB239/Y226,"-")</f>
        <v>7.5276677499037832E-3</v>
      </c>
      <c r="AD239" s="50">
        <v>317</v>
      </c>
      <c r="AE239" s="30">
        <f>IFERROR(AD239/Z226,"-")</f>
        <v>6.9350251586086195E-2</v>
      </c>
      <c r="AF239" s="53">
        <f t="shared" si="191"/>
        <v>78567.917981072562</v>
      </c>
      <c r="AG239" s="31">
        <f t="shared" si="209"/>
        <v>6.307202546756864E-2</v>
      </c>
      <c r="AH239" s="172"/>
      <c r="AI239" s="179"/>
      <c r="AJ239" s="179"/>
      <c r="AK239" s="70" t="s">
        <v>83</v>
      </c>
      <c r="AL239" s="50">
        <v>62122158</v>
      </c>
      <c r="AM239" s="30">
        <f>IFERROR(AL239/AI226,"-")</f>
        <v>1.6251885576395102E-2</v>
      </c>
      <c r="AN239" s="50">
        <v>595</v>
      </c>
      <c r="AO239" s="30">
        <f>IFERROR(AN239/AJ226,"-")</f>
        <v>0.14427740058195926</v>
      </c>
      <c r="AP239" s="53">
        <f t="shared" si="192"/>
        <v>104406.98823529412</v>
      </c>
      <c r="AQ239" s="31">
        <f t="shared" si="210"/>
        <v>0.12842650550399309</v>
      </c>
      <c r="AR239" s="172"/>
      <c r="AS239" s="179"/>
      <c r="AT239" s="179"/>
      <c r="AU239" s="70" t="s">
        <v>83</v>
      </c>
      <c r="AV239" s="50">
        <v>70503833</v>
      </c>
      <c r="AW239" s="30">
        <f>IFERROR(AV239/AS226,"-")</f>
        <v>2.1261718233894195E-2</v>
      </c>
      <c r="AX239" s="50">
        <v>740</v>
      </c>
      <c r="AY239" s="30">
        <f>IFERROR(AX239/AT226,"-")</f>
        <v>0.23484608060933038</v>
      </c>
      <c r="AZ239" s="53">
        <f t="shared" si="193"/>
        <v>95275.45</v>
      </c>
      <c r="BA239" s="31">
        <f t="shared" si="211"/>
        <v>0.20498614958448755</v>
      </c>
      <c r="BB239" s="172"/>
      <c r="BC239" s="179"/>
      <c r="BD239" s="179"/>
      <c r="BE239" s="70" t="s">
        <v>83</v>
      </c>
      <c r="BF239" s="50">
        <v>73770457</v>
      </c>
      <c r="BG239" s="30">
        <f>IFERROR(BF239/BC226,"-")</f>
        <v>3.762257395124486E-2</v>
      </c>
      <c r="BH239" s="50">
        <v>535</v>
      </c>
      <c r="BI239" s="30">
        <f>IFERROR(BH239/BD226,"-")</f>
        <v>0.32016756433273491</v>
      </c>
      <c r="BJ239" s="53">
        <f t="shared" si="194"/>
        <v>137888.70467289721</v>
      </c>
      <c r="BK239" s="31">
        <f t="shared" si="212"/>
        <v>0.26656701544593919</v>
      </c>
      <c r="BL239" s="172"/>
      <c r="BM239" s="179"/>
      <c r="BN239" s="179"/>
      <c r="BO239" s="70" t="s">
        <v>83</v>
      </c>
      <c r="BP239" s="50">
        <v>19767015</v>
      </c>
      <c r="BQ239" s="30">
        <f>IFERROR(BP239/BM226,"-")</f>
        <v>3.1352819607984896E-2</v>
      </c>
      <c r="BR239" s="50">
        <v>196</v>
      </c>
      <c r="BS239" s="30">
        <f>IFERROR(BR239/BN226,"-")</f>
        <v>0.31561996779388085</v>
      </c>
      <c r="BT239" s="53">
        <f t="shared" si="195"/>
        <v>100852.11734693877</v>
      </c>
      <c r="BU239" s="31">
        <f t="shared" si="213"/>
        <v>0.22737819025522041</v>
      </c>
      <c r="BV239" s="172"/>
      <c r="BW239" s="179"/>
      <c r="BX239" s="179"/>
      <c r="BY239" s="70" t="s">
        <v>83</v>
      </c>
      <c r="BZ239" s="50">
        <f t="shared" si="205"/>
        <v>251664621</v>
      </c>
      <c r="CA239" s="30">
        <f>IFERROR(BZ239/BW226,"-")</f>
        <v>1.8910126806197192E-2</v>
      </c>
      <c r="CB239" s="50">
        <f t="shared" si="206"/>
        <v>2393</v>
      </c>
      <c r="CC239" s="30">
        <f>IFERROR(CB239/BX226,"-")</f>
        <v>0.16794160993753948</v>
      </c>
      <c r="CD239" s="53">
        <f t="shared" si="196"/>
        <v>105166.995821145</v>
      </c>
      <c r="CE239" s="31">
        <f t="shared" si="214"/>
        <v>0.14712573009529664</v>
      </c>
      <c r="CR239" s="196"/>
      <c r="CS239" s="198"/>
      <c r="CT239" s="200"/>
      <c r="CU239" s="201"/>
      <c r="CV239" s="201"/>
      <c r="CW239" s="79" t="s">
        <v>83</v>
      </c>
      <c r="CX239" s="90">
        <v>281636806</v>
      </c>
      <c r="CY239" s="80">
        <v>2.192948321066842E-2</v>
      </c>
      <c r="CZ239" s="90">
        <v>2247</v>
      </c>
      <c r="DA239" s="80">
        <v>0.16219142485924642</v>
      </c>
      <c r="DB239" s="90">
        <v>125339.03248776146</v>
      </c>
      <c r="DC239" s="81">
        <v>0.14287530997647357</v>
      </c>
    </row>
    <row r="240" spans="2:107" s="16" customFormat="1" ht="13.15" customHeight="1">
      <c r="B240" s="196"/>
      <c r="C240" s="198"/>
      <c r="D240" s="172"/>
      <c r="E240" s="179"/>
      <c r="F240" s="179"/>
      <c r="G240" s="70" t="s">
        <v>87</v>
      </c>
      <c r="H240" s="50">
        <v>1069618</v>
      </c>
      <c r="I240" s="30">
        <f>IFERROR(H240/E226,"-")</f>
        <v>2.2623212048645855E-2</v>
      </c>
      <c r="J240" s="50">
        <v>6</v>
      </c>
      <c r="K240" s="30">
        <f>IFERROR(J240/F226,"-")</f>
        <v>0.23076923076923078</v>
      </c>
      <c r="L240" s="53">
        <f t="shared" si="189"/>
        <v>178269.66666666666</v>
      </c>
      <c r="M240" s="31">
        <f t="shared" si="207"/>
        <v>0.22222222222222221</v>
      </c>
      <c r="N240" s="172"/>
      <c r="O240" s="179"/>
      <c r="P240" s="179"/>
      <c r="Q240" s="70" t="s">
        <v>87</v>
      </c>
      <c r="R240" s="50">
        <v>66298</v>
      </c>
      <c r="S240" s="30">
        <f>IFERROR(R240/O226,"-")</f>
        <v>2.9750186920274541E-4</v>
      </c>
      <c r="T240" s="50">
        <v>4</v>
      </c>
      <c r="U240" s="30">
        <f>IFERROR(T240/P226,"-")</f>
        <v>4.7058823529411764E-2</v>
      </c>
      <c r="V240" s="53">
        <f t="shared" si="190"/>
        <v>16574.5</v>
      </c>
      <c r="W240" s="31">
        <f t="shared" si="208"/>
        <v>0.04</v>
      </c>
      <c r="X240" s="172"/>
      <c r="Y240" s="179"/>
      <c r="Z240" s="179"/>
      <c r="AA240" s="70" t="s">
        <v>87</v>
      </c>
      <c r="AB240" s="50">
        <v>18337417</v>
      </c>
      <c r="AC240" s="30">
        <f>IFERROR(AB240/Y226,"-")</f>
        <v>5.5423518950004228E-3</v>
      </c>
      <c r="AD240" s="50">
        <v>298</v>
      </c>
      <c r="AE240" s="30">
        <f>IFERROR(AD240/Z226,"-")</f>
        <v>6.5193611901115736E-2</v>
      </c>
      <c r="AF240" s="53">
        <f t="shared" si="191"/>
        <v>61534.956375838927</v>
      </c>
      <c r="AG240" s="31">
        <f t="shared" si="209"/>
        <v>5.9291683247115E-2</v>
      </c>
      <c r="AH240" s="172"/>
      <c r="AI240" s="179"/>
      <c r="AJ240" s="179"/>
      <c r="AK240" s="70" t="s">
        <v>87</v>
      </c>
      <c r="AL240" s="50">
        <v>23685806</v>
      </c>
      <c r="AM240" s="30">
        <f>IFERROR(AL240/AI226,"-")</f>
        <v>6.1964848178115862E-3</v>
      </c>
      <c r="AN240" s="50">
        <v>335</v>
      </c>
      <c r="AO240" s="30">
        <f>IFERROR(AN240/AJ226,"-")</f>
        <v>8.1231813773035885E-2</v>
      </c>
      <c r="AP240" s="53">
        <f t="shared" si="192"/>
        <v>70703.898507462683</v>
      </c>
      <c r="AQ240" s="31">
        <f t="shared" si="210"/>
        <v>7.2307360241744015E-2</v>
      </c>
      <c r="AR240" s="172"/>
      <c r="AS240" s="179"/>
      <c r="AT240" s="179"/>
      <c r="AU240" s="70" t="s">
        <v>87</v>
      </c>
      <c r="AV240" s="50">
        <v>16536550</v>
      </c>
      <c r="AW240" s="30">
        <f>IFERROR(AV240/AS226,"-")</f>
        <v>4.9868986082033731E-3</v>
      </c>
      <c r="AX240" s="50">
        <v>272</v>
      </c>
      <c r="AY240" s="30">
        <f>IFERROR(AX240/AT226,"-")</f>
        <v>8.6321802602348466E-2</v>
      </c>
      <c r="AZ240" s="53">
        <f t="shared" si="193"/>
        <v>60796.13970588235</v>
      </c>
      <c r="BA240" s="31">
        <f t="shared" si="211"/>
        <v>7.5346260387811628E-2</v>
      </c>
      <c r="BB240" s="172"/>
      <c r="BC240" s="179"/>
      <c r="BD240" s="179"/>
      <c r="BE240" s="70" t="s">
        <v>87</v>
      </c>
      <c r="BF240" s="50">
        <v>9868924</v>
      </c>
      <c r="BG240" s="30">
        <f>IFERROR(BF240/BC226,"-")</f>
        <v>5.0331031975200486E-3</v>
      </c>
      <c r="BH240" s="50">
        <v>173</v>
      </c>
      <c r="BI240" s="30">
        <f>IFERROR(BH240/BD226,"-")</f>
        <v>0.10353081986834231</v>
      </c>
      <c r="BJ240" s="53">
        <f t="shared" si="194"/>
        <v>57045.803468208091</v>
      </c>
      <c r="BK240" s="31">
        <f t="shared" si="212"/>
        <v>8.619830592924764E-2</v>
      </c>
      <c r="BL240" s="172"/>
      <c r="BM240" s="179"/>
      <c r="BN240" s="179"/>
      <c r="BO240" s="70" t="s">
        <v>87</v>
      </c>
      <c r="BP240" s="50">
        <v>1685300</v>
      </c>
      <c r="BQ240" s="30">
        <f>IFERROR(BP240/BM226,"-")</f>
        <v>2.6730847771065554E-3</v>
      </c>
      <c r="BR240" s="50">
        <v>51</v>
      </c>
      <c r="BS240" s="30">
        <f>IFERROR(BR240/BN226,"-")</f>
        <v>8.2125603864734303E-2</v>
      </c>
      <c r="BT240" s="53">
        <f t="shared" si="195"/>
        <v>33045.098039215685</v>
      </c>
      <c r="BU240" s="31">
        <f t="shared" si="213"/>
        <v>5.916473317865429E-2</v>
      </c>
      <c r="BV240" s="172"/>
      <c r="BW240" s="179"/>
      <c r="BX240" s="179"/>
      <c r="BY240" s="70" t="s">
        <v>87</v>
      </c>
      <c r="BZ240" s="50">
        <f t="shared" si="205"/>
        <v>71249913</v>
      </c>
      <c r="CA240" s="30">
        <f>IFERROR(BZ240/BW226,"-")</f>
        <v>5.3537318213691936E-3</v>
      </c>
      <c r="CB240" s="50">
        <f t="shared" si="206"/>
        <v>1139</v>
      </c>
      <c r="CC240" s="30">
        <f>IFERROR(CB240/BX226,"-")</f>
        <v>7.9935434065548455E-2</v>
      </c>
      <c r="CD240" s="53">
        <f t="shared" si="196"/>
        <v>62554.79631255487</v>
      </c>
      <c r="CE240" s="31">
        <f t="shared" si="214"/>
        <v>7.0027666769136188E-2</v>
      </c>
      <c r="CR240" s="196"/>
      <c r="CS240" s="198"/>
      <c r="CT240" s="200"/>
      <c r="CU240" s="201"/>
      <c r="CV240" s="201"/>
      <c r="CW240" s="79" t="s">
        <v>87</v>
      </c>
      <c r="CX240" s="90">
        <v>66873962</v>
      </c>
      <c r="CY240" s="80">
        <v>5.2071014713534203E-3</v>
      </c>
      <c r="CZ240" s="90">
        <v>1082</v>
      </c>
      <c r="DA240" s="80">
        <v>7.8100187671430635E-2</v>
      </c>
      <c r="DB240" s="90">
        <v>61805.87985212569</v>
      </c>
      <c r="DC240" s="81">
        <v>6.8798880905449222E-2</v>
      </c>
    </row>
    <row r="241" spans="2:107" s="16" customFormat="1" ht="13.15" customHeight="1">
      <c r="B241" s="196"/>
      <c r="C241" s="198"/>
      <c r="D241" s="172"/>
      <c r="E241" s="179"/>
      <c r="F241" s="179"/>
      <c r="G241" s="71" t="s">
        <v>85</v>
      </c>
      <c r="H241" s="51">
        <v>118812</v>
      </c>
      <c r="I241" s="32">
        <f>IFERROR(H241/E226,"-")</f>
        <v>2.5129617021438602E-3</v>
      </c>
      <c r="J241" s="51">
        <v>3</v>
      </c>
      <c r="K241" s="32">
        <f>IFERROR(J241/F226,"-")</f>
        <v>0.11538461538461539</v>
      </c>
      <c r="L241" s="54">
        <f t="shared" si="189"/>
        <v>39604</v>
      </c>
      <c r="M241" s="33">
        <f t="shared" si="207"/>
        <v>0.1111111111111111</v>
      </c>
      <c r="N241" s="172"/>
      <c r="O241" s="179"/>
      <c r="P241" s="179"/>
      <c r="Q241" s="71" t="s">
        <v>85</v>
      </c>
      <c r="R241" s="51">
        <v>237571</v>
      </c>
      <c r="S241" s="32">
        <f>IFERROR(R241/O226,"-")</f>
        <v>1.0660625745628138E-3</v>
      </c>
      <c r="T241" s="51">
        <v>22</v>
      </c>
      <c r="U241" s="32">
        <f>IFERROR(T241/P226,"-")</f>
        <v>0.25882352941176473</v>
      </c>
      <c r="V241" s="54">
        <f t="shared" si="190"/>
        <v>10798.681818181818</v>
      </c>
      <c r="W241" s="33">
        <f t="shared" si="208"/>
        <v>0.22</v>
      </c>
      <c r="X241" s="172"/>
      <c r="Y241" s="179"/>
      <c r="Z241" s="179"/>
      <c r="AA241" s="71" t="s">
        <v>85</v>
      </c>
      <c r="AB241" s="51">
        <v>6448132</v>
      </c>
      <c r="AC241" s="32">
        <f>IFERROR(AB241/Y226,"-")</f>
        <v>1.9489013425071191E-3</v>
      </c>
      <c r="AD241" s="51">
        <v>402</v>
      </c>
      <c r="AE241" s="32">
        <f>IFERROR(AD241/Z226,"-")</f>
        <v>8.7945744913585644E-2</v>
      </c>
      <c r="AF241" s="54">
        <f t="shared" si="191"/>
        <v>16040.129353233831</v>
      </c>
      <c r="AG241" s="33">
        <f t="shared" si="209"/>
        <v>7.9984082769598092E-2</v>
      </c>
      <c r="AH241" s="172"/>
      <c r="AI241" s="179"/>
      <c r="AJ241" s="179"/>
      <c r="AK241" s="71" t="s">
        <v>85</v>
      </c>
      <c r="AL241" s="51">
        <v>8559402</v>
      </c>
      <c r="AM241" s="32">
        <f>IFERROR(AL241/AI226,"-")</f>
        <v>2.2392400133035848E-3</v>
      </c>
      <c r="AN241" s="51">
        <v>522</v>
      </c>
      <c r="AO241" s="32">
        <f>IFERROR(AN241/AJ226,"-")</f>
        <v>0.12657613967022308</v>
      </c>
      <c r="AP241" s="54">
        <f t="shared" si="192"/>
        <v>16397.321839080461</v>
      </c>
      <c r="AQ241" s="33">
        <f t="shared" si="210"/>
        <v>0.1126699762572847</v>
      </c>
      <c r="AR241" s="172"/>
      <c r="AS241" s="179"/>
      <c r="AT241" s="179"/>
      <c r="AU241" s="71" t="s">
        <v>85</v>
      </c>
      <c r="AV241" s="51">
        <v>8801190</v>
      </c>
      <c r="AW241" s="32">
        <f>IFERROR(AV241/AS226,"-")</f>
        <v>2.6541595533248136E-3</v>
      </c>
      <c r="AX241" s="51">
        <v>571</v>
      </c>
      <c r="AY241" s="32">
        <f>IFERROR(AX241/AT226,"-")</f>
        <v>0.18121231355125356</v>
      </c>
      <c r="AZ241" s="54">
        <f t="shared" si="193"/>
        <v>15413.642732049037</v>
      </c>
      <c r="BA241" s="33">
        <f t="shared" si="211"/>
        <v>0.15817174515235458</v>
      </c>
      <c r="BB241" s="172"/>
      <c r="BC241" s="179"/>
      <c r="BD241" s="179"/>
      <c r="BE241" s="71" t="s">
        <v>85</v>
      </c>
      <c r="BF241" s="51">
        <v>6986472</v>
      </c>
      <c r="BG241" s="32">
        <f>IFERROR(BF241/BC226,"-")</f>
        <v>3.5630667094593382E-3</v>
      </c>
      <c r="BH241" s="51">
        <v>358</v>
      </c>
      <c r="BI241" s="32">
        <f>IFERROR(BH241/BD226,"-")</f>
        <v>0.21424296828246558</v>
      </c>
      <c r="BJ241" s="54">
        <f t="shared" si="194"/>
        <v>19515.284916201119</v>
      </c>
      <c r="BK241" s="33">
        <f t="shared" si="212"/>
        <v>0.17837568510214249</v>
      </c>
      <c r="BL241" s="172"/>
      <c r="BM241" s="179"/>
      <c r="BN241" s="179"/>
      <c r="BO241" s="71" t="s">
        <v>85</v>
      </c>
      <c r="BP241" s="51">
        <v>2150633</v>
      </c>
      <c r="BQ241" s="32">
        <f>IFERROR(BP241/BM226,"-")</f>
        <v>3.4111578552441717E-3</v>
      </c>
      <c r="BR241" s="51">
        <v>124</v>
      </c>
      <c r="BS241" s="32">
        <f>IFERROR(BR241/BN226,"-")</f>
        <v>0.19967793880837359</v>
      </c>
      <c r="BT241" s="54">
        <f t="shared" si="195"/>
        <v>17343.814516129034</v>
      </c>
      <c r="BU241" s="33">
        <f t="shared" si="213"/>
        <v>0.14385150812064965</v>
      </c>
      <c r="BV241" s="172"/>
      <c r="BW241" s="179"/>
      <c r="BX241" s="179"/>
      <c r="BY241" s="71" t="s">
        <v>85</v>
      </c>
      <c r="BZ241" s="51">
        <f t="shared" si="205"/>
        <v>33302212</v>
      </c>
      <c r="CA241" s="32">
        <f>IFERROR(BZ241/BW226,"-")</f>
        <v>2.5023344534663922E-3</v>
      </c>
      <c r="CB241" s="51">
        <f t="shared" si="206"/>
        <v>2002</v>
      </c>
      <c r="CC241" s="32">
        <f>IFERROR(CB241/BX226,"-")</f>
        <v>0.14050108779563478</v>
      </c>
      <c r="CD241" s="54">
        <f t="shared" si="196"/>
        <v>16634.471528471528</v>
      </c>
      <c r="CE241" s="33">
        <f t="shared" si="214"/>
        <v>0.12308638180141408</v>
      </c>
      <c r="CR241" s="196"/>
      <c r="CS241" s="198"/>
      <c r="CT241" s="200"/>
      <c r="CU241" s="201"/>
      <c r="CV241" s="201"/>
      <c r="CW241" s="79" t="s">
        <v>85</v>
      </c>
      <c r="CX241" s="90">
        <v>32118707</v>
      </c>
      <c r="CY241" s="80">
        <v>2.5009041108954994E-3</v>
      </c>
      <c r="CZ241" s="90">
        <v>1739</v>
      </c>
      <c r="DA241" s="80">
        <v>0.12552331456619026</v>
      </c>
      <c r="DB241" s="90">
        <v>18469.641748131111</v>
      </c>
      <c r="DC241" s="81">
        <v>0.1105741718064475</v>
      </c>
    </row>
    <row r="242" spans="2:107" s="16" customFormat="1" ht="13.15" customHeight="1">
      <c r="B242" s="196"/>
      <c r="C242" s="199"/>
      <c r="D242" s="173"/>
      <c r="E242" s="180"/>
      <c r="F242" s="180"/>
      <c r="G242" s="18" t="s">
        <v>92</v>
      </c>
      <c r="H242" s="49">
        <f>SUM(H226:H241)</f>
        <v>8930498</v>
      </c>
      <c r="I242" s="32">
        <f>IFERROR(H242/E226,"-")</f>
        <v>0.188886639860219</v>
      </c>
      <c r="J242" s="51">
        <v>18</v>
      </c>
      <c r="K242" s="32">
        <f>IFERROR(J242/F226,"-")</f>
        <v>0.69230769230769229</v>
      </c>
      <c r="L242" s="54">
        <f t="shared" si="189"/>
        <v>496138.77777777775</v>
      </c>
      <c r="M242" s="34">
        <f t="shared" si="207"/>
        <v>0.66666666666666663</v>
      </c>
      <c r="N242" s="173"/>
      <c r="O242" s="180"/>
      <c r="P242" s="180"/>
      <c r="Q242" s="18" t="s">
        <v>92</v>
      </c>
      <c r="R242" s="49">
        <f>SUM(R226:R241)</f>
        <v>21372758</v>
      </c>
      <c r="S242" s="32">
        <f>IFERROR(R242/O226,"-")</f>
        <v>9.5906896965488111E-2</v>
      </c>
      <c r="T242" s="51">
        <v>72</v>
      </c>
      <c r="U242" s="32">
        <f>IFERROR(T242/P226,"-")</f>
        <v>0.84705882352941175</v>
      </c>
      <c r="V242" s="54">
        <f t="shared" si="190"/>
        <v>296843.86111111112</v>
      </c>
      <c r="W242" s="34">
        <f t="shared" si="208"/>
        <v>0.72</v>
      </c>
      <c r="X242" s="173"/>
      <c r="Y242" s="180"/>
      <c r="Z242" s="180"/>
      <c r="AA242" s="18" t="s">
        <v>92</v>
      </c>
      <c r="AB242" s="49">
        <f>SUM(AB226:AB241)</f>
        <v>520916778</v>
      </c>
      <c r="AC242" s="32">
        <f>IFERROR(AB242/Y226,"-")</f>
        <v>0.1574433352137771</v>
      </c>
      <c r="AD242" s="51">
        <v>3210</v>
      </c>
      <c r="AE242" s="32">
        <f>IFERROR(AD242/Z226,"-")</f>
        <v>0.70225333625027342</v>
      </c>
      <c r="AF242" s="54">
        <f t="shared" si="191"/>
        <v>162279.37009345795</v>
      </c>
      <c r="AG242" s="34">
        <f t="shared" si="209"/>
        <v>0.63867886987664146</v>
      </c>
      <c r="AH242" s="173"/>
      <c r="AI242" s="180"/>
      <c r="AJ242" s="180"/>
      <c r="AK242" s="18" t="s">
        <v>92</v>
      </c>
      <c r="AL242" s="49">
        <f>SUM(AL226:AL241)</f>
        <v>698615320</v>
      </c>
      <c r="AM242" s="32">
        <f>IFERROR(AL242/AI226,"-")</f>
        <v>0.18276596641341158</v>
      </c>
      <c r="AN242" s="51">
        <v>3401</v>
      </c>
      <c r="AO242" s="32">
        <f>IFERROR(AN242/AJ226,"-")</f>
        <v>0.82468477206595536</v>
      </c>
      <c r="AP242" s="54">
        <f t="shared" si="192"/>
        <v>205414.6780358718</v>
      </c>
      <c r="AQ242" s="34">
        <f t="shared" si="210"/>
        <v>0.7340815886034967</v>
      </c>
      <c r="AR242" s="173"/>
      <c r="AS242" s="180"/>
      <c r="AT242" s="180"/>
      <c r="AU242" s="18" t="s">
        <v>92</v>
      </c>
      <c r="AV242" s="49">
        <f>SUM(AV226:AV241)</f>
        <v>705404474</v>
      </c>
      <c r="AW242" s="32">
        <f>IFERROR(AV242/AS226,"-")</f>
        <v>0.21272759974789376</v>
      </c>
      <c r="AX242" s="51">
        <v>2768</v>
      </c>
      <c r="AY242" s="32">
        <f>IFERROR(AX242/AT226,"-")</f>
        <v>0.87845128530625194</v>
      </c>
      <c r="AZ242" s="54">
        <f t="shared" si="193"/>
        <v>254842.6567919075</v>
      </c>
      <c r="BA242" s="34">
        <f t="shared" si="211"/>
        <v>0.76675900277008313</v>
      </c>
      <c r="BB242" s="173"/>
      <c r="BC242" s="180"/>
      <c r="BD242" s="180"/>
      <c r="BE242" s="18" t="s">
        <v>92</v>
      </c>
      <c r="BF242" s="49">
        <f>SUM(BF226:BF241)</f>
        <v>479764906</v>
      </c>
      <c r="BG242" s="32">
        <f>IFERROR(BF242/BC226,"-")</f>
        <v>0.24467776653731507</v>
      </c>
      <c r="BH242" s="51">
        <v>1496</v>
      </c>
      <c r="BI242" s="32">
        <f>IFERROR(BH242/BD226,"-")</f>
        <v>0.89527229204069414</v>
      </c>
      <c r="BJ242" s="54">
        <f t="shared" si="194"/>
        <v>320698.46657754009</v>
      </c>
      <c r="BK242" s="34">
        <f t="shared" si="212"/>
        <v>0.74539113104135524</v>
      </c>
      <c r="BL242" s="173"/>
      <c r="BM242" s="180"/>
      <c r="BN242" s="180"/>
      <c r="BO242" s="18" t="s">
        <v>92</v>
      </c>
      <c r="BP242" s="49">
        <f>SUM(BP226:BP241)</f>
        <v>160105969</v>
      </c>
      <c r="BQ242" s="32">
        <f>IFERROR(BP242/BM226,"-")</f>
        <v>0.25394696995062843</v>
      </c>
      <c r="BR242" s="51">
        <v>555</v>
      </c>
      <c r="BS242" s="32">
        <f>IFERROR(BR242/BN226,"-")</f>
        <v>0.893719806763285</v>
      </c>
      <c r="BT242" s="54">
        <f t="shared" si="195"/>
        <v>288479.22342342342</v>
      </c>
      <c r="BU242" s="34">
        <f t="shared" si="213"/>
        <v>0.64385150812064962</v>
      </c>
      <c r="BV242" s="173"/>
      <c r="BW242" s="180"/>
      <c r="BX242" s="180"/>
      <c r="BY242" s="18" t="s">
        <v>92</v>
      </c>
      <c r="BZ242" s="49">
        <f t="shared" si="205"/>
        <v>2595110703</v>
      </c>
      <c r="CA242" s="32">
        <f>IFERROR(BZ242/BW226,"-")</f>
        <v>0.1949971047771929</v>
      </c>
      <c r="CB242" s="51">
        <f t="shared" si="206"/>
        <v>11520</v>
      </c>
      <c r="CC242" s="32">
        <f>IFERROR(CB242/BX226,"-")</f>
        <v>0.8084777879149414</v>
      </c>
      <c r="CD242" s="54">
        <f t="shared" si="196"/>
        <v>225270.02630208334</v>
      </c>
      <c r="CE242" s="34">
        <f t="shared" si="214"/>
        <v>0.70826928988625881</v>
      </c>
      <c r="CR242" s="196"/>
      <c r="CS242" s="199"/>
      <c r="CT242" s="200"/>
      <c r="CU242" s="201"/>
      <c r="CV242" s="201"/>
      <c r="CW242" s="18" t="s">
        <v>92</v>
      </c>
      <c r="CX242" s="90">
        <v>2664167339</v>
      </c>
      <c r="CY242" s="80">
        <v>0.20744381304697673</v>
      </c>
      <c r="CZ242" s="90">
        <v>11202</v>
      </c>
      <c r="DA242" s="80">
        <v>0.80857514075357295</v>
      </c>
      <c r="DB242" s="90">
        <v>237829.61426530976</v>
      </c>
      <c r="DC242" s="81">
        <v>0.7122782475996694</v>
      </c>
    </row>
    <row r="243" spans="2:107" s="16" customFormat="1" ht="13.15" customHeight="1">
      <c r="B243" s="196">
        <v>15</v>
      </c>
      <c r="C243" s="197" t="s">
        <v>118</v>
      </c>
      <c r="D243" s="171">
        <f>CI19</f>
        <v>43</v>
      </c>
      <c r="E243" s="178">
        <v>62390190</v>
      </c>
      <c r="F243" s="178">
        <v>39</v>
      </c>
      <c r="G243" s="68" t="s">
        <v>58</v>
      </c>
      <c r="H243" s="56">
        <v>135753</v>
      </c>
      <c r="I243" s="28">
        <f>IFERROR(H243/E243,"-")</f>
        <v>2.175870918168385E-3</v>
      </c>
      <c r="J243" s="56">
        <v>8</v>
      </c>
      <c r="K243" s="28">
        <f>IFERROR(J243/F243,"-")</f>
        <v>0.20512820512820512</v>
      </c>
      <c r="L243" s="52">
        <f t="shared" si="189"/>
        <v>16969.125</v>
      </c>
      <c r="M243" s="29">
        <f t="shared" ref="M243:M259" si="215">IFERROR(J243/$CI$19,"-")</f>
        <v>0.18604651162790697</v>
      </c>
      <c r="N243" s="171">
        <f>CJ19</f>
        <v>222</v>
      </c>
      <c r="O243" s="178">
        <v>366623530</v>
      </c>
      <c r="P243" s="178">
        <v>200</v>
      </c>
      <c r="Q243" s="68" t="s">
        <v>58</v>
      </c>
      <c r="R243" s="56">
        <v>3966027</v>
      </c>
      <c r="S243" s="28">
        <f>IFERROR(R243/O243,"-")</f>
        <v>1.081770992712879E-2</v>
      </c>
      <c r="T243" s="56">
        <v>45</v>
      </c>
      <c r="U243" s="28">
        <f>IFERROR(T243/P243,"-")</f>
        <v>0.22500000000000001</v>
      </c>
      <c r="V243" s="52">
        <f t="shared" si="190"/>
        <v>88133.933333333334</v>
      </c>
      <c r="W243" s="29">
        <f t="shared" ref="W243:W259" si="216">IFERROR(T243/$CJ$19,"-")</f>
        <v>0.20270270270270271</v>
      </c>
      <c r="X243" s="171">
        <f>CK19</f>
        <v>8832</v>
      </c>
      <c r="Y243" s="178">
        <v>5557721560</v>
      </c>
      <c r="Z243" s="178">
        <v>8048</v>
      </c>
      <c r="AA243" s="68" t="s">
        <v>58</v>
      </c>
      <c r="AB243" s="56">
        <v>137159895</v>
      </c>
      <c r="AC243" s="28">
        <f>IFERROR(AB243/Y243,"-")</f>
        <v>2.4679159169679599E-2</v>
      </c>
      <c r="AD243" s="56">
        <v>1211</v>
      </c>
      <c r="AE243" s="28">
        <f>IFERROR(AD243/Z243,"-")</f>
        <v>0.15047216699801194</v>
      </c>
      <c r="AF243" s="52">
        <f t="shared" si="191"/>
        <v>113261.68042939719</v>
      </c>
      <c r="AG243" s="29">
        <f t="shared" ref="AG243:AG259" si="217">IFERROR(AD243/$CK$19,"-")</f>
        <v>0.13711503623188406</v>
      </c>
      <c r="AH243" s="171">
        <f>CL19</f>
        <v>7636</v>
      </c>
      <c r="AI243" s="178">
        <v>6388602360</v>
      </c>
      <c r="AJ243" s="178">
        <v>6842</v>
      </c>
      <c r="AK243" s="68" t="s">
        <v>58</v>
      </c>
      <c r="AL243" s="56">
        <v>168579655</v>
      </c>
      <c r="AM243" s="28">
        <f>IFERROR(AL243/AI243,"-")</f>
        <v>2.6387564212088481E-2</v>
      </c>
      <c r="AN243" s="56">
        <v>1472</v>
      </c>
      <c r="AO243" s="28">
        <f>IFERROR(AN243/AJ243,"-")</f>
        <v>0.21514177141186788</v>
      </c>
      <c r="AP243" s="52">
        <f t="shared" si="192"/>
        <v>114524.22214673914</v>
      </c>
      <c r="AQ243" s="29">
        <f t="shared" ref="AQ243:AQ259" si="218">IFERROR(AN243/$CL$19,"-")</f>
        <v>0.19277108433734941</v>
      </c>
      <c r="AR243" s="171">
        <f>CM19</f>
        <v>5810</v>
      </c>
      <c r="AS243" s="178">
        <v>5577013600</v>
      </c>
      <c r="AT243" s="178">
        <v>5059</v>
      </c>
      <c r="AU243" s="68" t="s">
        <v>58</v>
      </c>
      <c r="AV243" s="56">
        <v>198924387</v>
      </c>
      <c r="AW243" s="28">
        <f>IFERROR(AV243/AS243,"-")</f>
        <v>3.566862146436222E-2</v>
      </c>
      <c r="AX243" s="56">
        <v>1257</v>
      </c>
      <c r="AY243" s="28">
        <f>IFERROR(AX243/AT243,"-")</f>
        <v>0.24846807669499901</v>
      </c>
      <c r="AZ243" s="52">
        <f t="shared" si="193"/>
        <v>158253.29116945108</v>
      </c>
      <c r="BA243" s="29">
        <f t="shared" ref="BA243:BA259" si="219">IFERROR(AX243/$CM$19,"-")</f>
        <v>0.21635111876075733</v>
      </c>
      <c r="BB243" s="171">
        <f>CN19</f>
        <v>2921</v>
      </c>
      <c r="BC243" s="178">
        <v>2643553020</v>
      </c>
      <c r="BD243" s="178">
        <v>2374</v>
      </c>
      <c r="BE243" s="68" t="s">
        <v>58</v>
      </c>
      <c r="BF243" s="56">
        <v>107351386</v>
      </c>
      <c r="BG243" s="28">
        <f>IFERROR(BF243/BC243,"-")</f>
        <v>4.0608750869691276E-2</v>
      </c>
      <c r="BH243" s="56">
        <v>610</v>
      </c>
      <c r="BI243" s="28">
        <f>IFERROR(BH243/BD243,"-")</f>
        <v>0.25695029486099408</v>
      </c>
      <c r="BJ243" s="52">
        <f t="shared" si="194"/>
        <v>175985.87868852459</v>
      </c>
      <c r="BK243" s="29">
        <f t="shared" ref="BK243:BK259" si="220">IFERROR(BH243/$CN$19,"-")</f>
        <v>0.20883259157822665</v>
      </c>
      <c r="BL243" s="171">
        <f>CO19</f>
        <v>1075</v>
      </c>
      <c r="BM243" s="178">
        <v>885222540</v>
      </c>
      <c r="BN243" s="178">
        <v>747</v>
      </c>
      <c r="BO243" s="68" t="s">
        <v>58</v>
      </c>
      <c r="BP243" s="56">
        <v>50159045</v>
      </c>
      <c r="BQ243" s="28">
        <f>IFERROR(BP243/BM243,"-")</f>
        <v>5.6662638752962617E-2</v>
      </c>
      <c r="BR243" s="56">
        <v>192</v>
      </c>
      <c r="BS243" s="28">
        <f>IFERROR(BR243/BN243,"-")</f>
        <v>0.25702811244979917</v>
      </c>
      <c r="BT243" s="52">
        <f t="shared" si="195"/>
        <v>261245.02604166666</v>
      </c>
      <c r="BU243" s="29">
        <f t="shared" ref="BU243:BU259" si="221">IFERROR(BR243/$CO$19,"-")</f>
        <v>0.1786046511627907</v>
      </c>
      <c r="BV243" s="171">
        <f>CP19</f>
        <v>26539</v>
      </c>
      <c r="BW243" s="178">
        <f>SUM(E243,O243,Y243,AI243,AS243,BC243,BM243)</f>
        <v>21481126800</v>
      </c>
      <c r="BX243" s="178">
        <f>SUM(F243,P243,Z243,AJ243,AT243,BD243,BN243)</f>
        <v>23309</v>
      </c>
      <c r="BY243" s="68" t="s">
        <v>58</v>
      </c>
      <c r="BZ243" s="56">
        <f t="shared" si="205"/>
        <v>666276148</v>
      </c>
      <c r="CA243" s="28">
        <f>IFERROR(BZ243/BW243,"-")</f>
        <v>3.1016815561090583E-2</v>
      </c>
      <c r="CB243" s="56">
        <f t="shared" si="206"/>
        <v>4795</v>
      </c>
      <c r="CC243" s="28">
        <f>IFERROR(CB243/BX243,"-")</f>
        <v>0.20571453086790509</v>
      </c>
      <c r="CD243" s="52">
        <f t="shared" si="196"/>
        <v>138952.27278415015</v>
      </c>
      <c r="CE243" s="29">
        <f t="shared" ref="CE243:CE259" si="222">IFERROR(CB243/$CP$19,"-")</f>
        <v>0.18067749350013187</v>
      </c>
      <c r="CR243" s="196">
        <v>15</v>
      </c>
      <c r="CS243" s="197" t="s">
        <v>118</v>
      </c>
      <c r="CT243" s="200">
        <v>25355</v>
      </c>
      <c r="CU243" s="201">
        <v>20827791970</v>
      </c>
      <c r="CV243" s="201">
        <v>22439</v>
      </c>
      <c r="CW243" s="79" t="s">
        <v>58</v>
      </c>
      <c r="CX243" s="90">
        <v>677434640</v>
      </c>
      <c r="CY243" s="80">
        <v>3.2525514033161333E-2</v>
      </c>
      <c r="CZ243" s="90">
        <v>4698</v>
      </c>
      <c r="DA243" s="80">
        <v>0.20936761887784661</v>
      </c>
      <c r="DB243" s="90">
        <v>144196.38995317157</v>
      </c>
      <c r="DC243" s="81">
        <v>0.18528889765332282</v>
      </c>
    </row>
    <row r="244" spans="2:107" s="16" customFormat="1" ht="13.15" customHeight="1">
      <c r="B244" s="196"/>
      <c r="C244" s="198"/>
      <c r="D244" s="172"/>
      <c r="E244" s="179"/>
      <c r="F244" s="179"/>
      <c r="G244" s="69" t="s">
        <v>60</v>
      </c>
      <c r="H244" s="50">
        <v>162003</v>
      </c>
      <c r="I244" s="30">
        <f>IFERROR(H244/E243,"-")</f>
        <v>2.5966101401518412E-3</v>
      </c>
      <c r="J244" s="50">
        <v>10</v>
      </c>
      <c r="K244" s="30">
        <f>IFERROR(J244/F243,"-")</f>
        <v>0.25641025641025639</v>
      </c>
      <c r="L244" s="53">
        <f t="shared" si="189"/>
        <v>16200.3</v>
      </c>
      <c r="M244" s="31">
        <f t="shared" si="215"/>
        <v>0.23255813953488372</v>
      </c>
      <c r="N244" s="172"/>
      <c r="O244" s="179"/>
      <c r="P244" s="179"/>
      <c r="Q244" s="69" t="s">
        <v>60</v>
      </c>
      <c r="R244" s="50">
        <v>10952405</v>
      </c>
      <c r="S244" s="30">
        <f>IFERROR(R244/O243,"-")</f>
        <v>2.9873709960732745E-2</v>
      </c>
      <c r="T244" s="50">
        <v>73</v>
      </c>
      <c r="U244" s="30">
        <f>IFERROR(T244/P243,"-")</f>
        <v>0.36499999999999999</v>
      </c>
      <c r="V244" s="53">
        <f t="shared" si="190"/>
        <v>150032.94520547945</v>
      </c>
      <c r="W244" s="31">
        <f t="shared" si="216"/>
        <v>0.32882882882882886</v>
      </c>
      <c r="X244" s="172"/>
      <c r="Y244" s="179"/>
      <c r="Z244" s="179"/>
      <c r="AA244" s="69" t="s">
        <v>60</v>
      </c>
      <c r="AB244" s="50">
        <v>89386628</v>
      </c>
      <c r="AC244" s="30">
        <f>IFERROR(AB244/Y243,"-")</f>
        <v>1.6083322461372101E-2</v>
      </c>
      <c r="AD244" s="50">
        <v>1681</v>
      </c>
      <c r="AE244" s="30">
        <f>IFERROR(AD244/Z243,"-")</f>
        <v>0.20887176938369781</v>
      </c>
      <c r="AF244" s="53">
        <f t="shared" si="191"/>
        <v>53174.674598453304</v>
      </c>
      <c r="AG244" s="31">
        <f t="shared" si="217"/>
        <v>0.19033061594202899</v>
      </c>
      <c r="AH244" s="172"/>
      <c r="AI244" s="179"/>
      <c r="AJ244" s="179"/>
      <c r="AK244" s="69" t="s">
        <v>60</v>
      </c>
      <c r="AL244" s="50">
        <v>100581089</v>
      </c>
      <c r="AM244" s="30">
        <f>IFERROR(AL244/AI243,"-")</f>
        <v>1.5743833053337819E-2</v>
      </c>
      <c r="AN244" s="50">
        <v>1794</v>
      </c>
      <c r="AO244" s="30">
        <f>IFERROR(AN244/AJ243,"-")</f>
        <v>0.26220403390821395</v>
      </c>
      <c r="AP244" s="53">
        <f t="shared" si="192"/>
        <v>56065.267001114829</v>
      </c>
      <c r="AQ244" s="31">
        <f t="shared" si="218"/>
        <v>0.23493975903614459</v>
      </c>
      <c r="AR244" s="172"/>
      <c r="AS244" s="179"/>
      <c r="AT244" s="179"/>
      <c r="AU244" s="69" t="s">
        <v>60</v>
      </c>
      <c r="AV244" s="50">
        <v>88878286</v>
      </c>
      <c r="AW244" s="30">
        <f>IFERROR(AV244/AS243,"-")</f>
        <v>1.5936537432865504E-2</v>
      </c>
      <c r="AX244" s="50">
        <v>1480</v>
      </c>
      <c r="AY244" s="30">
        <f>IFERROR(AX244/AT243,"-")</f>
        <v>0.29254793437438231</v>
      </c>
      <c r="AZ244" s="53">
        <f t="shared" si="193"/>
        <v>60052.895945945944</v>
      </c>
      <c r="BA244" s="31">
        <f t="shared" si="219"/>
        <v>0.25473321858864029</v>
      </c>
      <c r="BB244" s="172"/>
      <c r="BC244" s="179"/>
      <c r="BD244" s="179"/>
      <c r="BE244" s="69" t="s">
        <v>60</v>
      </c>
      <c r="BF244" s="50">
        <v>37990346</v>
      </c>
      <c r="BG244" s="30">
        <f>IFERROR(BF244/BC243,"-")</f>
        <v>1.437094157468421E-2</v>
      </c>
      <c r="BH244" s="50">
        <v>698</v>
      </c>
      <c r="BI244" s="30">
        <f>IFERROR(BH244/BD243,"-")</f>
        <v>0.2940185341196293</v>
      </c>
      <c r="BJ244" s="53">
        <f t="shared" si="194"/>
        <v>54427.429799426936</v>
      </c>
      <c r="BK244" s="31">
        <f t="shared" si="220"/>
        <v>0.23895926052721669</v>
      </c>
      <c r="BL244" s="172"/>
      <c r="BM244" s="179"/>
      <c r="BN244" s="179"/>
      <c r="BO244" s="69" t="s">
        <v>60</v>
      </c>
      <c r="BP244" s="50">
        <v>11067286</v>
      </c>
      <c r="BQ244" s="30">
        <f>IFERROR(BP244/BM243,"-")</f>
        <v>1.2502264119935311E-2</v>
      </c>
      <c r="BR244" s="50">
        <v>231</v>
      </c>
      <c r="BS244" s="30">
        <f>IFERROR(BR244/BN243,"-")</f>
        <v>0.30923694779116467</v>
      </c>
      <c r="BT244" s="53">
        <f t="shared" si="195"/>
        <v>47910.329004329004</v>
      </c>
      <c r="BU244" s="31">
        <f t="shared" si="221"/>
        <v>0.21488372093023256</v>
      </c>
      <c r="BV244" s="172"/>
      <c r="BW244" s="179"/>
      <c r="BX244" s="179"/>
      <c r="BY244" s="69" t="s">
        <v>60</v>
      </c>
      <c r="BZ244" s="50">
        <f t="shared" si="205"/>
        <v>339018043</v>
      </c>
      <c r="CA244" s="30">
        <f>IFERROR(BZ244/BW243,"-")</f>
        <v>1.5782134994892352E-2</v>
      </c>
      <c r="CB244" s="50">
        <f t="shared" si="206"/>
        <v>5967</v>
      </c>
      <c r="CC244" s="30">
        <f>IFERROR(CB244/BX243,"-")</f>
        <v>0.25599553820412718</v>
      </c>
      <c r="CD244" s="53">
        <f t="shared" si="196"/>
        <v>56815.49237472767</v>
      </c>
      <c r="CE244" s="31">
        <f t="shared" si="222"/>
        <v>0.22483891631184294</v>
      </c>
      <c r="CR244" s="196"/>
      <c r="CS244" s="198"/>
      <c r="CT244" s="200"/>
      <c r="CU244" s="201"/>
      <c r="CV244" s="201"/>
      <c r="CW244" s="79" t="s">
        <v>60</v>
      </c>
      <c r="CX244" s="90">
        <v>339084348</v>
      </c>
      <c r="CY244" s="80">
        <v>1.6280379047784392E-2</v>
      </c>
      <c r="CZ244" s="90">
        <v>5863</v>
      </c>
      <c r="DA244" s="80">
        <v>0.26128615357190604</v>
      </c>
      <c r="DB244" s="90">
        <v>57834.61504349309</v>
      </c>
      <c r="DC244" s="81">
        <v>0.23123644251626899</v>
      </c>
    </row>
    <row r="245" spans="2:107" s="16" customFormat="1" ht="13.15" customHeight="1">
      <c r="B245" s="196"/>
      <c r="C245" s="198"/>
      <c r="D245" s="172"/>
      <c r="E245" s="179"/>
      <c r="F245" s="179"/>
      <c r="G245" s="70" t="s">
        <v>62</v>
      </c>
      <c r="H245" s="50">
        <v>31450</v>
      </c>
      <c r="I245" s="30">
        <f>IFERROR(H245/E243,"-")</f>
        <v>5.0408565833827401E-4</v>
      </c>
      <c r="J245" s="50">
        <v>5</v>
      </c>
      <c r="K245" s="30">
        <f>IFERROR(J245/F243,"-")</f>
        <v>0.12820512820512819</v>
      </c>
      <c r="L245" s="53">
        <f t="shared" si="189"/>
        <v>6290</v>
      </c>
      <c r="M245" s="31">
        <f t="shared" si="215"/>
        <v>0.11627906976744186</v>
      </c>
      <c r="N245" s="172"/>
      <c r="O245" s="179"/>
      <c r="P245" s="179"/>
      <c r="Q245" s="70" t="s">
        <v>62</v>
      </c>
      <c r="R245" s="50">
        <v>2224883</v>
      </c>
      <c r="S245" s="30">
        <f>IFERROR(R245/O243,"-")</f>
        <v>6.0685766677332463E-3</v>
      </c>
      <c r="T245" s="50">
        <v>34</v>
      </c>
      <c r="U245" s="30">
        <f>IFERROR(T245/P243,"-")</f>
        <v>0.17</v>
      </c>
      <c r="V245" s="53">
        <f t="shared" si="190"/>
        <v>65437.73529411765</v>
      </c>
      <c r="W245" s="31">
        <f t="shared" si="216"/>
        <v>0.15315315315315314</v>
      </c>
      <c r="X245" s="172"/>
      <c r="Y245" s="179"/>
      <c r="Z245" s="179"/>
      <c r="AA245" s="70" t="s">
        <v>62</v>
      </c>
      <c r="AB245" s="50">
        <v>83254629</v>
      </c>
      <c r="AC245" s="30">
        <f>IFERROR(AB245/Y243,"-")</f>
        <v>1.497999280841986E-2</v>
      </c>
      <c r="AD245" s="50">
        <v>1665</v>
      </c>
      <c r="AE245" s="30">
        <f>IFERROR(AD245/Z243,"-")</f>
        <v>0.20688369781312127</v>
      </c>
      <c r="AF245" s="53">
        <f t="shared" si="191"/>
        <v>50002.780180180183</v>
      </c>
      <c r="AG245" s="31">
        <f t="shared" si="217"/>
        <v>0.18851902173913043</v>
      </c>
      <c r="AH245" s="172"/>
      <c r="AI245" s="179"/>
      <c r="AJ245" s="179"/>
      <c r="AK245" s="70" t="s">
        <v>62</v>
      </c>
      <c r="AL245" s="50">
        <v>94555229</v>
      </c>
      <c r="AM245" s="30">
        <f>IFERROR(AL245/AI243,"-")</f>
        <v>1.4800612664833315E-2</v>
      </c>
      <c r="AN245" s="50">
        <v>1846</v>
      </c>
      <c r="AO245" s="30">
        <f>IFERROR(AN245/AJ243,"-")</f>
        <v>0.26980415083308973</v>
      </c>
      <c r="AP245" s="53">
        <f t="shared" si="192"/>
        <v>51221.684182015168</v>
      </c>
      <c r="AQ245" s="31">
        <f t="shared" si="218"/>
        <v>0.24174960712414878</v>
      </c>
      <c r="AR245" s="172"/>
      <c r="AS245" s="179"/>
      <c r="AT245" s="179"/>
      <c r="AU245" s="70" t="s">
        <v>62</v>
      </c>
      <c r="AV245" s="50">
        <v>64919647</v>
      </c>
      <c r="AW245" s="30">
        <f>IFERROR(AV245/AS243,"-")</f>
        <v>1.1640575343047398E-2</v>
      </c>
      <c r="AX245" s="50">
        <v>1390</v>
      </c>
      <c r="AY245" s="30">
        <f>IFERROR(AX245/AT243,"-")</f>
        <v>0.27475785728404822</v>
      </c>
      <c r="AZ245" s="53">
        <f t="shared" si="193"/>
        <v>46704.782014388489</v>
      </c>
      <c r="BA245" s="31">
        <f t="shared" si="219"/>
        <v>0.23924268502581755</v>
      </c>
      <c r="BB245" s="172"/>
      <c r="BC245" s="179"/>
      <c r="BD245" s="179"/>
      <c r="BE245" s="70" t="s">
        <v>62</v>
      </c>
      <c r="BF245" s="50">
        <v>23338539</v>
      </c>
      <c r="BG245" s="30">
        <f>IFERROR(BF245/BC243,"-")</f>
        <v>8.8284739603974351E-3</v>
      </c>
      <c r="BH245" s="50">
        <v>608</v>
      </c>
      <c r="BI245" s="30">
        <f>IFERROR(BH245/BD243,"-")</f>
        <v>0.25610783487784328</v>
      </c>
      <c r="BJ245" s="53">
        <f t="shared" si="194"/>
        <v>38385.754934210527</v>
      </c>
      <c r="BK245" s="31">
        <f t="shared" si="220"/>
        <v>0.20814789455665869</v>
      </c>
      <c r="BL245" s="172"/>
      <c r="BM245" s="179"/>
      <c r="BN245" s="179"/>
      <c r="BO245" s="70" t="s">
        <v>62</v>
      </c>
      <c r="BP245" s="50">
        <v>8181425</v>
      </c>
      <c r="BQ245" s="30">
        <f>IFERROR(BP245/BM243,"-")</f>
        <v>9.2422239948838168E-3</v>
      </c>
      <c r="BR245" s="50">
        <v>162</v>
      </c>
      <c r="BS245" s="30">
        <f>IFERROR(BR245/BN243,"-")</f>
        <v>0.21686746987951808</v>
      </c>
      <c r="BT245" s="53">
        <f t="shared" si="195"/>
        <v>50502.623456790127</v>
      </c>
      <c r="BU245" s="31">
        <f t="shared" si="221"/>
        <v>0.15069767441860465</v>
      </c>
      <c r="BV245" s="172"/>
      <c r="BW245" s="179"/>
      <c r="BX245" s="179"/>
      <c r="BY245" s="70" t="s">
        <v>62</v>
      </c>
      <c r="BZ245" s="50">
        <f t="shared" si="205"/>
        <v>276505802</v>
      </c>
      <c r="CA245" s="30">
        <f>IFERROR(BZ245/BW243,"-")</f>
        <v>1.287203434784436E-2</v>
      </c>
      <c r="CB245" s="50">
        <f t="shared" si="206"/>
        <v>5710</v>
      </c>
      <c r="CC245" s="30">
        <f>IFERROR(CB245/BX243,"-")</f>
        <v>0.24496975417220815</v>
      </c>
      <c r="CD245" s="53">
        <f t="shared" si="196"/>
        <v>48424.833975481612</v>
      </c>
      <c r="CE245" s="31">
        <f t="shared" si="222"/>
        <v>0.21515505482497457</v>
      </c>
      <c r="CR245" s="196"/>
      <c r="CS245" s="198"/>
      <c r="CT245" s="200"/>
      <c r="CU245" s="201"/>
      <c r="CV245" s="201"/>
      <c r="CW245" s="79" t="s">
        <v>62</v>
      </c>
      <c r="CX245" s="90">
        <v>240227358</v>
      </c>
      <c r="CY245" s="80">
        <v>1.1533981055025873E-2</v>
      </c>
      <c r="CZ245" s="90">
        <v>5512</v>
      </c>
      <c r="DA245" s="80">
        <v>0.24564374526494051</v>
      </c>
      <c r="DB245" s="90">
        <v>43582.612119013065</v>
      </c>
      <c r="DC245" s="81">
        <v>0.21739301912837705</v>
      </c>
    </row>
    <row r="246" spans="2:107" s="16" customFormat="1" ht="13.15" customHeight="1">
      <c r="B246" s="196"/>
      <c r="C246" s="198"/>
      <c r="D246" s="172"/>
      <c r="E246" s="179"/>
      <c r="F246" s="179"/>
      <c r="G246" s="70" t="s">
        <v>64</v>
      </c>
      <c r="H246" s="50">
        <v>0</v>
      </c>
      <c r="I246" s="30">
        <f>IFERROR(H246/E243,"-")</f>
        <v>0</v>
      </c>
      <c r="J246" s="50">
        <v>0</v>
      </c>
      <c r="K246" s="30">
        <f>IFERROR(J246/F243,"-")</f>
        <v>0</v>
      </c>
      <c r="L246" s="53" t="str">
        <f t="shared" si="189"/>
        <v>-</v>
      </c>
      <c r="M246" s="31">
        <f t="shared" si="215"/>
        <v>0</v>
      </c>
      <c r="N246" s="172"/>
      <c r="O246" s="179"/>
      <c r="P246" s="179"/>
      <c r="Q246" s="70" t="s">
        <v>64</v>
      </c>
      <c r="R246" s="50">
        <v>237659</v>
      </c>
      <c r="S246" s="30">
        <f>IFERROR(R246/O243,"-")</f>
        <v>6.4823717124757381E-4</v>
      </c>
      <c r="T246" s="50">
        <v>20</v>
      </c>
      <c r="U246" s="30">
        <f>IFERROR(T246/P243,"-")</f>
        <v>0.1</v>
      </c>
      <c r="V246" s="53">
        <f t="shared" si="190"/>
        <v>11882.95</v>
      </c>
      <c r="W246" s="31">
        <f t="shared" si="216"/>
        <v>9.0090090090090086E-2</v>
      </c>
      <c r="X246" s="172"/>
      <c r="Y246" s="179"/>
      <c r="Z246" s="179"/>
      <c r="AA246" s="70" t="s">
        <v>64</v>
      </c>
      <c r="AB246" s="50">
        <v>7899489</v>
      </c>
      <c r="AC246" s="30">
        <f>IFERROR(AB246/Y243,"-")</f>
        <v>1.4213538614194267E-3</v>
      </c>
      <c r="AD246" s="50">
        <v>335</v>
      </c>
      <c r="AE246" s="30">
        <f>IFERROR(AD246/Z243,"-")</f>
        <v>4.1625248508946319E-2</v>
      </c>
      <c r="AF246" s="53">
        <f t="shared" si="191"/>
        <v>23580.564179104476</v>
      </c>
      <c r="AG246" s="31">
        <f t="shared" si="217"/>
        <v>3.7930253623188408E-2</v>
      </c>
      <c r="AH246" s="172"/>
      <c r="AI246" s="179"/>
      <c r="AJ246" s="179"/>
      <c r="AK246" s="70" t="s">
        <v>64</v>
      </c>
      <c r="AL246" s="50">
        <v>8490749</v>
      </c>
      <c r="AM246" s="30">
        <f>IFERROR(AL246/AI243,"-")</f>
        <v>1.3290464050731746E-3</v>
      </c>
      <c r="AN246" s="50">
        <v>324</v>
      </c>
      <c r="AO246" s="30">
        <f>IFERROR(AN246/AJ243,"-")</f>
        <v>4.7354574685764393E-2</v>
      </c>
      <c r="AP246" s="53">
        <f t="shared" si="192"/>
        <v>26206.015432098764</v>
      </c>
      <c r="AQ246" s="31">
        <f t="shared" si="218"/>
        <v>4.2430591932949187E-2</v>
      </c>
      <c r="AR246" s="172"/>
      <c r="AS246" s="179"/>
      <c r="AT246" s="179"/>
      <c r="AU246" s="70" t="s">
        <v>64</v>
      </c>
      <c r="AV246" s="50">
        <v>7631780</v>
      </c>
      <c r="AW246" s="30">
        <f>IFERROR(AV246/AS243,"-")</f>
        <v>1.3684348913906182E-3</v>
      </c>
      <c r="AX246" s="50">
        <v>256</v>
      </c>
      <c r="AY246" s="30">
        <f>IFERROR(AX246/AT243,"-")</f>
        <v>5.0602885945839102E-2</v>
      </c>
      <c r="AZ246" s="53">
        <f t="shared" si="193"/>
        <v>29811.640625</v>
      </c>
      <c r="BA246" s="31">
        <f t="shared" si="219"/>
        <v>4.4061962134251294E-2</v>
      </c>
      <c r="BB246" s="172"/>
      <c r="BC246" s="179"/>
      <c r="BD246" s="179"/>
      <c r="BE246" s="70" t="s">
        <v>64</v>
      </c>
      <c r="BF246" s="50">
        <v>3059102</v>
      </c>
      <c r="BG246" s="30">
        <f>IFERROR(BF246/BC243,"-")</f>
        <v>1.1571933594129312E-3</v>
      </c>
      <c r="BH246" s="50">
        <v>100</v>
      </c>
      <c r="BI246" s="30">
        <f>IFERROR(BH246/BD243,"-")</f>
        <v>4.2122999157540017E-2</v>
      </c>
      <c r="BJ246" s="53">
        <f t="shared" si="194"/>
        <v>30591.02</v>
      </c>
      <c r="BK246" s="31">
        <f t="shared" si="220"/>
        <v>3.4234851078397806E-2</v>
      </c>
      <c r="BL246" s="172"/>
      <c r="BM246" s="179"/>
      <c r="BN246" s="179"/>
      <c r="BO246" s="70" t="s">
        <v>64</v>
      </c>
      <c r="BP246" s="50">
        <v>947050</v>
      </c>
      <c r="BQ246" s="30">
        <f>IFERROR(BP246/BM243,"-")</f>
        <v>1.0698439739232125E-3</v>
      </c>
      <c r="BR246" s="50">
        <v>28</v>
      </c>
      <c r="BS246" s="30">
        <f>IFERROR(BR246/BN243,"-")</f>
        <v>3.7483266398929051E-2</v>
      </c>
      <c r="BT246" s="53">
        <f t="shared" si="195"/>
        <v>33823.214285714283</v>
      </c>
      <c r="BU246" s="31">
        <f t="shared" si="221"/>
        <v>2.6046511627906978E-2</v>
      </c>
      <c r="BV246" s="172"/>
      <c r="BW246" s="179"/>
      <c r="BX246" s="179"/>
      <c r="BY246" s="70" t="s">
        <v>64</v>
      </c>
      <c r="BZ246" s="50">
        <f t="shared" si="205"/>
        <v>28265829</v>
      </c>
      <c r="CA246" s="30">
        <f>IFERROR(BZ246/BW243,"-")</f>
        <v>1.3158448000967994E-3</v>
      </c>
      <c r="CB246" s="50">
        <f t="shared" si="206"/>
        <v>1063</v>
      </c>
      <c r="CC246" s="30">
        <f>IFERROR(CB246/BX243,"-")</f>
        <v>4.5604702046419837E-2</v>
      </c>
      <c r="CD246" s="53">
        <f t="shared" si="196"/>
        <v>26590.619943555972</v>
      </c>
      <c r="CE246" s="31">
        <f t="shared" si="222"/>
        <v>4.0054259768642374E-2</v>
      </c>
      <c r="CR246" s="196"/>
      <c r="CS246" s="198"/>
      <c r="CT246" s="200"/>
      <c r="CU246" s="201"/>
      <c r="CV246" s="201"/>
      <c r="CW246" s="79" t="s">
        <v>64</v>
      </c>
      <c r="CX246" s="90">
        <v>30310903</v>
      </c>
      <c r="CY246" s="80">
        <v>1.4553104353864929E-3</v>
      </c>
      <c r="CZ246" s="90">
        <v>963</v>
      </c>
      <c r="DA246" s="80">
        <v>4.2916350996033692E-2</v>
      </c>
      <c r="DB246" s="90">
        <v>31475.496365524403</v>
      </c>
      <c r="DC246" s="81">
        <v>3.798067442319069E-2</v>
      </c>
    </row>
    <row r="247" spans="2:107" s="16" customFormat="1" ht="13.15" customHeight="1">
      <c r="B247" s="196"/>
      <c r="C247" s="198"/>
      <c r="D247" s="172"/>
      <c r="E247" s="179"/>
      <c r="F247" s="179"/>
      <c r="G247" s="70" t="s">
        <v>66</v>
      </c>
      <c r="H247" s="50">
        <v>112136</v>
      </c>
      <c r="I247" s="30">
        <f>IFERROR(H247/E243,"-")</f>
        <v>1.7973338436699743E-3</v>
      </c>
      <c r="J247" s="50">
        <v>10</v>
      </c>
      <c r="K247" s="30">
        <f>IFERROR(J247/F243,"-")</f>
        <v>0.25641025641025639</v>
      </c>
      <c r="L247" s="53">
        <f t="shared" si="189"/>
        <v>11213.6</v>
      </c>
      <c r="M247" s="31">
        <f t="shared" si="215"/>
        <v>0.23255813953488372</v>
      </c>
      <c r="N247" s="172"/>
      <c r="O247" s="179"/>
      <c r="P247" s="179"/>
      <c r="Q247" s="70" t="s">
        <v>66</v>
      </c>
      <c r="R247" s="50">
        <v>2808448</v>
      </c>
      <c r="S247" s="30">
        <f>IFERROR(R247/O243,"-")</f>
        <v>7.6603048364080727E-3</v>
      </c>
      <c r="T247" s="50">
        <v>59</v>
      </c>
      <c r="U247" s="30">
        <f>IFERROR(T247/P243,"-")</f>
        <v>0.29499999999999998</v>
      </c>
      <c r="V247" s="53">
        <f t="shared" si="190"/>
        <v>47600.813559322036</v>
      </c>
      <c r="W247" s="31">
        <f t="shared" si="216"/>
        <v>0.26576576576576577</v>
      </c>
      <c r="X247" s="172"/>
      <c r="Y247" s="179"/>
      <c r="Z247" s="179"/>
      <c r="AA247" s="70" t="s">
        <v>66</v>
      </c>
      <c r="AB247" s="50">
        <v>128781594</v>
      </c>
      <c r="AC247" s="30">
        <f>IFERROR(AB247/Y243,"-")</f>
        <v>2.3171652737493383E-2</v>
      </c>
      <c r="AD247" s="50">
        <v>2211</v>
      </c>
      <c r="AE247" s="30">
        <f>IFERROR(AD247/Z243,"-")</f>
        <v>0.27472664015904574</v>
      </c>
      <c r="AF247" s="53">
        <f t="shared" si="191"/>
        <v>58245.858887381277</v>
      </c>
      <c r="AG247" s="31">
        <f t="shared" si="217"/>
        <v>0.25033967391304346</v>
      </c>
      <c r="AH247" s="172"/>
      <c r="AI247" s="179"/>
      <c r="AJ247" s="179"/>
      <c r="AK247" s="70" t="s">
        <v>66</v>
      </c>
      <c r="AL247" s="50">
        <v>132681468</v>
      </c>
      <c r="AM247" s="30">
        <f>IFERROR(AL247/AI243,"-")</f>
        <v>2.0768465545881933E-2</v>
      </c>
      <c r="AN247" s="50">
        <v>2283</v>
      </c>
      <c r="AO247" s="30">
        <f>IFERROR(AN247/AJ243,"-")</f>
        <v>0.33367436422098801</v>
      </c>
      <c r="AP247" s="53">
        <f t="shared" si="192"/>
        <v>58117.156373193167</v>
      </c>
      <c r="AQ247" s="31">
        <f t="shared" si="218"/>
        <v>0.29897852278679937</v>
      </c>
      <c r="AR247" s="172"/>
      <c r="AS247" s="179"/>
      <c r="AT247" s="179"/>
      <c r="AU247" s="70" t="s">
        <v>66</v>
      </c>
      <c r="AV247" s="50">
        <v>94274106</v>
      </c>
      <c r="AW247" s="30">
        <f>IFERROR(AV247/AS243,"-")</f>
        <v>1.6904048073327273E-2</v>
      </c>
      <c r="AX247" s="50">
        <v>1723</v>
      </c>
      <c r="AY247" s="30">
        <f>IFERROR(AX247/AT243,"-")</f>
        <v>0.34058114251828425</v>
      </c>
      <c r="AZ247" s="53">
        <f t="shared" si="193"/>
        <v>54715.093441671503</v>
      </c>
      <c r="BA247" s="31">
        <f t="shared" si="219"/>
        <v>0.2965576592082616</v>
      </c>
      <c r="BB247" s="172"/>
      <c r="BC247" s="179"/>
      <c r="BD247" s="179"/>
      <c r="BE247" s="70" t="s">
        <v>66</v>
      </c>
      <c r="BF247" s="50">
        <v>38492977</v>
      </c>
      <c r="BG247" s="30">
        <f>IFERROR(BF247/BC243,"-")</f>
        <v>1.45610762140114E-2</v>
      </c>
      <c r="BH247" s="50">
        <v>722</v>
      </c>
      <c r="BI247" s="30">
        <f>IFERROR(BH247/BD243,"-")</f>
        <v>0.30412805391743891</v>
      </c>
      <c r="BJ247" s="53">
        <f t="shared" si="194"/>
        <v>53314.372576177288</v>
      </c>
      <c r="BK247" s="31">
        <f t="shared" si="220"/>
        <v>0.24717562478603219</v>
      </c>
      <c r="BL247" s="172"/>
      <c r="BM247" s="179"/>
      <c r="BN247" s="179"/>
      <c r="BO247" s="70" t="s">
        <v>66</v>
      </c>
      <c r="BP247" s="50">
        <v>13258500</v>
      </c>
      <c r="BQ247" s="30">
        <f>IFERROR(BP247/BM243,"-")</f>
        <v>1.4977589703036708E-2</v>
      </c>
      <c r="BR247" s="50">
        <v>181</v>
      </c>
      <c r="BS247" s="30">
        <f>IFERROR(BR247/BN243,"-")</f>
        <v>0.24230254350736277</v>
      </c>
      <c r="BT247" s="53">
        <f t="shared" si="195"/>
        <v>73251.381215469606</v>
      </c>
      <c r="BU247" s="31">
        <f t="shared" si="221"/>
        <v>0.16837209302325581</v>
      </c>
      <c r="BV247" s="172"/>
      <c r="BW247" s="179"/>
      <c r="BX247" s="179"/>
      <c r="BY247" s="70" t="s">
        <v>66</v>
      </c>
      <c r="BZ247" s="50">
        <f t="shared" si="205"/>
        <v>410409229</v>
      </c>
      <c r="CA247" s="30">
        <f>IFERROR(BZ247/BW243,"-")</f>
        <v>1.9105572664838047E-2</v>
      </c>
      <c r="CB247" s="50">
        <f t="shared" si="206"/>
        <v>7189</v>
      </c>
      <c r="CC247" s="30">
        <f>IFERROR(CB247/BX243,"-")</f>
        <v>0.30842163970998326</v>
      </c>
      <c r="CD247" s="53">
        <f t="shared" si="196"/>
        <v>57088.500347753514</v>
      </c>
      <c r="CE247" s="31">
        <f t="shared" si="222"/>
        <v>0.27088435886808093</v>
      </c>
      <c r="CR247" s="196"/>
      <c r="CS247" s="198"/>
      <c r="CT247" s="200"/>
      <c r="CU247" s="201"/>
      <c r="CV247" s="201"/>
      <c r="CW247" s="79" t="s">
        <v>66</v>
      </c>
      <c r="CX247" s="90">
        <v>439796149</v>
      </c>
      <c r="CY247" s="80">
        <v>2.1115831655773926E-2</v>
      </c>
      <c r="CZ247" s="90">
        <v>6834</v>
      </c>
      <c r="DA247" s="80">
        <v>0.30455902669459423</v>
      </c>
      <c r="DB247" s="90">
        <v>64354.133596722269</v>
      </c>
      <c r="DC247" s="81">
        <v>0.26953263656083615</v>
      </c>
    </row>
    <row r="248" spans="2:107" s="16" customFormat="1" ht="13.15" customHeight="1">
      <c r="B248" s="196"/>
      <c r="C248" s="198"/>
      <c r="D248" s="172"/>
      <c r="E248" s="179"/>
      <c r="F248" s="179"/>
      <c r="G248" s="70" t="s">
        <v>68</v>
      </c>
      <c r="H248" s="50">
        <v>420794</v>
      </c>
      <c r="I248" s="30">
        <f>IFERROR(H248/E243,"-")</f>
        <v>6.7445539114402439E-3</v>
      </c>
      <c r="J248" s="50">
        <v>12</v>
      </c>
      <c r="K248" s="30">
        <f>IFERROR(J248/F243,"-")</f>
        <v>0.30769230769230771</v>
      </c>
      <c r="L248" s="53">
        <f t="shared" si="189"/>
        <v>35066.166666666664</v>
      </c>
      <c r="M248" s="31">
        <f t="shared" si="215"/>
        <v>0.27906976744186046</v>
      </c>
      <c r="N248" s="172"/>
      <c r="O248" s="179"/>
      <c r="P248" s="179"/>
      <c r="Q248" s="70" t="s">
        <v>68</v>
      </c>
      <c r="R248" s="50">
        <v>3878754</v>
      </c>
      <c r="S248" s="30">
        <f>IFERROR(R248/O243,"-")</f>
        <v>1.0579664649456623E-2</v>
      </c>
      <c r="T248" s="50">
        <v>67</v>
      </c>
      <c r="U248" s="30">
        <f>IFERROR(T248/P243,"-")</f>
        <v>0.33500000000000002</v>
      </c>
      <c r="V248" s="53">
        <f t="shared" si="190"/>
        <v>57891.850746268654</v>
      </c>
      <c r="W248" s="31">
        <f t="shared" si="216"/>
        <v>0.30180180180180183</v>
      </c>
      <c r="X248" s="172"/>
      <c r="Y248" s="179"/>
      <c r="Z248" s="179"/>
      <c r="AA248" s="70" t="s">
        <v>68</v>
      </c>
      <c r="AB248" s="50">
        <v>127794030</v>
      </c>
      <c r="AC248" s="30">
        <f>IFERROR(AB248/Y243,"-")</f>
        <v>2.299396049628654E-2</v>
      </c>
      <c r="AD248" s="50">
        <v>2455</v>
      </c>
      <c r="AE248" s="30">
        <f>IFERROR(AD248/Z243,"-")</f>
        <v>0.30504473161033796</v>
      </c>
      <c r="AF248" s="53">
        <f t="shared" si="191"/>
        <v>52054.594704684321</v>
      </c>
      <c r="AG248" s="31">
        <f t="shared" si="217"/>
        <v>0.2779664855072464</v>
      </c>
      <c r="AH248" s="172"/>
      <c r="AI248" s="179"/>
      <c r="AJ248" s="179"/>
      <c r="AK248" s="70" t="s">
        <v>68</v>
      </c>
      <c r="AL248" s="50">
        <v>181736453</v>
      </c>
      <c r="AM248" s="30">
        <f>IFERROR(AL248/AI243,"-")</f>
        <v>2.8446981477181811E-2</v>
      </c>
      <c r="AN248" s="50">
        <v>2649</v>
      </c>
      <c r="AO248" s="30">
        <f>IFERROR(AN248/AJ243,"-")</f>
        <v>0.38716749488453667</v>
      </c>
      <c r="AP248" s="53">
        <f t="shared" si="192"/>
        <v>68605.682521706301</v>
      </c>
      <c r="AQ248" s="31">
        <f t="shared" si="218"/>
        <v>0.34690937663698274</v>
      </c>
      <c r="AR248" s="172"/>
      <c r="AS248" s="179"/>
      <c r="AT248" s="179"/>
      <c r="AU248" s="70" t="s">
        <v>68</v>
      </c>
      <c r="AV248" s="50">
        <v>160486694</v>
      </c>
      <c r="AW248" s="30">
        <f>IFERROR(AV248/AS243,"-")</f>
        <v>2.877645734986194E-2</v>
      </c>
      <c r="AX248" s="50">
        <v>2238</v>
      </c>
      <c r="AY248" s="30">
        <f>IFERROR(AX248/AT243,"-")</f>
        <v>0.44237991697964024</v>
      </c>
      <c r="AZ248" s="53">
        <f t="shared" si="193"/>
        <v>71709.872207327964</v>
      </c>
      <c r="BA248" s="31">
        <f t="shared" si="219"/>
        <v>0.38519793459552498</v>
      </c>
      <c r="BB248" s="172"/>
      <c r="BC248" s="179"/>
      <c r="BD248" s="179"/>
      <c r="BE248" s="70" t="s">
        <v>68</v>
      </c>
      <c r="BF248" s="50">
        <v>85345049</v>
      </c>
      <c r="BG248" s="30">
        <f>IFERROR(BF248/BC243,"-")</f>
        <v>3.2284220650887492E-2</v>
      </c>
      <c r="BH248" s="50">
        <v>986</v>
      </c>
      <c r="BI248" s="30">
        <f>IFERROR(BH248/BD243,"-")</f>
        <v>0.41533277169334459</v>
      </c>
      <c r="BJ248" s="53">
        <f t="shared" si="194"/>
        <v>86556.844827586203</v>
      </c>
      <c r="BK248" s="31">
        <f t="shared" si="220"/>
        <v>0.3375556316330024</v>
      </c>
      <c r="BL248" s="172"/>
      <c r="BM248" s="179"/>
      <c r="BN248" s="179"/>
      <c r="BO248" s="70" t="s">
        <v>68</v>
      </c>
      <c r="BP248" s="50">
        <v>21690006</v>
      </c>
      <c r="BQ248" s="30">
        <f>IFERROR(BP248/BM243,"-")</f>
        <v>2.4502320060670844E-2</v>
      </c>
      <c r="BR248" s="50">
        <v>260</v>
      </c>
      <c r="BS248" s="30">
        <f>IFERROR(BR248/BN243,"-")</f>
        <v>0.34805890227576974</v>
      </c>
      <c r="BT248" s="53">
        <f t="shared" si="195"/>
        <v>83423.100000000006</v>
      </c>
      <c r="BU248" s="31">
        <f t="shared" si="221"/>
        <v>0.24186046511627907</v>
      </c>
      <c r="BV248" s="172"/>
      <c r="BW248" s="179"/>
      <c r="BX248" s="179"/>
      <c r="BY248" s="70" t="s">
        <v>68</v>
      </c>
      <c r="BZ248" s="50">
        <f t="shared" si="205"/>
        <v>581351780</v>
      </c>
      <c r="CA248" s="30">
        <f>IFERROR(BZ248/BW243,"-")</f>
        <v>2.7063374533965321E-2</v>
      </c>
      <c r="CB248" s="50">
        <f t="shared" si="206"/>
        <v>8667</v>
      </c>
      <c r="CC248" s="30">
        <f>IFERROR(CB248/BX243,"-")</f>
        <v>0.37183062336436568</v>
      </c>
      <c r="CD248" s="53">
        <f t="shared" si="196"/>
        <v>67076.471674166372</v>
      </c>
      <c r="CE248" s="31">
        <f t="shared" si="222"/>
        <v>0.32657598251629677</v>
      </c>
      <c r="CR248" s="196"/>
      <c r="CS248" s="198"/>
      <c r="CT248" s="200"/>
      <c r="CU248" s="201"/>
      <c r="CV248" s="201"/>
      <c r="CW248" s="79" t="s">
        <v>68</v>
      </c>
      <c r="CX248" s="90">
        <v>559972722</v>
      </c>
      <c r="CY248" s="80">
        <v>2.6885841898487139E-2</v>
      </c>
      <c r="CZ248" s="90">
        <v>8446</v>
      </c>
      <c r="DA248" s="80">
        <v>0.37639823521547305</v>
      </c>
      <c r="DB248" s="90">
        <v>66300.345962585838</v>
      </c>
      <c r="DC248" s="81">
        <v>0.33310984026819168</v>
      </c>
    </row>
    <row r="249" spans="2:107" s="16" customFormat="1" ht="13.15" customHeight="1">
      <c r="B249" s="196"/>
      <c r="C249" s="198"/>
      <c r="D249" s="172"/>
      <c r="E249" s="179"/>
      <c r="F249" s="179"/>
      <c r="G249" s="70" t="s">
        <v>69</v>
      </c>
      <c r="H249" s="50">
        <v>49653</v>
      </c>
      <c r="I249" s="30">
        <f>IFERROR(H249/E243,"-")</f>
        <v>7.9584627006264923E-4</v>
      </c>
      <c r="J249" s="50">
        <v>4</v>
      </c>
      <c r="K249" s="30">
        <f>IFERROR(J249/F243,"-")</f>
        <v>0.10256410256410256</v>
      </c>
      <c r="L249" s="53">
        <f t="shared" si="189"/>
        <v>12413.25</v>
      </c>
      <c r="M249" s="31">
        <f t="shared" si="215"/>
        <v>9.3023255813953487E-2</v>
      </c>
      <c r="N249" s="172"/>
      <c r="O249" s="179"/>
      <c r="P249" s="179"/>
      <c r="Q249" s="70" t="s">
        <v>69</v>
      </c>
      <c r="R249" s="50">
        <v>6481937</v>
      </c>
      <c r="S249" s="30">
        <f>IFERROR(R249/O243,"-")</f>
        <v>1.7680089982222362E-2</v>
      </c>
      <c r="T249" s="50">
        <v>23</v>
      </c>
      <c r="U249" s="30">
        <f>IFERROR(T249/P243,"-")</f>
        <v>0.115</v>
      </c>
      <c r="V249" s="53">
        <f t="shared" si="190"/>
        <v>281823.34782608697</v>
      </c>
      <c r="W249" s="31">
        <f t="shared" si="216"/>
        <v>0.1036036036036036</v>
      </c>
      <c r="X249" s="172"/>
      <c r="Y249" s="179"/>
      <c r="Z249" s="179"/>
      <c r="AA249" s="70" t="s">
        <v>69</v>
      </c>
      <c r="AB249" s="50">
        <v>81324043</v>
      </c>
      <c r="AC249" s="30">
        <f>IFERROR(AB249/Y243,"-")</f>
        <v>1.4632622761331714E-2</v>
      </c>
      <c r="AD249" s="50">
        <v>639</v>
      </c>
      <c r="AE249" s="30">
        <f>IFERROR(AD249/Z243,"-")</f>
        <v>7.939860834990059E-2</v>
      </c>
      <c r="AF249" s="53">
        <f t="shared" si="191"/>
        <v>127267.67292644757</v>
      </c>
      <c r="AG249" s="31">
        <f t="shared" si="217"/>
        <v>7.2350543478260865E-2</v>
      </c>
      <c r="AH249" s="172"/>
      <c r="AI249" s="179"/>
      <c r="AJ249" s="179"/>
      <c r="AK249" s="70" t="s">
        <v>69</v>
      </c>
      <c r="AL249" s="50">
        <v>181180564</v>
      </c>
      <c r="AM249" s="30">
        <f>IFERROR(AL249/AI243,"-")</f>
        <v>2.8359968861796557E-2</v>
      </c>
      <c r="AN249" s="50">
        <v>889</v>
      </c>
      <c r="AO249" s="30">
        <f>IFERROR(AN249/AJ243,"-")</f>
        <v>0.12993276819643379</v>
      </c>
      <c r="AP249" s="53">
        <f t="shared" si="192"/>
        <v>203802.65916760406</v>
      </c>
      <c r="AQ249" s="31">
        <f t="shared" si="218"/>
        <v>0.11642221058145626</v>
      </c>
      <c r="AR249" s="172"/>
      <c r="AS249" s="179"/>
      <c r="AT249" s="179"/>
      <c r="AU249" s="70" t="s">
        <v>69</v>
      </c>
      <c r="AV249" s="50">
        <v>216502668</v>
      </c>
      <c r="AW249" s="30">
        <f>IFERROR(AV249/AS243,"-")</f>
        <v>3.8820537930909831E-2</v>
      </c>
      <c r="AX249" s="50">
        <v>814</v>
      </c>
      <c r="AY249" s="30">
        <f>IFERROR(AX249/AT243,"-")</f>
        <v>0.16090136390591026</v>
      </c>
      <c r="AZ249" s="53">
        <f t="shared" si="193"/>
        <v>265973.7936117936</v>
      </c>
      <c r="BA249" s="31">
        <f t="shared" si="219"/>
        <v>0.14010327022375216</v>
      </c>
      <c r="BB249" s="172"/>
      <c r="BC249" s="179"/>
      <c r="BD249" s="179"/>
      <c r="BE249" s="70" t="s">
        <v>69</v>
      </c>
      <c r="BF249" s="50">
        <v>153775385</v>
      </c>
      <c r="BG249" s="30">
        <f>IFERROR(BF249/BC243,"-")</f>
        <v>5.816996437620154E-2</v>
      </c>
      <c r="BH249" s="50">
        <v>467</v>
      </c>
      <c r="BI249" s="30">
        <f>IFERROR(BH249/BD243,"-")</f>
        <v>0.19671440606571189</v>
      </c>
      <c r="BJ249" s="53">
        <f t="shared" si="194"/>
        <v>329283.47965738759</v>
      </c>
      <c r="BK249" s="31">
        <f t="shared" si="220"/>
        <v>0.15987675453611777</v>
      </c>
      <c r="BL249" s="172"/>
      <c r="BM249" s="179"/>
      <c r="BN249" s="179"/>
      <c r="BO249" s="70" t="s">
        <v>69</v>
      </c>
      <c r="BP249" s="50">
        <v>63409963</v>
      </c>
      <c r="BQ249" s="30">
        <f>IFERROR(BP249/BM243,"-")</f>
        <v>7.1631663378115065E-2</v>
      </c>
      <c r="BR249" s="50">
        <v>167</v>
      </c>
      <c r="BS249" s="30">
        <f>IFERROR(BR249/BN243,"-")</f>
        <v>0.22356091030789826</v>
      </c>
      <c r="BT249" s="53">
        <f t="shared" si="195"/>
        <v>379700.37724550901</v>
      </c>
      <c r="BU249" s="31">
        <f t="shared" si="221"/>
        <v>0.15534883720930232</v>
      </c>
      <c r="BV249" s="172"/>
      <c r="BW249" s="179"/>
      <c r="BX249" s="179"/>
      <c r="BY249" s="70" t="s">
        <v>69</v>
      </c>
      <c r="BZ249" s="50">
        <f t="shared" si="205"/>
        <v>702724213</v>
      </c>
      <c r="CA249" s="30">
        <f>IFERROR(BZ249/BW243,"-")</f>
        <v>3.2713563843401364E-2</v>
      </c>
      <c r="CB249" s="50">
        <f t="shared" si="206"/>
        <v>3003</v>
      </c>
      <c r="CC249" s="30">
        <f>IFERROR(CB249/BX243,"-")</f>
        <v>0.12883435582822086</v>
      </c>
      <c r="CD249" s="53">
        <f t="shared" si="196"/>
        <v>234007.39693639692</v>
      </c>
      <c r="CE249" s="31">
        <f t="shared" si="222"/>
        <v>0.11315422585628697</v>
      </c>
      <c r="CR249" s="196"/>
      <c r="CS249" s="198"/>
      <c r="CT249" s="200"/>
      <c r="CU249" s="201"/>
      <c r="CV249" s="201"/>
      <c r="CW249" s="79" t="s">
        <v>69</v>
      </c>
      <c r="CX249" s="90">
        <v>751168714</v>
      </c>
      <c r="CY249" s="80">
        <v>3.6065691220748257E-2</v>
      </c>
      <c r="CZ249" s="90">
        <v>2847</v>
      </c>
      <c r="DA249" s="80">
        <v>0.12687731182316503</v>
      </c>
      <c r="DB249" s="90">
        <v>263845.70214260626</v>
      </c>
      <c r="DC249" s="81">
        <v>0.11228554525734569</v>
      </c>
    </row>
    <row r="250" spans="2:107" s="16" customFormat="1" ht="13.15" customHeight="1">
      <c r="B250" s="196"/>
      <c r="C250" s="198"/>
      <c r="D250" s="172"/>
      <c r="E250" s="179"/>
      <c r="F250" s="179"/>
      <c r="G250" s="70" t="s">
        <v>71</v>
      </c>
      <c r="H250" s="50">
        <v>0</v>
      </c>
      <c r="I250" s="30">
        <f>IFERROR(H250/E243,"-")</f>
        <v>0</v>
      </c>
      <c r="J250" s="50">
        <v>0</v>
      </c>
      <c r="K250" s="30">
        <f>IFERROR(J250/F243,"-")</f>
        <v>0</v>
      </c>
      <c r="L250" s="53" t="str">
        <f t="shared" si="189"/>
        <v>-</v>
      </c>
      <c r="M250" s="31">
        <f t="shared" si="215"/>
        <v>0</v>
      </c>
      <c r="N250" s="172"/>
      <c r="O250" s="179"/>
      <c r="P250" s="179"/>
      <c r="Q250" s="70" t="s">
        <v>71</v>
      </c>
      <c r="R250" s="50">
        <v>0</v>
      </c>
      <c r="S250" s="30">
        <f>IFERROR(R250/O243,"-")</f>
        <v>0</v>
      </c>
      <c r="T250" s="50">
        <v>0</v>
      </c>
      <c r="U250" s="30">
        <f>IFERROR(T250/P243,"-")</f>
        <v>0</v>
      </c>
      <c r="V250" s="53" t="str">
        <f t="shared" si="190"/>
        <v>-</v>
      </c>
      <c r="W250" s="31">
        <f t="shared" si="216"/>
        <v>0</v>
      </c>
      <c r="X250" s="172"/>
      <c r="Y250" s="179"/>
      <c r="Z250" s="179"/>
      <c r="AA250" s="70" t="s">
        <v>71</v>
      </c>
      <c r="AB250" s="50">
        <v>35403</v>
      </c>
      <c r="AC250" s="30">
        <f>IFERROR(AB250/Y243,"-")</f>
        <v>6.3700564373001805E-6</v>
      </c>
      <c r="AD250" s="50">
        <v>7</v>
      </c>
      <c r="AE250" s="30">
        <f>IFERROR(AD250/Z243,"-")</f>
        <v>8.6978131212723663E-4</v>
      </c>
      <c r="AF250" s="53">
        <f t="shared" si="191"/>
        <v>5057.5714285714284</v>
      </c>
      <c r="AG250" s="31">
        <f t="shared" si="217"/>
        <v>7.9257246376811599E-4</v>
      </c>
      <c r="AH250" s="172"/>
      <c r="AI250" s="179"/>
      <c r="AJ250" s="179"/>
      <c r="AK250" s="70" t="s">
        <v>71</v>
      </c>
      <c r="AL250" s="50">
        <v>20668</v>
      </c>
      <c r="AM250" s="30">
        <f>IFERROR(AL250/AI243,"-")</f>
        <v>3.2351363937448129E-6</v>
      </c>
      <c r="AN250" s="50">
        <v>5</v>
      </c>
      <c r="AO250" s="30">
        <f>IFERROR(AN250/AJ243,"-")</f>
        <v>7.3078047354574688E-4</v>
      </c>
      <c r="AP250" s="53">
        <f t="shared" si="192"/>
        <v>4133.6000000000004</v>
      </c>
      <c r="AQ250" s="31">
        <f t="shared" si="218"/>
        <v>6.5479308538501837E-4</v>
      </c>
      <c r="AR250" s="172"/>
      <c r="AS250" s="179"/>
      <c r="AT250" s="179"/>
      <c r="AU250" s="70" t="s">
        <v>71</v>
      </c>
      <c r="AV250" s="50">
        <v>7410</v>
      </c>
      <c r="AW250" s="30">
        <f>IFERROR(AV250/AS243,"-")</f>
        <v>1.3286680885985289E-6</v>
      </c>
      <c r="AX250" s="50">
        <v>4</v>
      </c>
      <c r="AY250" s="30">
        <f>IFERROR(AX250/AT243,"-")</f>
        <v>7.9067009290373596E-4</v>
      </c>
      <c r="AZ250" s="53">
        <f t="shared" si="193"/>
        <v>1852.5</v>
      </c>
      <c r="BA250" s="31">
        <f t="shared" si="219"/>
        <v>6.8846815834767647E-4</v>
      </c>
      <c r="BB250" s="172"/>
      <c r="BC250" s="179"/>
      <c r="BD250" s="179"/>
      <c r="BE250" s="70" t="s">
        <v>71</v>
      </c>
      <c r="BF250" s="50">
        <v>4513</v>
      </c>
      <c r="BG250" s="30">
        <f>IFERROR(BF250/BC243,"-")</f>
        <v>1.7071721148986071E-6</v>
      </c>
      <c r="BH250" s="50">
        <v>1</v>
      </c>
      <c r="BI250" s="30">
        <f>IFERROR(BH250/BD243,"-")</f>
        <v>4.2122999157540015E-4</v>
      </c>
      <c r="BJ250" s="53">
        <f t="shared" si="194"/>
        <v>4513</v>
      </c>
      <c r="BK250" s="31">
        <f t="shared" si="220"/>
        <v>3.4234851078397807E-4</v>
      </c>
      <c r="BL250" s="172"/>
      <c r="BM250" s="179"/>
      <c r="BN250" s="179"/>
      <c r="BO250" s="70" t="s">
        <v>71</v>
      </c>
      <c r="BP250" s="50">
        <v>838</v>
      </c>
      <c r="BQ250" s="30">
        <f>IFERROR(BP250/BM243,"-")</f>
        <v>9.4665461184483624E-7</v>
      </c>
      <c r="BR250" s="50">
        <v>1</v>
      </c>
      <c r="BS250" s="30">
        <f>IFERROR(BR250/BN243,"-")</f>
        <v>1.3386880856760374E-3</v>
      </c>
      <c r="BT250" s="53">
        <f t="shared" si="195"/>
        <v>838</v>
      </c>
      <c r="BU250" s="31">
        <f t="shared" si="221"/>
        <v>9.3023255813953494E-4</v>
      </c>
      <c r="BV250" s="172"/>
      <c r="BW250" s="179"/>
      <c r="BX250" s="179"/>
      <c r="BY250" s="70" t="s">
        <v>71</v>
      </c>
      <c r="BZ250" s="50">
        <f t="shared" si="205"/>
        <v>68832</v>
      </c>
      <c r="CA250" s="30">
        <f>IFERROR(BZ250/BW243,"-")</f>
        <v>3.2043011821893811E-6</v>
      </c>
      <c r="CB250" s="50">
        <f t="shared" si="206"/>
        <v>18</v>
      </c>
      <c r="CC250" s="30">
        <f>IFERROR(CB250/BX243,"-")</f>
        <v>7.7223390106825689E-4</v>
      </c>
      <c r="CD250" s="53">
        <f t="shared" si="196"/>
        <v>3824</v>
      </c>
      <c r="CE250" s="31">
        <f t="shared" si="222"/>
        <v>6.7824710802969217E-4</v>
      </c>
      <c r="CR250" s="196"/>
      <c r="CS250" s="198"/>
      <c r="CT250" s="200"/>
      <c r="CU250" s="201"/>
      <c r="CV250" s="201"/>
      <c r="CW250" s="79" t="s">
        <v>71</v>
      </c>
      <c r="CX250" s="90">
        <v>12452</v>
      </c>
      <c r="CY250" s="80">
        <v>5.978550207307453E-7</v>
      </c>
      <c r="CZ250" s="90">
        <v>10</v>
      </c>
      <c r="DA250" s="80">
        <v>4.4565265831810689E-4</v>
      </c>
      <c r="DB250" s="90">
        <v>1245.2</v>
      </c>
      <c r="DC250" s="81">
        <v>3.9439952672056796E-4</v>
      </c>
    </row>
    <row r="251" spans="2:107" s="16" customFormat="1" ht="13.15" customHeight="1">
      <c r="B251" s="196"/>
      <c r="C251" s="198"/>
      <c r="D251" s="172"/>
      <c r="E251" s="179"/>
      <c r="F251" s="179"/>
      <c r="G251" s="70" t="s">
        <v>73</v>
      </c>
      <c r="H251" s="50">
        <v>0</v>
      </c>
      <c r="I251" s="30">
        <f>IFERROR(H251/E243,"-")</f>
        <v>0</v>
      </c>
      <c r="J251" s="50">
        <v>0</v>
      </c>
      <c r="K251" s="30">
        <f>IFERROR(J251/F243,"-")</f>
        <v>0</v>
      </c>
      <c r="L251" s="53" t="str">
        <f t="shared" si="189"/>
        <v>-</v>
      </c>
      <c r="M251" s="31">
        <f t="shared" si="215"/>
        <v>0</v>
      </c>
      <c r="N251" s="172"/>
      <c r="O251" s="179"/>
      <c r="P251" s="179"/>
      <c r="Q251" s="70" t="s">
        <v>73</v>
      </c>
      <c r="R251" s="50">
        <v>267359</v>
      </c>
      <c r="S251" s="30">
        <f>IFERROR(R251/O243,"-")</f>
        <v>7.2924670165060059E-4</v>
      </c>
      <c r="T251" s="50">
        <v>3</v>
      </c>
      <c r="U251" s="30">
        <f>IFERROR(T251/P243,"-")</f>
        <v>1.4999999999999999E-2</v>
      </c>
      <c r="V251" s="53">
        <f t="shared" si="190"/>
        <v>89119.666666666672</v>
      </c>
      <c r="W251" s="31">
        <f t="shared" si="216"/>
        <v>1.3513513513513514E-2</v>
      </c>
      <c r="X251" s="172"/>
      <c r="Y251" s="179"/>
      <c r="Z251" s="179"/>
      <c r="AA251" s="70" t="s">
        <v>73</v>
      </c>
      <c r="AB251" s="50">
        <v>1079366</v>
      </c>
      <c r="AC251" s="30">
        <f>IFERROR(AB251/Y243,"-")</f>
        <v>1.9421016118698829E-4</v>
      </c>
      <c r="AD251" s="50">
        <v>52</v>
      </c>
      <c r="AE251" s="30">
        <f>IFERROR(AD251/Z243,"-")</f>
        <v>6.4612326043737576E-3</v>
      </c>
      <c r="AF251" s="53">
        <f t="shared" si="191"/>
        <v>20757.038461538461</v>
      </c>
      <c r="AG251" s="31">
        <f t="shared" si="217"/>
        <v>5.88768115942029E-3</v>
      </c>
      <c r="AH251" s="172"/>
      <c r="AI251" s="179"/>
      <c r="AJ251" s="179"/>
      <c r="AK251" s="70" t="s">
        <v>73</v>
      </c>
      <c r="AL251" s="50">
        <v>1775897</v>
      </c>
      <c r="AM251" s="30">
        <f>IFERROR(AL251/AI243,"-")</f>
        <v>2.7797895375663981E-4</v>
      </c>
      <c r="AN251" s="50">
        <v>70</v>
      </c>
      <c r="AO251" s="30">
        <f>IFERROR(AN251/AJ243,"-")</f>
        <v>1.0230926629640456E-2</v>
      </c>
      <c r="AP251" s="53">
        <f t="shared" si="192"/>
        <v>25369.957142857143</v>
      </c>
      <c r="AQ251" s="31">
        <f t="shared" si="218"/>
        <v>9.1671031953902572E-3</v>
      </c>
      <c r="AR251" s="172"/>
      <c r="AS251" s="179"/>
      <c r="AT251" s="179"/>
      <c r="AU251" s="70" t="s">
        <v>73</v>
      </c>
      <c r="AV251" s="50">
        <v>653441</v>
      </c>
      <c r="AW251" s="30">
        <f>IFERROR(AV251/AS243,"-")</f>
        <v>1.1716682921483282E-4</v>
      </c>
      <c r="AX251" s="50">
        <v>38</v>
      </c>
      <c r="AY251" s="30">
        <f>IFERROR(AX251/AT243,"-")</f>
        <v>7.5113658825854916E-3</v>
      </c>
      <c r="AZ251" s="53">
        <f t="shared" si="193"/>
        <v>17195.815789473683</v>
      </c>
      <c r="BA251" s="31">
        <f t="shared" si="219"/>
        <v>6.5404475043029263E-3</v>
      </c>
      <c r="BB251" s="172"/>
      <c r="BC251" s="179"/>
      <c r="BD251" s="179"/>
      <c r="BE251" s="70" t="s">
        <v>73</v>
      </c>
      <c r="BF251" s="50">
        <v>556888</v>
      </c>
      <c r="BG251" s="30">
        <f>IFERROR(BF251/BC243,"-")</f>
        <v>2.1065891086232118E-4</v>
      </c>
      <c r="BH251" s="50">
        <v>18</v>
      </c>
      <c r="BI251" s="30">
        <f>IFERROR(BH251/BD243,"-")</f>
        <v>7.582139848357203E-3</v>
      </c>
      <c r="BJ251" s="53">
        <f t="shared" si="194"/>
        <v>30938.222222222223</v>
      </c>
      <c r="BK251" s="31">
        <f t="shared" si="220"/>
        <v>6.1622731941116055E-3</v>
      </c>
      <c r="BL251" s="172"/>
      <c r="BM251" s="179"/>
      <c r="BN251" s="179"/>
      <c r="BO251" s="70" t="s">
        <v>73</v>
      </c>
      <c r="BP251" s="50">
        <v>40346</v>
      </c>
      <c r="BQ251" s="30">
        <f>IFERROR(BP251/BM243,"-")</f>
        <v>4.5577239820395897E-5</v>
      </c>
      <c r="BR251" s="50">
        <v>1</v>
      </c>
      <c r="BS251" s="30">
        <f>IFERROR(BR251/BN243,"-")</f>
        <v>1.3386880856760374E-3</v>
      </c>
      <c r="BT251" s="53">
        <f t="shared" si="195"/>
        <v>40346</v>
      </c>
      <c r="BU251" s="31">
        <f t="shared" si="221"/>
        <v>9.3023255813953494E-4</v>
      </c>
      <c r="BV251" s="172"/>
      <c r="BW251" s="179"/>
      <c r="BX251" s="179"/>
      <c r="BY251" s="70" t="s">
        <v>73</v>
      </c>
      <c r="BZ251" s="50">
        <f t="shared" si="205"/>
        <v>4373297</v>
      </c>
      <c r="CA251" s="30">
        <f>IFERROR(BZ251/BW243,"-")</f>
        <v>2.0358787696369819E-4</v>
      </c>
      <c r="CB251" s="50">
        <f t="shared" si="206"/>
        <v>182</v>
      </c>
      <c r="CC251" s="30">
        <f>IFERROR(CB251/BX243,"-")</f>
        <v>7.8081427774679309E-3</v>
      </c>
      <c r="CD251" s="53">
        <f t="shared" si="196"/>
        <v>24029.104395604394</v>
      </c>
      <c r="CE251" s="31">
        <f t="shared" si="222"/>
        <v>6.8578318700779984E-3</v>
      </c>
      <c r="CR251" s="196"/>
      <c r="CS251" s="198"/>
      <c r="CT251" s="200"/>
      <c r="CU251" s="201"/>
      <c r="CV251" s="201"/>
      <c r="CW251" s="79" t="s">
        <v>73</v>
      </c>
      <c r="CX251" s="90">
        <v>3991353</v>
      </c>
      <c r="CY251" s="80">
        <v>1.9163591636353375E-4</v>
      </c>
      <c r="CZ251" s="90">
        <v>177</v>
      </c>
      <c r="DA251" s="80">
        <v>7.8880520522304921E-3</v>
      </c>
      <c r="DB251" s="90">
        <v>22550.016949152541</v>
      </c>
      <c r="DC251" s="81">
        <v>6.9808716229540525E-3</v>
      </c>
    </row>
    <row r="252" spans="2:107" s="16" customFormat="1" ht="13.15" customHeight="1">
      <c r="B252" s="196"/>
      <c r="C252" s="198"/>
      <c r="D252" s="172"/>
      <c r="E252" s="179"/>
      <c r="F252" s="179"/>
      <c r="G252" s="70" t="s">
        <v>75</v>
      </c>
      <c r="H252" s="50">
        <v>33422</v>
      </c>
      <c r="I252" s="30">
        <f>IFERROR(H252/E243,"-")</f>
        <v>5.3569319150975495E-4</v>
      </c>
      <c r="J252" s="50">
        <v>1</v>
      </c>
      <c r="K252" s="30">
        <f>IFERROR(J252/F243,"-")</f>
        <v>2.564102564102564E-2</v>
      </c>
      <c r="L252" s="53">
        <f t="shared" si="189"/>
        <v>33422</v>
      </c>
      <c r="M252" s="31">
        <f t="shared" si="215"/>
        <v>2.3255813953488372E-2</v>
      </c>
      <c r="N252" s="172"/>
      <c r="O252" s="179"/>
      <c r="P252" s="179"/>
      <c r="Q252" s="70" t="s">
        <v>75</v>
      </c>
      <c r="R252" s="50">
        <v>72174</v>
      </c>
      <c r="S252" s="30">
        <f>IFERROR(R252/O243,"-")</f>
        <v>1.9686134166020387E-4</v>
      </c>
      <c r="T252" s="50">
        <v>10</v>
      </c>
      <c r="U252" s="30">
        <f>IFERROR(T252/P243,"-")</f>
        <v>0.05</v>
      </c>
      <c r="V252" s="53">
        <f t="shared" si="190"/>
        <v>7217.4</v>
      </c>
      <c r="W252" s="31">
        <f t="shared" si="216"/>
        <v>4.5045045045045043E-2</v>
      </c>
      <c r="X252" s="172"/>
      <c r="Y252" s="179"/>
      <c r="Z252" s="179"/>
      <c r="AA252" s="70" t="s">
        <v>75</v>
      </c>
      <c r="AB252" s="50">
        <v>3744786</v>
      </c>
      <c r="AC252" s="30">
        <f>IFERROR(AB252/Y243,"-")</f>
        <v>6.7379877879308512E-4</v>
      </c>
      <c r="AD252" s="50">
        <v>274</v>
      </c>
      <c r="AE252" s="30">
        <f>IFERROR(AD252/Z243,"-")</f>
        <v>3.4045725646123258E-2</v>
      </c>
      <c r="AF252" s="53">
        <f t="shared" si="191"/>
        <v>13667.102189781022</v>
      </c>
      <c r="AG252" s="31">
        <f t="shared" si="217"/>
        <v>3.102355072463768E-2</v>
      </c>
      <c r="AH252" s="172"/>
      <c r="AI252" s="179"/>
      <c r="AJ252" s="179"/>
      <c r="AK252" s="70" t="s">
        <v>75</v>
      </c>
      <c r="AL252" s="50">
        <v>6747441</v>
      </c>
      <c r="AM252" s="30">
        <f>IFERROR(AL252/AI243,"-")</f>
        <v>1.0561685670478949E-3</v>
      </c>
      <c r="AN252" s="50">
        <v>302</v>
      </c>
      <c r="AO252" s="30">
        <f>IFERROR(AN252/AJ243,"-")</f>
        <v>4.4139140602163111E-2</v>
      </c>
      <c r="AP252" s="53">
        <f t="shared" si="192"/>
        <v>22342.519867549669</v>
      </c>
      <c r="AQ252" s="31">
        <f t="shared" si="218"/>
        <v>3.9549502357255108E-2</v>
      </c>
      <c r="AR252" s="172"/>
      <c r="AS252" s="179"/>
      <c r="AT252" s="179"/>
      <c r="AU252" s="70" t="s">
        <v>75</v>
      </c>
      <c r="AV252" s="50">
        <v>10692488</v>
      </c>
      <c r="AW252" s="30">
        <f>IFERROR(AV252/AS243,"-")</f>
        <v>1.9172425901919981E-3</v>
      </c>
      <c r="AX252" s="50">
        <v>331</v>
      </c>
      <c r="AY252" s="30">
        <f>IFERROR(AX252/AT243,"-")</f>
        <v>6.5427950187784148E-2</v>
      </c>
      <c r="AZ252" s="53">
        <f t="shared" si="193"/>
        <v>32303.58912386707</v>
      </c>
      <c r="BA252" s="31">
        <f t="shared" si="219"/>
        <v>5.6970740103270225E-2</v>
      </c>
      <c r="BB252" s="172"/>
      <c r="BC252" s="179"/>
      <c r="BD252" s="179"/>
      <c r="BE252" s="70" t="s">
        <v>75</v>
      </c>
      <c r="BF252" s="50">
        <v>3313175</v>
      </c>
      <c r="BG252" s="30">
        <f>IFERROR(BF252/BC243,"-")</f>
        <v>1.2533037828006189E-3</v>
      </c>
      <c r="BH252" s="50">
        <v>167</v>
      </c>
      <c r="BI252" s="30">
        <f>IFERROR(BH252/BD243,"-")</f>
        <v>7.0345408593091824E-2</v>
      </c>
      <c r="BJ252" s="53">
        <f t="shared" si="194"/>
        <v>19839.371257485029</v>
      </c>
      <c r="BK252" s="31">
        <f t="shared" si="220"/>
        <v>5.717220130092434E-2</v>
      </c>
      <c r="BL252" s="172"/>
      <c r="BM252" s="179"/>
      <c r="BN252" s="179"/>
      <c r="BO252" s="70" t="s">
        <v>75</v>
      </c>
      <c r="BP252" s="50">
        <v>4424392</v>
      </c>
      <c r="BQ252" s="30">
        <f>IFERROR(BP252/BM243,"-")</f>
        <v>4.9980561949992822E-3</v>
      </c>
      <c r="BR252" s="50">
        <v>61</v>
      </c>
      <c r="BS252" s="30">
        <f>IFERROR(BR252/BN243,"-")</f>
        <v>8.1659973226238289E-2</v>
      </c>
      <c r="BT252" s="53">
        <f t="shared" si="195"/>
        <v>72531.016393442624</v>
      </c>
      <c r="BU252" s="31">
        <f t="shared" si="221"/>
        <v>5.674418604651163E-2</v>
      </c>
      <c r="BV252" s="172"/>
      <c r="BW252" s="179"/>
      <c r="BX252" s="179"/>
      <c r="BY252" s="70" t="s">
        <v>75</v>
      </c>
      <c r="BZ252" s="50">
        <f t="shared" si="205"/>
        <v>29027878</v>
      </c>
      <c r="CA252" s="30">
        <f>IFERROR(BZ252/BW243,"-")</f>
        <v>1.3513200806579662E-3</v>
      </c>
      <c r="CB252" s="50">
        <f t="shared" si="206"/>
        <v>1146</v>
      </c>
      <c r="CC252" s="30">
        <f>IFERROR(CB252/BX243,"-")</f>
        <v>4.9165558368012355E-2</v>
      </c>
      <c r="CD252" s="53">
        <f t="shared" si="196"/>
        <v>25329.73647469459</v>
      </c>
      <c r="CE252" s="31">
        <f t="shared" si="222"/>
        <v>4.3181732544557067E-2</v>
      </c>
      <c r="CR252" s="196"/>
      <c r="CS252" s="198"/>
      <c r="CT252" s="200"/>
      <c r="CU252" s="201"/>
      <c r="CV252" s="201"/>
      <c r="CW252" s="79" t="s">
        <v>75</v>
      </c>
      <c r="CX252" s="90">
        <v>24528182</v>
      </c>
      <c r="CY252" s="80">
        <v>1.1776659780033322E-3</v>
      </c>
      <c r="CZ252" s="90">
        <v>1072</v>
      </c>
      <c r="DA252" s="80">
        <v>4.7773964971701055E-2</v>
      </c>
      <c r="DB252" s="90">
        <v>22880.766791044774</v>
      </c>
      <c r="DC252" s="81">
        <v>4.2279629264444882E-2</v>
      </c>
    </row>
    <row r="253" spans="2:107" s="16" customFormat="1" ht="13.15" customHeight="1">
      <c r="B253" s="196"/>
      <c r="C253" s="198"/>
      <c r="D253" s="172"/>
      <c r="E253" s="179"/>
      <c r="F253" s="179"/>
      <c r="G253" s="70" t="s">
        <v>77</v>
      </c>
      <c r="H253" s="50">
        <v>5900</v>
      </c>
      <c r="I253" s="30">
        <f>IFERROR(H253/E243,"-")</f>
        <v>9.4566148941043461E-5</v>
      </c>
      <c r="J253" s="50">
        <v>2</v>
      </c>
      <c r="K253" s="30">
        <f>IFERROR(J253/F243,"-")</f>
        <v>5.128205128205128E-2</v>
      </c>
      <c r="L253" s="53">
        <f t="shared" si="189"/>
        <v>2950</v>
      </c>
      <c r="M253" s="31">
        <f t="shared" si="215"/>
        <v>4.6511627906976744E-2</v>
      </c>
      <c r="N253" s="172"/>
      <c r="O253" s="179"/>
      <c r="P253" s="179"/>
      <c r="Q253" s="70" t="s">
        <v>77</v>
      </c>
      <c r="R253" s="50">
        <v>80749</v>
      </c>
      <c r="S253" s="30">
        <f>IFERROR(R253/O243,"-")</f>
        <v>2.202504569196636E-4</v>
      </c>
      <c r="T253" s="50">
        <v>3</v>
      </c>
      <c r="U253" s="30">
        <f>IFERROR(T253/P243,"-")</f>
        <v>1.4999999999999999E-2</v>
      </c>
      <c r="V253" s="53">
        <f t="shared" si="190"/>
        <v>26916.333333333332</v>
      </c>
      <c r="W253" s="31">
        <f t="shared" si="216"/>
        <v>1.3513513513513514E-2</v>
      </c>
      <c r="X253" s="172"/>
      <c r="Y253" s="179"/>
      <c r="Z253" s="179"/>
      <c r="AA253" s="70" t="s">
        <v>77</v>
      </c>
      <c r="AB253" s="50">
        <v>7030562</v>
      </c>
      <c r="AC253" s="30">
        <f>IFERROR(AB253/Y243,"-")</f>
        <v>1.2650079576854512E-3</v>
      </c>
      <c r="AD253" s="50">
        <v>66</v>
      </c>
      <c r="AE253" s="30">
        <f>IFERROR(AD253/Z243,"-")</f>
        <v>8.2007952286282312E-3</v>
      </c>
      <c r="AF253" s="53">
        <f t="shared" si="191"/>
        <v>106523.66666666667</v>
      </c>
      <c r="AG253" s="31">
        <f t="shared" si="217"/>
        <v>7.472826086956522E-3</v>
      </c>
      <c r="AH253" s="172"/>
      <c r="AI253" s="179"/>
      <c r="AJ253" s="179"/>
      <c r="AK253" s="70" t="s">
        <v>77</v>
      </c>
      <c r="AL253" s="50">
        <v>11179517</v>
      </c>
      <c r="AM253" s="30">
        <f>IFERROR(AL253/AI243,"-")</f>
        <v>1.7499159237076073E-3</v>
      </c>
      <c r="AN253" s="50">
        <v>106</v>
      </c>
      <c r="AO253" s="30">
        <f>IFERROR(AN253/AJ243,"-")</f>
        <v>1.5492546039169833E-2</v>
      </c>
      <c r="AP253" s="53">
        <f t="shared" si="192"/>
        <v>105467.14150943396</v>
      </c>
      <c r="AQ253" s="31">
        <f t="shared" si="218"/>
        <v>1.3881613410162389E-2</v>
      </c>
      <c r="AR253" s="172"/>
      <c r="AS253" s="179"/>
      <c r="AT253" s="179"/>
      <c r="AU253" s="70" t="s">
        <v>77</v>
      </c>
      <c r="AV253" s="50">
        <v>13684458</v>
      </c>
      <c r="AW253" s="30">
        <f>IFERROR(AV253/AS243,"-")</f>
        <v>2.4537250545704245E-3</v>
      </c>
      <c r="AX253" s="50">
        <v>131</v>
      </c>
      <c r="AY253" s="30">
        <f>IFERROR(AX253/AT243,"-")</f>
        <v>2.5894445542597351E-2</v>
      </c>
      <c r="AZ253" s="53">
        <f t="shared" si="193"/>
        <v>104461.51145038167</v>
      </c>
      <c r="BA253" s="31">
        <f t="shared" si="219"/>
        <v>2.2547332185886403E-2</v>
      </c>
      <c r="BB253" s="172"/>
      <c r="BC253" s="179"/>
      <c r="BD253" s="179"/>
      <c r="BE253" s="70" t="s">
        <v>77</v>
      </c>
      <c r="BF253" s="50">
        <v>12906110</v>
      </c>
      <c r="BG253" s="30">
        <f>IFERROR(BF253/BC243,"-")</f>
        <v>4.8821074903199783E-3</v>
      </c>
      <c r="BH253" s="50">
        <v>89</v>
      </c>
      <c r="BI253" s="30">
        <f>IFERROR(BH253/BD243,"-")</f>
        <v>3.7489469250210614E-2</v>
      </c>
      <c r="BJ253" s="53">
        <f t="shared" si="194"/>
        <v>145012.47191011236</v>
      </c>
      <c r="BK253" s="31">
        <f t="shared" si="220"/>
        <v>3.046901745977405E-2</v>
      </c>
      <c r="BL253" s="172"/>
      <c r="BM253" s="179"/>
      <c r="BN253" s="179"/>
      <c r="BO253" s="70" t="s">
        <v>77</v>
      </c>
      <c r="BP253" s="50">
        <v>2030430</v>
      </c>
      <c r="BQ253" s="30">
        <f>IFERROR(BP253/BM243,"-")</f>
        <v>2.2936944194846191E-3</v>
      </c>
      <c r="BR253" s="50">
        <v>32</v>
      </c>
      <c r="BS253" s="30">
        <f>IFERROR(BR253/BN243,"-")</f>
        <v>4.2838018741633198E-2</v>
      </c>
      <c r="BT253" s="53">
        <f t="shared" si="195"/>
        <v>63450.9375</v>
      </c>
      <c r="BU253" s="31">
        <f t="shared" si="221"/>
        <v>2.9767441860465118E-2</v>
      </c>
      <c r="BV253" s="172"/>
      <c r="BW253" s="179"/>
      <c r="BX253" s="179"/>
      <c r="BY253" s="70" t="s">
        <v>77</v>
      </c>
      <c r="BZ253" s="50">
        <f t="shared" si="205"/>
        <v>46917726</v>
      </c>
      <c r="CA253" s="30">
        <f>IFERROR(BZ253/BW243,"-")</f>
        <v>2.1841371002940123E-3</v>
      </c>
      <c r="CB253" s="50">
        <f t="shared" si="206"/>
        <v>429</v>
      </c>
      <c r="CC253" s="30">
        <f>IFERROR(CB253/BX243,"-")</f>
        <v>1.8404907975460124E-2</v>
      </c>
      <c r="CD253" s="53">
        <f t="shared" si="196"/>
        <v>109365.32867132867</v>
      </c>
      <c r="CE253" s="31">
        <f t="shared" si="222"/>
        <v>1.6164889408040995E-2</v>
      </c>
      <c r="CR253" s="196"/>
      <c r="CS253" s="198"/>
      <c r="CT253" s="200"/>
      <c r="CU253" s="201"/>
      <c r="CV253" s="201"/>
      <c r="CW253" s="79" t="s">
        <v>77</v>
      </c>
      <c r="CX253" s="90">
        <v>42328485</v>
      </c>
      <c r="CY253" s="80">
        <v>2.0323078442961804E-3</v>
      </c>
      <c r="CZ253" s="90">
        <v>381</v>
      </c>
      <c r="DA253" s="80">
        <v>1.6979366281919872E-2</v>
      </c>
      <c r="DB253" s="90">
        <v>111098.38582677166</v>
      </c>
      <c r="DC253" s="81">
        <v>1.5026621968053638E-2</v>
      </c>
    </row>
    <row r="254" spans="2:107" s="16" customFormat="1" ht="13.15" customHeight="1">
      <c r="B254" s="196"/>
      <c r="C254" s="198"/>
      <c r="D254" s="172"/>
      <c r="E254" s="179"/>
      <c r="F254" s="179"/>
      <c r="G254" s="70" t="s">
        <v>79</v>
      </c>
      <c r="H254" s="50">
        <v>48796</v>
      </c>
      <c r="I254" s="30">
        <f>IFERROR(H254/E243,"-")</f>
        <v>7.8211013622494173E-4</v>
      </c>
      <c r="J254" s="50">
        <v>1</v>
      </c>
      <c r="K254" s="30">
        <f>IFERROR(J254/F243,"-")</f>
        <v>2.564102564102564E-2</v>
      </c>
      <c r="L254" s="53">
        <f t="shared" si="189"/>
        <v>48796</v>
      </c>
      <c r="M254" s="31">
        <f t="shared" si="215"/>
        <v>2.3255813953488372E-2</v>
      </c>
      <c r="N254" s="172"/>
      <c r="O254" s="179"/>
      <c r="P254" s="179"/>
      <c r="Q254" s="70" t="s">
        <v>79</v>
      </c>
      <c r="R254" s="50">
        <v>236017</v>
      </c>
      <c r="S254" s="30">
        <f>IFERROR(R254/O243,"-")</f>
        <v>6.437584625296691E-4</v>
      </c>
      <c r="T254" s="50">
        <v>5</v>
      </c>
      <c r="U254" s="30">
        <f>IFERROR(T254/P243,"-")</f>
        <v>2.5000000000000001E-2</v>
      </c>
      <c r="V254" s="53">
        <f t="shared" si="190"/>
        <v>47203.4</v>
      </c>
      <c r="W254" s="31">
        <f t="shared" si="216"/>
        <v>2.2522522522522521E-2</v>
      </c>
      <c r="X254" s="172"/>
      <c r="Y254" s="179"/>
      <c r="Z254" s="179"/>
      <c r="AA254" s="70" t="s">
        <v>79</v>
      </c>
      <c r="AB254" s="50">
        <v>48896953</v>
      </c>
      <c r="AC254" s="30">
        <f>IFERROR(AB254/Y243,"-")</f>
        <v>8.7980213603935931E-3</v>
      </c>
      <c r="AD254" s="50">
        <v>110</v>
      </c>
      <c r="AE254" s="30">
        <f>IFERROR(AD254/Z243,"-")</f>
        <v>1.3667992047713717E-2</v>
      </c>
      <c r="AF254" s="53">
        <f t="shared" si="191"/>
        <v>444517.75454545452</v>
      </c>
      <c r="AG254" s="31">
        <f t="shared" si="217"/>
        <v>1.2454710144927536E-2</v>
      </c>
      <c r="AH254" s="172"/>
      <c r="AI254" s="179"/>
      <c r="AJ254" s="179"/>
      <c r="AK254" s="70" t="s">
        <v>79</v>
      </c>
      <c r="AL254" s="50">
        <v>59022689</v>
      </c>
      <c r="AM254" s="30">
        <f>IFERROR(AL254/AI243,"-")</f>
        <v>9.2387482698171874E-3</v>
      </c>
      <c r="AN254" s="50">
        <v>192</v>
      </c>
      <c r="AO254" s="30">
        <f>IFERROR(AN254/AJ243,"-")</f>
        <v>2.8061970184156678E-2</v>
      </c>
      <c r="AP254" s="53">
        <f t="shared" si="192"/>
        <v>307409.83854166669</v>
      </c>
      <c r="AQ254" s="31">
        <f t="shared" si="218"/>
        <v>2.5144054478784705E-2</v>
      </c>
      <c r="AR254" s="172"/>
      <c r="AS254" s="179"/>
      <c r="AT254" s="179"/>
      <c r="AU254" s="70" t="s">
        <v>79</v>
      </c>
      <c r="AV254" s="50">
        <v>80111877</v>
      </c>
      <c r="AW254" s="30">
        <f>IFERROR(AV254/AS243,"-")</f>
        <v>1.4364655126535822E-2</v>
      </c>
      <c r="AX254" s="50">
        <v>231</v>
      </c>
      <c r="AY254" s="30">
        <f>IFERROR(AX254/AT243,"-")</f>
        <v>4.5661197865190746E-2</v>
      </c>
      <c r="AZ254" s="53">
        <f t="shared" si="193"/>
        <v>346804.66233766236</v>
      </c>
      <c r="BA254" s="31">
        <f t="shared" si="219"/>
        <v>3.9759036144578312E-2</v>
      </c>
      <c r="BB254" s="172"/>
      <c r="BC254" s="179"/>
      <c r="BD254" s="179"/>
      <c r="BE254" s="70" t="s">
        <v>79</v>
      </c>
      <c r="BF254" s="50">
        <v>90731134</v>
      </c>
      <c r="BG254" s="30">
        <f>IFERROR(BF254/BC243,"-")</f>
        <v>3.432166229069996E-2</v>
      </c>
      <c r="BH254" s="50">
        <v>194</v>
      </c>
      <c r="BI254" s="30">
        <f>IFERROR(BH254/BD243,"-")</f>
        <v>8.1718618365627632E-2</v>
      </c>
      <c r="BJ254" s="53">
        <f t="shared" si="194"/>
        <v>467686.25773195876</v>
      </c>
      <c r="BK254" s="31">
        <f t="shared" si="220"/>
        <v>6.641561109209175E-2</v>
      </c>
      <c r="BL254" s="172"/>
      <c r="BM254" s="179"/>
      <c r="BN254" s="179"/>
      <c r="BO254" s="70" t="s">
        <v>79</v>
      </c>
      <c r="BP254" s="50">
        <v>39120295</v>
      </c>
      <c r="BQ254" s="30">
        <f>IFERROR(BP254/BM243,"-")</f>
        <v>4.4192610594845451E-2</v>
      </c>
      <c r="BR254" s="50">
        <v>89</v>
      </c>
      <c r="BS254" s="30">
        <f>IFERROR(BR254/BN243,"-")</f>
        <v>0.11914323962516733</v>
      </c>
      <c r="BT254" s="53">
        <f t="shared" si="195"/>
        <v>439553.8764044944</v>
      </c>
      <c r="BU254" s="31">
        <f t="shared" si="221"/>
        <v>8.2790697674418601E-2</v>
      </c>
      <c r="BV254" s="172"/>
      <c r="BW254" s="179"/>
      <c r="BX254" s="179"/>
      <c r="BY254" s="70" t="s">
        <v>79</v>
      </c>
      <c r="BZ254" s="50">
        <f t="shared" si="205"/>
        <v>318167761</v>
      </c>
      <c r="CA254" s="30">
        <f>IFERROR(BZ254/BW243,"-")</f>
        <v>1.4811502392881922E-2</v>
      </c>
      <c r="CB254" s="50">
        <f t="shared" si="206"/>
        <v>822</v>
      </c>
      <c r="CC254" s="30">
        <f>IFERROR(CB254/BX243,"-")</f>
        <v>3.526534814878373E-2</v>
      </c>
      <c r="CD254" s="53">
        <f t="shared" si="196"/>
        <v>387065.40267639904</v>
      </c>
      <c r="CE254" s="31">
        <f t="shared" si="222"/>
        <v>3.0973284600022608E-2</v>
      </c>
      <c r="CR254" s="196"/>
      <c r="CS254" s="198"/>
      <c r="CT254" s="200"/>
      <c r="CU254" s="201"/>
      <c r="CV254" s="201"/>
      <c r="CW254" s="79" t="s">
        <v>79</v>
      </c>
      <c r="CX254" s="90">
        <v>328822121</v>
      </c>
      <c r="CY254" s="80">
        <v>1.5787661095983185E-2</v>
      </c>
      <c r="CZ254" s="90">
        <v>737</v>
      </c>
      <c r="DA254" s="80">
        <v>3.2844600918044475E-2</v>
      </c>
      <c r="DB254" s="90">
        <v>446162.98643147899</v>
      </c>
      <c r="DC254" s="81">
        <v>2.9067245119305855E-2</v>
      </c>
    </row>
    <row r="255" spans="2:107" s="16" customFormat="1" ht="13.15" customHeight="1">
      <c r="B255" s="196"/>
      <c r="C255" s="198"/>
      <c r="D255" s="172"/>
      <c r="E255" s="179"/>
      <c r="F255" s="179"/>
      <c r="G255" s="70" t="s">
        <v>81</v>
      </c>
      <c r="H255" s="50">
        <v>144616</v>
      </c>
      <c r="I255" s="30">
        <f>IFERROR(H255/E243,"-")</f>
        <v>2.3179285076708371E-3</v>
      </c>
      <c r="J255" s="50">
        <v>4</v>
      </c>
      <c r="K255" s="30">
        <f>IFERROR(J255/F243,"-")</f>
        <v>0.10256410256410256</v>
      </c>
      <c r="L255" s="53">
        <f t="shared" si="189"/>
        <v>36154</v>
      </c>
      <c r="M255" s="31">
        <f t="shared" si="215"/>
        <v>9.3023255813953487E-2</v>
      </c>
      <c r="N255" s="172"/>
      <c r="O255" s="179"/>
      <c r="P255" s="179"/>
      <c r="Q255" s="70" t="s">
        <v>81</v>
      </c>
      <c r="R255" s="50">
        <v>995903</v>
      </c>
      <c r="S255" s="30">
        <f>IFERROR(R255/O243,"-")</f>
        <v>2.716418665217696E-3</v>
      </c>
      <c r="T255" s="50">
        <v>28</v>
      </c>
      <c r="U255" s="30">
        <f>IFERROR(T255/P243,"-")</f>
        <v>0.14000000000000001</v>
      </c>
      <c r="V255" s="53">
        <f t="shared" si="190"/>
        <v>35567.964285714283</v>
      </c>
      <c r="W255" s="31">
        <f t="shared" si="216"/>
        <v>0.12612612612612611</v>
      </c>
      <c r="X255" s="172"/>
      <c r="Y255" s="179"/>
      <c r="Z255" s="179"/>
      <c r="AA255" s="70" t="s">
        <v>81</v>
      </c>
      <c r="AB255" s="50">
        <v>40856399</v>
      </c>
      <c r="AC255" s="30">
        <f>IFERROR(AB255/Y243,"-")</f>
        <v>7.3512856948522625E-3</v>
      </c>
      <c r="AD255" s="50">
        <v>831</v>
      </c>
      <c r="AE255" s="30">
        <f>IFERROR(AD255/Z243,"-")</f>
        <v>0.10325546719681909</v>
      </c>
      <c r="AF255" s="53">
        <f t="shared" si="191"/>
        <v>49165.341756919377</v>
      </c>
      <c r="AG255" s="31">
        <f t="shared" si="217"/>
        <v>9.4089673913043473E-2</v>
      </c>
      <c r="AH255" s="172"/>
      <c r="AI255" s="179"/>
      <c r="AJ255" s="179"/>
      <c r="AK255" s="70" t="s">
        <v>81</v>
      </c>
      <c r="AL255" s="50">
        <v>48514187</v>
      </c>
      <c r="AM255" s="30">
        <f>IFERROR(AL255/AI243,"-")</f>
        <v>7.5938654914186896E-3</v>
      </c>
      <c r="AN255" s="50">
        <v>872</v>
      </c>
      <c r="AO255" s="30">
        <f>IFERROR(AN255/AJ243,"-")</f>
        <v>0.12744811458637825</v>
      </c>
      <c r="AP255" s="53">
        <f t="shared" si="192"/>
        <v>55635.535550458713</v>
      </c>
      <c r="AQ255" s="31">
        <f t="shared" si="218"/>
        <v>0.1141959140911472</v>
      </c>
      <c r="AR255" s="172"/>
      <c r="AS255" s="179"/>
      <c r="AT255" s="179"/>
      <c r="AU255" s="70" t="s">
        <v>81</v>
      </c>
      <c r="AV255" s="50">
        <v>49731954</v>
      </c>
      <c r="AW255" s="30">
        <f>IFERROR(AV255/AS243,"-")</f>
        <v>8.917309077388658E-3</v>
      </c>
      <c r="AX255" s="50">
        <v>745</v>
      </c>
      <c r="AY255" s="30">
        <f>IFERROR(AX255/AT243,"-")</f>
        <v>0.14726230480332081</v>
      </c>
      <c r="AZ255" s="53">
        <f t="shared" si="193"/>
        <v>66754.30067114094</v>
      </c>
      <c r="BA255" s="31">
        <f t="shared" si="219"/>
        <v>0.12822719449225473</v>
      </c>
      <c r="BB255" s="172"/>
      <c r="BC255" s="179"/>
      <c r="BD255" s="179"/>
      <c r="BE255" s="70" t="s">
        <v>81</v>
      </c>
      <c r="BF255" s="50">
        <v>29958891</v>
      </c>
      <c r="BG255" s="30">
        <f>IFERROR(BF255/BC243,"-")</f>
        <v>1.1332812609901806E-2</v>
      </c>
      <c r="BH255" s="50">
        <v>322</v>
      </c>
      <c r="BI255" s="30">
        <f>IFERROR(BH255/BD243,"-")</f>
        <v>0.13563605728727884</v>
      </c>
      <c r="BJ255" s="53">
        <f t="shared" si="194"/>
        <v>93040.034161490679</v>
      </c>
      <c r="BK255" s="31">
        <f t="shared" si="220"/>
        <v>0.11023622047244094</v>
      </c>
      <c r="BL255" s="172"/>
      <c r="BM255" s="179"/>
      <c r="BN255" s="179"/>
      <c r="BO255" s="70" t="s">
        <v>81</v>
      </c>
      <c r="BP255" s="50">
        <v>5797767</v>
      </c>
      <c r="BQ255" s="30">
        <f>IFERROR(BP255/BM243,"-")</f>
        <v>6.5495022302527453E-3</v>
      </c>
      <c r="BR255" s="50">
        <v>84</v>
      </c>
      <c r="BS255" s="30">
        <f>IFERROR(BR255/BN243,"-")</f>
        <v>0.11244979919678715</v>
      </c>
      <c r="BT255" s="53">
        <f t="shared" si="195"/>
        <v>69021.03571428571</v>
      </c>
      <c r="BU255" s="31">
        <f t="shared" si="221"/>
        <v>7.8139534883720926E-2</v>
      </c>
      <c r="BV255" s="172"/>
      <c r="BW255" s="179"/>
      <c r="BX255" s="179"/>
      <c r="BY255" s="70" t="s">
        <v>81</v>
      </c>
      <c r="BZ255" s="50">
        <f t="shared" si="205"/>
        <v>175999717</v>
      </c>
      <c r="CA255" s="30">
        <f>IFERROR(BZ255/BW243,"-")</f>
        <v>8.1932255527675576E-3</v>
      </c>
      <c r="CB255" s="50">
        <f t="shared" si="206"/>
        <v>2886</v>
      </c>
      <c r="CC255" s="30">
        <f>IFERROR(CB255/BX243,"-")</f>
        <v>0.1238148354712772</v>
      </c>
      <c r="CD255" s="53">
        <f t="shared" si="196"/>
        <v>60983.962924462925</v>
      </c>
      <c r="CE255" s="31">
        <f t="shared" si="222"/>
        <v>0.10874561965409398</v>
      </c>
      <c r="CR255" s="196"/>
      <c r="CS255" s="198"/>
      <c r="CT255" s="200"/>
      <c r="CU255" s="201"/>
      <c r="CV255" s="201"/>
      <c r="CW255" s="79" t="s">
        <v>81</v>
      </c>
      <c r="CX255" s="90">
        <v>194772331</v>
      </c>
      <c r="CY255" s="80">
        <v>9.3515592666062151E-3</v>
      </c>
      <c r="CZ255" s="90">
        <v>2833</v>
      </c>
      <c r="DA255" s="80">
        <v>0.12625339810151967</v>
      </c>
      <c r="DB255" s="90">
        <v>68751.264031062485</v>
      </c>
      <c r="DC255" s="81">
        <v>0.1117333859199369</v>
      </c>
    </row>
    <row r="256" spans="2:107" s="16" customFormat="1" ht="13.15" customHeight="1">
      <c r="B256" s="196"/>
      <c r="C256" s="198"/>
      <c r="D256" s="172"/>
      <c r="E256" s="179"/>
      <c r="F256" s="179"/>
      <c r="G256" s="70" t="s">
        <v>83</v>
      </c>
      <c r="H256" s="50">
        <v>21896</v>
      </c>
      <c r="I256" s="30">
        <f>IFERROR(H256/E243,"-")</f>
        <v>3.5095260969713346E-4</v>
      </c>
      <c r="J256" s="50">
        <v>2</v>
      </c>
      <c r="K256" s="30">
        <f>IFERROR(J256/F243,"-")</f>
        <v>5.128205128205128E-2</v>
      </c>
      <c r="L256" s="53">
        <f t="shared" si="189"/>
        <v>10948</v>
      </c>
      <c r="M256" s="31">
        <f t="shared" si="215"/>
        <v>4.6511627906976744E-2</v>
      </c>
      <c r="N256" s="172"/>
      <c r="O256" s="179"/>
      <c r="P256" s="179"/>
      <c r="Q256" s="70" t="s">
        <v>83</v>
      </c>
      <c r="R256" s="50">
        <v>10631403</v>
      </c>
      <c r="S256" s="30">
        <f>IFERROR(R256/O243,"-")</f>
        <v>2.899814695472492E-2</v>
      </c>
      <c r="T256" s="50">
        <v>24</v>
      </c>
      <c r="U256" s="30">
        <f>IFERROR(T256/P243,"-")</f>
        <v>0.12</v>
      </c>
      <c r="V256" s="53">
        <f t="shared" si="190"/>
        <v>442975.125</v>
      </c>
      <c r="W256" s="31">
        <f t="shared" si="216"/>
        <v>0.10810810810810811</v>
      </c>
      <c r="X256" s="172"/>
      <c r="Y256" s="179"/>
      <c r="Z256" s="179"/>
      <c r="AA256" s="70" t="s">
        <v>83</v>
      </c>
      <c r="AB256" s="50">
        <v>54738937</v>
      </c>
      <c r="AC256" s="30">
        <f>IFERROR(AB256/Y243,"-")</f>
        <v>9.8491686582441885E-3</v>
      </c>
      <c r="AD256" s="50">
        <v>509</v>
      </c>
      <c r="AE256" s="30">
        <f>IFERROR(AD256/Z243,"-")</f>
        <v>6.3245526838966198E-2</v>
      </c>
      <c r="AF256" s="53">
        <f t="shared" si="191"/>
        <v>107542.11591355599</v>
      </c>
      <c r="AG256" s="31">
        <f t="shared" si="217"/>
        <v>5.7631340579710144E-2</v>
      </c>
      <c r="AH256" s="172"/>
      <c r="AI256" s="179"/>
      <c r="AJ256" s="179"/>
      <c r="AK256" s="70" t="s">
        <v>83</v>
      </c>
      <c r="AL256" s="50">
        <v>115305520</v>
      </c>
      <c r="AM256" s="30">
        <f>IFERROR(AL256/AI243,"-")</f>
        <v>1.8048629966695876E-2</v>
      </c>
      <c r="AN256" s="50">
        <v>951</v>
      </c>
      <c r="AO256" s="30">
        <f>IFERROR(AN256/AJ243,"-")</f>
        <v>0.13899444606840106</v>
      </c>
      <c r="AP256" s="53">
        <f t="shared" si="192"/>
        <v>121246.60357518401</v>
      </c>
      <c r="AQ256" s="31">
        <f t="shared" si="218"/>
        <v>0.12454164484023049</v>
      </c>
      <c r="AR256" s="172"/>
      <c r="AS256" s="179"/>
      <c r="AT256" s="179"/>
      <c r="AU256" s="70" t="s">
        <v>83</v>
      </c>
      <c r="AV256" s="50">
        <v>129745127</v>
      </c>
      <c r="AW256" s="30">
        <f>IFERROR(AV256/AS243,"-")</f>
        <v>2.3264265842923532E-2</v>
      </c>
      <c r="AX256" s="50">
        <v>1140</v>
      </c>
      <c r="AY256" s="30">
        <f>IFERROR(AX256/AT243,"-")</f>
        <v>0.22534097647756474</v>
      </c>
      <c r="AZ256" s="53">
        <f t="shared" si="193"/>
        <v>113811.51491228071</v>
      </c>
      <c r="BA256" s="31">
        <f t="shared" si="219"/>
        <v>0.19621342512908779</v>
      </c>
      <c r="BB256" s="172"/>
      <c r="BC256" s="179"/>
      <c r="BD256" s="179"/>
      <c r="BE256" s="70" t="s">
        <v>83</v>
      </c>
      <c r="BF256" s="50">
        <v>78397858</v>
      </c>
      <c r="BG256" s="30">
        <f>IFERROR(BF256/BC243,"-")</f>
        <v>2.9656245744600199E-2</v>
      </c>
      <c r="BH256" s="50">
        <v>659</v>
      </c>
      <c r="BI256" s="30">
        <f>IFERROR(BH256/BD243,"-")</f>
        <v>0.27759056444818869</v>
      </c>
      <c r="BJ256" s="53">
        <f t="shared" si="194"/>
        <v>118964.88315629742</v>
      </c>
      <c r="BK256" s="31">
        <f t="shared" si="220"/>
        <v>0.22560766860664155</v>
      </c>
      <c r="BL256" s="172"/>
      <c r="BM256" s="179"/>
      <c r="BN256" s="179"/>
      <c r="BO256" s="70" t="s">
        <v>83</v>
      </c>
      <c r="BP256" s="50">
        <v>27693998</v>
      </c>
      <c r="BQ256" s="30">
        <f>IFERROR(BP256/BM243,"-")</f>
        <v>3.1284786309214406E-2</v>
      </c>
      <c r="BR256" s="50">
        <v>222</v>
      </c>
      <c r="BS256" s="30">
        <f>IFERROR(BR256/BN243,"-")</f>
        <v>0.2971887550200803</v>
      </c>
      <c r="BT256" s="53">
        <f t="shared" si="195"/>
        <v>124747.73873873874</v>
      </c>
      <c r="BU256" s="31">
        <f t="shared" si="221"/>
        <v>0.20651162790697675</v>
      </c>
      <c r="BV256" s="172"/>
      <c r="BW256" s="179"/>
      <c r="BX256" s="179"/>
      <c r="BY256" s="70" t="s">
        <v>83</v>
      </c>
      <c r="BZ256" s="50">
        <f t="shared" si="205"/>
        <v>416534739</v>
      </c>
      <c r="CA256" s="30">
        <f>IFERROR(BZ256/BW243,"-")</f>
        <v>1.9390730424811792E-2</v>
      </c>
      <c r="CB256" s="50">
        <f t="shared" si="206"/>
        <v>3507</v>
      </c>
      <c r="CC256" s="30">
        <f>IFERROR(CB256/BX243,"-")</f>
        <v>0.15045690505813206</v>
      </c>
      <c r="CD256" s="53">
        <f t="shared" si="196"/>
        <v>118772.38066723695</v>
      </c>
      <c r="CE256" s="31">
        <f t="shared" si="222"/>
        <v>0.13214514488111836</v>
      </c>
      <c r="CR256" s="196"/>
      <c r="CS256" s="198"/>
      <c r="CT256" s="200"/>
      <c r="CU256" s="201"/>
      <c r="CV256" s="201"/>
      <c r="CW256" s="79" t="s">
        <v>83</v>
      </c>
      <c r="CX256" s="90">
        <v>436547453</v>
      </c>
      <c r="CY256" s="80">
        <v>2.0959852759658611E-2</v>
      </c>
      <c r="CZ256" s="90">
        <v>3392</v>
      </c>
      <c r="DA256" s="80">
        <v>0.15116538170150184</v>
      </c>
      <c r="DB256" s="90">
        <v>128699.13119103774</v>
      </c>
      <c r="DC256" s="81">
        <v>0.13378031946361665</v>
      </c>
    </row>
    <row r="257" spans="2:107" s="16" customFormat="1" ht="13.15" customHeight="1">
      <c r="B257" s="196"/>
      <c r="C257" s="198"/>
      <c r="D257" s="172"/>
      <c r="E257" s="179"/>
      <c r="F257" s="179"/>
      <c r="G257" s="70" t="s">
        <v>87</v>
      </c>
      <c r="H257" s="50">
        <v>65297</v>
      </c>
      <c r="I257" s="30">
        <f>IFERROR(H257/E243,"-")</f>
        <v>1.0465908182039517E-3</v>
      </c>
      <c r="J257" s="50">
        <v>5</v>
      </c>
      <c r="K257" s="30">
        <f>IFERROR(J257/F243,"-")</f>
        <v>0.12820512820512819</v>
      </c>
      <c r="L257" s="53">
        <f t="shared" si="189"/>
        <v>13059.4</v>
      </c>
      <c r="M257" s="31">
        <f t="shared" si="215"/>
        <v>0.11627906976744186</v>
      </c>
      <c r="N257" s="172"/>
      <c r="O257" s="179"/>
      <c r="P257" s="179"/>
      <c r="Q257" s="70" t="s">
        <v>87</v>
      </c>
      <c r="R257" s="50">
        <v>879848</v>
      </c>
      <c r="S257" s="30">
        <f>IFERROR(R257/O243,"-")</f>
        <v>2.3998677880822323E-3</v>
      </c>
      <c r="T257" s="50">
        <v>23</v>
      </c>
      <c r="U257" s="30">
        <f>IFERROR(T257/P243,"-")</f>
        <v>0.115</v>
      </c>
      <c r="V257" s="53">
        <f t="shared" si="190"/>
        <v>38254.260869565216</v>
      </c>
      <c r="W257" s="31">
        <f t="shared" si="216"/>
        <v>0.1036036036036036</v>
      </c>
      <c r="X257" s="172"/>
      <c r="Y257" s="179"/>
      <c r="Z257" s="179"/>
      <c r="AA257" s="70" t="s">
        <v>87</v>
      </c>
      <c r="AB257" s="50">
        <v>30682279</v>
      </c>
      <c r="AC257" s="30">
        <f>IFERROR(AB257/Y243,"-")</f>
        <v>5.5206578215120225E-3</v>
      </c>
      <c r="AD257" s="50">
        <v>392</v>
      </c>
      <c r="AE257" s="30">
        <f>IFERROR(AD257/Z243,"-")</f>
        <v>4.8707753479125246E-2</v>
      </c>
      <c r="AF257" s="53">
        <f t="shared" si="191"/>
        <v>78271.119897959186</v>
      </c>
      <c r="AG257" s="31">
        <f t="shared" si="217"/>
        <v>4.4384057971014496E-2</v>
      </c>
      <c r="AH257" s="172"/>
      <c r="AI257" s="179"/>
      <c r="AJ257" s="179"/>
      <c r="AK257" s="70" t="s">
        <v>87</v>
      </c>
      <c r="AL257" s="50">
        <v>26963459</v>
      </c>
      <c r="AM257" s="30">
        <f>IFERROR(AL257/AI243,"-")</f>
        <v>4.2205567791826068E-3</v>
      </c>
      <c r="AN257" s="50">
        <v>454</v>
      </c>
      <c r="AO257" s="30">
        <f>IFERROR(AN257/AJ243,"-")</f>
        <v>6.6354866997953815E-2</v>
      </c>
      <c r="AP257" s="53">
        <f t="shared" si="192"/>
        <v>59390.878854625553</v>
      </c>
      <c r="AQ257" s="31">
        <f t="shared" si="218"/>
        <v>5.9455212152959666E-2</v>
      </c>
      <c r="AR257" s="172"/>
      <c r="AS257" s="179"/>
      <c r="AT257" s="179"/>
      <c r="AU257" s="70" t="s">
        <v>87</v>
      </c>
      <c r="AV257" s="50">
        <v>23538358</v>
      </c>
      <c r="AW257" s="30">
        <f>IFERROR(AV257/AS243,"-")</f>
        <v>4.2206025819983657E-3</v>
      </c>
      <c r="AX257" s="50">
        <v>420</v>
      </c>
      <c r="AY257" s="30">
        <f>IFERROR(AX257/AT243,"-")</f>
        <v>8.3020359754892276E-2</v>
      </c>
      <c r="AZ257" s="53">
        <f t="shared" si="193"/>
        <v>56043.709523809521</v>
      </c>
      <c r="BA257" s="31">
        <f t="shared" si="219"/>
        <v>7.2289156626506021E-2</v>
      </c>
      <c r="BB257" s="172"/>
      <c r="BC257" s="179"/>
      <c r="BD257" s="179"/>
      <c r="BE257" s="70" t="s">
        <v>87</v>
      </c>
      <c r="BF257" s="50">
        <v>9887335</v>
      </c>
      <c r="BG257" s="30">
        <f>IFERROR(BF257/BC243,"-")</f>
        <v>3.7401689790961712E-3</v>
      </c>
      <c r="BH257" s="50">
        <v>184</v>
      </c>
      <c r="BI257" s="30">
        <f>IFERROR(BH257/BD243,"-")</f>
        <v>7.7506318449873629E-2</v>
      </c>
      <c r="BJ257" s="53">
        <f t="shared" si="194"/>
        <v>53735.516304347824</v>
      </c>
      <c r="BK257" s="31">
        <f t="shared" si="220"/>
        <v>6.2992125984251968E-2</v>
      </c>
      <c r="BL257" s="172"/>
      <c r="BM257" s="179"/>
      <c r="BN257" s="179"/>
      <c r="BO257" s="70" t="s">
        <v>87</v>
      </c>
      <c r="BP257" s="50">
        <v>1427126</v>
      </c>
      <c r="BQ257" s="30">
        <f>IFERROR(BP257/BM243,"-")</f>
        <v>1.6121663598850523E-3</v>
      </c>
      <c r="BR257" s="50">
        <v>48</v>
      </c>
      <c r="BS257" s="30">
        <f>IFERROR(BR257/BN243,"-")</f>
        <v>6.4257028112449793E-2</v>
      </c>
      <c r="BT257" s="53">
        <f t="shared" si="195"/>
        <v>29731.791666666668</v>
      </c>
      <c r="BU257" s="31">
        <f t="shared" si="221"/>
        <v>4.4651162790697675E-2</v>
      </c>
      <c r="BV257" s="172"/>
      <c r="BW257" s="179"/>
      <c r="BX257" s="179"/>
      <c r="BY257" s="70" t="s">
        <v>87</v>
      </c>
      <c r="BZ257" s="50">
        <f t="shared" si="205"/>
        <v>93443702</v>
      </c>
      <c r="CA257" s="30">
        <f>IFERROR(BZ257/BW243,"-")</f>
        <v>4.3500372615462614E-3</v>
      </c>
      <c r="CB257" s="50">
        <f t="shared" si="206"/>
        <v>1526</v>
      </c>
      <c r="CC257" s="30">
        <f>IFERROR(CB257/BX243,"-")</f>
        <v>6.5468274057231116E-2</v>
      </c>
      <c r="CD257" s="53">
        <f t="shared" si="196"/>
        <v>61234.404980340762</v>
      </c>
      <c r="CE257" s="31">
        <f t="shared" si="222"/>
        <v>5.750028260296168E-2</v>
      </c>
      <c r="CR257" s="196"/>
      <c r="CS257" s="198"/>
      <c r="CT257" s="200"/>
      <c r="CU257" s="201"/>
      <c r="CV257" s="201"/>
      <c r="CW257" s="79" t="s">
        <v>87</v>
      </c>
      <c r="CX257" s="90">
        <v>80517691</v>
      </c>
      <c r="CY257" s="80">
        <v>3.8658774351105641E-3</v>
      </c>
      <c r="CZ257" s="90">
        <v>1503</v>
      </c>
      <c r="DA257" s="80">
        <v>6.6981594545211465E-2</v>
      </c>
      <c r="DB257" s="90">
        <v>53571.318030605456</v>
      </c>
      <c r="DC257" s="81">
        <v>5.9278248866101363E-2</v>
      </c>
    </row>
    <row r="258" spans="2:107" s="16" customFormat="1" ht="13.15" customHeight="1">
      <c r="B258" s="196"/>
      <c r="C258" s="198"/>
      <c r="D258" s="172"/>
      <c r="E258" s="179"/>
      <c r="F258" s="179"/>
      <c r="G258" s="71" t="s">
        <v>85</v>
      </c>
      <c r="H258" s="51">
        <v>81609</v>
      </c>
      <c r="I258" s="32">
        <f>IFERROR(H258/E243,"-")</f>
        <v>1.3080421777846806E-3</v>
      </c>
      <c r="J258" s="51">
        <v>7</v>
      </c>
      <c r="K258" s="32">
        <f>IFERROR(J258/F243,"-")</f>
        <v>0.17948717948717949</v>
      </c>
      <c r="L258" s="54">
        <f t="shared" si="189"/>
        <v>11658.428571428571</v>
      </c>
      <c r="M258" s="33">
        <f t="shared" si="215"/>
        <v>0.16279069767441862</v>
      </c>
      <c r="N258" s="172"/>
      <c r="O258" s="179"/>
      <c r="P258" s="179"/>
      <c r="Q258" s="71" t="s">
        <v>85</v>
      </c>
      <c r="R258" s="51">
        <v>681846</v>
      </c>
      <c r="S258" s="32">
        <f>IFERROR(R258/O243,"-")</f>
        <v>1.8597987968748215E-3</v>
      </c>
      <c r="T258" s="51">
        <v>43</v>
      </c>
      <c r="U258" s="32">
        <f>IFERROR(T258/P243,"-")</f>
        <v>0.215</v>
      </c>
      <c r="V258" s="54">
        <f t="shared" si="190"/>
        <v>15856.883720930233</v>
      </c>
      <c r="W258" s="33">
        <f t="shared" si="216"/>
        <v>0.19369369369369369</v>
      </c>
      <c r="X258" s="172"/>
      <c r="Y258" s="179"/>
      <c r="Z258" s="179"/>
      <c r="AA258" s="71" t="s">
        <v>85</v>
      </c>
      <c r="AB258" s="51">
        <v>7139222</v>
      </c>
      <c r="AC258" s="32">
        <f>IFERROR(AB258/Y243,"-")</f>
        <v>1.2845591350567767E-3</v>
      </c>
      <c r="AD258" s="51">
        <v>622</v>
      </c>
      <c r="AE258" s="32">
        <f>IFERROR(AD258/Z243,"-")</f>
        <v>7.7286282306163023E-2</v>
      </c>
      <c r="AF258" s="54">
        <f t="shared" si="191"/>
        <v>11477.84887459807</v>
      </c>
      <c r="AG258" s="33">
        <f t="shared" si="217"/>
        <v>7.0425724637681153E-2</v>
      </c>
      <c r="AH258" s="172"/>
      <c r="AI258" s="179"/>
      <c r="AJ258" s="179"/>
      <c r="AK258" s="71" t="s">
        <v>85</v>
      </c>
      <c r="AL258" s="51">
        <v>16298504</v>
      </c>
      <c r="AM258" s="32">
        <f>IFERROR(AL258/AI243,"-")</f>
        <v>2.5511846068315951E-3</v>
      </c>
      <c r="AN258" s="51">
        <v>796</v>
      </c>
      <c r="AO258" s="32">
        <f>IFERROR(AN258/AJ243,"-")</f>
        <v>0.1163402513884829</v>
      </c>
      <c r="AP258" s="54">
        <f t="shared" si="192"/>
        <v>20475.507537688442</v>
      </c>
      <c r="AQ258" s="33">
        <f t="shared" si="218"/>
        <v>0.10424305919329492</v>
      </c>
      <c r="AR258" s="172"/>
      <c r="AS258" s="179"/>
      <c r="AT258" s="179"/>
      <c r="AU258" s="71" t="s">
        <v>85</v>
      </c>
      <c r="AV258" s="51">
        <v>19865107</v>
      </c>
      <c r="AW258" s="32">
        <f>IFERROR(AV258/AS243,"-")</f>
        <v>3.5619613694325581E-3</v>
      </c>
      <c r="AX258" s="51">
        <v>834</v>
      </c>
      <c r="AY258" s="32">
        <f>IFERROR(AX258/AT243,"-")</f>
        <v>0.16485471437042895</v>
      </c>
      <c r="AZ258" s="54">
        <f t="shared" si="193"/>
        <v>23819.07314148681</v>
      </c>
      <c r="BA258" s="33">
        <f t="shared" si="219"/>
        <v>0.14354561101549054</v>
      </c>
      <c r="BB258" s="172"/>
      <c r="BC258" s="179"/>
      <c r="BD258" s="179"/>
      <c r="BE258" s="71" t="s">
        <v>85</v>
      </c>
      <c r="BF258" s="51">
        <v>12332669</v>
      </c>
      <c r="BG258" s="32">
        <f>IFERROR(BF258/BC243,"-")</f>
        <v>4.6651869308828916E-3</v>
      </c>
      <c r="BH258" s="51">
        <v>459</v>
      </c>
      <c r="BI258" s="32">
        <f>IFERROR(BH258/BD243,"-")</f>
        <v>0.19334456613310869</v>
      </c>
      <c r="BJ258" s="54">
        <f t="shared" si="194"/>
        <v>26868.559912854031</v>
      </c>
      <c r="BK258" s="33">
        <f t="shared" si="220"/>
        <v>0.15713796644984596</v>
      </c>
      <c r="BL258" s="172"/>
      <c r="BM258" s="179"/>
      <c r="BN258" s="179"/>
      <c r="BO258" s="71" t="s">
        <v>85</v>
      </c>
      <c r="BP258" s="51">
        <v>3589819</v>
      </c>
      <c r="BQ258" s="32">
        <f>IFERROR(BP258/BM243,"-")</f>
        <v>4.0552729260599262E-3</v>
      </c>
      <c r="BR258" s="51">
        <v>153</v>
      </c>
      <c r="BS258" s="32">
        <f>IFERROR(BR258/BN243,"-")</f>
        <v>0.20481927710843373</v>
      </c>
      <c r="BT258" s="54">
        <f t="shared" si="195"/>
        <v>23462.869281045751</v>
      </c>
      <c r="BU258" s="33">
        <f t="shared" si="221"/>
        <v>0.14232558139534884</v>
      </c>
      <c r="BV258" s="172"/>
      <c r="BW258" s="179"/>
      <c r="BX258" s="179"/>
      <c r="BY258" s="71" t="s">
        <v>85</v>
      </c>
      <c r="BZ258" s="51">
        <f t="shared" si="205"/>
        <v>59988776</v>
      </c>
      <c r="CA258" s="32">
        <f>IFERROR(BZ258/BW243,"-")</f>
        <v>2.7926270608858378E-3</v>
      </c>
      <c r="CB258" s="51">
        <f t="shared" si="206"/>
        <v>2914</v>
      </c>
      <c r="CC258" s="32">
        <f>IFERROR(CB258/BX243,"-")</f>
        <v>0.12501608820627225</v>
      </c>
      <c r="CD258" s="54">
        <f t="shared" si="196"/>
        <v>20586.402196293755</v>
      </c>
      <c r="CE258" s="33">
        <f t="shared" si="222"/>
        <v>0.10980067071102906</v>
      </c>
      <c r="CR258" s="196"/>
      <c r="CS258" s="198"/>
      <c r="CT258" s="200"/>
      <c r="CU258" s="201"/>
      <c r="CV258" s="201"/>
      <c r="CW258" s="79" t="s">
        <v>85</v>
      </c>
      <c r="CX258" s="90">
        <v>57592453</v>
      </c>
      <c r="CY258" s="80">
        <v>2.7651732398208699E-3</v>
      </c>
      <c r="CZ258" s="90">
        <v>2721</v>
      </c>
      <c r="DA258" s="80">
        <v>0.12126208832835687</v>
      </c>
      <c r="DB258" s="90">
        <v>21165.914369717015</v>
      </c>
      <c r="DC258" s="81">
        <v>0.10731611122066653</v>
      </c>
    </row>
    <row r="259" spans="2:107" s="16" customFormat="1" ht="13.15" customHeight="1">
      <c r="B259" s="196"/>
      <c r="C259" s="199"/>
      <c r="D259" s="173"/>
      <c r="E259" s="180"/>
      <c r="F259" s="180"/>
      <c r="G259" s="18" t="s">
        <v>92</v>
      </c>
      <c r="H259" s="49">
        <f>SUM(H243:H258)</f>
        <v>1313325</v>
      </c>
      <c r="I259" s="32">
        <f>IFERROR(H259/E243,"-")</f>
        <v>2.105018433186371E-2</v>
      </c>
      <c r="J259" s="51">
        <v>31</v>
      </c>
      <c r="K259" s="32">
        <f>IFERROR(J259/F243,"-")</f>
        <v>0.79487179487179482</v>
      </c>
      <c r="L259" s="54">
        <f t="shared" si="189"/>
        <v>42365.322580645159</v>
      </c>
      <c r="M259" s="34">
        <f t="shared" si="215"/>
        <v>0.72093023255813948</v>
      </c>
      <c r="N259" s="173"/>
      <c r="O259" s="180"/>
      <c r="P259" s="180"/>
      <c r="Q259" s="18" t="s">
        <v>92</v>
      </c>
      <c r="R259" s="49">
        <f>SUM(R243:R258)</f>
        <v>44395412</v>
      </c>
      <c r="S259" s="32">
        <f>IFERROR(R259/O243,"-")</f>
        <v>0.12109264236258922</v>
      </c>
      <c r="T259" s="51">
        <v>165</v>
      </c>
      <c r="U259" s="32">
        <f>IFERROR(T259/P243,"-")</f>
        <v>0.82499999999999996</v>
      </c>
      <c r="V259" s="54">
        <f t="shared" si="190"/>
        <v>269063.10303030303</v>
      </c>
      <c r="W259" s="34">
        <f t="shared" si="216"/>
        <v>0.7432432432432432</v>
      </c>
      <c r="X259" s="173"/>
      <c r="Y259" s="180"/>
      <c r="Z259" s="180"/>
      <c r="AA259" s="18" t="s">
        <v>92</v>
      </c>
      <c r="AB259" s="49">
        <f>SUM(AB243:AB258)</f>
        <v>849804215</v>
      </c>
      <c r="AC259" s="32">
        <f>IFERROR(AB259/Y243,"-")</f>
        <v>0.1529051439201643</v>
      </c>
      <c r="AD259" s="51">
        <v>5635</v>
      </c>
      <c r="AE259" s="32">
        <f>IFERROR(AD259/Z243,"-")</f>
        <v>0.7001739562624254</v>
      </c>
      <c r="AF259" s="54">
        <f t="shared" si="191"/>
        <v>150808.20141969831</v>
      </c>
      <c r="AG259" s="34">
        <f t="shared" si="217"/>
        <v>0.63802083333333337</v>
      </c>
      <c r="AH259" s="173"/>
      <c r="AI259" s="180"/>
      <c r="AJ259" s="180"/>
      <c r="AK259" s="18" t="s">
        <v>92</v>
      </c>
      <c r="AL259" s="49">
        <f>SUM(AL243:AL258)</f>
        <v>1153633089</v>
      </c>
      <c r="AM259" s="32">
        <f>IFERROR(AL259/AI243,"-")</f>
        <v>0.18057675591504493</v>
      </c>
      <c r="AN259" s="51">
        <v>5595</v>
      </c>
      <c r="AO259" s="32">
        <f>IFERROR(AN259/AJ243,"-")</f>
        <v>0.81774334989769071</v>
      </c>
      <c r="AP259" s="54">
        <f t="shared" si="192"/>
        <v>206190.00697050939</v>
      </c>
      <c r="AQ259" s="34">
        <f t="shared" si="218"/>
        <v>0.73271346254583547</v>
      </c>
      <c r="AR259" s="173"/>
      <c r="AS259" s="180"/>
      <c r="AT259" s="180"/>
      <c r="AU259" s="18" t="s">
        <v>92</v>
      </c>
      <c r="AV259" s="49">
        <f>SUM(AV243:AV258)</f>
        <v>1159647788</v>
      </c>
      <c r="AW259" s="32">
        <f>IFERROR(AV259/AS243,"-")</f>
        <v>0.20793346962610956</v>
      </c>
      <c r="AX259" s="51">
        <v>4450</v>
      </c>
      <c r="AY259" s="32">
        <f>IFERROR(AX259/AT243,"-")</f>
        <v>0.87962047835540624</v>
      </c>
      <c r="AZ259" s="54">
        <f t="shared" si="193"/>
        <v>260595.00853932585</v>
      </c>
      <c r="BA259" s="34">
        <f t="shared" si="219"/>
        <v>0.76592082616179002</v>
      </c>
      <c r="BB259" s="173"/>
      <c r="BC259" s="180"/>
      <c r="BD259" s="180"/>
      <c r="BE259" s="18" t="s">
        <v>92</v>
      </c>
      <c r="BF259" s="49">
        <f>SUM(BF243:BF258)</f>
        <v>687441357</v>
      </c>
      <c r="BG259" s="32">
        <f>IFERROR(BF259/BC243,"-")</f>
        <v>0.26004447491656513</v>
      </c>
      <c r="BH259" s="51">
        <v>2095</v>
      </c>
      <c r="BI259" s="32">
        <f>IFERROR(BH259/BD243,"-")</f>
        <v>0.88247683235046337</v>
      </c>
      <c r="BJ259" s="54">
        <f t="shared" si="194"/>
        <v>328134.29928400955</v>
      </c>
      <c r="BK259" s="34">
        <f t="shared" si="220"/>
        <v>0.71722013009243413</v>
      </c>
      <c r="BL259" s="173"/>
      <c r="BM259" s="180"/>
      <c r="BN259" s="180"/>
      <c r="BO259" s="18" t="s">
        <v>92</v>
      </c>
      <c r="BP259" s="49">
        <f>SUM(BP243:BP258)</f>
        <v>252838286</v>
      </c>
      <c r="BQ259" s="32">
        <f>IFERROR(BP259/BM243,"-")</f>
        <v>0.28562115691270129</v>
      </c>
      <c r="BR259" s="51">
        <v>651</v>
      </c>
      <c r="BS259" s="32">
        <f>IFERROR(BR259/BN243,"-")</f>
        <v>0.87148594377510036</v>
      </c>
      <c r="BT259" s="54">
        <f t="shared" si="195"/>
        <v>388384.46390168968</v>
      </c>
      <c r="BU259" s="34">
        <f t="shared" si="221"/>
        <v>0.60558139534883726</v>
      </c>
      <c r="BV259" s="173"/>
      <c r="BW259" s="180"/>
      <c r="BX259" s="180"/>
      <c r="BY259" s="18" t="s">
        <v>92</v>
      </c>
      <c r="BZ259" s="49">
        <f t="shared" si="205"/>
        <v>4149073472</v>
      </c>
      <c r="CA259" s="32">
        <f>IFERROR(BZ259/BW243,"-")</f>
        <v>0.19314971279812007</v>
      </c>
      <c r="CB259" s="51">
        <f t="shared" si="206"/>
        <v>18622</v>
      </c>
      <c r="CC259" s="32">
        <f>IFERROR(CB259/BX243,"-")</f>
        <v>0.79891887253850447</v>
      </c>
      <c r="CD259" s="54">
        <f t="shared" si="196"/>
        <v>222804.93351949306</v>
      </c>
      <c r="CE259" s="34">
        <f t="shared" si="222"/>
        <v>0.70168431365160711</v>
      </c>
      <c r="CR259" s="196"/>
      <c r="CS259" s="199"/>
      <c r="CT259" s="200"/>
      <c r="CU259" s="201"/>
      <c r="CV259" s="201"/>
      <c r="CW259" s="18" t="s">
        <v>92</v>
      </c>
      <c r="CX259" s="90">
        <v>4207107355</v>
      </c>
      <c r="CY259" s="80">
        <v>0.20199488073723065</v>
      </c>
      <c r="CZ259" s="90">
        <v>18015</v>
      </c>
      <c r="DA259" s="80">
        <v>0.80284326396006955</v>
      </c>
      <c r="DB259" s="90">
        <v>233533.57507632527</v>
      </c>
      <c r="DC259" s="81">
        <v>0.71051074738710318</v>
      </c>
    </row>
    <row r="260" spans="2:107" s="16" customFormat="1" ht="13.15" customHeight="1">
      <c r="B260" s="196">
        <v>16</v>
      </c>
      <c r="C260" s="197" t="s">
        <v>53</v>
      </c>
      <c r="D260" s="171">
        <f>CI20</f>
        <v>21</v>
      </c>
      <c r="E260" s="178">
        <v>23502020</v>
      </c>
      <c r="F260" s="178">
        <v>20</v>
      </c>
      <c r="G260" s="68" t="s">
        <v>58</v>
      </c>
      <c r="H260" s="56">
        <v>48730</v>
      </c>
      <c r="I260" s="28">
        <f>IFERROR(H260/E260,"-")</f>
        <v>2.0734387937717696E-3</v>
      </c>
      <c r="J260" s="56">
        <v>2</v>
      </c>
      <c r="K260" s="28">
        <f>IFERROR(J260/F260,"-")</f>
        <v>0.1</v>
      </c>
      <c r="L260" s="52">
        <f t="shared" si="189"/>
        <v>24365</v>
      </c>
      <c r="M260" s="29">
        <f t="shared" ref="M260:M276" si="223">IFERROR(J260/$CI$20,"-")</f>
        <v>9.5238095238095233E-2</v>
      </c>
      <c r="N260" s="171">
        <f>CJ20</f>
        <v>103</v>
      </c>
      <c r="O260" s="178">
        <v>177086850</v>
      </c>
      <c r="P260" s="178">
        <v>91</v>
      </c>
      <c r="Q260" s="68" t="s">
        <v>58</v>
      </c>
      <c r="R260" s="56">
        <v>2055552</v>
      </c>
      <c r="S260" s="28">
        <f>IFERROR(R260/O260,"-")</f>
        <v>1.1607592545691563E-2</v>
      </c>
      <c r="T260" s="56">
        <v>20</v>
      </c>
      <c r="U260" s="28">
        <f>IFERROR(T260/P260,"-")</f>
        <v>0.21978021978021978</v>
      </c>
      <c r="V260" s="52">
        <f t="shared" si="190"/>
        <v>102777.60000000001</v>
      </c>
      <c r="W260" s="29">
        <f t="shared" ref="W260:W276" si="224">IFERROR(T260/$CJ$20,"-")</f>
        <v>0.1941747572815534</v>
      </c>
      <c r="X260" s="171">
        <f>CK20</f>
        <v>5365</v>
      </c>
      <c r="Y260" s="178">
        <v>3410079500</v>
      </c>
      <c r="Z260" s="178">
        <v>4849</v>
      </c>
      <c r="AA260" s="68" t="s">
        <v>58</v>
      </c>
      <c r="AB260" s="56">
        <v>39513295</v>
      </c>
      <c r="AC260" s="28">
        <f>IFERROR(AB260/Y260,"-")</f>
        <v>1.1587206397974005E-2</v>
      </c>
      <c r="AD260" s="56">
        <v>676</v>
      </c>
      <c r="AE260" s="28">
        <f>IFERROR(AD260/Z260,"-")</f>
        <v>0.13941018766756033</v>
      </c>
      <c r="AF260" s="52">
        <f t="shared" si="191"/>
        <v>58451.619822485205</v>
      </c>
      <c r="AG260" s="29">
        <f t="shared" ref="AG260:AG276" si="225">IFERROR(AD260/$CK$20,"-")</f>
        <v>0.12600186393289842</v>
      </c>
      <c r="AH260" s="171">
        <f>CL20</f>
        <v>4850</v>
      </c>
      <c r="AI260" s="178">
        <v>4027972800</v>
      </c>
      <c r="AJ260" s="178">
        <v>4176</v>
      </c>
      <c r="AK260" s="68" t="s">
        <v>58</v>
      </c>
      <c r="AL260" s="56">
        <v>94143124</v>
      </c>
      <c r="AM260" s="28">
        <f>IFERROR(AL260/AI260,"-")</f>
        <v>2.3372333596691615E-2</v>
      </c>
      <c r="AN260" s="56">
        <v>915</v>
      </c>
      <c r="AO260" s="28">
        <f>IFERROR(AN260/AJ260,"-")</f>
        <v>0.21910919540229884</v>
      </c>
      <c r="AP260" s="52">
        <f t="shared" si="192"/>
        <v>102888.66010928962</v>
      </c>
      <c r="AQ260" s="29">
        <f t="shared" ref="AQ260:AQ276" si="226">IFERROR(AN260/$CL$20,"-")</f>
        <v>0.18865979381443299</v>
      </c>
      <c r="AR260" s="171">
        <f>CM20</f>
        <v>3962</v>
      </c>
      <c r="AS260" s="178">
        <v>3551835360</v>
      </c>
      <c r="AT260" s="178">
        <v>3419</v>
      </c>
      <c r="AU260" s="68" t="s">
        <v>58</v>
      </c>
      <c r="AV260" s="56">
        <v>93437440</v>
      </c>
      <c r="AW260" s="28">
        <f>IFERROR(AV260/AS260,"-")</f>
        <v>2.6306804941544363E-2</v>
      </c>
      <c r="AX260" s="56">
        <v>886</v>
      </c>
      <c r="AY260" s="28">
        <f>IFERROR(AX260/AT260,"-")</f>
        <v>0.25914009944428196</v>
      </c>
      <c r="AZ260" s="52">
        <f t="shared" si="193"/>
        <v>105459.86455981941</v>
      </c>
      <c r="BA260" s="29">
        <f t="shared" ref="BA260:BA276" si="227">IFERROR(AX260/$CM$20,"-")</f>
        <v>0.22362443210499747</v>
      </c>
      <c r="BB260" s="171">
        <f>CN20</f>
        <v>2319</v>
      </c>
      <c r="BC260" s="178">
        <v>2104514930</v>
      </c>
      <c r="BD260" s="178">
        <v>1848</v>
      </c>
      <c r="BE260" s="68" t="s">
        <v>58</v>
      </c>
      <c r="BF260" s="56">
        <v>51824976</v>
      </c>
      <c r="BG260" s="28">
        <f>IFERROR(BF260/BC260,"-")</f>
        <v>2.4625615746997814E-2</v>
      </c>
      <c r="BH260" s="56">
        <v>497</v>
      </c>
      <c r="BI260" s="28">
        <f>IFERROR(BH260/BD260,"-")</f>
        <v>0.26893939393939392</v>
      </c>
      <c r="BJ260" s="52">
        <f t="shared" si="194"/>
        <v>104275.60563380281</v>
      </c>
      <c r="BK260" s="29">
        <f t="shared" ref="BK260:BK276" si="228">IFERROR(BH260/$CN$20,"-")</f>
        <v>0.21431651573954291</v>
      </c>
      <c r="BL260" s="171">
        <f>CO20</f>
        <v>964</v>
      </c>
      <c r="BM260" s="178">
        <v>780250550</v>
      </c>
      <c r="BN260" s="178">
        <v>669</v>
      </c>
      <c r="BO260" s="68" t="s">
        <v>58</v>
      </c>
      <c r="BP260" s="56">
        <v>38105890</v>
      </c>
      <c r="BQ260" s="28">
        <f>IFERROR(BP260/BM260,"-")</f>
        <v>4.8838017480410618E-2</v>
      </c>
      <c r="BR260" s="56">
        <v>148</v>
      </c>
      <c r="BS260" s="28">
        <f>IFERROR(BR260/BN260,"-")</f>
        <v>0.22122571001494767</v>
      </c>
      <c r="BT260" s="52">
        <f t="shared" si="195"/>
        <v>257472.22972972973</v>
      </c>
      <c r="BU260" s="29">
        <f t="shared" ref="BU260:BU276" si="229">IFERROR(BR260/$CO$20,"-")</f>
        <v>0.15352697095435686</v>
      </c>
      <c r="BV260" s="171">
        <f>CP20</f>
        <v>17584</v>
      </c>
      <c r="BW260" s="178">
        <f>SUM(E260,O260,Y260,AI260,AS260,BC260,BM260)</f>
        <v>14075242010</v>
      </c>
      <c r="BX260" s="178">
        <f>SUM(F260,P260,Z260,AJ260,AT260,BD260,BN260)</f>
        <v>15072</v>
      </c>
      <c r="BY260" s="68" t="s">
        <v>58</v>
      </c>
      <c r="BZ260" s="56">
        <f t="shared" si="205"/>
        <v>319129007</v>
      </c>
      <c r="CA260" s="28">
        <f>IFERROR(BZ260/BW260,"-")</f>
        <v>2.2673074237250717E-2</v>
      </c>
      <c r="CB260" s="56">
        <f t="shared" si="206"/>
        <v>3144</v>
      </c>
      <c r="CC260" s="28">
        <f>IFERROR(CB260/BX260,"-")</f>
        <v>0.20859872611464969</v>
      </c>
      <c r="CD260" s="52">
        <f t="shared" si="196"/>
        <v>101504.13708651399</v>
      </c>
      <c r="CE260" s="29">
        <f t="shared" ref="CE260:CE276" si="230">IFERROR(CB260/$CP$20,"-")</f>
        <v>0.17879890809827115</v>
      </c>
      <c r="CR260" s="196">
        <v>16</v>
      </c>
      <c r="CS260" s="197" t="s">
        <v>53</v>
      </c>
      <c r="CT260" s="200">
        <v>16971</v>
      </c>
      <c r="CU260" s="201">
        <v>13743463880</v>
      </c>
      <c r="CV260" s="201">
        <v>14684</v>
      </c>
      <c r="CW260" s="79" t="s">
        <v>58</v>
      </c>
      <c r="CX260" s="90">
        <v>357848052</v>
      </c>
      <c r="CY260" s="80">
        <v>2.6037689997552495E-2</v>
      </c>
      <c r="CZ260" s="90">
        <v>3234</v>
      </c>
      <c r="DA260" s="80">
        <v>0.2202397166984473</v>
      </c>
      <c r="DB260" s="90">
        <v>110651.84044526902</v>
      </c>
      <c r="DC260" s="81">
        <v>0.19056036768605267</v>
      </c>
    </row>
    <row r="261" spans="2:107" s="16" customFormat="1" ht="13.15" customHeight="1">
      <c r="B261" s="196"/>
      <c r="C261" s="198"/>
      <c r="D261" s="172"/>
      <c r="E261" s="179"/>
      <c r="F261" s="179"/>
      <c r="G261" s="69" t="s">
        <v>60</v>
      </c>
      <c r="H261" s="50">
        <v>91615</v>
      </c>
      <c r="I261" s="30">
        <f>IFERROR(H261/E260,"-")</f>
        <v>3.8981755610794306E-3</v>
      </c>
      <c r="J261" s="50">
        <v>4</v>
      </c>
      <c r="K261" s="30">
        <f>IFERROR(J261/F260,"-")</f>
        <v>0.2</v>
      </c>
      <c r="L261" s="53">
        <f t="shared" si="189"/>
        <v>22903.75</v>
      </c>
      <c r="M261" s="31">
        <f t="shared" si="223"/>
        <v>0.19047619047619047</v>
      </c>
      <c r="N261" s="172"/>
      <c r="O261" s="179"/>
      <c r="P261" s="179"/>
      <c r="Q261" s="69" t="s">
        <v>60</v>
      </c>
      <c r="R261" s="50">
        <v>2661990</v>
      </c>
      <c r="S261" s="30">
        <f>IFERROR(R261/O260,"-")</f>
        <v>1.5032115597516134E-2</v>
      </c>
      <c r="T261" s="50">
        <v>20</v>
      </c>
      <c r="U261" s="30">
        <f>IFERROR(T261/P260,"-")</f>
        <v>0.21978021978021978</v>
      </c>
      <c r="V261" s="53">
        <f t="shared" si="190"/>
        <v>133099.5</v>
      </c>
      <c r="W261" s="31">
        <f t="shared" si="224"/>
        <v>0.1941747572815534</v>
      </c>
      <c r="X261" s="172"/>
      <c r="Y261" s="179"/>
      <c r="Z261" s="179"/>
      <c r="AA261" s="69" t="s">
        <v>60</v>
      </c>
      <c r="AB261" s="50">
        <v>62147173</v>
      </c>
      <c r="AC261" s="30">
        <f>IFERROR(AB261/Y260,"-")</f>
        <v>1.8224552536091902E-2</v>
      </c>
      <c r="AD261" s="50">
        <v>1142</v>
      </c>
      <c r="AE261" s="30">
        <f>IFERROR(AD261/Z260,"-")</f>
        <v>0.23551247679934006</v>
      </c>
      <c r="AF261" s="53">
        <f t="shared" si="191"/>
        <v>54419.591068301226</v>
      </c>
      <c r="AG261" s="31">
        <f t="shared" si="225"/>
        <v>0.21286113699906803</v>
      </c>
      <c r="AH261" s="172"/>
      <c r="AI261" s="179"/>
      <c r="AJ261" s="179"/>
      <c r="AK261" s="69" t="s">
        <v>60</v>
      </c>
      <c r="AL261" s="50">
        <v>63634481</v>
      </c>
      <c r="AM261" s="30">
        <f>IFERROR(AL261/AI260,"-")</f>
        <v>1.5798140692509146E-2</v>
      </c>
      <c r="AN261" s="50">
        <v>1227</v>
      </c>
      <c r="AO261" s="30">
        <f>IFERROR(AN261/AJ260,"-")</f>
        <v>0.29382183908045978</v>
      </c>
      <c r="AP261" s="53">
        <f t="shared" si="192"/>
        <v>51861.842705786468</v>
      </c>
      <c r="AQ261" s="31">
        <f t="shared" si="226"/>
        <v>0.25298969072164951</v>
      </c>
      <c r="AR261" s="172"/>
      <c r="AS261" s="179"/>
      <c r="AT261" s="179"/>
      <c r="AU261" s="69" t="s">
        <v>60</v>
      </c>
      <c r="AV261" s="50">
        <v>65820615</v>
      </c>
      <c r="AW261" s="30">
        <f>IFERROR(AV261/AS260,"-")</f>
        <v>1.8531437504468111E-2</v>
      </c>
      <c r="AX261" s="50">
        <v>1076</v>
      </c>
      <c r="AY261" s="30">
        <f>IFERROR(AX261/AT260,"-")</f>
        <v>0.31471190406551625</v>
      </c>
      <c r="AZ261" s="53">
        <f t="shared" si="193"/>
        <v>61171.575278810407</v>
      </c>
      <c r="BA261" s="31">
        <f t="shared" si="227"/>
        <v>0.27158001009591115</v>
      </c>
      <c r="BB261" s="172"/>
      <c r="BC261" s="179"/>
      <c r="BD261" s="179"/>
      <c r="BE261" s="69" t="s">
        <v>60</v>
      </c>
      <c r="BF261" s="50">
        <v>28080048</v>
      </c>
      <c r="BG261" s="30">
        <f>IFERROR(BF261/BC260,"-")</f>
        <v>1.3342764928733482E-2</v>
      </c>
      <c r="BH261" s="50">
        <v>612</v>
      </c>
      <c r="BI261" s="30">
        <f>IFERROR(BH261/BD260,"-")</f>
        <v>0.33116883116883117</v>
      </c>
      <c r="BJ261" s="53">
        <f t="shared" si="194"/>
        <v>45882.431372549021</v>
      </c>
      <c r="BK261" s="31">
        <f t="shared" si="228"/>
        <v>0.26390685640362227</v>
      </c>
      <c r="BL261" s="172"/>
      <c r="BM261" s="179"/>
      <c r="BN261" s="179"/>
      <c r="BO261" s="69" t="s">
        <v>60</v>
      </c>
      <c r="BP261" s="50">
        <v>6677254</v>
      </c>
      <c r="BQ261" s="30">
        <f>IFERROR(BP261/BM260,"-")</f>
        <v>8.5578331216812336E-3</v>
      </c>
      <c r="BR261" s="50">
        <v>201</v>
      </c>
      <c r="BS261" s="30">
        <f>IFERROR(BR261/BN260,"-")</f>
        <v>0.30044843049327352</v>
      </c>
      <c r="BT261" s="53">
        <f t="shared" si="195"/>
        <v>33220.169154228854</v>
      </c>
      <c r="BU261" s="31">
        <f t="shared" si="229"/>
        <v>0.20850622406639005</v>
      </c>
      <c r="BV261" s="172"/>
      <c r="BW261" s="179"/>
      <c r="BX261" s="179"/>
      <c r="BY261" s="69" t="s">
        <v>60</v>
      </c>
      <c r="BZ261" s="50">
        <f t="shared" si="205"/>
        <v>229113176</v>
      </c>
      <c r="CA261" s="30">
        <f>IFERROR(BZ261/BW260,"-")</f>
        <v>1.6277743276969771E-2</v>
      </c>
      <c r="CB261" s="50">
        <f t="shared" si="206"/>
        <v>4282</v>
      </c>
      <c r="CC261" s="30">
        <f>IFERROR(CB261/BX260,"-")</f>
        <v>0.28410297239915072</v>
      </c>
      <c r="CD261" s="53">
        <f t="shared" si="196"/>
        <v>53506.113031293789</v>
      </c>
      <c r="CE261" s="31">
        <f t="shared" si="230"/>
        <v>0.24351683348498634</v>
      </c>
      <c r="CR261" s="196"/>
      <c r="CS261" s="198"/>
      <c r="CT261" s="200"/>
      <c r="CU261" s="201"/>
      <c r="CV261" s="201"/>
      <c r="CW261" s="79" t="s">
        <v>60</v>
      </c>
      <c r="CX261" s="90">
        <v>255899860</v>
      </c>
      <c r="CY261" s="80">
        <v>1.8619749885063184E-2</v>
      </c>
      <c r="CZ261" s="90">
        <v>4238</v>
      </c>
      <c r="DA261" s="80">
        <v>0.28861345682375372</v>
      </c>
      <c r="DB261" s="90">
        <v>60382.222746578576</v>
      </c>
      <c r="DC261" s="81">
        <v>0.24972011077720818</v>
      </c>
    </row>
    <row r="262" spans="2:107" s="16" customFormat="1" ht="13.15" customHeight="1">
      <c r="B262" s="196"/>
      <c r="C262" s="198"/>
      <c r="D262" s="172"/>
      <c r="E262" s="179"/>
      <c r="F262" s="179"/>
      <c r="G262" s="70" t="s">
        <v>62</v>
      </c>
      <c r="H262" s="50">
        <v>9191</v>
      </c>
      <c r="I262" s="30">
        <f>IFERROR(H262/E260,"-")</f>
        <v>3.9107276736212459E-4</v>
      </c>
      <c r="J262" s="50">
        <v>1</v>
      </c>
      <c r="K262" s="30">
        <f>IFERROR(J262/F260,"-")</f>
        <v>0.05</v>
      </c>
      <c r="L262" s="53">
        <f t="shared" ref="L262:L325" si="231">IFERROR(H262/J262,"-")</f>
        <v>9191</v>
      </c>
      <c r="M262" s="31">
        <f t="shared" si="223"/>
        <v>4.7619047619047616E-2</v>
      </c>
      <c r="N262" s="172"/>
      <c r="O262" s="179"/>
      <c r="P262" s="179"/>
      <c r="Q262" s="70" t="s">
        <v>62</v>
      </c>
      <c r="R262" s="50">
        <v>325631</v>
      </c>
      <c r="S262" s="30">
        <f>IFERROR(R262/O260,"-")</f>
        <v>1.8388208949450509E-3</v>
      </c>
      <c r="T262" s="50">
        <v>15</v>
      </c>
      <c r="U262" s="30">
        <f>IFERROR(T262/P260,"-")</f>
        <v>0.16483516483516483</v>
      </c>
      <c r="V262" s="53">
        <f t="shared" ref="V262:V325" si="232">IFERROR(R262/T262,"-")</f>
        <v>21708.733333333334</v>
      </c>
      <c r="W262" s="31">
        <f t="shared" si="224"/>
        <v>0.14563106796116504</v>
      </c>
      <c r="X262" s="172"/>
      <c r="Y262" s="179"/>
      <c r="Z262" s="179"/>
      <c r="AA262" s="70" t="s">
        <v>62</v>
      </c>
      <c r="AB262" s="50">
        <v>49625216</v>
      </c>
      <c r="AC262" s="30">
        <f>IFERROR(AB262/Y260,"-")</f>
        <v>1.4552509992802221E-2</v>
      </c>
      <c r="AD262" s="50">
        <v>1123</v>
      </c>
      <c r="AE262" s="30">
        <f>IFERROR(AD262/Z260,"-")</f>
        <v>0.23159414312229326</v>
      </c>
      <c r="AF262" s="53">
        <f t="shared" ref="AF262:AF325" si="233">IFERROR(AB262/AD262,"-")</f>
        <v>44189.86286731968</v>
      </c>
      <c r="AG262" s="31">
        <f t="shared" si="225"/>
        <v>0.20931966449207828</v>
      </c>
      <c r="AH262" s="172"/>
      <c r="AI262" s="179"/>
      <c r="AJ262" s="179"/>
      <c r="AK262" s="70" t="s">
        <v>62</v>
      </c>
      <c r="AL262" s="50">
        <v>67340449</v>
      </c>
      <c r="AM262" s="30">
        <f>IFERROR(AL262/AI260,"-")</f>
        <v>1.6718198543942502E-2</v>
      </c>
      <c r="AN262" s="50">
        <v>1222</v>
      </c>
      <c r="AO262" s="30">
        <f>IFERROR(AN262/AJ260,"-")</f>
        <v>0.29262452107279696</v>
      </c>
      <c r="AP262" s="53">
        <f t="shared" ref="AP262:AP325" si="234">IFERROR(AL262/AN262,"-")</f>
        <v>55106.750409165303</v>
      </c>
      <c r="AQ262" s="31">
        <f t="shared" si="226"/>
        <v>0.25195876288659796</v>
      </c>
      <c r="AR262" s="172"/>
      <c r="AS262" s="179"/>
      <c r="AT262" s="179"/>
      <c r="AU262" s="70" t="s">
        <v>62</v>
      </c>
      <c r="AV262" s="50">
        <v>48347803</v>
      </c>
      <c r="AW262" s="30">
        <f>IFERROR(AV262/AS260,"-")</f>
        <v>1.3612061962241403E-2</v>
      </c>
      <c r="AX262" s="50">
        <v>1050</v>
      </c>
      <c r="AY262" s="30">
        <f>IFERROR(AX262/AT260,"-")</f>
        <v>0.30710734132787365</v>
      </c>
      <c r="AZ262" s="53">
        <f t="shared" ref="AZ262:AZ325" si="235">IFERROR(AV262/AX262,"-")</f>
        <v>46045.526666666665</v>
      </c>
      <c r="BA262" s="31">
        <f t="shared" si="227"/>
        <v>0.26501766784452296</v>
      </c>
      <c r="BB262" s="172"/>
      <c r="BC262" s="179"/>
      <c r="BD262" s="179"/>
      <c r="BE262" s="70" t="s">
        <v>62</v>
      </c>
      <c r="BF262" s="50">
        <v>27335654</v>
      </c>
      <c r="BG262" s="30">
        <f>IFERROR(BF262/BC260,"-")</f>
        <v>1.298905206626403E-2</v>
      </c>
      <c r="BH262" s="50">
        <v>547</v>
      </c>
      <c r="BI262" s="30">
        <f>IFERROR(BH262/BD260,"-")</f>
        <v>0.29599567099567098</v>
      </c>
      <c r="BJ262" s="53">
        <f t="shared" ref="BJ262:BJ325" si="236">IFERROR(BF262/BH262,"-")</f>
        <v>49973.773308957956</v>
      </c>
      <c r="BK262" s="31">
        <f t="shared" si="228"/>
        <v>0.2358775334195774</v>
      </c>
      <c r="BL262" s="172"/>
      <c r="BM262" s="179"/>
      <c r="BN262" s="179"/>
      <c r="BO262" s="70" t="s">
        <v>62</v>
      </c>
      <c r="BP262" s="50">
        <v>5063862</v>
      </c>
      <c r="BQ262" s="30">
        <f>IFERROR(BP262/BM260,"-")</f>
        <v>6.4900460499515188E-3</v>
      </c>
      <c r="BR262" s="50">
        <v>154</v>
      </c>
      <c r="BS262" s="30">
        <f>IFERROR(BR262/BN260,"-")</f>
        <v>0.23019431988041852</v>
      </c>
      <c r="BT262" s="53">
        <f t="shared" ref="BT262:BT325" si="237">IFERROR(BP262/BR262,"-")</f>
        <v>32882.220779220777</v>
      </c>
      <c r="BU262" s="31">
        <f t="shared" si="229"/>
        <v>0.15975103734439833</v>
      </c>
      <c r="BV262" s="172"/>
      <c r="BW262" s="179"/>
      <c r="BX262" s="179"/>
      <c r="BY262" s="70" t="s">
        <v>62</v>
      </c>
      <c r="BZ262" s="50">
        <f t="shared" si="205"/>
        <v>198047806</v>
      </c>
      <c r="CA262" s="30">
        <f>IFERROR(BZ262/BW260,"-")</f>
        <v>1.4070650142945571E-2</v>
      </c>
      <c r="CB262" s="50">
        <f t="shared" si="206"/>
        <v>4112</v>
      </c>
      <c r="CC262" s="30">
        <f>IFERROR(CB262/BX260,"-")</f>
        <v>0.27282377919320594</v>
      </c>
      <c r="CD262" s="53">
        <f t="shared" ref="CD262:CD325" si="238">IFERROR(BZ262/CB262,"-")</f>
        <v>48163.376945525291</v>
      </c>
      <c r="CE262" s="31">
        <f t="shared" si="230"/>
        <v>0.23384895359417651</v>
      </c>
      <c r="CR262" s="196"/>
      <c r="CS262" s="198"/>
      <c r="CT262" s="200"/>
      <c r="CU262" s="201"/>
      <c r="CV262" s="201"/>
      <c r="CW262" s="79" t="s">
        <v>62</v>
      </c>
      <c r="CX262" s="90">
        <v>186145269</v>
      </c>
      <c r="CY262" s="80">
        <v>1.3544276073725891E-2</v>
      </c>
      <c r="CZ262" s="90">
        <v>4023</v>
      </c>
      <c r="DA262" s="80">
        <v>0.27397166984472898</v>
      </c>
      <c r="DB262" s="90">
        <v>46270.263236390754</v>
      </c>
      <c r="DC262" s="81">
        <v>0.23705144069294679</v>
      </c>
    </row>
    <row r="263" spans="2:107" s="16" customFormat="1" ht="13.15" customHeight="1">
      <c r="B263" s="196"/>
      <c r="C263" s="198"/>
      <c r="D263" s="172"/>
      <c r="E263" s="179"/>
      <c r="F263" s="179"/>
      <c r="G263" s="70" t="s">
        <v>64</v>
      </c>
      <c r="H263" s="50">
        <v>49664</v>
      </c>
      <c r="I263" s="30">
        <f>IFERROR(H263/E260,"-")</f>
        <v>2.1131800585651788E-3</v>
      </c>
      <c r="J263" s="50">
        <v>3</v>
      </c>
      <c r="K263" s="30">
        <f>IFERROR(J263/F260,"-")</f>
        <v>0.15</v>
      </c>
      <c r="L263" s="53">
        <f t="shared" si="231"/>
        <v>16554.666666666668</v>
      </c>
      <c r="M263" s="31">
        <f t="shared" si="223"/>
        <v>0.14285714285714285</v>
      </c>
      <c r="N263" s="172"/>
      <c r="O263" s="179"/>
      <c r="P263" s="179"/>
      <c r="Q263" s="70" t="s">
        <v>64</v>
      </c>
      <c r="R263" s="50">
        <v>94966</v>
      </c>
      <c r="S263" s="30">
        <f>IFERROR(R263/O260,"-")</f>
        <v>5.362679385849373E-4</v>
      </c>
      <c r="T263" s="50">
        <v>5</v>
      </c>
      <c r="U263" s="30">
        <f>IFERROR(T263/P260,"-")</f>
        <v>5.4945054945054944E-2</v>
      </c>
      <c r="V263" s="53">
        <f t="shared" si="232"/>
        <v>18993.2</v>
      </c>
      <c r="W263" s="31">
        <f t="shared" si="224"/>
        <v>4.8543689320388349E-2</v>
      </c>
      <c r="X263" s="172"/>
      <c r="Y263" s="179"/>
      <c r="Z263" s="179"/>
      <c r="AA263" s="70" t="s">
        <v>64</v>
      </c>
      <c r="AB263" s="50">
        <v>4290715</v>
      </c>
      <c r="AC263" s="30">
        <f>IFERROR(AB263/Y260,"-")</f>
        <v>1.2582448591007922E-3</v>
      </c>
      <c r="AD263" s="50">
        <v>203</v>
      </c>
      <c r="AE263" s="30">
        <f>IFERROR(AD263/Z260,"-")</f>
        <v>4.1864301917921218E-2</v>
      </c>
      <c r="AF263" s="53">
        <f t="shared" si="233"/>
        <v>21136.527093596058</v>
      </c>
      <c r="AG263" s="31">
        <f t="shared" si="225"/>
        <v>3.783783783783784E-2</v>
      </c>
      <c r="AH263" s="172"/>
      <c r="AI263" s="179"/>
      <c r="AJ263" s="179"/>
      <c r="AK263" s="70" t="s">
        <v>64</v>
      </c>
      <c r="AL263" s="50">
        <v>5575492</v>
      </c>
      <c r="AM263" s="30">
        <f>IFERROR(AL263/AI260,"-")</f>
        <v>1.3841930610852188E-3</v>
      </c>
      <c r="AN263" s="50">
        <v>239</v>
      </c>
      <c r="AO263" s="30">
        <f>IFERROR(AN263/AJ260,"-")</f>
        <v>5.7231800766283522E-2</v>
      </c>
      <c r="AP263" s="53">
        <f t="shared" si="234"/>
        <v>23328.418410041842</v>
      </c>
      <c r="AQ263" s="31">
        <f t="shared" si="226"/>
        <v>4.927835051546392E-2</v>
      </c>
      <c r="AR263" s="172"/>
      <c r="AS263" s="179"/>
      <c r="AT263" s="179"/>
      <c r="AU263" s="70" t="s">
        <v>64</v>
      </c>
      <c r="AV263" s="50">
        <v>6811111</v>
      </c>
      <c r="AW263" s="30">
        <f>IFERROR(AV263/AS260,"-")</f>
        <v>1.9176313960678627E-3</v>
      </c>
      <c r="AX263" s="50">
        <v>207</v>
      </c>
      <c r="AY263" s="30">
        <f>IFERROR(AX263/AT260,"-")</f>
        <v>6.0544018718923662E-2</v>
      </c>
      <c r="AZ263" s="53">
        <f t="shared" si="235"/>
        <v>32903.917874396138</v>
      </c>
      <c r="BA263" s="31">
        <f t="shared" si="227"/>
        <v>5.2246340232205958E-2</v>
      </c>
      <c r="BB263" s="172"/>
      <c r="BC263" s="179"/>
      <c r="BD263" s="179"/>
      <c r="BE263" s="70" t="s">
        <v>64</v>
      </c>
      <c r="BF263" s="50">
        <v>3003147</v>
      </c>
      <c r="BG263" s="30">
        <f>IFERROR(BF263/BC260,"-")</f>
        <v>1.4270019932811787E-3</v>
      </c>
      <c r="BH263" s="50">
        <v>76</v>
      </c>
      <c r="BI263" s="30">
        <f>IFERROR(BH263/BD260,"-")</f>
        <v>4.1125541125541128E-2</v>
      </c>
      <c r="BJ263" s="53">
        <f t="shared" si="236"/>
        <v>39515.09210526316</v>
      </c>
      <c r="BK263" s="31">
        <f t="shared" si="228"/>
        <v>3.2772746873652434E-2</v>
      </c>
      <c r="BL263" s="172"/>
      <c r="BM263" s="179"/>
      <c r="BN263" s="179"/>
      <c r="BO263" s="70" t="s">
        <v>64</v>
      </c>
      <c r="BP263" s="50">
        <v>198146</v>
      </c>
      <c r="BQ263" s="30">
        <f>IFERROR(BP263/BM260,"-")</f>
        <v>2.5395175947008305E-4</v>
      </c>
      <c r="BR263" s="50">
        <v>22</v>
      </c>
      <c r="BS263" s="30">
        <f>IFERROR(BR263/BN260,"-")</f>
        <v>3.2884902840059793E-2</v>
      </c>
      <c r="BT263" s="53">
        <f t="shared" si="237"/>
        <v>9006.636363636364</v>
      </c>
      <c r="BU263" s="31">
        <f t="shared" si="229"/>
        <v>2.2821576763485476E-2</v>
      </c>
      <c r="BV263" s="172"/>
      <c r="BW263" s="179"/>
      <c r="BX263" s="179"/>
      <c r="BY263" s="70" t="s">
        <v>64</v>
      </c>
      <c r="BZ263" s="50">
        <f t="shared" si="205"/>
        <v>20023241</v>
      </c>
      <c r="CA263" s="30">
        <f>IFERROR(BZ263/BW260,"-")</f>
        <v>1.4225859126098252E-3</v>
      </c>
      <c r="CB263" s="50">
        <f t="shared" si="206"/>
        <v>755</v>
      </c>
      <c r="CC263" s="30">
        <f>IFERROR(CB263/BX260,"-")</f>
        <v>5.0092887473460725E-2</v>
      </c>
      <c r="CD263" s="53">
        <f t="shared" si="238"/>
        <v>26520.849006622517</v>
      </c>
      <c r="CE263" s="31">
        <f t="shared" si="230"/>
        <v>4.2936760691537762E-2</v>
      </c>
      <c r="CR263" s="196"/>
      <c r="CS263" s="198"/>
      <c r="CT263" s="200"/>
      <c r="CU263" s="201"/>
      <c r="CV263" s="201"/>
      <c r="CW263" s="79" t="s">
        <v>64</v>
      </c>
      <c r="CX263" s="90">
        <v>30240729</v>
      </c>
      <c r="CY263" s="80">
        <v>2.2003717013443337E-3</v>
      </c>
      <c r="CZ263" s="90">
        <v>677</v>
      </c>
      <c r="DA263" s="80">
        <v>4.6104603650231543E-2</v>
      </c>
      <c r="DB263" s="90">
        <v>44668.728212703099</v>
      </c>
      <c r="DC263" s="81">
        <v>3.9891579753697483E-2</v>
      </c>
    </row>
    <row r="264" spans="2:107" s="16" customFormat="1" ht="13.15" customHeight="1">
      <c r="B264" s="196"/>
      <c r="C264" s="198"/>
      <c r="D264" s="172"/>
      <c r="E264" s="179"/>
      <c r="F264" s="179"/>
      <c r="G264" s="70" t="s">
        <v>66</v>
      </c>
      <c r="H264" s="50">
        <v>60402</v>
      </c>
      <c r="I264" s="30">
        <f>IFERROR(H264/E260,"-")</f>
        <v>2.570076955087265E-3</v>
      </c>
      <c r="J264" s="50">
        <v>4</v>
      </c>
      <c r="K264" s="30">
        <f>IFERROR(J264/F260,"-")</f>
        <v>0.2</v>
      </c>
      <c r="L264" s="53">
        <f t="shared" si="231"/>
        <v>15100.5</v>
      </c>
      <c r="M264" s="31">
        <f t="shared" si="223"/>
        <v>0.19047619047619047</v>
      </c>
      <c r="N264" s="172"/>
      <c r="O264" s="179"/>
      <c r="P264" s="179"/>
      <c r="Q264" s="70" t="s">
        <v>66</v>
      </c>
      <c r="R264" s="50">
        <v>637946</v>
      </c>
      <c r="S264" s="30">
        <f>IFERROR(R264/O260,"-")</f>
        <v>3.6024470478750962E-3</v>
      </c>
      <c r="T264" s="50">
        <v>23</v>
      </c>
      <c r="U264" s="30">
        <f>IFERROR(T264/P260,"-")</f>
        <v>0.25274725274725274</v>
      </c>
      <c r="V264" s="53">
        <f t="shared" si="232"/>
        <v>27736.782608695652</v>
      </c>
      <c r="W264" s="31">
        <f t="shared" si="224"/>
        <v>0.22330097087378642</v>
      </c>
      <c r="X264" s="172"/>
      <c r="Y264" s="179"/>
      <c r="Z264" s="179"/>
      <c r="AA264" s="70" t="s">
        <v>66</v>
      </c>
      <c r="AB264" s="50">
        <v>68945015</v>
      </c>
      <c r="AC264" s="30">
        <f>IFERROR(AB264/Y260,"-")</f>
        <v>2.0218008113887079E-2</v>
      </c>
      <c r="AD264" s="50">
        <v>1335</v>
      </c>
      <c r="AE264" s="30">
        <f>IFERROR(AD264/Z260,"-")</f>
        <v>0.2753144978346051</v>
      </c>
      <c r="AF264" s="53">
        <f t="shared" si="233"/>
        <v>51644.205992509364</v>
      </c>
      <c r="AG264" s="31">
        <f t="shared" si="225"/>
        <v>0.24883504193849021</v>
      </c>
      <c r="AH264" s="172"/>
      <c r="AI264" s="179"/>
      <c r="AJ264" s="179"/>
      <c r="AK264" s="70" t="s">
        <v>66</v>
      </c>
      <c r="AL264" s="50">
        <v>74627215</v>
      </c>
      <c r="AM264" s="30">
        <f>IFERROR(AL264/AI260,"-")</f>
        <v>1.8527239061793068E-2</v>
      </c>
      <c r="AN264" s="50">
        <v>1544</v>
      </c>
      <c r="AO264" s="30">
        <f>IFERROR(AN264/AJ260,"-")</f>
        <v>0.36973180076628354</v>
      </c>
      <c r="AP264" s="53">
        <f t="shared" si="234"/>
        <v>48333.688471502588</v>
      </c>
      <c r="AQ264" s="31">
        <f t="shared" si="226"/>
        <v>0.31835051546391752</v>
      </c>
      <c r="AR264" s="172"/>
      <c r="AS264" s="179"/>
      <c r="AT264" s="179"/>
      <c r="AU264" s="70" t="s">
        <v>66</v>
      </c>
      <c r="AV264" s="50">
        <v>66288984</v>
      </c>
      <c r="AW264" s="30">
        <f>IFERROR(AV264/AS260,"-")</f>
        <v>1.8663304258562254E-2</v>
      </c>
      <c r="AX264" s="50">
        <v>1271</v>
      </c>
      <c r="AY264" s="30">
        <f>IFERROR(AX264/AT260,"-")</f>
        <v>0.37174612459783563</v>
      </c>
      <c r="AZ264" s="53">
        <f t="shared" si="235"/>
        <v>52154.983477576709</v>
      </c>
      <c r="BA264" s="31">
        <f t="shared" si="227"/>
        <v>0.32079757698132255</v>
      </c>
      <c r="BB264" s="172"/>
      <c r="BC264" s="179"/>
      <c r="BD264" s="179"/>
      <c r="BE264" s="70" t="s">
        <v>66</v>
      </c>
      <c r="BF264" s="50">
        <v>28915990</v>
      </c>
      <c r="BG264" s="30">
        <f>IFERROR(BF264/BC260,"-")</f>
        <v>1.3739978551732108E-2</v>
      </c>
      <c r="BH264" s="50">
        <v>610</v>
      </c>
      <c r="BI264" s="30">
        <f>IFERROR(BH264/BD260,"-")</f>
        <v>0.33008658008658009</v>
      </c>
      <c r="BJ264" s="53">
        <f t="shared" si="236"/>
        <v>47403.262295081964</v>
      </c>
      <c r="BK264" s="31">
        <f t="shared" si="228"/>
        <v>0.2630444156964209</v>
      </c>
      <c r="BL264" s="172"/>
      <c r="BM264" s="179"/>
      <c r="BN264" s="179"/>
      <c r="BO264" s="70" t="s">
        <v>66</v>
      </c>
      <c r="BP264" s="50">
        <v>4407911</v>
      </c>
      <c r="BQ264" s="30">
        <f>IFERROR(BP264/BM260,"-")</f>
        <v>5.6493532750473549E-3</v>
      </c>
      <c r="BR264" s="50">
        <v>151</v>
      </c>
      <c r="BS264" s="30">
        <f>IFERROR(BR264/BN260,"-")</f>
        <v>0.22571001494768311</v>
      </c>
      <c r="BT264" s="53">
        <f t="shared" si="237"/>
        <v>29191.463576158942</v>
      </c>
      <c r="BU264" s="31">
        <f t="shared" si="229"/>
        <v>0.15663900414937759</v>
      </c>
      <c r="BV264" s="172"/>
      <c r="BW264" s="179"/>
      <c r="BX264" s="179"/>
      <c r="BY264" s="70" t="s">
        <v>66</v>
      </c>
      <c r="BZ264" s="50">
        <f t="shared" si="205"/>
        <v>243883463</v>
      </c>
      <c r="CA264" s="30">
        <f>IFERROR(BZ264/BW260,"-")</f>
        <v>1.732712395472339E-2</v>
      </c>
      <c r="CB264" s="50">
        <f t="shared" si="206"/>
        <v>4938</v>
      </c>
      <c r="CC264" s="30">
        <f>IFERROR(CB264/BX260,"-")</f>
        <v>0.32762738853503187</v>
      </c>
      <c r="CD264" s="53">
        <f t="shared" si="238"/>
        <v>49389.117658971241</v>
      </c>
      <c r="CE264" s="31">
        <f t="shared" si="230"/>
        <v>0.28082347588717016</v>
      </c>
      <c r="CR264" s="196"/>
      <c r="CS264" s="198"/>
      <c r="CT264" s="200"/>
      <c r="CU264" s="201"/>
      <c r="CV264" s="201"/>
      <c r="CW264" s="79" t="s">
        <v>66</v>
      </c>
      <c r="CX264" s="90">
        <v>239731487</v>
      </c>
      <c r="CY264" s="80">
        <v>1.7443308986234991E-2</v>
      </c>
      <c r="CZ264" s="90">
        <v>4790</v>
      </c>
      <c r="DA264" s="80">
        <v>0.32620539362571505</v>
      </c>
      <c r="DB264" s="90">
        <v>50048.327139874738</v>
      </c>
      <c r="DC264" s="81">
        <v>0.28224618466796297</v>
      </c>
    </row>
    <row r="265" spans="2:107" s="16" customFormat="1" ht="13.15" customHeight="1">
      <c r="B265" s="196"/>
      <c r="C265" s="198"/>
      <c r="D265" s="172"/>
      <c r="E265" s="179"/>
      <c r="F265" s="179"/>
      <c r="G265" s="70" t="s">
        <v>68</v>
      </c>
      <c r="H265" s="50">
        <v>181289</v>
      </c>
      <c r="I265" s="30">
        <f>IFERROR(H265/E260,"-")</f>
        <v>7.7137624765871186E-3</v>
      </c>
      <c r="J265" s="50">
        <v>5</v>
      </c>
      <c r="K265" s="30">
        <f>IFERROR(J265/F260,"-")</f>
        <v>0.25</v>
      </c>
      <c r="L265" s="53">
        <f t="shared" si="231"/>
        <v>36257.800000000003</v>
      </c>
      <c r="M265" s="31">
        <f t="shared" si="223"/>
        <v>0.23809523809523808</v>
      </c>
      <c r="N265" s="172"/>
      <c r="O265" s="179"/>
      <c r="P265" s="179"/>
      <c r="Q265" s="70" t="s">
        <v>68</v>
      </c>
      <c r="R265" s="50">
        <v>604093</v>
      </c>
      <c r="S265" s="30">
        <f>IFERROR(R265/O260,"-")</f>
        <v>3.4112809618557223E-3</v>
      </c>
      <c r="T265" s="50">
        <v>18</v>
      </c>
      <c r="U265" s="30">
        <f>IFERROR(T265/P260,"-")</f>
        <v>0.19780219780219779</v>
      </c>
      <c r="V265" s="53">
        <f t="shared" si="232"/>
        <v>33560.722222222219</v>
      </c>
      <c r="W265" s="31">
        <f t="shared" si="224"/>
        <v>0.17475728155339806</v>
      </c>
      <c r="X265" s="172"/>
      <c r="Y265" s="179"/>
      <c r="Z265" s="179"/>
      <c r="AA265" s="70" t="s">
        <v>68</v>
      </c>
      <c r="AB265" s="50">
        <v>75408463</v>
      </c>
      <c r="AC265" s="30">
        <f>IFERROR(AB265/Y260,"-")</f>
        <v>2.2113403221244547E-2</v>
      </c>
      <c r="AD265" s="50">
        <v>1600</v>
      </c>
      <c r="AE265" s="30">
        <f>IFERROR(AD265/Z260,"-")</f>
        <v>0.32996494122499487</v>
      </c>
      <c r="AF265" s="53">
        <f t="shared" si="233"/>
        <v>47130.289375</v>
      </c>
      <c r="AG265" s="31">
        <f t="shared" si="225"/>
        <v>0.2982292637465051</v>
      </c>
      <c r="AH265" s="172"/>
      <c r="AI265" s="179"/>
      <c r="AJ265" s="179"/>
      <c r="AK265" s="70" t="s">
        <v>68</v>
      </c>
      <c r="AL265" s="50">
        <v>117491147</v>
      </c>
      <c r="AM265" s="30">
        <f>IFERROR(AL265/AI260,"-")</f>
        <v>2.916880347354878E-2</v>
      </c>
      <c r="AN265" s="50">
        <v>1906</v>
      </c>
      <c r="AO265" s="30">
        <f>IFERROR(AN265/AJ260,"-")</f>
        <v>0.45641762452107282</v>
      </c>
      <c r="AP265" s="53">
        <f t="shared" si="234"/>
        <v>61642.784365162646</v>
      </c>
      <c r="AQ265" s="31">
        <f t="shared" si="226"/>
        <v>0.39298969072164947</v>
      </c>
      <c r="AR265" s="172"/>
      <c r="AS265" s="179"/>
      <c r="AT265" s="179"/>
      <c r="AU265" s="70" t="s">
        <v>68</v>
      </c>
      <c r="AV265" s="50">
        <v>114073543</v>
      </c>
      <c r="AW265" s="30">
        <f>IFERROR(AV265/AS260,"-")</f>
        <v>3.2116787924539383E-2</v>
      </c>
      <c r="AX265" s="50">
        <v>1660</v>
      </c>
      <c r="AY265" s="30">
        <f>IFERROR(AX265/AT260,"-")</f>
        <v>0.48552208248025741</v>
      </c>
      <c r="AZ265" s="53">
        <f t="shared" si="235"/>
        <v>68719.001807228909</v>
      </c>
      <c r="BA265" s="31">
        <f t="shared" si="227"/>
        <v>0.41898031297324584</v>
      </c>
      <c r="BB265" s="172"/>
      <c r="BC265" s="179"/>
      <c r="BD265" s="179"/>
      <c r="BE265" s="70" t="s">
        <v>68</v>
      </c>
      <c r="BF265" s="50">
        <v>63066947</v>
      </c>
      <c r="BG265" s="30">
        <f>IFERROR(BF265/BC260,"-")</f>
        <v>2.9967450504140639E-2</v>
      </c>
      <c r="BH265" s="50">
        <v>853</v>
      </c>
      <c r="BI265" s="30">
        <f>IFERROR(BH265/BD260,"-")</f>
        <v>0.46158008658008659</v>
      </c>
      <c r="BJ265" s="53">
        <f t="shared" si="236"/>
        <v>73935.45955451348</v>
      </c>
      <c r="BK265" s="31">
        <f t="shared" si="228"/>
        <v>0.36783096162138851</v>
      </c>
      <c r="BL265" s="172"/>
      <c r="BM265" s="179"/>
      <c r="BN265" s="179"/>
      <c r="BO265" s="70" t="s">
        <v>68</v>
      </c>
      <c r="BP265" s="50">
        <v>18058472</v>
      </c>
      <c r="BQ265" s="30">
        <f>IFERROR(BP265/BM260,"-")</f>
        <v>2.3144452765845536E-2</v>
      </c>
      <c r="BR265" s="50">
        <v>267</v>
      </c>
      <c r="BS265" s="30">
        <f>IFERROR(BR265/BN260,"-")</f>
        <v>0.3991031390134529</v>
      </c>
      <c r="BT265" s="53">
        <f t="shared" si="237"/>
        <v>67634.726591760293</v>
      </c>
      <c r="BU265" s="31">
        <f t="shared" si="229"/>
        <v>0.27697095435684649</v>
      </c>
      <c r="BV265" s="172"/>
      <c r="BW265" s="179"/>
      <c r="BX265" s="179"/>
      <c r="BY265" s="70" t="s">
        <v>68</v>
      </c>
      <c r="BZ265" s="50">
        <f t="shared" si="205"/>
        <v>388883954</v>
      </c>
      <c r="CA265" s="30">
        <f>IFERROR(BZ265/BW260,"-")</f>
        <v>2.7628935525492965E-2</v>
      </c>
      <c r="CB265" s="50">
        <f t="shared" si="206"/>
        <v>6309</v>
      </c>
      <c r="CC265" s="30">
        <f>IFERROR(CB265/BX260,"-")</f>
        <v>0.41859076433121017</v>
      </c>
      <c r="CD265" s="53">
        <f t="shared" si="238"/>
        <v>61639.555238548106</v>
      </c>
      <c r="CE265" s="31">
        <f t="shared" si="230"/>
        <v>0.3587920837124659</v>
      </c>
      <c r="CR265" s="196"/>
      <c r="CS265" s="198"/>
      <c r="CT265" s="200"/>
      <c r="CU265" s="201"/>
      <c r="CV265" s="201"/>
      <c r="CW265" s="79" t="s">
        <v>68</v>
      </c>
      <c r="CX265" s="90">
        <v>419529693</v>
      </c>
      <c r="CY265" s="80">
        <v>3.052576094811987E-2</v>
      </c>
      <c r="CZ265" s="90">
        <v>6261</v>
      </c>
      <c r="DA265" s="80">
        <v>0.42638245709615907</v>
      </c>
      <c r="DB265" s="90">
        <v>67006.818878773352</v>
      </c>
      <c r="DC265" s="81">
        <v>0.36892345766307227</v>
      </c>
    </row>
    <row r="266" spans="2:107" s="16" customFormat="1" ht="13.15" customHeight="1">
      <c r="B266" s="196"/>
      <c r="C266" s="198"/>
      <c r="D266" s="172"/>
      <c r="E266" s="179"/>
      <c r="F266" s="179"/>
      <c r="G266" s="70" t="s">
        <v>69</v>
      </c>
      <c r="H266" s="50">
        <v>4549</v>
      </c>
      <c r="I266" s="30">
        <f>IFERROR(H266/E260,"-")</f>
        <v>1.9355783034819986E-4</v>
      </c>
      <c r="J266" s="50">
        <v>2</v>
      </c>
      <c r="K266" s="30">
        <f>IFERROR(J266/F260,"-")</f>
        <v>0.1</v>
      </c>
      <c r="L266" s="53">
        <f t="shared" si="231"/>
        <v>2274.5</v>
      </c>
      <c r="M266" s="31">
        <f t="shared" si="223"/>
        <v>9.5238095238095233E-2</v>
      </c>
      <c r="N266" s="172"/>
      <c r="O266" s="179"/>
      <c r="P266" s="179"/>
      <c r="Q266" s="70" t="s">
        <v>69</v>
      </c>
      <c r="R266" s="50">
        <v>5337142</v>
      </c>
      <c r="S266" s="30">
        <f>IFERROR(R266/O260,"-")</f>
        <v>3.0138556307258275E-2</v>
      </c>
      <c r="T266" s="50">
        <v>9</v>
      </c>
      <c r="U266" s="30">
        <f>IFERROR(T266/P260,"-")</f>
        <v>9.8901098901098897E-2</v>
      </c>
      <c r="V266" s="53">
        <f t="shared" si="232"/>
        <v>593015.77777777775</v>
      </c>
      <c r="W266" s="31">
        <f t="shared" si="224"/>
        <v>8.7378640776699032E-2</v>
      </c>
      <c r="X266" s="172"/>
      <c r="Y266" s="179"/>
      <c r="Z266" s="179"/>
      <c r="AA266" s="70" t="s">
        <v>69</v>
      </c>
      <c r="AB266" s="50">
        <v>50957133</v>
      </c>
      <c r="AC266" s="30">
        <f>IFERROR(AB266/Y260,"-")</f>
        <v>1.4943092382450321E-2</v>
      </c>
      <c r="AD266" s="50">
        <v>424</v>
      </c>
      <c r="AE266" s="30">
        <f>IFERROR(AD266/Z260,"-")</f>
        <v>8.7440709424623633E-2</v>
      </c>
      <c r="AF266" s="53">
        <f t="shared" si="233"/>
        <v>120181.9174528302</v>
      </c>
      <c r="AG266" s="31">
        <f t="shared" si="225"/>
        <v>7.9030754892823865E-2</v>
      </c>
      <c r="AH266" s="172"/>
      <c r="AI266" s="179"/>
      <c r="AJ266" s="179"/>
      <c r="AK266" s="70" t="s">
        <v>69</v>
      </c>
      <c r="AL266" s="50">
        <v>74130603</v>
      </c>
      <c r="AM266" s="30">
        <f>IFERROR(AL266/AI260,"-")</f>
        <v>1.8403948259034918E-2</v>
      </c>
      <c r="AN266" s="50">
        <v>562</v>
      </c>
      <c r="AO266" s="30">
        <f>IFERROR(AN266/AJ260,"-")</f>
        <v>0.13457854406130268</v>
      </c>
      <c r="AP266" s="53">
        <f t="shared" si="234"/>
        <v>131904.987544484</v>
      </c>
      <c r="AQ266" s="31">
        <f t="shared" si="226"/>
        <v>0.11587628865979381</v>
      </c>
      <c r="AR266" s="172"/>
      <c r="AS266" s="179"/>
      <c r="AT266" s="179"/>
      <c r="AU266" s="70" t="s">
        <v>69</v>
      </c>
      <c r="AV266" s="50">
        <v>114052496</v>
      </c>
      <c r="AW266" s="30">
        <f>IFERROR(AV266/AS260,"-")</f>
        <v>3.2110862255732481E-2</v>
      </c>
      <c r="AX266" s="50">
        <v>618</v>
      </c>
      <c r="AY266" s="30">
        <f>IFERROR(AX266/AT260,"-")</f>
        <v>0.18075460661011991</v>
      </c>
      <c r="AZ266" s="53">
        <f t="shared" si="235"/>
        <v>184550.96440129451</v>
      </c>
      <c r="BA266" s="31">
        <f t="shared" si="227"/>
        <v>0.15598182735991922</v>
      </c>
      <c r="BB266" s="172"/>
      <c r="BC266" s="179"/>
      <c r="BD266" s="179"/>
      <c r="BE266" s="70" t="s">
        <v>69</v>
      </c>
      <c r="BF266" s="50">
        <v>119034943</v>
      </c>
      <c r="BG266" s="30">
        <f>IFERROR(BF266/BC260,"-")</f>
        <v>5.6561700419963286E-2</v>
      </c>
      <c r="BH266" s="50">
        <v>382</v>
      </c>
      <c r="BI266" s="30">
        <f>IFERROR(BH266/BD260,"-")</f>
        <v>0.2067099567099567</v>
      </c>
      <c r="BJ266" s="53">
        <f t="shared" si="236"/>
        <v>311609.79842931934</v>
      </c>
      <c r="BK266" s="31">
        <f t="shared" si="228"/>
        <v>0.16472617507546355</v>
      </c>
      <c r="BL266" s="172"/>
      <c r="BM266" s="179"/>
      <c r="BN266" s="179"/>
      <c r="BO266" s="70" t="s">
        <v>69</v>
      </c>
      <c r="BP266" s="50">
        <v>35721506</v>
      </c>
      <c r="BQ266" s="30">
        <f>IFERROR(BP266/BM260,"-")</f>
        <v>4.5782096532966235E-2</v>
      </c>
      <c r="BR266" s="50">
        <v>130</v>
      </c>
      <c r="BS266" s="30">
        <f>IFERROR(BR266/BN260,"-")</f>
        <v>0.19431988041853512</v>
      </c>
      <c r="BT266" s="53">
        <f t="shared" si="237"/>
        <v>274780.81538461539</v>
      </c>
      <c r="BU266" s="31">
        <f t="shared" si="229"/>
        <v>0.13485477178423236</v>
      </c>
      <c r="BV266" s="172"/>
      <c r="BW266" s="179"/>
      <c r="BX266" s="179"/>
      <c r="BY266" s="70" t="s">
        <v>69</v>
      </c>
      <c r="BZ266" s="50">
        <f t="shared" si="205"/>
        <v>399238372</v>
      </c>
      <c r="CA266" s="30">
        <f>IFERROR(BZ266/BW260,"-")</f>
        <v>2.8364583125203402E-2</v>
      </c>
      <c r="CB266" s="50">
        <f t="shared" si="206"/>
        <v>2127</v>
      </c>
      <c r="CC266" s="30">
        <f>IFERROR(CB266/BX260,"-")</f>
        <v>0.14112261146496816</v>
      </c>
      <c r="CD266" s="53">
        <f t="shared" si="238"/>
        <v>187700.22190879172</v>
      </c>
      <c r="CE266" s="31">
        <f t="shared" si="230"/>
        <v>0.12096223839854413</v>
      </c>
      <c r="CR266" s="196"/>
      <c r="CS266" s="198"/>
      <c r="CT266" s="200"/>
      <c r="CU266" s="201"/>
      <c r="CV266" s="201"/>
      <c r="CW266" s="79" t="s">
        <v>69</v>
      </c>
      <c r="CX266" s="90">
        <v>434089290</v>
      </c>
      <c r="CY266" s="80">
        <v>3.1585144312250339E-2</v>
      </c>
      <c r="CZ266" s="90">
        <v>2004</v>
      </c>
      <c r="DA266" s="80">
        <v>0.13647507491146826</v>
      </c>
      <c r="DB266" s="90">
        <v>216611.42215568863</v>
      </c>
      <c r="DC266" s="81">
        <v>0.11808378999469683</v>
      </c>
    </row>
    <row r="267" spans="2:107" s="16" customFormat="1" ht="13.15" customHeight="1">
      <c r="B267" s="196"/>
      <c r="C267" s="198"/>
      <c r="D267" s="172"/>
      <c r="E267" s="179"/>
      <c r="F267" s="179"/>
      <c r="G267" s="70" t="s">
        <v>71</v>
      </c>
      <c r="H267" s="50">
        <v>0</v>
      </c>
      <c r="I267" s="30">
        <f>IFERROR(H267/E260,"-")</f>
        <v>0</v>
      </c>
      <c r="J267" s="50">
        <v>0</v>
      </c>
      <c r="K267" s="30">
        <f>IFERROR(J267/F260,"-")</f>
        <v>0</v>
      </c>
      <c r="L267" s="53" t="str">
        <f t="shared" si="231"/>
        <v>-</v>
      </c>
      <c r="M267" s="31">
        <f t="shared" si="223"/>
        <v>0</v>
      </c>
      <c r="N267" s="172"/>
      <c r="O267" s="179"/>
      <c r="P267" s="179"/>
      <c r="Q267" s="70" t="s">
        <v>71</v>
      </c>
      <c r="R267" s="50">
        <v>0</v>
      </c>
      <c r="S267" s="30">
        <f>IFERROR(R267/O260,"-")</f>
        <v>0</v>
      </c>
      <c r="T267" s="50">
        <v>0</v>
      </c>
      <c r="U267" s="30">
        <f>IFERROR(T267/P260,"-")</f>
        <v>0</v>
      </c>
      <c r="V267" s="53" t="str">
        <f t="shared" si="232"/>
        <v>-</v>
      </c>
      <c r="W267" s="31">
        <f t="shared" si="224"/>
        <v>0</v>
      </c>
      <c r="X267" s="172"/>
      <c r="Y267" s="179"/>
      <c r="Z267" s="179"/>
      <c r="AA267" s="70" t="s">
        <v>71</v>
      </c>
      <c r="AB267" s="50">
        <v>871</v>
      </c>
      <c r="AC267" s="30">
        <f>IFERROR(AB267/Y260,"-")</f>
        <v>2.5541926515202947E-7</v>
      </c>
      <c r="AD267" s="50">
        <v>1</v>
      </c>
      <c r="AE267" s="30">
        <f>IFERROR(AD267/Z260,"-")</f>
        <v>2.0622808826562179E-4</v>
      </c>
      <c r="AF267" s="53">
        <f t="shared" si="233"/>
        <v>871</v>
      </c>
      <c r="AG267" s="31">
        <f t="shared" si="225"/>
        <v>1.8639328984156571E-4</v>
      </c>
      <c r="AH267" s="172"/>
      <c r="AI267" s="179"/>
      <c r="AJ267" s="179"/>
      <c r="AK267" s="70" t="s">
        <v>71</v>
      </c>
      <c r="AL267" s="50">
        <v>1495</v>
      </c>
      <c r="AM267" s="30">
        <f>IFERROR(AL267/AI260,"-")</f>
        <v>3.71154442750954E-7</v>
      </c>
      <c r="AN267" s="50">
        <v>2</v>
      </c>
      <c r="AO267" s="30">
        <f>IFERROR(AN267/AJ260,"-")</f>
        <v>4.7892720306513407E-4</v>
      </c>
      <c r="AP267" s="53">
        <f t="shared" si="234"/>
        <v>747.5</v>
      </c>
      <c r="AQ267" s="31">
        <f t="shared" si="226"/>
        <v>4.1237113402061858E-4</v>
      </c>
      <c r="AR267" s="172"/>
      <c r="AS267" s="179"/>
      <c r="AT267" s="179"/>
      <c r="AU267" s="70" t="s">
        <v>71</v>
      </c>
      <c r="AV267" s="50">
        <v>8198</v>
      </c>
      <c r="AW267" s="30">
        <f>IFERROR(AV267/AS260,"-")</f>
        <v>2.3081024791644622E-6</v>
      </c>
      <c r="AX267" s="50">
        <v>3</v>
      </c>
      <c r="AY267" s="30">
        <f>IFERROR(AX267/AT260,"-")</f>
        <v>8.774495466510676E-4</v>
      </c>
      <c r="AZ267" s="53">
        <f t="shared" si="235"/>
        <v>2732.6666666666665</v>
      </c>
      <c r="BA267" s="31">
        <f t="shared" si="227"/>
        <v>7.5719333669863704E-4</v>
      </c>
      <c r="BB267" s="172"/>
      <c r="BC267" s="179"/>
      <c r="BD267" s="179"/>
      <c r="BE267" s="70" t="s">
        <v>71</v>
      </c>
      <c r="BF267" s="50">
        <v>4908</v>
      </c>
      <c r="BG267" s="30">
        <f>IFERROR(BF267/BC260,"-")</f>
        <v>2.332128857836138E-6</v>
      </c>
      <c r="BH267" s="50">
        <v>2</v>
      </c>
      <c r="BI267" s="30">
        <f>IFERROR(BH267/BD260,"-")</f>
        <v>1.0822510822510823E-3</v>
      </c>
      <c r="BJ267" s="53">
        <f t="shared" si="236"/>
        <v>2454</v>
      </c>
      <c r="BK267" s="31">
        <f t="shared" si="228"/>
        <v>8.6244070720137994E-4</v>
      </c>
      <c r="BL267" s="172"/>
      <c r="BM267" s="179"/>
      <c r="BN267" s="179"/>
      <c r="BO267" s="70" t="s">
        <v>71</v>
      </c>
      <c r="BP267" s="50">
        <v>0</v>
      </c>
      <c r="BQ267" s="30">
        <f>IFERROR(BP267/BM260,"-")</f>
        <v>0</v>
      </c>
      <c r="BR267" s="50">
        <v>0</v>
      </c>
      <c r="BS267" s="30">
        <f>IFERROR(BR267/BN260,"-")</f>
        <v>0</v>
      </c>
      <c r="BT267" s="53" t="str">
        <f t="shared" si="237"/>
        <v>-</v>
      </c>
      <c r="BU267" s="31">
        <f t="shared" si="229"/>
        <v>0</v>
      </c>
      <c r="BV267" s="172"/>
      <c r="BW267" s="179"/>
      <c r="BX267" s="179"/>
      <c r="BY267" s="70" t="s">
        <v>71</v>
      </c>
      <c r="BZ267" s="50">
        <f t="shared" si="205"/>
        <v>15472</v>
      </c>
      <c r="CA267" s="30">
        <f>IFERROR(BZ267/BW260,"-")</f>
        <v>1.0992350958518262E-6</v>
      </c>
      <c r="CB267" s="50">
        <f t="shared" si="206"/>
        <v>8</v>
      </c>
      <c r="CC267" s="30">
        <f>IFERROR(CB267/BX260,"-")</f>
        <v>5.3078556263269638E-4</v>
      </c>
      <c r="CD267" s="53">
        <f t="shared" si="238"/>
        <v>1934</v>
      </c>
      <c r="CE267" s="31">
        <f t="shared" si="230"/>
        <v>4.5495905368516835E-4</v>
      </c>
      <c r="CR267" s="196"/>
      <c r="CS267" s="198"/>
      <c r="CT267" s="200"/>
      <c r="CU267" s="201"/>
      <c r="CV267" s="201"/>
      <c r="CW267" s="79" t="s">
        <v>71</v>
      </c>
      <c r="CX267" s="90">
        <v>35590</v>
      </c>
      <c r="CY267" s="80">
        <v>2.5895946109911847E-6</v>
      </c>
      <c r="CZ267" s="90">
        <v>12</v>
      </c>
      <c r="DA267" s="80">
        <v>8.1721601743394172E-4</v>
      </c>
      <c r="DB267" s="90">
        <v>2965.8333333333335</v>
      </c>
      <c r="DC267" s="81">
        <v>7.0708856284249606E-4</v>
      </c>
    </row>
    <row r="268" spans="2:107" s="16" customFormat="1" ht="13.15" customHeight="1">
      <c r="B268" s="196"/>
      <c r="C268" s="198"/>
      <c r="D268" s="172"/>
      <c r="E268" s="179"/>
      <c r="F268" s="179"/>
      <c r="G268" s="70" t="s">
        <v>73</v>
      </c>
      <c r="H268" s="50">
        <v>65034</v>
      </c>
      <c r="I268" s="30">
        <f>IFERROR(H268/E260,"-")</f>
        <v>2.7671663967607889E-3</v>
      </c>
      <c r="J268" s="50">
        <v>2</v>
      </c>
      <c r="K268" s="30">
        <f>IFERROR(J268/F260,"-")</f>
        <v>0.1</v>
      </c>
      <c r="L268" s="53">
        <f t="shared" si="231"/>
        <v>32517</v>
      </c>
      <c r="M268" s="31">
        <f t="shared" si="223"/>
        <v>9.5238095238095233E-2</v>
      </c>
      <c r="N268" s="172"/>
      <c r="O268" s="179"/>
      <c r="P268" s="179"/>
      <c r="Q268" s="70" t="s">
        <v>73</v>
      </c>
      <c r="R268" s="50">
        <v>13402</v>
      </c>
      <c r="S268" s="30">
        <f>IFERROR(R268/O260,"-")</f>
        <v>7.5680379429641441E-5</v>
      </c>
      <c r="T268" s="50">
        <v>1</v>
      </c>
      <c r="U268" s="30">
        <f>IFERROR(T268/P260,"-")</f>
        <v>1.098901098901099E-2</v>
      </c>
      <c r="V268" s="53">
        <f t="shared" si="232"/>
        <v>13402</v>
      </c>
      <c r="W268" s="31">
        <f t="shared" si="224"/>
        <v>9.7087378640776691E-3</v>
      </c>
      <c r="X268" s="172"/>
      <c r="Y268" s="179"/>
      <c r="Z268" s="179"/>
      <c r="AA268" s="70" t="s">
        <v>73</v>
      </c>
      <c r="AB268" s="50">
        <v>749036</v>
      </c>
      <c r="AC268" s="30">
        <f>IFERROR(AB268/Y260,"-")</f>
        <v>2.1965353007165963E-4</v>
      </c>
      <c r="AD268" s="50">
        <v>42</v>
      </c>
      <c r="AE268" s="30">
        <f>IFERROR(AD268/Z260,"-")</f>
        <v>8.661579707156114E-3</v>
      </c>
      <c r="AF268" s="53">
        <f t="shared" si="233"/>
        <v>17834.190476190477</v>
      </c>
      <c r="AG268" s="31">
        <f t="shared" si="225"/>
        <v>7.8285181733457592E-3</v>
      </c>
      <c r="AH268" s="172"/>
      <c r="AI268" s="179"/>
      <c r="AJ268" s="179"/>
      <c r="AK268" s="70" t="s">
        <v>73</v>
      </c>
      <c r="AL268" s="50">
        <v>540439</v>
      </c>
      <c r="AM268" s="30">
        <f>IFERROR(AL268/AI260,"-")</f>
        <v>1.341714621310253E-4</v>
      </c>
      <c r="AN268" s="50">
        <v>45</v>
      </c>
      <c r="AO268" s="30">
        <f>IFERROR(AN268/AJ260,"-")</f>
        <v>1.0775862068965518E-2</v>
      </c>
      <c r="AP268" s="53">
        <f t="shared" si="234"/>
        <v>12009.755555555555</v>
      </c>
      <c r="AQ268" s="31">
        <f t="shared" si="226"/>
        <v>9.2783505154639175E-3</v>
      </c>
      <c r="AR268" s="172"/>
      <c r="AS268" s="179"/>
      <c r="AT268" s="179"/>
      <c r="AU268" s="70" t="s">
        <v>73</v>
      </c>
      <c r="AV268" s="50">
        <v>1044221</v>
      </c>
      <c r="AW268" s="30">
        <f>IFERROR(AV268/AS260,"-")</f>
        <v>2.9399476444200948E-4</v>
      </c>
      <c r="AX268" s="50">
        <v>41</v>
      </c>
      <c r="AY268" s="30">
        <f>IFERROR(AX268/AT260,"-")</f>
        <v>1.1991810470897923E-2</v>
      </c>
      <c r="AZ268" s="53">
        <f t="shared" si="235"/>
        <v>25468.804878048781</v>
      </c>
      <c r="BA268" s="31">
        <f t="shared" si="227"/>
        <v>1.0348308934881372E-2</v>
      </c>
      <c r="BB268" s="172"/>
      <c r="BC268" s="179"/>
      <c r="BD268" s="179"/>
      <c r="BE268" s="70" t="s">
        <v>73</v>
      </c>
      <c r="BF268" s="50">
        <v>262159</v>
      </c>
      <c r="BG268" s="30">
        <f>IFERROR(BF268/BC260,"-")</f>
        <v>1.2456979813395765E-4</v>
      </c>
      <c r="BH268" s="50">
        <v>12</v>
      </c>
      <c r="BI268" s="30">
        <f>IFERROR(BH268/BD260,"-")</f>
        <v>6.4935064935064939E-3</v>
      </c>
      <c r="BJ268" s="53">
        <f t="shared" si="236"/>
        <v>21846.583333333332</v>
      </c>
      <c r="BK268" s="31">
        <f t="shared" si="228"/>
        <v>5.1746442432082798E-3</v>
      </c>
      <c r="BL268" s="172"/>
      <c r="BM268" s="179"/>
      <c r="BN268" s="179"/>
      <c r="BO268" s="70" t="s">
        <v>73</v>
      </c>
      <c r="BP268" s="50">
        <v>373522</v>
      </c>
      <c r="BQ268" s="30">
        <f>IFERROR(BP268/BM260,"-")</f>
        <v>4.7872058532993022E-4</v>
      </c>
      <c r="BR268" s="50">
        <v>4</v>
      </c>
      <c r="BS268" s="30">
        <f>IFERROR(BR268/BN260,"-")</f>
        <v>5.9790732436472349E-3</v>
      </c>
      <c r="BT268" s="53">
        <f t="shared" si="237"/>
        <v>93380.5</v>
      </c>
      <c r="BU268" s="31">
        <f t="shared" si="229"/>
        <v>4.1493775933609959E-3</v>
      </c>
      <c r="BV268" s="172"/>
      <c r="BW268" s="179"/>
      <c r="BX268" s="179"/>
      <c r="BY268" s="70" t="s">
        <v>73</v>
      </c>
      <c r="BZ268" s="50">
        <f t="shared" si="205"/>
        <v>3047813</v>
      </c>
      <c r="CA268" s="30">
        <f>IFERROR(BZ268/BW260,"-")</f>
        <v>2.1653716489099289E-4</v>
      </c>
      <c r="CB268" s="50">
        <f t="shared" si="206"/>
        <v>147</v>
      </c>
      <c r="CC268" s="30">
        <f>IFERROR(CB268/BX260,"-")</f>
        <v>9.7531847133757957E-3</v>
      </c>
      <c r="CD268" s="53">
        <f t="shared" si="238"/>
        <v>20733.421768707482</v>
      </c>
      <c r="CE268" s="31">
        <f t="shared" si="230"/>
        <v>8.359872611464968E-3</v>
      </c>
      <c r="CR268" s="196"/>
      <c r="CS268" s="198"/>
      <c r="CT268" s="200"/>
      <c r="CU268" s="201"/>
      <c r="CV268" s="201"/>
      <c r="CW268" s="79" t="s">
        <v>73</v>
      </c>
      <c r="CX268" s="90">
        <v>3099651</v>
      </c>
      <c r="CY268" s="80">
        <v>2.2553637329456131E-4</v>
      </c>
      <c r="CZ268" s="90">
        <v>137</v>
      </c>
      <c r="DA268" s="80">
        <v>9.3298828657041675E-3</v>
      </c>
      <c r="DB268" s="90">
        <v>22625.189781021898</v>
      </c>
      <c r="DC268" s="81">
        <v>8.072594425785163E-3</v>
      </c>
    </row>
    <row r="269" spans="2:107" s="16" customFormat="1" ht="13.15" customHeight="1">
      <c r="B269" s="196"/>
      <c r="C269" s="198"/>
      <c r="D269" s="172"/>
      <c r="E269" s="179"/>
      <c r="F269" s="179"/>
      <c r="G269" s="70" t="s">
        <v>75</v>
      </c>
      <c r="H269" s="50">
        <v>0</v>
      </c>
      <c r="I269" s="30">
        <f>IFERROR(H269/E260,"-")</f>
        <v>0</v>
      </c>
      <c r="J269" s="50">
        <v>0</v>
      </c>
      <c r="K269" s="30">
        <f>IFERROR(J269/F260,"-")</f>
        <v>0</v>
      </c>
      <c r="L269" s="53" t="str">
        <f t="shared" si="231"/>
        <v>-</v>
      </c>
      <c r="M269" s="31">
        <f t="shared" si="223"/>
        <v>0</v>
      </c>
      <c r="N269" s="172"/>
      <c r="O269" s="179"/>
      <c r="P269" s="179"/>
      <c r="Q269" s="70" t="s">
        <v>75</v>
      </c>
      <c r="R269" s="50">
        <v>97192</v>
      </c>
      <c r="S269" s="30">
        <f>IFERROR(R269/O260,"-")</f>
        <v>5.488380418986503E-4</v>
      </c>
      <c r="T269" s="50">
        <v>7</v>
      </c>
      <c r="U269" s="30">
        <f>IFERROR(T269/P260,"-")</f>
        <v>7.6923076923076927E-2</v>
      </c>
      <c r="V269" s="53">
        <f t="shared" si="232"/>
        <v>13884.571428571429</v>
      </c>
      <c r="W269" s="31">
        <f t="shared" si="224"/>
        <v>6.7961165048543687E-2</v>
      </c>
      <c r="X269" s="172"/>
      <c r="Y269" s="179"/>
      <c r="Z269" s="179"/>
      <c r="AA269" s="70" t="s">
        <v>75</v>
      </c>
      <c r="AB269" s="50">
        <v>4274425</v>
      </c>
      <c r="AC269" s="30">
        <f>IFERROR(AB269/Y260,"-")</f>
        <v>1.2534678443713702E-3</v>
      </c>
      <c r="AD269" s="50">
        <v>214</v>
      </c>
      <c r="AE269" s="30">
        <f>IFERROR(AD269/Z260,"-")</f>
        <v>4.4132810888843063E-2</v>
      </c>
      <c r="AF269" s="53">
        <f t="shared" si="233"/>
        <v>19973.948598130843</v>
      </c>
      <c r="AG269" s="31">
        <f t="shared" si="225"/>
        <v>3.988816402609506E-2</v>
      </c>
      <c r="AH269" s="172"/>
      <c r="AI269" s="179"/>
      <c r="AJ269" s="179"/>
      <c r="AK269" s="70" t="s">
        <v>75</v>
      </c>
      <c r="AL269" s="50">
        <v>5389465</v>
      </c>
      <c r="AM269" s="30">
        <f>IFERROR(AL269/AI260,"-")</f>
        <v>1.3380092834787763E-3</v>
      </c>
      <c r="AN269" s="50">
        <v>248</v>
      </c>
      <c r="AO269" s="30">
        <f>IFERROR(AN269/AJ260,"-")</f>
        <v>5.938697318007663E-2</v>
      </c>
      <c r="AP269" s="53">
        <f t="shared" si="234"/>
        <v>21731.71370967742</v>
      </c>
      <c r="AQ269" s="31">
        <f t="shared" si="226"/>
        <v>5.1134020618556701E-2</v>
      </c>
      <c r="AR269" s="172"/>
      <c r="AS269" s="179"/>
      <c r="AT269" s="179"/>
      <c r="AU269" s="70" t="s">
        <v>75</v>
      </c>
      <c r="AV269" s="50">
        <v>7240214</v>
      </c>
      <c r="AW269" s="30">
        <f>IFERROR(AV269/AS260,"-")</f>
        <v>2.0384430206246947E-3</v>
      </c>
      <c r="AX269" s="50">
        <v>240</v>
      </c>
      <c r="AY269" s="30">
        <f>IFERROR(AX269/AT260,"-")</f>
        <v>7.0195963732085406E-2</v>
      </c>
      <c r="AZ269" s="53">
        <f t="shared" si="235"/>
        <v>30167.558333333334</v>
      </c>
      <c r="BA269" s="31">
        <f t="shared" si="227"/>
        <v>6.0575466935890963E-2</v>
      </c>
      <c r="BB269" s="172"/>
      <c r="BC269" s="179"/>
      <c r="BD269" s="179"/>
      <c r="BE269" s="70" t="s">
        <v>75</v>
      </c>
      <c r="BF269" s="50">
        <v>7336225</v>
      </c>
      <c r="BG269" s="30">
        <f>IFERROR(BF269/BC260,"-")</f>
        <v>3.4859458088995357E-3</v>
      </c>
      <c r="BH269" s="50">
        <v>160</v>
      </c>
      <c r="BI269" s="30">
        <f>IFERROR(BH269/BD260,"-")</f>
        <v>8.6580086580086577E-2</v>
      </c>
      <c r="BJ269" s="53">
        <f t="shared" si="236"/>
        <v>45851.40625</v>
      </c>
      <c r="BK269" s="31">
        <f t="shared" si="228"/>
        <v>6.8995256576110386E-2</v>
      </c>
      <c r="BL269" s="172"/>
      <c r="BM269" s="179"/>
      <c r="BN269" s="179"/>
      <c r="BO269" s="70" t="s">
        <v>75</v>
      </c>
      <c r="BP269" s="50">
        <v>2206725</v>
      </c>
      <c r="BQ269" s="30">
        <f>IFERROR(BP269/BM260,"-")</f>
        <v>2.8282261383859326E-3</v>
      </c>
      <c r="BR269" s="50">
        <v>60</v>
      </c>
      <c r="BS269" s="30">
        <f>IFERROR(BR269/BN260,"-")</f>
        <v>8.9686098654708515E-2</v>
      </c>
      <c r="BT269" s="53">
        <f t="shared" si="237"/>
        <v>36778.75</v>
      </c>
      <c r="BU269" s="31">
        <f t="shared" si="229"/>
        <v>6.2240663900414939E-2</v>
      </c>
      <c r="BV269" s="172"/>
      <c r="BW269" s="179"/>
      <c r="BX269" s="179"/>
      <c r="BY269" s="70" t="s">
        <v>75</v>
      </c>
      <c r="BZ269" s="50">
        <f t="shared" si="205"/>
        <v>26544246</v>
      </c>
      <c r="CA269" s="30">
        <f>IFERROR(BZ269/BW260,"-")</f>
        <v>1.8858820318074232E-3</v>
      </c>
      <c r="CB269" s="50">
        <f t="shared" si="206"/>
        <v>929</v>
      </c>
      <c r="CC269" s="30">
        <f>IFERROR(CB269/BX260,"-")</f>
        <v>6.1637473460721869E-2</v>
      </c>
      <c r="CD269" s="53">
        <f t="shared" si="238"/>
        <v>28572.923573735199</v>
      </c>
      <c r="CE269" s="31">
        <f t="shared" si="230"/>
        <v>5.2832120109190174E-2</v>
      </c>
      <c r="CR269" s="196"/>
      <c r="CS269" s="198"/>
      <c r="CT269" s="200"/>
      <c r="CU269" s="201"/>
      <c r="CV269" s="201"/>
      <c r="CW269" s="79" t="s">
        <v>75</v>
      </c>
      <c r="CX269" s="90">
        <v>25382561</v>
      </c>
      <c r="CY269" s="80">
        <v>1.8468823596166065E-3</v>
      </c>
      <c r="CZ269" s="90">
        <v>883</v>
      </c>
      <c r="DA269" s="80">
        <v>6.0133478616180874E-2</v>
      </c>
      <c r="DB269" s="90">
        <v>28745.822197055491</v>
      </c>
      <c r="DC269" s="81">
        <v>5.2029933415826998E-2</v>
      </c>
    </row>
    <row r="270" spans="2:107" s="16" customFormat="1" ht="13.15" customHeight="1">
      <c r="B270" s="196"/>
      <c r="C270" s="198"/>
      <c r="D270" s="172"/>
      <c r="E270" s="179"/>
      <c r="F270" s="179"/>
      <c r="G270" s="70" t="s">
        <v>77</v>
      </c>
      <c r="H270" s="50">
        <v>0</v>
      </c>
      <c r="I270" s="30">
        <f>IFERROR(H270/E260,"-")</f>
        <v>0</v>
      </c>
      <c r="J270" s="50">
        <v>0</v>
      </c>
      <c r="K270" s="30">
        <f>IFERROR(J270/F260,"-")</f>
        <v>0</v>
      </c>
      <c r="L270" s="53" t="str">
        <f t="shared" si="231"/>
        <v>-</v>
      </c>
      <c r="M270" s="31">
        <f t="shared" si="223"/>
        <v>0</v>
      </c>
      <c r="N270" s="172"/>
      <c r="O270" s="179"/>
      <c r="P270" s="179"/>
      <c r="Q270" s="70" t="s">
        <v>77</v>
      </c>
      <c r="R270" s="50">
        <v>200780</v>
      </c>
      <c r="S270" s="30">
        <f>IFERROR(R270/O260,"-")</f>
        <v>1.1337939547741687E-3</v>
      </c>
      <c r="T270" s="50">
        <v>3</v>
      </c>
      <c r="U270" s="30">
        <f>IFERROR(T270/P260,"-")</f>
        <v>3.2967032967032968E-2</v>
      </c>
      <c r="V270" s="53">
        <f t="shared" si="232"/>
        <v>66926.666666666672</v>
      </c>
      <c r="W270" s="31">
        <f t="shared" si="224"/>
        <v>2.9126213592233011E-2</v>
      </c>
      <c r="X270" s="172"/>
      <c r="Y270" s="179"/>
      <c r="Z270" s="179"/>
      <c r="AA270" s="70" t="s">
        <v>77</v>
      </c>
      <c r="AB270" s="50">
        <v>1396234</v>
      </c>
      <c r="AC270" s="30">
        <f>IFERROR(AB270/Y260,"-")</f>
        <v>4.0944324025290319E-4</v>
      </c>
      <c r="AD270" s="50">
        <v>31</v>
      </c>
      <c r="AE270" s="30">
        <f>IFERROR(AD270/Z260,"-")</f>
        <v>6.3930707362342748E-3</v>
      </c>
      <c r="AF270" s="53">
        <f t="shared" si="233"/>
        <v>45039.806451612902</v>
      </c>
      <c r="AG270" s="31">
        <f t="shared" si="225"/>
        <v>5.778191985088537E-3</v>
      </c>
      <c r="AH270" s="172"/>
      <c r="AI270" s="179"/>
      <c r="AJ270" s="179"/>
      <c r="AK270" s="70" t="s">
        <v>77</v>
      </c>
      <c r="AL270" s="50">
        <v>2656250</v>
      </c>
      <c r="AM270" s="30">
        <f>IFERROR(AL270/AI260,"-")</f>
        <v>6.5945082846636898E-4</v>
      </c>
      <c r="AN270" s="50">
        <v>49</v>
      </c>
      <c r="AO270" s="30">
        <f>IFERROR(AN270/AJ260,"-")</f>
        <v>1.1733716475095786E-2</v>
      </c>
      <c r="AP270" s="53">
        <f t="shared" si="234"/>
        <v>54209.183673469386</v>
      </c>
      <c r="AQ270" s="31">
        <f t="shared" si="226"/>
        <v>1.0103092783505154E-2</v>
      </c>
      <c r="AR270" s="172"/>
      <c r="AS270" s="179"/>
      <c r="AT270" s="179"/>
      <c r="AU270" s="70" t="s">
        <v>77</v>
      </c>
      <c r="AV270" s="50">
        <v>3523799</v>
      </c>
      <c r="AW270" s="30">
        <f>IFERROR(AV270/AS260,"-")</f>
        <v>9.9210651475692283E-4</v>
      </c>
      <c r="AX270" s="50">
        <v>65</v>
      </c>
      <c r="AY270" s="30">
        <f>IFERROR(AX270/AT260,"-")</f>
        <v>1.9011406844106463E-2</v>
      </c>
      <c r="AZ270" s="53">
        <f t="shared" si="235"/>
        <v>54212.292307692311</v>
      </c>
      <c r="BA270" s="31">
        <f t="shared" si="227"/>
        <v>1.6405855628470471E-2</v>
      </c>
      <c r="BB270" s="172"/>
      <c r="BC270" s="179"/>
      <c r="BD270" s="179"/>
      <c r="BE270" s="70" t="s">
        <v>77</v>
      </c>
      <c r="BF270" s="50">
        <v>3728101</v>
      </c>
      <c r="BG270" s="30">
        <f>IFERROR(BF270/BC260,"-")</f>
        <v>1.7714775727440432E-3</v>
      </c>
      <c r="BH270" s="50">
        <v>41</v>
      </c>
      <c r="BI270" s="30">
        <f>IFERROR(BH270/BD260,"-")</f>
        <v>2.2186147186147188E-2</v>
      </c>
      <c r="BJ270" s="53">
        <f t="shared" si="236"/>
        <v>90929.292682926825</v>
      </c>
      <c r="BK270" s="31">
        <f t="shared" si="228"/>
        <v>1.7680034497628287E-2</v>
      </c>
      <c r="BL270" s="172"/>
      <c r="BM270" s="179"/>
      <c r="BN270" s="179"/>
      <c r="BO270" s="70" t="s">
        <v>77</v>
      </c>
      <c r="BP270" s="50">
        <v>1857232</v>
      </c>
      <c r="BQ270" s="30">
        <f>IFERROR(BP270/BM260,"-")</f>
        <v>2.3803020709181172E-3</v>
      </c>
      <c r="BR270" s="50">
        <v>17</v>
      </c>
      <c r="BS270" s="30">
        <f>IFERROR(BR270/BN260,"-")</f>
        <v>2.5411061285500747E-2</v>
      </c>
      <c r="BT270" s="53">
        <f t="shared" si="237"/>
        <v>109248.94117647059</v>
      </c>
      <c r="BU270" s="31">
        <f t="shared" si="229"/>
        <v>1.7634854771784232E-2</v>
      </c>
      <c r="BV270" s="172"/>
      <c r="BW270" s="179"/>
      <c r="BX270" s="179"/>
      <c r="BY270" s="70" t="s">
        <v>77</v>
      </c>
      <c r="BZ270" s="50">
        <f t="shared" si="205"/>
        <v>13362396</v>
      </c>
      <c r="CA270" s="30">
        <f>IFERROR(BZ270/BW260,"-")</f>
        <v>9.4935461788198409E-4</v>
      </c>
      <c r="CB270" s="50">
        <f t="shared" si="206"/>
        <v>206</v>
      </c>
      <c r="CC270" s="30">
        <f>IFERROR(CB270/BX260,"-")</f>
        <v>1.3667728237791932E-2</v>
      </c>
      <c r="CD270" s="53">
        <f t="shared" si="238"/>
        <v>64866</v>
      </c>
      <c r="CE270" s="31">
        <f t="shared" si="230"/>
        <v>1.1715195632393085E-2</v>
      </c>
      <c r="CR270" s="196"/>
      <c r="CS270" s="198"/>
      <c r="CT270" s="200"/>
      <c r="CU270" s="201"/>
      <c r="CV270" s="201"/>
      <c r="CW270" s="79" t="s">
        <v>77</v>
      </c>
      <c r="CX270" s="90">
        <v>15694705</v>
      </c>
      <c r="CY270" s="80">
        <v>1.1419759339448272E-3</v>
      </c>
      <c r="CZ270" s="90">
        <v>183</v>
      </c>
      <c r="DA270" s="80">
        <v>1.2462544265867612E-2</v>
      </c>
      <c r="DB270" s="90">
        <v>85763.415300546447</v>
      </c>
      <c r="DC270" s="81">
        <v>1.0783100583348065E-2</v>
      </c>
    </row>
    <row r="271" spans="2:107" s="16" customFormat="1" ht="13.15" customHeight="1">
      <c r="B271" s="196"/>
      <c r="C271" s="198"/>
      <c r="D271" s="172"/>
      <c r="E271" s="179"/>
      <c r="F271" s="179"/>
      <c r="G271" s="70" t="s">
        <v>79</v>
      </c>
      <c r="H271" s="50">
        <v>1785512</v>
      </c>
      <c r="I271" s="30">
        <f>IFERROR(H271/E260,"-")</f>
        <v>7.5972703622922619E-2</v>
      </c>
      <c r="J271" s="50">
        <v>1</v>
      </c>
      <c r="K271" s="30">
        <f>IFERROR(J271/F260,"-")</f>
        <v>0.05</v>
      </c>
      <c r="L271" s="53">
        <f t="shared" si="231"/>
        <v>1785512</v>
      </c>
      <c r="M271" s="31">
        <f t="shared" si="223"/>
        <v>4.7619047619047616E-2</v>
      </c>
      <c r="N271" s="172"/>
      <c r="O271" s="179"/>
      <c r="P271" s="179"/>
      <c r="Q271" s="70" t="s">
        <v>79</v>
      </c>
      <c r="R271" s="50">
        <v>6870747</v>
      </c>
      <c r="S271" s="30">
        <f>IFERROR(R271/O260,"-")</f>
        <v>3.8798741973218226E-2</v>
      </c>
      <c r="T271" s="50">
        <v>4</v>
      </c>
      <c r="U271" s="30">
        <f>IFERROR(T271/P260,"-")</f>
        <v>4.3956043956043959E-2</v>
      </c>
      <c r="V271" s="53">
        <f t="shared" si="232"/>
        <v>1717686.75</v>
      </c>
      <c r="W271" s="31">
        <f t="shared" si="224"/>
        <v>3.8834951456310676E-2</v>
      </c>
      <c r="X271" s="172"/>
      <c r="Y271" s="179"/>
      <c r="Z271" s="179"/>
      <c r="AA271" s="70" t="s">
        <v>79</v>
      </c>
      <c r="AB271" s="50">
        <v>11949946</v>
      </c>
      <c r="AC271" s="30">
        <f>IFERROR(AB271/Y260,"-")</f>
        <v>3.5043012926824725E-3</v>
      </c>
      <c r="AD271" s="50">
        <v>50</v>
      </c>
      <c r="AE271" s="30">
        <f>IFERROR(AD271/Z260,"-")</f>
        <v>1.031140441328109E-2</v>
      </c>
      <c r="AF271" s="53">
        <f t="shared" si="233"/>
        <v>238998.92</v>
      </c>
      <c r="AG271" s="31">
        <f t="shared" si="225"/>
        <v>9.3196644920782844E-3</v>
      </c>
      <c r="AH271" s="172"/>
      <c r="AI271" s="179"/>
      <c r="AJ271" s="179"/>
      <c r="AK271" s="70" t="s">
        <v>79</v>
      </c>
      <c r="AL271" s="50">
        <v>41856287</v>
      </c>
      <c r="AM271" s="30">
        <f>IFERROR(AL271/AI260,"-")</f>
        <v>1.0391402593383947E-2</v>
      </c>
      <c r="AN271" s="50">
        <v>77</v>
      </c>
      <c r="AO271" s="30">
        <f>IFERROR(AN271/AJ260,"-")</f>
        <v>1.8438697318007662E-2</v>
      </c>
      <c r="AP271" s="53">
        <f t="shared" si="234"/>
        <v>543588.14285714284</v>
      </c>
      <c r="AQ271" s="31">
        <f t="shared" si="226"/>
        <v>1.5876288659793816E-2</v>
      </c>
      <c r="AR271" s="172"/>
      <c r="AS271" s="179"/>
      <c r="AT271" s="179"/>
      <c r="AU271" s="70" t="s">
        <v>79</v>
      </c>
      <c r="AV271" s="50">
        <v>47543409</v>
      </c>
      <c r="AW271" s="30">
        <f>IFERROR(AV271/AS260,"-")</f>
        <v>1.3385589190147597E-2</v>
      </c>
      <c r="AX271" s="50">
        <v>133</v>
      </c>
      <c r="AY271" s="30">
        <f>IFERROR(AX271/AT260,"-")</f>
        <v>3.8900263234863994E-2</v>
      </c>
      <c r="AZ271" s="53">
        <f t="shared" si="235"/>
        <v>357469.24060150376</v>
      </c>
      <c r="BA271" s="31">
        <f t="shared" si="227"/>
        <v>3.3568904593639579E-2</v>
      </c>
      <c r="BB271" s="172"/>
      <c r="BC271" s="179"/>
      <c r="BD271" s="179"/>
      <c r="BE271" s="70" t="s">
        <v>79</v>
      </c>
      <c r="BF271" s="50">
        <v>49673999</v>
      </c>
      <c r="BG271" s="30">
        <f>IFERROR(BF271/BC260,"-")</f>
        <v>2.3603538417282695E-2</v>
      </c>
      <c r="BH271" s="50">
        <v>136</v>
      </c>
      <c r="BI271" s="30">
        <f>IFERROR(BH271/BD260,"-")</f>
        <v>7.3593073593073599E-2</v>
      </c>
      <c r="BJ271" s="53">
        <f t="shared" si="236"/>
        <v>365249.9926470588</v>
      </c>
      <c r="BK271" s="31">
        <f t="shared" si="228"/>
        <v>5.8645968089693835E-2</v>
      </c>
      <c r="BL271" s="172"/>
      <c r="BM271" s="179"/>
      <c r="BN271" s="179"/>
      <c r="BO271" s="70" t="s">
        <v>79</v>
      </c>
      <c r="BP271" s="50">
        <v>15703457</v>
      </c>
      <c r="BQ271" s="30">
        <f>IFERROR(BP271/BM260,"-")</f>
        <v>2.0126172291708093E-2</v>
      </c>
      <c r="BR271" s="50">
        <v>66</v>
      </c>
      <c r="BS271" s="30">
        <f>IFERROR(BR271/BN260,"-")</f>
        <v>9.8654708520179366E-2</v>
      </c>
      <c r="BT271" s="53">
        <f t="shared" si="237"/>
        <v>237931.16666666666</v>
      </c>
      <c r="BU271" s="31">
        <f t="shared" si="229"/>
        <v>6.8464730290456438E-2</v>
      </c>
      <c r="BV271" s="172"/>
      <c r="BW271" s="179"/>
      <c r="BX271" s="179"/>
      <c r="BY271" s="70" t="s">
        <v>79</v>
      </c>
      <c r="BZ271" s="50">
        <f t="shared" si="205"/>
        <v>175383357</v>
      </c>
      <c r="CA271" s="30">
        <f>IFERROR(BZ271/BW260,"-")</f>
        <v>1.2460415023442997E-2</v>
      </c>
      <c r="CB271" s="50">
        <f t="shared" si="206"/>
        <v>467</v>
      </c>
      <c r="CC271" s="30">
        <f>IFERROR(CB271/BX260,"-")</f>
        <v>3.0984607218683652E-2</v>
      </c>
      <c r="CD271" s="53">
        <f t="shared" si="238"/>
        <v>375553.22698072804</v>
      </c>
      <c r="CE271" s="31">
        <f t="shared" si="230"/>
        <v>2.6558234758871702E-2</v>
      </c>
      <c r="CR271" s="196"/>
      <c r="CS271" s="198"/>
      <c r="CT271" s="200"/>
      <c r="CU271" s="201"/>
      <c r="CV271" s="201"/>
      <c r="CW271" s="79" t="s">
        <v>79</v>
      </c>
      <c r="CX271" s="90">
        <v>212486929</v>
      </c>
      <c r="CY271" s="80">
        <v>1.54609442608729E-2</v>
      </c>
      <c r="CZ271" s="90">
        <v>504</v>
      </c>
      <c r="DA271" s="80">
        <v>3.4323072732225554E-2</v>
      </c>
      <c r="DB271" s="90">
        <v>421601.04960317462</v>
      </c>
      <c r="DC271" s="81">
        <v>2.9697719639384834E-2</v>
      </c>
    </row>
    <row r="272" spans="2:107" s="16" customFormat="1" ht="13.15" customHeight="1">
      <c r="B272" s="196"/>
      <c r="C272" s="198"/>
      <c r="D272" s="172"/>
      <c r="E272" s="179"/>
      <c r="F272" s="179"/>
      <c r="G272" s="70" t="s">
        <v>81</v>
      </c>
      <c r="H272" s="50">
        <v>206045</v>
      </c>
      <c r="I272" s="30">
        <f>IFERROR(H272/E260,"-")</f>
        <v>8.7671187412826646E-3</v>
      </c>
      <c r="J272" s="50">
        <v>4</v>
      </c>
      <c r="K272" s="30">
        <f>IFERROR(J272/F260,"-")</f>
        <v>0.2</v>
      </c>
      <c r="L272" s="53">
        <f t="shared" si="231"/>
        <v>51511.25</v>
      </c>
      <c r="M272" s="31">
        <f t="shared" si="223"/>
        <v>0.19047619047619047</v>
      </c>
      <c r="N272" s="172"/>
      <c r="O272" s="179"/>
      <c r="P272" s="179"/>
      <c r="Q272" s="70" t="s">
        <v>81</v>
      </c>
      <c r="R272" s="50">
        <v>1518645</v>
      </c>
      <c r="S272" s="30">
        <f>IFERROR(R272/O260,"-")</f>
        <v>8.5757073436000478E-3</v>
      </c>
      <c r="T272" s="50">
        <v>24</v>
      </c>
      <c r="U272" s="30">
        <f>IFERROR(T272/P260,"-")</f>
        <v>0.26373626373626374</v>
      </c>
      <c r="V272" s="53">
        <f t="shared" si="232"/>
        <v>63276.875</v>
      </c>
      <c r="W272" s="31">
        <f t="shared" si="224"/>
        <v>0.23300970873786409</v>
      </c>
      <c r="X272" s="172"/>
      <c r="Y272" s="179"/>
      <c r="Z272" s="179"/>
      <c r="AA272" s="70" t="s">
        <v>81</v>
      </c>
      <c r="AB272" s="50">
        <v>27951438</v>
      </c>
      <c r="AC272" s="30">
        <f>IFERROR(AB272/Y260,"-")</f>
        <v>8.196711542942034E-3</v>
      </c>
      <c r="AD272" s="50">
        <v>498</v>
      </c>
      <c r="AE272" s="30">
        <f>IFERROR(AD272/Z260,"-")</f>
        <v>0.10270158795627965</v>
      </c>
      <c r="AF272" s="53">
        <f t="shared" si="233"/>
        <v>56127.385542168675</v>
      </c>
      <c r="AG272" s="31">
        <f t="shared" si="225"/>
        <v>9.2823858341099727E-2</v>
      </c>
      <c r="AH272" s="172"/>
      <c r="AI272" s="179"/>
      <c r="AJ272" s="179"/>
      <c r="AK272" s="70" t="s">
        <v>81</v>
      </c>
      <c r="AL272" s="50">
        <v>36705428</v>
      </c>
      <c r="AM272" s="30">
        <f>IFERROR(AL272/AI260,"-")</f>
        <v>9.1126305520235883E-3</v>
      </c>
      <c r="AN272" s="50">
        <v>522</v>
      </c>
      <c r="AO272" s="30">
        <f>IFERROR(AN272/AJ260,"-")</f>
        <v>0.125</v>
      </c>
      <c r="AP272" s="53">
        <f t="shared" si="234"/>
        <v>70316.911877394639</v>
      </c>
      <c r="AQ272" s="31">
        <f t="shared" si="226"/>
        <v>0.10762886597938144</v>
      </c>
      <c r="AR272" s="172"/>
      <c r="AS272" s="179"/>
      <c r="AT272" s="179"/>
      <c r="AU272" s="70" t="s">
        <v>81</v>
      </c>
      <c r="AV272" s="50">
        <v>44957195</v>
      </c>
      <c r="AW272" s="30">
        <f>IFERROR(AV272/AS260,"-")</f>
        <v>1.2657454651839492E-2</v>
      </c>
      <c r="AX272" s="50">
        <v>487</v>
      </c>
      <c r="AY272" s="30">
        <f>IFERROR(AX272/AT260,"-")</f>
        <v>0.14243930973968996</v>
      </c>
      <c r="AZ272" s="53">
        <f t="shared" si="235"/>
        <v>92314.568788501027</v>
      </c>
      <c r="BA272" s="31">
        <f t="shared" si="227"/>
        <v>0.12291771832407875</v>
      </c>
      <c r="BB272" s="172"/>
      <c r="BC272" s="179"/>
      <c r="BD272" s="179"/>
      <c r="BE272" s="70" t="s">
        <v>81</v>
      </c>
      <c r="BF272" s="50">
        <v>25978572</v>
      </c>
      <c r="BG272" s="30">
        <f>IFERROR(BF272/BC260,"-")</f>
        <v>1.2344208933694759E-2</v>
      </c>
      <c r="BH272" s="50">
        <v>268</v>
      </c>
      <c r="BI272" s="30">
        <f>IFERROR(BH272/BD260,"-")</f>
        <v>0.14502164502164502</v>
      </c>
      <c r="BJ272" s="53">
        <f t="shared" si="236"/>
        <v>96934.970149253728</v>
      </c>
      <c r="BK272" s="31">
        <f t="shared" si="228"/>
        <v>0.11556705476498491</v>
      </c>
      <c r="BL272" s="172"/>
      <c r="BM272" s="179"/>
      <c r="BN272" s="179"/>
      <c r="BO272" s="70" t="s">
        <v>81</v>
      </c>
      <c r="BP272" s="50">
        <v>9370339</v>
      </c>
      <c r="BQ272" s="30">
        <f>IFERROR(BP272/BM260,"-")</f>
        <v>1.200939749417671E-2</v>
      </c>
      <c r="BR272" s="50">
        <v>91</v>
      </c>
      <c r="BS272" s="30">
        <f>IFERROR(BR272/BN260,"-")</f>
        <v>0.13602391629297458</v>
      </c>
      <c r="BT272" s="53">
        <f t="shared" si="237"/>
        <v>102970.75824175825</v>
      </c>
      <c r="BU272" s="31">
        <f t="shared" si="229"/>
        <v>9.4398340248962653E-2</v>
      </c>
      <c r="BV272" s="172"/>
      <c r="BW272" s="179"/>
      <c r="BX272" s="179"/>
      <c r="BY272" s="70" t="s">
        <v>81</v>
      </c>
      <c r="BZ272" s="50">
        <f t="shared" si="205"/>
        <v>146687662</v>
      </c>
      <c r="CA272" s="30">
        <f>IFERROR(BZ272/BW260,"-")</f>
        <v>1.0421679563007385E-2</v>
      </c>
      <c r="CB272" s="50">
        <f t="shared" si="206"/>
        <v>1894</v>
      </c>
      <c r="CC272" s="30">
        <f>IFERROR(CB272/BX260,"-")</f>
        <v>0.12566348195329088</v>
      </c>
      <c r="CD272" s="53">
        <f t="shared" si="238"/>
        <v>77448.607180570223</v>
      </c>
      <c r="CE272" s="31">
        <f t="shared" si="230"/>
        <v>0.10771155595996361</v>
      </c>
      <c r="CR272" s="196"/>
      <c r="CS272" s="198"/>
      <c r="CT272" s="200"/>
      <c r="CU272" s="201"/>
      <c r="CV272" s="201"/>
      <c r="CW272" s="79" t="s">
        <v>81</v>
      </c>
      <c r="CX272" s="90">
        <v>141209782</v>
      </c>
      <c r="CY272" s="80">
        <v>1.0274686442440012E-2</v>
      </c>
      <c r="CZ272" s="90">
        <v>1855</v>
      </c>
      <c r="DA272" s="80">
        <v>0.12632797602833015</v>
      </c>
      <c r="DB272" s="90">
        <v>76123.871698113202</v>
      </c>
      <c r="DC272" s="81">
        <v>0.10930410700606917</v>
      </c>
    </row>
    <row r="273" spans="2:107" s="16" customFormat="1" ht="13.15" customHeight="1">
      <c r="B273" s="196"/>
      <c r="C273" s="198"/>
      <c r="D273" s="172"/>
      <c r="E273" s="179"/>
      <c r="F273" s="179"/>
      <c r="G273" s="70" t="s">
        <v>83</v>
      </c>
      <c r="H273" s="50">
        <v>0</v>
      </c>
      <c r="I273" s="30">
        <f>IFERROR(H273/E260,"-")</f>
        <v>0</v>
      </c>
      <c r="J273" s="50">
        <v>0</v>
      </c>
      <c r="K273" s="30">
        <f>IFERROR(J273/F260,"-")</f>
        <v>0</v>
      </c>
      <c r="L273" s="53" t="str">
        <f t="shared" si="231"/>
        <v>-</v>
      </c>
      <c r="M273" s="31">
        <f t="shared" si="223"/>
        <v>0</v>
      </c>
      <c r="N273" s="172"/>
      <c r="O273" s="179"/>
      <c r="P273" s="179"/>
      <c r="Q273" s="70" t="s">
        <v>83</v>
      </c>
      <c r="R273" s="50">
        <v>824065</v>
      </c>
      <c r="S273" s="30">
        <f>IFERROR(R273/O260,"-")</f>
        <v>4.6534511173472225E-3</v>
      </c>
      <c r="T273" s="50">
        <v>10</v>
      </c>
      <c r="U273" s="30">
        <f>IFERROR(T273/P260,"-")</f>
        <v>0.10989010989010989</v>
      </c>
      <c r="V273" s="53">
        <f t="shared" si="232"/>
        <v>82406.5</v>
      </c>
      <c r="W273" s="31">
        <f t="shared" si="224"/>
        <v>9.7087378640776698E-2</v>
      </c>
      <c r="X273" s="172"/>
      <c r="Y273" s="179"/>
      <c r="Z273" s="179"/>
      <c r="AA273" s="70" t="s">
        <v>83</v>
      </c>
      <c r="AB273" s="50">
        <v>36484904</v>
      </c>
      <c r="AC273" s="30">
        <f>IFERROR(AB273/Y260,"-")</f>
        <v>1.0699135899910837E-2</v>
      </c>
      <c r="AD273" s="50">
        <v>402</v>
      </c>
      <c r="AE273" s="30">
        <f>IFERROR(AD273/Z260,"-")</f>
        <v>8.2903691482779956E-2</v>
      </c>
      <c r="AF273" s="53">
        <f t="shared" si="233"/>
        <v>90758.467661691539</v>
      </c>
      <c r="AG273" s="31">
        <f t="shared" si="225"/>
        <v>7.493010251630941E-2</v>
      </c>
      <c r="AH273" s="172"/>
      <c r="AI273" s="179"/>
      <c r="AJ273" s="179"/>
      <c r="AK273" s="70" t="s">
        <v>83</v>
      </c>
      <c r="AL273" s="50">
        <v>55420882</v>
      </c>
      <c r="AM273" s="30">
        <f>IFERROR(AL273/AI260,"-")</f>
        <v>1.3759001053830353E-2</v>
      </c>
      <c r="AN273" s="50">
        <v>705</v>
      </c>
      <c r="AO273" s="30">
        <f>IFERROR(AN273/AJ260,"-")</f>
        <v>0.16882183908045978</v>
      </c>
      <c r="AP273" s="53">
        <f t="shared" si="234"/>
        <v>78611.180141843972</v>
      </c>
      <c r="AQ273" s="31">
        <f t="shared" si="226"/>
        <v>0.14536082474226805</v>
      </c>
      <c r="AR273" s="172"/>
      <c r="AS273" s="179"/>
      <c r="AT273" s="179"/>
      <c r="AU273" s="70" t="s">
        <v>83</v>
      </c>
      <c r="AV273" s="50">
        <v>90303638</v>
      </c>
      <c r="AW273" s="30">
        <f>IFERROR(AV273/AS260,"-")</f>
        <v>2.5424499968940001E-2</v>
      </c>
      <c r="AX273" s="50">
        <v>930</v>
      </c>
      <c r="AY273" s="30">
        <f>IFERROR(AX273/AT260,"-")</f>
        <v>0.27200935946183097</v>
      </c>
      <c r="AZ273" s="53">
        <f t="shared" si="235"/>
        <v>97100.686021505375</v>
      </c>
      <c r="BA273" s="31">
        <f t="shared" si="227"/>
        <v>0.23472993437657749</v>
      </c>
      <c r="BB273" s="172"/>
      <c r="BC273" s="179"/>
      <c r="BD273" s="179"/>
      <c r="BE273" s="70" t="s">
        <v>83</v>
      </c>
      <c r="BF273" s="50">
        <v>81686659</v>
      </c>
      <c r="BG273" s="30">
        <f>IFERROR(BF273/BC260,"-")</f>
        <v>3.8814958181361062E-2</v>
      </c>
      <c r="BH273" s="50">
        <v>603</v>
      </c>
      <c r="BI273" s="30">
        <f>IFERROR(BH273/BD260,"-")</f>
        <v>0.32629870129870131</v>
      </c>
      <c r="BJ273" s="53">
        <f t="shared" si="236"/>
        <v>135467.09618573799</v>
      </c>
      <c r="BK273" s="31">
        <f t="shared" si="228"/>
        <v>0.26002587322121606</v>
      </c>
      <c r="BL273" s="172"/>
      <c r="BM273" s="179"/>
      <c r="BN273" s="179"/>
      <c r="BO273" s="70" t="s">
        <v>83</v>
      </c>
      <c r="BP273" s="50">
        <v>38101920</v>
      </c>
      <c r="BQ273" s="30">
        <f>IFERROR(BP273/BM260,"-")</f>
        <v>4.8832929371212877E-2</v>
      </c>
      <c r="BR273" s="50">
        <v>214</v>
      </c>
      <c r="BS273" s="30">
        <f>IFERROR(BR273/BN260,"-")</f>
        <v>0.31988041853512705</v>
      </c>
      <c r="BT273" s="53">
        <f t="shared" si="237"/>
        <v>178046.3551401869</v>
      </c>
      <c r="BU273" s="31">
        <f t="shared" si="229"/>
        <v>0.22199170124481327</v>
      </c>
      <c r="BV273" s="172"/>
      <c r="BW273" s="179"/>
      <c r="BX273" s="179"/>
      <c r="BY273" s="70" t="s">
        <v>83</v>
      </c>
      <c r="BZ273" s="50">
        <f t="shared" si="205"/>
        <v>302822068</v>
      </c>
      <c r="CA273" s="30">
        <f>IFERROR(BZ273/BW260,"-")</f>
        <v>2.1514519450880832E-2</v>
      </c>
      <c r="CB273" s="50">
        <f t="shared" si="206"/>
        <v>2864</v>
      </c>
      <c r="CC273" s="30">
        <f>IFERROR(CB273/BX260,"-")</f>
        <v>0.19002123142250532</v>
      </c>
      <c r="CD273" s="53">
        <f t="shared" si="238"/>
        <v>105733.96229050279</v>
      </c>
      <c r="CE273" s="31">
        <f t="shared" si="230"/>
        <v>0.16287534121929026</v>
      </c>
      <c r="CR273" s="196"/>
      <c r="CS273" s="198"/>
      <c r="CT273" s="200"/>
      <c r="CU273" s="201"/>
      <c r="CV273" s="201"/>
      <c r="CW273" s="79" t="s">
        <v>83</v>
      </c>
      <c r="CX273" s="90">
        <v>334028363</v>
      </c>
      <c r="CY273" s="80">
        <v>2.4304525112194643E-2</v>
      </c>
      <c r="CZ273" s="90">
        <v>2772</v>
      </c>
      <c r="DA273" s="80">
        <v>0.18877690002724054</v>
      </c>
      <c r="DB273" s="90">
        <v>120500.85245310246</v>
      </c>
      <c r="DC273" s="81">
        <v>0.16333745801661659</v>
      </c>
    </row>
    <row r="274" spans="2:107" s="16" customFormat="1" ht="13.15" customHeight="1">
      <c r="B274" s="196"/>
      <c r="C274" s="198"/>
      <c r="D274" s="172"/>
      <c r="E274" s="179"/>
      <c r="F274" s="179"/>
      <c r="G274" s="70" t="s">
        <v>87</v>
      </c>
      <c r="H274" s="50">
        <v>534959</v>
      </c>
      <c r="I274" s="30">
        <f>IFERROR(H274/E260,"-")</f>
        <v>2.2762256180532566E-2</v>
      </c>
      <c r="J274" s="50">
        <v>5</v>
      </c>
      <c r="K274" s="30">
        <f>IFERROR(J274/F260,"-")</f>
        <v>0.25</v>
      </c>
      <c r="L274" s="53">
        <f t="shared" si="231"/>
        <v>106991.8</v>
      </c>
      <c r="M274" s="31">
        <f t="shared" si="223"/>
        <v>0.23809523809523808</v>
      </c>
      <c r="N274" s="172"/>
      <c r="O274" s="179"/>
      <c r="P274" s="179"/>
      <c r="Q274" s="70" t="s">
        <v>87</v>
      </c>
      <c r="R274" s="50">
        <v>1802452</v>
      </c>
      <c r="S274" s="30">
        <f>IFERROR(R274/O260,"-")</f>
        <v>1.0178350340525001E-2</v>
      </c>
      <c r="T274" s="50">
        <v>18</v>
      </c>
      <c r="U274" s="30">
        <f>IFERROR(T274/P260,"-")</f>
        <v>0.19780219780219779</v>
      </c>
      <c r="V274" s="53">
        <f t="shared" si="232"/>
        <v>100136.22222222222</v>
      </c>
      <c r="W274" s="31">
        <f t="shared" si="224"/>
        <v>0.17475728155339806</v>
      </c>
      <c r="X274" s="172"/>
      <c r="Y274" s="179"/>
      <c r="Z274" s="179"/>
      <c r="AA274" s="70" t="s">
        <v>87</v>
      </c>
      <c r="AB274" s="50">
        <v>18572568</v>
      </c>
      <c r="AC274" s="30">
        <f>IFERROR(AB274/Y260,"-")</f>
        <v>5.4463739041861045E-3</v>
      </c>
      <c r="AD274" s="50">
        <v>264</v>
      </c>
      <c r="AE274" s="30">
        <f>IFERROR(AD274/Z260,"-")</f>
        <v>5.4444215302124149E-2</v>
      </c>
      <c r="AF274" s="53">
        <f t="shared" si="233"/>
        <v>70350.636363636368</v>
      </c>
      <c r="AG274" s="31">
        <f t="shared" si="225"/>
        <v>4.9207828518173347E-2</v>
      </c>
      <c r="AH274" s="172"/>
      <c r="AI274" s="179"/>
      <c r="AJ274" s="179"/>
      <c r="AK274" s="70" t="s">
        <v>87</v>
      </c>
      <c r="AL274" s="50">
        <v>14567466</v>
      </c>
      <c r="AM274" s="30">
        <f>IFERROR(AL274/AI260,"-")</f>
        <v>3.6165750672397788E-3</v>
      </c>
      <c r="AN274" s="50">
        <v>297</v>
      </c>
      <c r="AO274" s="30">
        <f>IFERROR(AN274/AJ260,"-")</f>
        <v>7.1120689655172417E-2</v>
      </c>
      <c r="AP274" s="53">
        <f t="shared" si="234"/>
        <v>49048.707070707074</v>
      </c>
      <c r="AQ274" s="31">
        <f t="shared" si="226"/>
        <v>6.1237113402061859E-2</v>
      </c>
      <c r="AR274" s="172"/>
      <c r="AS274" s="179"/>
      <c r="AT274" s="179"/>
      <c r="AU274" s="70" t="s">
        <v>87</v>
      </c>
      <c r="AV274" s="50">
        <v>10647710</v>
      </c>
      <c r="AW274" s="30">
        <f>IFERROR(AV274/AS260,"-")</f>
        <v>2.9978050559190334E-3</v>
      </c>
      <c r="AX274" s="50">
        <v>278</v>
      </c>
      <c r="AY274" s="30">
        <f>IFERROR(AX274/AT260,"-")</f>
        <v>8.1310324656332256E-2</v>
      </c>
      <c r="AZ274" s="53">
        <f t="shared" si="235"/>
        <v>38301.115107913669</v>
      </c>
      <c r="BA274" s="31">
        <f t="shared" si="227"/>
        <v>7.0166582534073707E-2</v>
      </c>
      <c r="BB274" s="172"/>
      <c r="BC274" s="179"/>
      <c r="BD274" s="179"/>
      <c r="BE274" s="70" t="s">
        <v>87</v>
      </c>
      <c r="BF274" s="50">
        <v>7031556</v>
      </c>
      <c r="BG274" s="30">
        <f>IFERROR(BF274/BC260,"-")</f>
        <v>3.3411765817218508E-3</v>
      </c>
      <c r="BH274" s="50">
        <v>125</v>
      </c>
      <c r="BI274" s="30">
        <f>IFERROR(BH274/BD260,"-")</f>
        <v>6.764069264069264E-2</v>
      </c>
      <c r="BJ274" s="53">
        <f t="shared" si="236"/>
        <v>56252.447999999997</v>
      </c>
      <c r="BK274" s="31">
        <f t="shared" si="228"/>
        <v>5.3902544200086243E-2</v>
      </c>
      <c r="BL274" s="172"/>
      <c r="BM274" s="179"/>
      <c r="BN274" s="179"/>
      <c r="BO274" s="70" t="s">
        <v>87</v>
      </c>
      <c r="BP274" s="50">
        <v>1429826</v>
      </c>
      <c r="BQ274" s="30">
        <f>IFERROR(BP274/BM260,"-")</f>
        <v>1.8325216175752775E-3</v>
      </c>
      <c r="BR274" s="50">
        <v>40</v>
      </c>
      <c r="BS274" s="30">
        <f>IFERROR(BR274/BN260,"-")</f>
        <v>5.9790732436472344E-2</v>
      </c>
      <c r="BT274" s="53">
        <f t="shared" si="237"/>
        <v>35745.65</v>
      </c>
      <c r="BU274" s="31">
        <f t="shared" si="229"/>
        <v>4.1493775933609957E-2</v>
      </c>
      <c r="BV274" s="172"/>
      <c r="BW274" s="179"/>
      <c r="BX274" s="179"/>
      <c r="BY274" s="70" t="s">
        <v>87</v>
      </c>
      <c r="BZ274" s="50">
        <f t="shared" si="205"/>
        <v>54586537</v>
      </c>
      <c r="CA274" s="30">
        <f>IFERROR(BZ274/BW260,"-")</f>
        <v>3.8781952709031962E-3</v>
      </c>
      <c r="CB274" s="50">
        <f t="shared" si="206"/>
        <v>1027</v>
      </c>
      <c r="CC274" s="30">
        <f>IFERROR(CB274/BX260,"-")</f>
        <v>6.8139596602972405E-2</v>
      </c>
      <c r="CD274" s="53">
        <f t="shared" si="238"/>
        <v>53151.447906523856</v>
      </c>
      <c r="CE274" s="31">
        <f t="shared" si="230"/>
        <v>5.8405368516833485E-2</v>
      </c>
      <c r="CR274" s="196"/>
      <c r="CS274" s="198"/>
      <c r="CT274" s="200"/>
      <c r="CU274" s="201"/>
      <c r="CV274" s="201"/>
      <c r="CW274" s="79" t="s">
        <v>87</v>
      </c>
      <c r="CX274" s="90">
        <v>49306419</v>
      </c>
      <c r="CY274" s="80">
        <v>3.5876267752085801E-3</v>
      </c>
      <c r="CZ274" s="90">
        <v>1055</v>
      </c>
      <c r="DA274" s="80">
        <v>7.1846908199400705E-2</v>
      </c>
      <c r="DB274" s="90">
        <v>46735.942180094789</v>
      </c>
      <c r="DC274" s="81">
        <v>6.2164869483236108E-2</v>
      </c>
    </row>
    <row r="275" spans="2:107" s="16" customFormat="1" ht="13.15" customHeight="1">
      <c r="B275" s="196"/>
      <c r="C275" s="198"/>
      <c r="D275" s="172"/>
      <c r="E275" s="179"/>
      <c r="F275" s="179"/>
      <c r="G275" s="71" t="s">
        <v>85</v>
      </c>
      <c r="H275" s="51">
        <v>4116</v>
      </c>
      <c r="I275" s="32">
        <f>IFERROR(H275/E260,"-")</f>
        <v>1.7513388210885702E-4</v>
      </c>
      <c r="J275" s="51">
        <v>2</v>
      </c>
      <c r="K275" s="32">
        <f>IFERROR(J275/F260,"-")</f>
        <v>0.1</v>
      </c>
      <c r="L275" s="54">
        <f t="shared" si="231"/>
        <v>2058</v>
      </c>
      <c r="M275" s="33">
        <f t="shared" si="223"/>
        <v>9.5238095238095233E-2</v>
      </c>
      <c r="N275" s="172"/>
      <c r="O275" s="179"/>
      <c r="P275" s="179"/>
      <c r="Q275" s="71" t="s">
        <v>85</v>
      </c>
      <c r="R275" s="51">
        <v>446716</v>
      </c>
      <c r="S275" s="32">
        <f>IFERROR(R275/O260,"-")</f>
        <v>2.5225814339122302E-3</v>
      </c>
      <c r="T275" s="51">
        <v>14</v>
      </c>
      <c r="U275" s="32">
        <f>IFERROR(T275/P260,"-")</f>
        <v>0.15384615384615385</v>
      </c>
      <c r="V275" s="54">
        <f t="shared" si="232"/>
        <v>31908.285714285714</v>
      </c>
      <c r="W275" s="33">
        <f t="shared" si="224"/>
        <v>0.13592233009708737</v>
      </c>
      <c r="X275" s="172"/>
      <c r="Y275" s="179"/>
      <c r="Z275" s="179"/>
      <c r="AA275" s="71" t="s">
        <v>85</v>
      </c>
      <c r="AB275" s="51">
        <v>4429135</v>
      </c>
      <c r="AC275" s="32">
        <f>IFERROR(AB275/Y260,"-")</f>
        <v>1.2988362881275934E-3</v>
      </c>
      <c r="AD275" s="51">
        <v>380</v>
      </c>
      <c r="AE275" s="32">
        <f>IFERROR(AD275/Z260,"-")</f>
        <v>7.836667354093628E-2</v>
      </c>
      <c r="AF275" s="54">
        <f t="shared" si="233"/>
        <v>11655.618421052632</v>
      </c>
      <c r="AG275" s="33">
        <f t="shared" si="225"/>
        <v>7.0829450139794969E-2</v>
      </c>
      <c r="AH275" s="172"/>
      <c r="AI275" s="179"/>
      <c r="AJ275" s="179"/>
      <c r="AK275" s="71" t="s">
        <v>85</v>
      </c>
      <c r="AL275" s="51">
        <v>9294887</v>
      </c>
      <c r="AM275" s="32">
        <f>IFERROR(AL275/AI260,"-")</f>
        <v>2.3075843511157772E-3</v>
      </c>
      <c r="AN275" s="51">
        <v>466</v>
      </c>
      <c r="AO275" s="32">
        <f>IFERROR(AN275/AJ260,"-")</f>
        <v>0.11159003831417624</v>
      </c>
      <c r="AP275" s="54">
        <f t="shared" si="234"/>
        <v>19946.109442060086</v>
      </c>
      <c r="AQ275" s="33">
        <f t="shared" si="226"/>
        <v>9.6082474226804118E-2</v>
      </c>
      <c r="AR275" s="172"/>
      <c r="AS275" s="179"/>
      <c r="AT275" s="179"/>
      <c r="AU275" s="71" t="s">
        <v>85</v>
      </c>
      <c r="AV275" s="51">
        <v>10792398</v>
      </c>
      <c r="AW275" s="32">
        <f>IFERROR(AV275/AS260,"-")</f>
        <v>3.0385411783275902E-3</v>
      </c>
      <c r="AX275" s="51">
        <v>541</v>
      </c>
      <c r="AY275" s="32">
        <f>IFERROR(AX275/AT260,"-")</f>
        <v>0.15823340157940918</v>
      </c>
      <c r="AZ275" s="54">
        <f t="shared" si="235"/>
        <v>19948.979667282809</v>
      </c>
      <c r="BA275" s="33">
        <f t="shared" si="227"/>
        <v>0.13654719838465421</v>
      </c>
      <c r="BB275" s="172"/>
      <c r="BC275" s="179"/>
      <c r="BD275" s="179"/>
      <c r="BE275" s="71" t="s">
        <v>85</v>
      </c>
      <c r="BF275" s="51">
        <v>7941969</v>
      </c>
      <c r="BG275" s="32">
        <f>IFERROR(BF275/BC260,"-")</f>
        <v>3.7737765063039965E-3</v>
      </c>
      <c r="BH275" s="51">
        <v>357</v>
      </c>
      <c r="BI275" s="32">
        <f>IFERROR(BH275/BD260,"-")</f>
        <v>0.19318181818181818</v>
      </c>
      <c r="BJ275" s="54">
        <f t="shared" si="236"/>
        <v>22246.411764705881</v>
      </c>
      <c r="BK275" s="33">
        <f t="shared" si="228"/>
        <v>0.15394566623544631</v>
      </c>
      <c r="BL275" s="172"/>
      <c r="BM275" s="179"/>
      <c r="BN275" s="179"/>
      <c r="BO275" s="71" t="s">
        <v>85</v>
      </c>
      <c r="BP275" s="51">
        <v>10784158</v>
      </c>
      <c r="BQ275" s="32">
        <f>IFERROR(BP275/BM260,"-")</f>
        <v>1.3821403906732267E-2</v>
      </c>
      <c r="BR275" s="51">
        <v>148</v>
      </c>
      <c r="BS275" s="32">
        <f>IFERROR(BR275/BN260,"-")</f>
        <v>0.22122571001494767</v>
      </c>
      <c r="BT275" s="54">
        <f t="shared" si="237"/>
        <v>72865.932432432426</v>
      </c>
      <c r="BU275" s="33">
        <f t="shared" si="229"/>
        <v>0.15352697095435686</v>
      </c>
      <c r="BV275" s="172"/>
      <c r="BW275" s="179"/>
      <c r="BX275" s="179"/>
      <c r="BY275" s="71" t="s">
        <v>85</v>
      </c>
      <c r="BZ275" s="51">
        <f t="shared" si="205"/>
        <v>43693379</v>
      </c>
      <c r="CA275" s="32">
        <f>IFERROR(BZ275/BW260,"-")</f>
        <v>3.1042719527633899E-3</v>
      </c>
      <c r="CB275" s="51">
        <f t="shared" si="206"/>
        <v>1908</v>
      </c>
      <c r="CC275" s="32">
        <f>IFERROR(CB275/BX260,"-")</f>
        <v>0.12659235668789809</v>
      </c>
      <c r="CD275" s="54">
        <f t="shared" si="238"/>
        <v>22900.093815513628</v>
      </c>
      <c r="CE275" s="33">
        <f t="shared" si="230"/>
        <v>0.10850773430391265</v>
      </c>
      <c r="CR275" s="196"/>
      <c r="CS275" s="198"/>
      <c r="CT275" s="200"/>
      <c r="CU275" s="201"/>
      <c r="CV275" s="201"/>
      <c r="CW275" s="79" t="s">
        <v>85</v>
      </c>
      <c r="CX275" s="90">
        <v>46424107</v>
      </c>
      <c r="CY275" s="80">
        <v>3.3779043918875568E-3</v>
      </c>
      <c r="CZ275" s="90">
        <v>1773</v>
      </c>
      <c r="DA275" s="80">
        <v>0.12074366657586488</v>
      </c>
      <c r="DB275" s="90">
        <v>26183.929498025944</v>
      </c>
      <c r="DC275" s="81">
        <v>0.10447233515997879</v>
      </c>
    </row>
    <row r="276" spans="2:107" s="16" customFormat="1" ht="13.15" customHeight="1">
      <c r="B276" s="196"/>
      <c r="C276" s="199"/>
      <c r="D276" s="173"/>
      <c r="E276" s="180"/>
      <c r="F276" s="180"/>
      <c r="G276" s="18" t="s">
        <v>92</v>
      </c>
      <c r="H276" s="49">
        <f>SUM(H260:H275)</f>
        <v>3041106</v>
      </c>
      <c r="I276" s="32">
        <f>IFERROR(H276/E260,"-")</f>
        <v>0.1293976432664086</v>
      </c>
      <c r="J276" s="51">
        <v>14</v>
      </c>
      <c r="K276" s="32">
        <f>IFERROR(J276/F260,"-")</f>
        <v>0.7</v>
      </c>
      <c r="L276" s="54">
        <f t="shared" si="231"/>
        <v>217221.85714285713</v>
      </c>
      <c r="M276" s="34">
        <f t="shared" si="223"/>
        <v>0.66666666666666663</v>
      </c>
      <c r="N276" s="173"/>
      <c r="O276" s="180"/>
      <c r="P276" s="180"/>
      <c r="Q276" s="18" t="s">
        <v>92</v>
      </c>
      <c r="R276" s="49">
        <f>SUM(R260:R275)</f>
        <v>23491319</v>
      </c>
      <c r="S276" s="32">
        <f>IFERROR(R276/O260,"-")</f>
        <v>0.13265422587843198</v>
      </c>
      <c r="T276" s="51">
        <v>75</v>
      </c>
      <c r="U276" s="32">
        <f>IFERROR(T276/P260,"-")</f>
        <v>0.82417582417582413</v>
      </c>
      <c r="V276" s="54">
        <f t="shared" si="232"/>
        <v>313217.58666666667</v>
      </c>
      <c r="W276" s="34">
        <f t="shared" si="224"/>
        <v>0.72815533980582525</v>
      </c>
      <c r="X276" s="173"/>
      <c r="Y276" s="180"/>
      <c r="Z276" s="180"/>
      <c r="AA276" s="18" t="s">
        <v>92</v>
      </c>
      <c r="AB276" s="49">
        <f>SUM(AB260:AB275)</f>
        <v>456695567</v>
      </c>
      <c r="AC276" s="32">
        <f>IFERROR(AB276/Y260,"-")</f>
        <v>0.133925196465361</v>
      </c>
      <c r="AD276" s="51">
        <v>3519</v>
      </c>
      <c r="AE276" s="32">
        <f>IFERROR(AD276/Z260,"-")</f>
        <v>0.72571664260672308</v>
      </c>
      <c r="AF276" s="54">
        <f t="shared" si="233"/>
        <v>129779.92810457517</v>
      </c>
      <c r="AG276" s="34">
        <f t="shared" si="225"/>
        <v>0.65591798695246972</v>
      </c>
      <c r="AH276" s="173"/>
      <c r="AI276" s="180"/>
      <c r="AJ276" s="180"/>
      <c r="AK276" s="18" t="s">
        <v>92</v>
      </c>
      <c r="AL276" s="49">
        <f>SUM(AL260:AL275)</f>
        <v>663375110</v>
      </c>
      <c r="AM276" s="32">
        <f>IFERROR(AL276/AI260,"-")</f>
        <v>0.16469205303471762</v>
      </c>
      <c r="AN276" s="51">
        <v>3517</v>
      </c>
      <c r="AO276" s="32">
        <f>IFERROR(AN276/AJ260,"-")</f>
        <v>0.84219348659003834</v>
      </c>
      <c r="AP276" s="54">
        <f t="shared" si="234"/>
        <v>188619.59340346887</v>
      </c>
      <c r="AQ276" s="34">
        <f t="shared" si="226"/>
        <v>0.72515463917525769</v>
      </c>
      <c r="AR276" s="173"/>
      <c r="AS276" s="180"/>
      <c r="AT276" s="180"/>
      <c r="AU276" s="18" t="s">
        <v>92</v>
      </c>
      <c r="AV276" s="49">
        <f>SUM(AV260:AV275)</f>
        <v>724892774</v>
      </c>
      <c r="AW276" s="32">
        <f>IFERROR(AV276/AS260,"-")</f>
        <v>0.20408963269063238</v>
      </c>
      <c r="AX276" s="51">
        <v>3005</v>
      </c>
      <c r="AY276" s="32">
        <f>IFERROR(AX276/AT260,"-")</f>
        <v>0.87891196256215265</v>
      </c>
      <c r="AZ276" s="54">
        <f t="shared" si="235"/>
        <v>241228.8765391015</v>
      </c>
      <c r="BA276" s="34">
        <f t="shared" si="227"/>
        <v>0.75845532559313478</v>
      </c>
      <c r="BB276" s="173"/>
      <c r="BC276" s="180"/>
      <c r="BD276" s="180"/>
      <c r="BE276" s="18" t="s">
        <v>92</v>
      </c>
      <c r="BF276" s="49">
        <f>SUM(BF260:BF275)</f>
        <v>504905853</v>
      </c>
      <c r="BG276" s="32">
        <f>IFERROR(BF276/BC260,"-")</f>
        <v>0.23991554814011226</v>
      </c>
      <c r="BH276" s="51">
        <v>1636</v>
      </c>
      <c r="BI276" s="32">
        <f>IFERROR(BH276/BD260,"-")</f>
        <v>0.88528138528138534</v>
      </c>
      <c r="BJ276" s="54">
        <f t="shared" si="236"/>
        <v>308622.15953545232</v>
      </c>
      <c r="BK276" s="34">
        <f t="shared" si="228"/>
        <v>0.7054764984907288</v>
      </c>
      <c r="BL276" s="173"/>
      <c r="BM276" s="180"/>
      <c r="BN276" s="180"/>
      <c r="BO276" s="18" t="s">
        <v>92</v>
      </c>
      <c r="BP276" s="49">
        <f>SUM(BP260:BP275)</f>
        <v>188060220</v>
      </c>
      <c r="BQ276" s="32">
        <f>IFERROR(BP276/BM260,"-")</f>
        <v>0.24102542446141179</v>
      </c>
      <c r="BR276" s="51">
        <v>584</v>
      </c>
      <c r="BS276" s="32">
        <f>IFERROR(BR276/BN260,"-")</f>
        <v>0.87294469357249627</v>
      </c>
      <c r="BT276" s="54">
        <f t="shared" si="237"/>
        <v>322020.92465753423</v>
      </c>
      <c r="BU276" s="34">
        <f t="shared" si="229"/>
        <v>0.60580912863070535</v>
      </c>
      <c r="BV276" s="173"/>
      <c r="BW276" s="180"/>
      <c r="BX276" s="180"/>
      <c r="BY276" s="18" t="s">
        <v>92</v>
      </c>
      <c r="BZ276" s="49">
        <f t="shared" si="205"/>
        <v>2564461949</v>
      </c>
      <c r="CA276" s="32">
        <f>IFERROR(BZ276/BW260,"-")</f>
        <v>0.18219665048586969</v>
      </c>
      <c r="CB276" s="51">
        <f t="shared" si="206"/>
        <v>12350</v>
      </c>
      <c r="CC276" s="32">
        <f>IFERROR(CB276/BX260,"-")</f>
        <v>0.81940021231422511</v>
      </c>
      <c r="CD276" s="54">
        <f t="shared" si="238"/>
        <v>207648.7408097166</v>
      </c>
      <c r="CE276" s="34">
        <f t="shared" si="230"/>
        <v>0.70234303912647866</v>
      </c>
      <c r="CR276" s="196"/>
      <c r="CS276" s="199"/>
      <c r="CT276" s="200"/>
      <c r="CU276" s="201"/>
      <c r="CV276" s="201"/>
      <c r="CW276" s="18" t="s">
        <v>92</v>
      </c>
      <c r="CX276" s="90">
        <v>2751152487</v>
      </c>
      <c r="CY276" s="80">
        <v>0.20017897314836178</v>
      </c>
      <c r="CZ276" s="90">
        <v>12083</v>
      </c>
      <c r="DA276" s="80">
        <v>0.8228684282211931</v>
      </c>
      <c r="DB276" s="90">
        <v>227687.86617561863</v>
      </c>
      <c r="DC276" s="81">
        <v>0.71197925873548995</v>
      </c>
    </row>
    <row r="277" spans="2:107" s="16" customFormat="1" ht="13.15" customHeight="1">
      <c r="B277" s="196">
        <v>17</v>
      </c>
      <c r="C277" s="197" t="s">
        <v>119</v>
      </c>
      <c r="D277" s="171">
        <f>CI21</f>
        <v>50</v>
      </c>
      <c r="E277" s="178">
        <v>77490790</v>
      </c>
      <c r="F277" s="178">
        <v>48</v>
      </c>
      <c r="G277" s="68" t="s">
        <v>58</v>
      </c>
      <c r="H277" s="56">
        <v>289633</v>
      </c>
      <c r="I277" s="28">
        <f>IFERROR(H277/E277,"-")</f>
        <v>3.7376441768112055E-3</v>
      </c>
      <c r="J277" s="56">
        <v>10</v>
      </c>
      <c r="K277" s="28">
        <f>IFERROR(J277/F277,"-")</f>
        <v>0.20833333333333334</v>
      </c>
      <c r="L277" s="52">
        <f t="shared" si="231"/>
        <v>28963.3</v>
      </c>
      <c r="M277" s="29">
        <f t="shared" ref="M277:M293" si="239">IFERROR(J277/$CI$21,"-")</f>
        <v>0.2</v>
      </c>
      <c r="N277" s="171">
        <f>CJ21</f>
        <v>184</v>
      </c>
      <c r="O277" s="178">
        <v>305655480</v>
      </c>
      <c r="P277" s="178">
        <v>167</v>
      </c>
      <c r="Q277" s="68" t="s">
        <v>58</v>
      </c>
      <c r="R277" s="56">
        <v>8129770</v>
      </c>
      <c r="S277" s="28">
        <f>IFERROR(R277/O277,"-")</f>
        <v>2.6597821835224418E-2</v>
      </c>
      <c r="T277" s="56">
        <v>47</v>
      </c>
      <c r="U277" s="28">
        <f>IFERROR(T277/P277,"-")</f>
        <v>0.28143712574850299</v>
      </c>
      <c r="V277" s="52">
        <f t="shared" si="232"/>
        <v>172973.82978723405</v>
      </c>
      <c r="W277" s="29">
        <f t="shared" ref="W277:W293" si="240">IFERROR(T277/$CJ$21,"-")</f>
        <v>0.25543478260869568</v>
      </c>
      <c r="X277" s="171">
        <f>CK21</f>
        <v>7715</v>
      </c>
      <c r="Y277" s="178">
        <v>5186509440</v>
      </c>
      <c r="Z277" s="178">
        <v>7052</v>
      </c>
      <c r="AA277" s="68" t="s">
        <v>58</v>
      </c>
      <c r="AB277" s="56">
        <v>136678500</v>
      </c>
      <c r="AC277" s="28">
        <f>IFERROR(AB277/Y277,"-")</f>
        <v>2.6352694732586855E-2</v>
      </c>
      <c r="AD277" s="56">
        <v>1233</v>
      </c>
      <c r="AE277" s="28">
        <f>IFERROR(AD277/Z277,"-")</f>
        <v>0.17484401588201928</v>
      </c>
      <c r="AF277" s="52">
        <f t="shared" si="233"/>
        <v>110850.36496350366</v>
      </c>
      <c r="AG277" s="29">
        <f t="shared" ref="AG277:AG293" si="241">IFERROR(AD277/$CK$21,"-")</f>
        <v>0.15981853532080362</v>
      </c>
      <c r="AH277" s="171">
        <f>CL21</f>
        <v>7017</v>
      </c>
      <c r="AI277" s="178">
        <v>6142546900</v>
      </c>
      <c r="AJ277" s="178">
        <v>6257</v>
      </c>
      <c r="AK277" s="68" t="s">
        <v>58</v>
      </c>
      <c r="AL277" s="56">
        <v>154345506</v>
      </c>
      <c r="AM277" s="28">
        <f>IFERROR(AL277/AI277,"-")</f>
        <v>2.5127281649245527E-2</v>
      </c>
      <c r="AN277" s="56">
        <v>1581</v>
      </c>
      <c r="AO277" s="28">
        <f>IFERROR(AN277/AJ277,"-")</f>
        <v>0.25267700175803098</v>
      </c>
      <c r="AP277" s="52">
        <f t="shared" si="234"/>
        <v>97625.240986717268</v>
      </c>
      <c r="AQ277" s="29">
        <f t="shared" ref="AQ277:AQ293" si="242">IFERROR(AN277/$CL$21,"-")</f>
        <v>0.22530996152201796</v>
      </c>
      <c r="AR277" s="171">
        <f>CM21</f>
        <v>5551</v>
      </c>
      <c r="AS277" s="178">
        <v>5358531750</v>
      </c>
      <c r="AT277" s="178">
        <v>4785</v>
      </c>
      <c r="AU277" s="68" t="s">
        <v>58</v>
      </c>
      <c r="AV277" s="56">
        <v>191255795</v>
      </c>
      <c r="AW277" s="28">
        <f>IFERROR(AV277/AS277,"-")</f>
        <v>3.5691828269936068E-2</v>
      </c>
      <c r="AX277" s="56">
        <v>1346</v>
      </c>
      <c r="AY277" s="28">
        <f>IFERROR(AX277/AT277,"-")</f>
        <v>0.2812957157784744</v>
      </c>
      <c r="AZ277" s="52">
        <f t="shared" si="235"/>
        <v>142091.97251114412</v>
      </c>
      <c r="BA277" s="29">
        <f t="shared" ref="BA277:BA293" si="243">IFERROR(AX277/$CM$21,"-")</f>
        <v>0.24247883264276707</v>
      </c>
      <c r="BB277" s="171">
        <f>CN21</f>
        <v>3103</v>
      </c>
      <c r="BC277" s="178">
        <v>3056896840</v>
      </c>
      <c r="BD277" s="178">
        <v>2509</v>
      </c>
      <c r="BE277" s="68" t="s">
        <v>58</v>
      </c>
      <c r="BF277" s="56">
        <v>129114368</v>
      </c>
      <c r="BG277" s="28">
        <f>IFERROR(BF277/BC277,"-")</f>
        <v>4.2237070715150468E-2</v>
      </c>
      <c r="BH277" s="56">
        <v>764</v>
      </c>
      <c r="BI277" s="28">
        <f>IFERROR(BH277/BD277,"-")</f>
        <v>0.30450378636907133</v>
      </c>
      <c r="BJ277" s="52">
        <f t="shared" si="236"/>
        <v>168997.86387434555</v>
      </c>
      <c r="BK277" s="29">
        <f t="shared" ref="BK277:BK293" si="244">IFERROR(BH277/$CN$21,"-")</f>
        <v>0.24621334192716726</v>
      </c>
      <c r="BL277" s="171">
        <f>CO21</f>
        <v>1298</v>
      </c>
      <c r="BM277" s="178">
        <v>1144729320</v>
      </c>
      <c r="BN277" s="178">
        <v>911</v>
      </c>
      <c r="BO277" s="68" t="s">
        <v>58</v>
      </c>
      <c r="BP277" s="56">
        <v>49672813</v>
      </c>
      <c r="BQ277" s="28">
        <f>IFERROR(BP277/BM277,"-")</f>
        <v>4.3392627525256362E-2</v>
      </c>
      <c r="BR277" s="56">
        <v>253</v>
      </c>
      <c r="BS277" s="28">
        <f>IFERROR(BR277/BN277,"-")</f>
        <v>0.27771679473106475</v>
      </c>
      <c r="BT277" s="52">
        <f t="shared" si="237"/>
        <v>196335.22924901187</v>
      </c>
      <c r="BU277" s="29">
        <f t="shared" ref="BU277:BU293" si="245">IFERROR(BR277/$CO$21,"-")</f>
        <v>0.19491525423728814</v>
      </c>
      <c r="BV277" s="171">
        <f>CP21</f>
        <v>24918</v>
      </c>
      <c r="BW277" s="178">
        <f>SUM(E277,O277,Y277,AI277,AS277,BC277,BM277)</f>
        <v>21272360520</v>
      </c>
      <c r="BX277" s="178">
        <f>SUM(F277,P277,Z277,AJ277,AT277,BD277,BN277)</f>
        <v>21729</v>
      </c>
      <c r="BY277" s="68" t="s">
        <v>58</v>
      </c>
      <c r="BZ277" s="56">
        <f t="shared" si="205"/>
        <v>669486385</v>
      </c>
      <c r="CA277" s="28">
        <f>IFERROR(BZ277/BW277,"-")</f>
        <v>3.1472124796425742E-2</v>
      </c>
      <c r="CB277" s="56">
        <f t="shared" si="206"/>
        <v>5234</v>
      </c>
      <c r="CC277" s="28">
        <f>IFERROR(CB277/BX277,"-")</f>
        <v>0.24087624833172258</v>
      </c>
      <c r="CD277" s="52">
        <f t="shared" si="238"/>
        <v>127911.04031333588</v>
      </c>
      <c r="CE277" s="29">
        <f t="shared" ref="CE277:CE293" si="246">IFERROR(CB277/$CP$21,"-")</f>
        <v>0.21004896059073763</v>
      </c>
      <c r="CR277" s="196">
        <v>17</v>
      </c>
      <c r="CS277" s="197" t="s">
        <v>119</v>
      </c>
      <c r="CT277" s="200">
        <v>23970</v>
      </c>
      <c r="CU277" s="201">
        <v>20597612790</v>
      </c>
      <c r="CV277" s="201">
        <v>21097</v>
      </c>
      <c r="CW277" s="79" t="s">
        <v>58</v>
      </c>
      <c r="CX277" s="90">
        <v>720029987</v>
      </c>
      <c r="CY277" s="80">
        <v>3.4956962942306095E-2</v>
      </c>
      <c r="CZ277" s="90">
        <v>5382</v>
      </c>
      <c r="DA277" s="80">
        <v>0.25510736123619471</v>
      </c>
      <c r="DB277" s="90">
        <v>133784.83593459681</v>
      </c>
      <c r="DC277" s="81">
        <v>0.22453066332916144</v>
      </c>
    </row>
    <row r="278" spans="2:107" s="16" customFormat="1" ht="13.15" customHeight="1">
      <c r="B278" s="196"/>
      <c r="C278" s="198"/>
      <c r="D278" s="172"/>
      <c r="E278" s="179"/>
      <c r="F278" s="179"/>
      <c r="G278" s="69" t="s">
        <v>60</v>
      </c>
      <c r="H278" s="50">
        <v>545999</v>
      </c>
      <c r="I278" s="30">
        <f>IFERROR(H278/E277,"-")</f>
        <v>7.0459857229484947E-3</v>
      </c>
      <c r="J278" s="50">
        <v>18</v>
      </c>
      <c r="K278" s="30">
        <f>IFERROR(J278/F277,"-")</f>
        <v>0.375</v>
      </c>
      <c r="L278" s="53">
        <f t="shared" si="231"/>
        <v>30333.277777777777</v>
      </c>
      <c r="M278" s="31">
        <f t="shared" si="239"/>
        <v>0.36</v>
      </c>
      <c r="N278" s="172"/>
      <c r="O278" s="179"/>
      <c r="P278" s="179"/>
      <c r="Q278" s="69" t="s">
        <v>60</v>
      </c>
      <c r="R278" s="50">
        <v>5765154</v>
      </c>
      <c r="S278" s="30">
        <f>IFERROR(R278/O277,"-")</f>
        <v>1.886160850117917E-2</v>
      </c>
      <c r="T278" s="50">
        <v>52</v>
      </c>
      <c r="U278" s="30">
        <f>IFERROR(T278/P277,"-")</f>
        <v>0.31137724550898205</v>
      </c>
      <c r="V278" s="53">
        <f t="shared" si="232"/>
        <v>110868.34615384616</v>
      </c>
      <c r="W278" s="31">
        <f t="shared" si="240"/>
        <v>0.28260869565217389</v>
      </c>
      <c r="X278" s="172"/>
      <c r="Y278" s="179"/>
      <c r="Z278" s="179"/>
      <c r="AA278" s="69" t="s">
        <v>60</v>
      </c>
      <c r="AB278" s="50">
        <v>149118724</v>
      </c>
      <c r="AC278" s="30">
        <f>IFERROR(AB278/Y277,"-")</f>
        <v>2.875126821325134E-2</v>
      </c>
      <c r="AD278" s="50">
        <v>1762</v>
      </c>
      <c r="AE278" s="30">
        <f>IFERROR(AD278/Z277,"-")</f>
        <v>0.24985819625638117</v>
      </c>
      <c r="AF278" s="53">
        <f t="shared" si="233"/>
        <v>84630.376844494895</v>
      </c>
      <c r="AG278" s="31">
        <f t="shared" si="241"/>
        <v>0.22838626053143227</v>
      </c>
      <c r="AH278" s="172"/>
      <c r="AI278" s="179"/>
      <c r="AJ278" s="179"/>
      <c r="AK278" s="69" t="s">
        <v>60</v>
      </c>
      <c r="AL278" s="50">
        <v>132023476</v>
      </c>
      <c r="AM278" s="30">
        <f>IFERROR(AL278/AI277,"-")</f>
        <v>2.149327927801414E-2</v>
      </c>
      <c r="AN278" s="50">
        <v>1943</v>
      </c>
      <c r="AO278" s="30">
        <f>IFERROR(AN278/AJ277,"-")</f>
        <v>0.31053220393159658</v>
      </c>
      <c r="AP278" s="53">
        <f t="shared" si="234"/>
        <v>67948.26351003602</v>
      </c>
      <c r="AQ278" s="31">
        <f t="shared" si="242"/>
        <v>0.27689895966937439</v>
      </c>
      <c r="AR278" s="172"/>
      <c r="AS278" s="179"/>
      <c r="AT278" s="179"/>
      <c r="AU278" s="69" t="s">
        <v>60</v>
      </c>
      <c r="AV278" s="50">
        <v>85961179</v>
      </c>
      <c r="AW278" s="30">
        <f>IFERROR(AV278/AS277,"-")</f>
        <v>1.6041927716486892E-2</v>
      </c>
      <c r="AX278" s="50">
        <v>1590</v>
      </c>
      <c r="AY278" s="30">
        <f>IFERROR(AX278/AT277,"-")</f>
        <v>0.33228840125391851</v>
      </c>
      <c r="AZ278" s="53">
        <f t="shared" si="235"/>
        <v>54063.634591194968</v>
      </c>
      <c r="BA278" s="31">
        <f t="shared" si="243"/>
        <v>0.28643487659881101</v>
      </c>
      <c r="BB278" s="172"/>
      <c r="BC278" s="179"/>
      <c r="BD278" s="179"/>
      <c r="BE278" s="69" t="s">
        <v>60</v>
      </c>
      <c r="BF278" s="50">
        <v>38504947</v>
      </c>
      <c r="BG278" s="30">
        <f>IFERROR(BF278/BC277,"-")</f>
        <v>1.2596089765332087E-2</v>
      </c>
      <c r="BH278" s="50">
        <v>894</v>
      </c>
      <c r="BI278" s="30">
        <f>IFERROR(BH278/BD277,"-")</f>
        <v>0.35631725787166202</v>
      </c>
      <c r="BJ278" s="53">
        <f t="shared" si="236"/>
        <v>43070.410514541385</v>
      </c>
      <c r="BK278" s="31">
        <f t="shared" si="244"/>
        <v>0.2881082823074444</v>
      </c>
      <c r="BL278" s="172"/>
      <c r="BM278" s="179"/>
      <c r="BN278" s="179"/>
      <c r="BO278" s="69" t="s">
        <v>60</v>
      </c>
      <c r="BP278" s="50">
        <v>15038675</v>
      </c>
      <c r="BQ278" s="30">
        <f>IFERROR(BP278/BM277,"-")</f>
        <v>1.3137319659113824E-2</v>
      </c>
      <c r="BR278" s="50">
        <v>303</v>
      </c>
      <c r="BS278" s="30">
        <f>IFERROR(BR278/BN277,"-")</f>
        <v>0.33260153677277715</v>
      </c>
      <c r="BT278" s="53">
        <f t="shared" si="237"/>
        <v>49632.590759075909</v>
      </c>
      <c r="BU278" s="31">
        <f t="shared" si="245"/>
        <v>0.23343605546995377</v>
      </c>
      <c r="BV278" s="172"/>
      <c r="BW278" s="179"/>
      <c r="BX278" s="179"/>
      <c r="BY278" s="69" t="s">
        <v>60</v>
      </c>
      <c r="BZ278" s="50">
        <f t="shared" ref="BZ278:BZ341" si="247">SUM(H278,R278,AB278,AL278,AV278,BF278,BP278)</f>
        <v>426958154</v>
      </c>
      <c r="CA278" s="30">
        <f>IFERROR(BZ278/BW277,"-")</f>
        <v>2.0071028487815418E-2</v>
      </c>
      <c r="CB278" s="50">
        <f t="shared" ref="CB278:CB341" si="248">SUM(J278,T278,AD278,AN278,AX278,BH278,BR278)</f>
        <v>6562</v>
      </c>
      <c r="CC278" s="30">
        <f>IFERROR(CB278/BX277,"-")</f>
        <v>0.30199272861153298</v>
      </c>
      <c r="CD278" s="53">
        <f t="shared" si="238"/>
        <v>65065.247485522705</v>
      </c>
      <c r="CE278" s="31">
        <f t="shared" si="246"/>
        <v>0.26334376755758887</v>
      </c>
      <c r="CR278" s="196"/>
      <c r="CS278" s="198"/>
      <c r="CT278" s="200"/>
      <c r="CU278" s="201"/>
      <c r="CV278" s="201"/>
      <c r="CW278" s="79" t="s">
        <v>60</v>
      </c>
      <c r="CX278" s="90">
        <v>382849651</v>
      </c>
      <c r="CY278" s="80">
        <v>1.8587088460361334E-2</v>
      </c>
      <c r="CZ278" s="90">
        <v>6493</v>
      </c>
      <c r="DA278" s="80">
        <v>0.30776887709152961</v>
      </c>
      <c r="DB278" s="90">
        <v>58963.44540274141</v>
      </c>
      <c r="DC278" s="81">
        <v>0.27088026700041717</v>
      </c>
    </row>
    <row r="279" spans="2:107" s="16" customFormat="1" ht="13.15" customHeight="1">
      <c r="B279" s="196"/>
      <c r="C279" s="198"/>
      <c r="D279" s="172"/>
      <c r="E279" s="179"/>
      <c r="F279" s="179"/>
      <c r="G279" s="70" t="s">
        <v>62</v>
      </c>
      <c r="H279" s="50">
        <v>129049</v>
      </c>
      <c r="I279" s="30">
        <f>IFERROR(H279/E277,"-")</f>
        <v>1.6653462947016026E-3</v>
      </c>
      <c r="J279" s="50">
        <v>5</v>
      </c>
      <c r="K279" s="30">
        <f>IFERROR(J279/F277,"-")</f>
        <v>0.10416666666666667</v>
      </c>
      <c r="L279" s="53">
        <f t="shared" si="231"/>
        <v>25809.8</v>
      </c>
      <c r="M279" s="31">
        <f t="shared" si="239"/>
        <v>0.1</v>
      </c>
      <c r="N279" s="172"/>
      <c r="O279" s="179"/>
      <c r="P279" s="179"/>
      <c r="Q279" s="70" t="s">
        <v>62</v>
      </c>
      <c r="R279" s="50">
        <v>3410238</v>
      </c>
      <c r="S279" s="30">
        <f>IFERROR(R279/O277,"-")</f>
        <v>1.1157130243501606E-2</v>
      </c>
      <c r="T279" s="50">
        <v>30</v>
      </c>
      <c r="U279" s="30">
        <f>IFERROR(T279/P277,"-")</f>
        <v>0.17964071856287425</v>
      </c>
      <c r="V279" s="53">
        <f t="shared" si="232"/>
        <v>113674.6</v>
      </c>
      <c r="W279" s="31">
        <f t="shared" si="240"/>
        <v>0.16304347826086957</v>
      </c>
      <c r="X279" s="172"/>
      <c r="Y279" s="179"/>
      <c r="Z279" s="179"/>
      <c r="AA279" s="70" t="s">
        <v>62</v>
      </c>
      <c r="AB279" s="50">
        <v>83323680</v>
      </c>
      <c r="AC279" s="30">
        <f>IFERROR(AB279/Y277,"-")</f>
        <v>1.6065463866195142E-2</v>
      </c>
      <c r="AD279" s="50">
        <v>1483</v>
      </c>
      <c r="AE279" s="30">
        <f>IFERROR(AD279/Z277,"-")</f>
        <v>0.21029495178672716</v>
      </c>
      <c r="AF279" s="53">
        <f t="shared" si="233"/>
        <v>56185.893459204315</v>
      </c>
      <c r="AG279" s="31">
        <f t="shared" si="241"/>
        <v>0.19222294232015555</v>
      </c>
      <c r="AH279" s="172"/>
      <c r="AI279" s="179"/>
      <c r="AJ279" s="179"/>
      <c r="AK279" s="70" t="s">
        <v>62</v>
      </c>
      <c r="AL279" s="50">
        <v>94504723</v>
      </c>
      <c r="AM279" s="30">
        <f>IFERROR(AL279/AI277,"-")</f>
        <v>1.5385266818231375E-2</v>
      </c>
      <c r="AN279" s="50">
        <v>1648</v>
      </c>
      <c r="AO279" s="30">
        <f>IFERROR(AN279/AJ277,"-")</f>
        <v>0.26338500879015503</v>
      </c>
      <c r="AP279" s="53">
        <f t="shared" si="234"/>
        <v>57345.098907766987</v>
      </c>
      <c r="AQ279" s="31">
        <f t="shared" si="242"/>
        <v>0.23485820151061707</v>
      </c>
      <c r="AR279" s="172"/>
      <c r="AS279" s="179"/>
      <c r="AT279" s="179"/>
      <c r="AU279" s="70" t="s">
        <v>62</v>
      </c>
      <c r="AV279" s="50">
        <v>67049113</v>
      </c>
      <c r="AW279" s="30">
        <f>IFERROR(AV279/AS277,"-")</f>
        <v>1.2512590412476328E-2</v>
      </c>
      <c r="AX279" s="50">
        <v>1330</v>
      </c>
      <c r="AY279" s="30">
        <f>IFERROR(AX279/AT277,"-")</f>
        <v>0.27795193312434691</v>
      </c>
      <c r="AZ279" s="53">
        <f t="shared" si="235"/>
        <v>50412.866917293235</v>
      </c>
      <c r="BA279" s="31">
        <f t="shared" si="243"/>
        <v>0.23959646910466584</v>
      </c>
      <c r="BB279" s="172"/>
      <c r="BC279" s="179"/>
      <c r="BD279" s="179"/>
      <c r="BE279" s="70" t="s">
        <v>62</v>
      </c>
      <c r="BF279" s="50">
        <v>33184435</v>
      </c>
      <c r="BG279" s="30">
        <f>IFERROR(BF279/BC277,"-")</f>
        <v>1.0855595310177362E-2</v>
      </c>
      <c r="BH279" s="50">
        <v>639</v>
      </c>
      <c r="BI279" s="30">
        <f>IFERROR(BH279/BD277,"-")</f>
        <v>0.2546831406935034</v>
      </c>
      <c r="BJ279" s="53">
        <f t="shared" si="236"/>
        <v>51931.823161189357</v>
      </c>
      <c r="BK279" s="31">
        <f t="shared" si="244"/>
        <v>0.20592974540767001</v>
      </c>
      <c r="BL279" s="172"/>
      <c r="BM279" s="179"/>
      <c r="BN279" s="179"/>
      <c r="BO279" s="70" t="s">
        <v>62</v>
      </c>
      <c r="BP279" s="50">
        <v>6847978</v>
      </c>
      <c r="BQ279" s="30">
        <f>IFERROR(BP279/BM277,"-")</f>
        <v>5.9821810102671262E-3</v>
      </c>
      <c r="BR279" s="50">
        <v>173</v>
      </c>
      <c r="BS279" s="30">
        <f>IFERROR(BR279/BN277,"-")</f>
        <v>0.18990120746432493</v>
      </c>
      <c r="BT279" s="53">
        <f t="shared" si="237"/>
        <v>39583.687861271676</v>
      </c>
      <c r="BU279" s="31">
        <f t="shared" si="245"/>
        <v>0.13328197226502311</v>
      </c>
      <c r="BV279" s="172"/>
      <c r="BW279" s="179"/>
      <c r="BX279" s="179"/>
      <c r="BY279" s="70" t="s">
        <v>62</v>
      </c>
      <c r="BZ279" s="50">
        <f t="shared" si="247"/>
        <v>288449216</v>
      </c>
      <c r="CA279" s="30">
        <f>IFERROR(BZ279/BW277,"-")</f>
        <v>1.355981230803247E-2</v>
      </c>
      <c r="CB279" s="50">
        <f t="shared" si="248"/>
        <v>5308</v>
      </c>
      <c r="CC279" s="30">
        <f>IFERROR(CB279/BX277,"-")</f>
        <v>0.24428183533526623</v>
      </c>
      <c r="CD279" s="53">
        <f t="shared" si="238"/>
        <v>54342.354182366238</v>
      </c>
      <c r="CE279" s="31">
        <f t="shared" si="246"/>
        <v>0.21301870134039649</v>
      </c>
      <c r="CR279" s="196"/>
      <c r="CS279" s="198"/>
      <c r="CT279" s="200"/>
      <c r="CU279" s="201"/>
      <c r="CV279" s="201"/>
      <c r="CW279" s="79" t="s">
        <v>62</v>
      </c>
      <c r="CX279" s="90">
        <v>274736742</v>
      </c>
      <c r="CY279" s="80">
        <v>1.3338280741610154E-2</v>
      </c>
      <c r="CZ279" s="90">
        <v>5231</v>
      </c>
      <c r="DA279" s="80">
        <v>0.24794994548988009</v>
      </c>
      <c r="DB279" s="90">
        <v>52520.883578665649</v>
      </c>
      <c r="DC279" s="81">
        <v>0.21823112223612851</v>
      </c>
    </row>
    <row r="280" spans="2:107" s="16" customFormat="1" ht="13.15" customHeight="1">
      <c r="B280" s="196"/>
      <c r="C280" s="198"/>
      <c r="D280" s="172"/>
      <c r="E280" s="179"/>
      <c r="F280" s="179"/>
      <c r="G280" s="70" t="s">
        <v>64</v>
      </c>
      <c r="H280" s="50">
        <v>11777</v>
      </c>
      <c r="I280" s="30">
        <f>IFERROR(H280/E277,"-")</f>
        <v>1.5197935135259299E-4</v>
      </c>
      <c r="J280" s="50">
        <v>1</v>
      </c>
      <c r="K280" s="30">
        <f>IFERROR(J280/F277,"-")</f>
        <v>2.0833333333333332E-2</v>
      </c>
      <c r="L280" s="53">
        <f t="shared" si="231"/>
        <v>11777</v>
      </c>
      <c r="M280" s="31">
        <f t="shared" si="239"/>
        <v>0.02</v>
      </c>
      <c r="N280" s="172"/>
      <c r="O280" s="179"/>
      <c r="P280" s="179"/>
      <c r="Q280" s="70" t="s">
        <v>64</v>
      </c>
      <c r="R280" s="50">
        <v>301601</v>
      </c>
      <c r="S280" s="30">
        <f>IFERROR(R280/O277,"-")</f>
        <v>9.8673513067719246E-4</v>
      </c>
      <c r="T280" s="50">
        <v>11</v>
      </c>
      <c r="U280" s="30">
        <f>IFERROR(T280/P277,"-")</f>
        <v>6.5868263473053898E-2</v>
      </c>
      <c r="V280" s="53">
        <f t="shared" si="232"/>
        <v>27418.272727272728</v>
      </c>
      <c r="W280" s="31">
        <f t="shared" si="240"/>
        <v>5.9782608695652176E-2</v>
      </c>
      <c r="X280" s="172"/>
      <c r="Y280" s="179"/>
      <c r="Z280" s="179"/>
      <c r="AA280" s="70" t="s">
        <v>64</v>
      </c>
      <c r="AB280" s="50">
        <v>19644091</v>
      </c>
      <c r="AC280" s="30">
        <f>IFERROR(AB280/Y277,"-")</f>
        <v>3.7875359579023537E-3</v>
      </c>
      <c r="AD280" s="50">
        <v>273</v>
      </c>
      <c r="AE280" s="30">
        <f>IFERROR(AD280/Z277,"-")</f>
        <v>3.8712422007941012E-2</v>
      </c>
      <c r="AF280" s="53">
        <f t="shared" si="233"/>
        <v>71956.377289377284</v>
      </c>
      <c r="AG280" s="31">
        <f t="shared" si="241"/>
        <v>3.5385612443292289E-2</v>
      </c>
      <c r="AH280" s="172"/>
      <c r="AI280" s="179"/>
      <c r="AJ280" s="179"/>
      <c r="AK280" s="70" t="s">
        <v>64</v>
      </c>
      <c r="AL280" s="50">
        <v>21395861</v>
      </c>
      <c r="AM280" s="30">
        <f>IFERROR(AL280/AI277,"-")</f>
        <v>3.4832230585003757E-3</v>
      </c>
      <c r="AN280" s="50">
        <v>318</v>
      </c>
      <c r="AO280" s="30">
        <f>IFERROR(AN280/AJ277,"-")</f>
        <v>5.0823078152469232E-2</v>
      </c>
      <c r="AP280" s="53">
        <f t="shared" si="234"/>
        <v>67282.581761006295</v>
      </c>
      <c r="AQ280" s="31">
        <f t="shared" si="242"/>
        <v>4.5318512184694314E-2</v>
      </c>
      <c r="AR280" s="172"/>
      <c r="AS280" s="179"/>
      <c r="AT280" s="179"/>
      <c r="AU280" s="70" t="s">
        <v>64</v>
      </c>
      <c r="AV280" s="50">
        <v>12317905</v>
      </c>
      <c r="AW280" s="30">
        <f>IFERROR(AV280/AS277,"-")</f>
        <v>2.2987462937025614E-3</v>
      </c>
      <c r="AX280" s="50">
        <v>202</v>
      </c>
      <c r="AY280" s="30">
        <f>IFERROR(AX280/AT277,"-")</f>
        <v>4.2215256008359459E-2</v>
      </c>
      <c r="AZ280" s="53">
        <f t="shared" si="235"/>
        <v>60979.727722772281</v>
      </c>
      <c r="BA280" s="31">
        <f t="shared" si="243"/>
        <v>3.6389839668528191E-2</v>
      </c>
      <c r="BB280" s="172"/>
      <c r="BC280" s="179"/>
      <c r="BD280" s="179"/>
      <c r="BE280" s="70" t="s">
        <v>64</v>
      </c>
      <c r="BF280" s="50">
        <v>3411801</v>
      </c>
      <c r="BG280" s="30">
        <f>IFERROR(BF280/BC277,"-")</f>
        <v>1.1160994886566078E-3</v>
      </c>
      <c r="BH280" s="50">
        <v>99</v>
      </c>
      <c r="BI280" s="30">
        <f>IFERROR(BH280/BD277,"-")</f>
        <v>3.9457951375049823E-2</v>
      </c>
      <c r="BJ280" s="53">
        <f t="shared" si="236"/>
        <v>34462.63636363636</v>
      </c>
      <c r="BK280" s="31">
        <f t="shared" si="244"/>
        <v>3.1904608443441833E-2</v>
      </c>
      <c r="BL280" s="172"/>
      <c r="BM280" s="179"/>
      <c r="BN280" s="179"/>
      <c r="BO280" s="70" t="s">
        <v>64</v>
      </c>
      <c r="BP280" s="50">
        <v>753704</v>
      </c>
      <c r="BQ280" s="30">
        <f>IFERROR(BP280/BM277,"-")</f>
        <v>6.5841241840472822E-4</v>
      </c>
      <c r="BR280" s="50">
        <v>18</v>
      </c>
      <c r="BS280" s="30">
        <f>IFERROR(BR280/BN277,"-")</f>
        <v>1.9758507135016465E-2</v>
      </c>
      <c r="BT280" s="53">
        <f t="shared" si="237"/>
        <v>41872.444444444445</v>
      </c>
      <c r="BU280" s="31">
        <f t="shared" si="245"/>
        <v>1.386748844375963E-2</v>
      </c>
      <c r="BV280" s="172"/>
      <c r="BW280" s="179"/>
      <c r="BX280" s="179"/>
      <c r="BY280" s="70" t="s">
        <v>64</v>
      </c>
      <c r="BZ280" s="50">
        <f t="shared" si="247"/>
        <v>57836740</v>
      </c>
      <c r="CA280" s="30">
        <f>IFERROR(BZ280/BW277,"-")</f>
        <v>2.7188679857894772E-3</v>
      </c>
      <c r="CB280" s="50">
        <f t="shared" si="248"/>
        <v>922</v>
      </c>
      <c r="CC280" s="30">
        <f>IFERROR(CB280/BX277,"-")</f>
        <v>4.2431773206314145E-2</v>
      </c>
      <c r="CD280" s="53">
        <f t="shared" si="238"/>
        <v>62729.652928416486</v>
      </c>
      <c r="CE280" s="31">
        <f t="shared" si="246"/>
        <v>3.7001364475479574E-2</v>
      </c>
      <c r="CR280" s="196"/>
      <c r="CS280" s="198"/>
      <c r="CT280" s="200"/>
      <c r="CU280" s="201"/>
      <c r="CV280" s="201"/>
      <c r="CW280" s="79" t="s">
        <v>64</v>
      </c>
      <c r="CX280" s="90">
        <v>45414680</v>
      </c>
      <c r="CY280" s="80">
        <v>2.2048516234875778E-3</v>
      </c>
      <c r="CZ280" s="90">
        <v>885</v>
      </c>
      <c r="DA280" s="80">
        <v>4.1949092288003031E-2</v>
      </c>
      <c r="DB280" s="90">
        <v>51316.022598870055</v>
      </c>
      <c r="DC280" s="81">
        <v>3.6921151439299124E-2</v>
      </c>
    </row>
    <row r="281" spans="2:107" s="16" customFormat="1" ht="13.15" customHeight="1">
      <c r="B281" s="196"/>
      <c r="C281" s="198"/>
      <c r="D281" s="172"/>
      <c r="E281" s="179"/>
      <c r="F281" s="179"/>
      <c r="G281" s="70" t="s">
        <v>66</v>
      </c>
      <c r="H281" s="50">
        <v>1780057</v>
      </c>
      <c r="I281" s="30">
        <f>IFERROR(H281/E277,"-")</f>
        <v>2.2971207287988675E-2</v>
      </c>
      <c r="J281" s="50">
        <v>11</v>
      </c>
      <c r="K281" s="30">
        <f>IFERROR(J281/F277,"-")</f>
        <v>0.22916666666666666</v>
      </c>
      <c r="L281" s="53">
        <f t="shared" si="231"/>
        <v>161823.36363636365</v>
      </c>
      <c r="M281" s="31">
        <f t="shared" si="239"/>
        <v>0.22</v>
      </c>
      <c r="N281" s="172"/>
      <c r="O281" s="179"/>
      <c r="P281" s="179"/>
      <c r="Q281" s="70" t="s">
        <v>66</v>
      </c>
      <c r="R281" s="50">
        <v>2943520</v>
      </c>
      <c r="S281" s="30">
        <f>IFERROR(R281/O277,"-")</f>
        <v>9.63018886492727E-3</v>
      </c>
      <c r="T281" s="50">
        <v>41</v>
      </c>
      <c r="U281" s="30">
        <f>IFERROR(T281/P277,"-")</f>
        <v>0.24550898203592814</v>
      </c>
      <c r="V281" s="53">
        <f t="shared" si="232"/>
        <v>71793.170731707316</v>
      </c>
      <c r="W281" s="31">
        <f t="shared" si="240"/>
        <v>0.22282608695652173</v>
      </c>
      <c r="X281" s="172"/>
      <c r="Y281" s="179"/>
      <c r="Z281" s="179"/>
      <c r="AA281" s="70" t="s">
        <v>66</v>
      </c>
      <c r="AB281" s="50">
        <v>106242241</v>
      </c>
      <c r="AC281" s="30">
        <f>IFERROR(AB281/Y277,"-")</f>
        <v>2.0484343512541647E-2</v>
      </c>
      <c r="AD281" s="50">
        <v>1960</v>
      </c>
      <c r="AE281" s="30">
        <f>IFERROR(AD281/Z277,"-")</f>
        <v>0.27793533749290983</v>
      </c>
      <c r="AF281" s="53">
        <f t="shared" si="233"/>
        <v>54205.224999999999</v>
      </c>
      <c r="AG281" s="31">
        <f t="shared" si="241"/>
        <v>0.25405055087491901</v>
      </c>
      <c r="AH281" s="172"/>
      <c r="AI281" s="179"/>
      <c r="AJ281" s="179"/>
      <c r="AK281" s="70" t="s">
        <v>66</v>
      </c>
      <c r="AL281" s="50">
        <v>153337850</v>
      </c>
      <c r="AM281" s="30">
        <f>IFERROR(AL281/AI277,"-")</f>
        <v>2.4963236340938642E-2</v>
      </c>
      <c r="AN281" s="50">
        <v>2204</v>
      </c>
      <c r="AO281" s="30">
        <f>IFERROR(AN281/AJ277,"-")</f>
        <v>0.35224548505673647</v>
      </c>
      <c r="AP281" s="53">
        <f t="shared" si="234"/>
        <v>69572.527223230485</v>
      </c>
      <c r="AQ281" s="31">
        <f t="shared" si="242"/>
        <v>0.31409434231152916</v>
      </c>
      <c r="AR281" s="172"/>
      <c r="AS281" s="179"/>
      <c r="AT281" s="179"/>
      <c r="AU281" s="70" t="s">
        <v>66</v>
      </c>
      <c r="AV281" s="50">
        <v>89340048</v>
      </c>
      <c r="AW281" s="30">
        <f>IFERROR(AV281/AS277,"-")</f>
        <v>1.667248645116267E-2</v>
      </c>
      <c r="AX281" s="50">
        <v>1663</v>
      </c>
      <c r="AY281" s="30">
        <f>IFERROR(AX281/AT277,"-")</f>
        <v>0.34754440961337513</v>
      </c>
      <c r="AZ281" s="53">
        <f t="shared" si="235"/>
        <v>53722.217678893569</v>
      </c>
      <c r="BA281" s="31">
        <f t="shared" si="243"/>
        <v>0.29958566024139793</v>
      </c>
      <c r="BB281" s="172"/>
      <c r="BC281" s="179"/>
      <c r="BD281" s="179"/>
      <c r="BE281" s="70" t="s">
        <v>66</v>
      </c>
      <c r="BF281" s="50">
        <v>48968822</v>
      </c>
      <c r="BG281" s="30">
        <f>IFERROR(BF281/BC277,"-")</f>
        <v>1.6019128077609579E-2</v>
      </c>
      <c r="BH281" s="50">
        <v>803</v>
      </c>
      <c r="BI281" s="30">
        <f>IFERROR(BH281/BD277,"-")</f>
        <v>0.32004782781984853</v>
      </c>
      <c r="BJ281" s="53">
        <f t="shared" si="236"/>
        <v>60982.343711083435</v>
      </c>
      <c r="BK281" s="31">
        <f t="shared" si="244"/>
        <v>0.25878182404125039</v>
      </c>
      <c r="BL281" s="172"/>
      <c r="BM281" s="179"/>
      <c r="BN281" s="179"/>
      <c r="BO281" s="70" t="s">
        <v>66</v>
      </c>
      <c r="BP281" s="50">
        <v>23895443</v>
      </c>
      <c r="BQ281" s="30">
        <f>IFERROR(BP281/BM277,"-")</f>
        <v>2.0874317257812528E-2</v>
      </c>
      <c r="BR281" s="50">
        <v>193</v>
      </c>
      <c r="BS281" s="30">
        <f>IFERROR(BR281/BN277,"-")</f>
        <v>0.21185510428100987</v>
      </c>
      <c r="BT281" s="53">
        <f t="shared" si="237"/>
        <v>123810.58549222798</v>
      </c>
      <c r="BU281" s="31">
        <f t="shared" si="245"/>
        <v>0.14869029275808937</v>
      </c>
      <c r="BV281" s="172"/>
      <c r="BW281" s="179"/>
      <c r="BX281" s="179"/>
      <c r="BY281" s="70" t="s">
        <v>66</v>
      </c>
      <c r="BZ281" s="50">
        <f t="shared" si="247"/>
        <v>426507981</v>
      </c>
      <c r="CA281" s="30">
        <f>IFERROR(BZ281/BW277,"-")</f>
        <v>2.0049866144333284E-2</v>
      </c>
      <c r="CB281" s="50">
        <f t="shared" si="248"/>
        <v>6875</v>
      </c>
      <c r="CC281" s="30">
        <f>IFERROR(CB281/BX277,"-")</f>
        <v>0.31639744120760277</v>
      </c>
      <c r="CD281" s="53">
        <f t="shared" si="238"/>
        <v>62037.524509090908</v>
      </c>
      <c r="CE281" s="31">
        <f t="shared" si="246"/>
        <v>0.27590496829601091</v>
      </c>
      <c r="CR281" s="196"/>
      <c r="CS281" s="198"/>
      <c r="CT281" s="200"/>
      <c r="CU281" s="201"/>
      <c r="CV281" s="201"/>
      <c r="CW281" s="79" t="s">
        <v>66</v>
      </c>
      <c r="CX281" s="90">
        <v>429143934</v>
      </c>
      <c r="CY281" s="80">
        <v>2.083464420733001E-2</v>
      </c>
      <c r="CZ281" s="90">
        <v>6704</v>
      </c>
      <c r="DA281" s="80">
        <v>0.31777029909465798</v>
      </c>
      <c r="DB281" s="90">
        <v>64013.116646778042</v>
      </c>
      <c r="DC281" s="81">
        <v>0.27968293700458907</v>
      </c>
    </row>
    <row r="282" spans="2:107" s="16" customFormat="1" ht="13.15" customHeight="1">
      <c r="B282" s="196"/>
      <c r="C282" s="198"/>
      <c r="D282" s="172"/>
      <c r="E282" s="179"/>
      <c r="F282" s="179"/>
      <c r="G282" s="70" t="s">
        <v>68</v>
      </c>
      <c r="H282" s="50">
        <v>276931</v>
      </c>
      <c r="I282" s="30">
        <f>IFERROR(H282/E277,"-")</f>
        <v>3.5737279230215616E-3</v>
      </c>
      <c r="J282" s="50">
        <v>7</v>
      </c>
      <c r="K282" s="30">
        <f>IFERROR(J282/F277,"-")</f>
        <v>0.14583333333333334</v>
      </c>
      <c r="L282" s="53">
        <f t="shared" si="231"/>
        <v>39561.571428571428</v>
      </c>
      <c r="M282" s="31">
        <f t="shared" si="239"/>
        <v>0.14000000000000001</v>
      </c>
      <c r="N282" s="172"/>
      <c r="O282" s="179"/>
      <c r="P282" s="179"/>
      <c r="Q282" s="70" t="s">
        <v>68</v>
      </c>
      <c r="R282" s="50">
        <v>3240610</v>
      </c>
      <c r="S282" s="30">
        <f>IFERROR(R282/O277,"-")</f>
        <v>1.0602165549264813E-2</v>
      </c>
      <c r="T282" s="50">
        <v>53</v>
      </c>
      <c r="U282" s="30">
        <f>IFERROR(T282/P277,"-")</f>
        <v>0.31736526946107785</v>
      </c>
      <c r="V282" s="53">
        <f t="shared" si="232"/>
        <v>61143.584905660377</v>
      </c>
      <c r="W282" s="31">
        <f t="shared" si="240"/>
        <v>0.28804347826086957</v>
      </c>
      <c r="X282" s="172"/>
      <c r="Y282" s="179"/>
      <c r="Z282" s="179"/>
      <c r="AA282" s="70" t="s">
        <v>68</v>
      </c>
      <c r="AB282" s="50">
        <v>104999904</v>
      </c>
      <c r="AC282" s="30">
        <f>IFERROR(AB282/Y277,"-")</f>
        <v>2.0244811122911984E-2</v>
      </c>
      <c r="AD282" s="50">
        <v>2342</v>
      </c>
      <c r="AE282" s="30">
        <f>IFERROR(AD282/Z277,"-")</f>
        <v>0.33210436755530348</v>
      </c>
      <c r="AF282" s="53">
        <f t="shared" si="233"/>
        <v>44833.434671221177</v>
      </c>
      <c r="AG282" s="31">
        <f t="shared" si="241"/>
        <v>0.3035644847699287</v>
      </c>
      <c r="AH282" s="172"/>
      <c r="AI282" s="179"/>
      <c r="AJ282" s="179"/>
      <c r="AK282" s="70" t="s">
        <v>68</v>
      </c>
      <c r="AL282" s="50">
        <v>143913691</v>
      </c>
      <c r="AM282" s="30">
        <f>IFERROR(AL282/AI277,"-")</f>
        <v>2.3428993435931276E-2</v>
      </c>
      <c r="AN282" s="50">
        <v>2611</v>
      </c>
      <c r="AO282" s="30">
        <f>IFERROR(AN282/AJ277,"-")</f>
        <v>0.4172926322518779</v>
      </c>
      <c r="AP282" s="53">
        <f t="shared" si="234"/>
        <v>55118.227116047492</v>
      </c>
      <c r="AQ282" s="31">
        <f t="shared" si="242"/>
        <v>0.37209633746615361</v>
      </c>
      <c r="AR282" s="172"/>
      <c r="AS282" s="179"/>
      <c r="AT282" s="179"/>
      <c r="AU282" s="70" t="s">
        <v>68</v>
      </c>
      <c r="AV282" s="50">
        <v>127635802</v>
      </c>
      <c r="AW282" s="30">
        <f>IFERROR(AV282/AS277,"-")</f>
        <v>2.3819174347525326E-2</v>
      </c>
      <c r="AX282" s="50">
        <v>2218</v>
      </c>
      <c r="AY282" s="30">
        <f>IFERROR(AX282/AT277,"-")</f>
        <v>0.46353187042842214</v>
      </c>
      <c r="AZ282" s="53">
        <f t="shared" si="235"/>
        <v>57545.447249774574</v>
      </c>
      <c r="BA282" s="31">
        <f t="shared" si="243"/>
        <v>0.3995676454692848</v>
      </c>
      <c r="BB282" s="172"/>
      <c r="BC282" s="179"/>
      <c r="BD282" s="179"/>
      <c r="BE282" s="70" t="s">
        <v>68</v>
      </c>
      <c r="BF282" s="50">
        <v>71048026</v>
      </c>
      <c r="BG282" s="30">
        <f>IFERROR(BF282/BC277,"-")</f>
        <v>2.324187884599992E-2</v>
      </c>
      <c r="BH282" s="50">
        <v>1134</v>
      </c>
      <c r="BI282" s="30">
        <f>IFERROR(BH282/BD277,"-")</f>
        <v>0.45197289756875247</v>
      </c>
      <c r="BJ282" s="53">
        <f t="shared" si="236"/>
        <v>62652.580246913582</v>
      </c>
      <c r="BK282" s="31">
        <f t="shared" si="244"/>
        <v>0.36545278762487915</v>
      </c>
      <c r="BL282" s="172"/>
      <c r="BM282" s="179"/>
      <c r="BN282" s="179"/>
      <c r="BO282" s="70" t="s">
        <v>68</v>
      </c>
      <c r="BP282" s="50">
        <v>25022312</v>
      </c>
      <c r="BQ282" s="30">
        <f>IFERROR(BP282/BM277,"-")</f>
        <v>2.1858715036669106E-2</v>
      </c>
      <c r="BR282" s="50">
        <v>359</v>
      </c>
      <c r="BS282" s="30">
        <f>IFERROR(BR282/BN277,"-")</f>
        <v>0.39407244785949508</v>
      </c>
      <c r="BT282" s="53">
        <f t="shared" si="237"/>
        <v>69700.033426183843</v>
      </c>
      <c r="BU282" s="31">
        <f t="shared" si="245"/>
        <v>0.27657935285053931</v>
      </c>
      <c r="BV282" s="172"/>
      <c r="BW282" s="179"/>
      <c r="BX282" s="179"/>
      <c r="BY282" s="70" t="s">
        <v>68</v>
      </c>
      <c r="BZ282" s="50">
        <f t="shared" si="247"/>
        <v>476137276</v>
      </c>
      <c r="CA282" s="30">
        <f>IFERROR(BZ282/BW277,"-")</f>
        <v>2.2382907414169755E-2</v>
      </c>
      <c r="CB282" s="50">
        <f t="shared" si="248"/>
        <v>8724</v>
      </c>
      <c r="CC282" s="30">
        <f>IFERROR(CB282/BX277,"-")</f>
        <v>0.40149109485020018</v>
      </c>
      <c r="CD282" s="53">
        <f t="shared" si="238"/>
        <v>54577.86290692343</v>
      </c>
      <c r="CE282" s="31">
        <f t="shared" si="246"/>
        <v>0.35010835540573082</v>
      </c>
      <c r="CR282" s="196"/>
      <c r="CS282" s="198"/>
      <c r="CT282" s="200"/>
      <c r="CU282" s="201"/>
      <c r="CV282" s="201"/>
      <c r="CW282" s="79" t="s">
        <v>68</v>
      </c>
      <c r="CX282" s="90">
        <v>488893631</v>
      </c>
      <c r="CY282" s="80">
        <v>2.3735451092534107E-2</v>
      </c>
      <c r="CZ282" s="90">
        <v>8521</v>
      </c>
      <c r="DA282" s="80">
        <v>0.40389628857183485</v>
      </c>
      <c r="DB282" s="90">
        <v>57375.147400539841</v>
      </c>
      <c r="DC282" s="81">
        <v>0.35548602419691283</v>
      </c>
    </row>
    <row r="283" spans="2:107" s="16" customFormat="1" ht="13.15" customHeight="1">
      <c r="B283" s="196"/>
      <c r="C283" s="198"/>
      <c r="D283" s="172"/>
      <c r="E283" s="179"/>
      <c r="F283" s="179"/>
      <c r="G283" s="70" t="s">
        <v>69</v>
      </c>
      <c r="H283" s="50">
        <v>573461</v>
      </c>
      <c r="I283" s="30">
        <f>IFERROR(H283/E277,"-")</f>
        <v>7.4003762253552971E-3</v>
      </c>
      <c r="J283" s="50">
        <v>3</v>
      </c>
      <c r="K283" s="30">
        <f>IFERROR(J283/F277,"-")</f>
        <v>6.25E-2</v>
      </c>
      <c r="L283" s="53">
        <f t="shared" si="231"/>
        <v>191153.66666666666</v>
      </c>
      <c r="M283" s="31">
        <f t="shared" si="239"/>
        <v>0.06</v>
      </c>
      <c r="N283" s="172"/>
      <c r="O283" s="179"/>
      <c r="P283" s="179"/>
      <c r="Q283" s="70" t="s">
        <v>69</v>
      </c>
      <c r="R283" s="50">
        <v>2243348</v>
      </c>
      <c r="S283" s="30">
        <f>IFERROR(R283/O277,"-")</f>
        <v>7.3394659896168068E-3</v>
      </c>
      <c r="T283" s="50">
        <v>14</v>
      </c>
      <c r="U283" s="30">
        <f>IFERROR(T283/P277,"-")</f>
        <v>8.3832335329341312E-2</v>
      </c>
      <c r="V283" s="53">
        <f t="shared" si="232"/>
        <v>160239.14285714287</v>
      </c>
      <c r="W283" s="31">
        <f t="shared" si="240"/>
        <v>7.6086956521739135E-2</v>
      </c>
      <c r="X283" s="172"/>
      <c r="Y283" s="179"/>
      <c r="Z283" s="179"/>
      <c r="AA283" s="70" t="s">
        <v>69</v>
      </c>
      <c r="AB283" s="50">
        <v>92524851</v>
      </c>
      <c r="AC283" s="30">
        <f>IFERROR(AB283/Y277,"-")</f>
        <v>1.7839522335854459E-2</v>
      </c>
      <c r="AD283" s="50">
        <v>639</v>
      </c>
      <c r="AE283" s="30">
        <f>IFERROR(AD283/Z277,"-")</f>
        <v>9.0612592172433351E-2</v>
      </c>
      <c r="AF283" s="53">
        <f t="shared" si="233"/>
        <v>144796.32394366196</v>
      </c>
      <c r="AG283" s="31">
        <f t="shared" si="241"/>
        <v>8.2825664290343493E-2</v>
      </c>
      <c r="AH283" s="172"/>
      <c r="AI283" s="179"/>
      <c r="AJ283" s="179"/>
      <c r="AK283" s="70" t="s">
        <v>69</v>
      </c>
      <c r="AL283" s="50">
        <v>154754468</v>
      </c>
      <c r="AM283" s="30">
        <f>IFERROR(AL283/AI277,"-")</f>
        <v>2.51938602210754E-2</v>
      </c>
      <c r="AN283" s="50">
        <v>876</v>
      </c>
      <c r="AO283" s="30">
        <f>IFERROR(AN283/AJ277,"-")</f>
        <v>0.14000319642000958</v>
      </c>
      <c r="AP283" s="53">
        <f t="shared" si="234"/>
        <v>176660.35159817353</v>
      </c>
      <c r="AQ283" s="31">
        <f t="shared" si="242"/>
        <v>0.1248396750748183</v>
      </c>
      <c r="AR283" s="172"/>
      <c r="AS283" s="179"/>
      <c r="AT283" s="179"/>
      <c r="AU283" s="70" t="s">
        <v>69</v>
      </c>
      <c r="AV283" s="50">
        <v>200904603</v>
      </c>
      <c r="AW283" s="30">
        <f>IFERROR(AV283/AS277,"-")</f>
        <v>3.7492472261641444E-2</v>
      </c>
      <c r="AX283" s="50">
        <v>886</v>
      </c>
      <c r="AY283" s="30">
        <f>IFERROR(AX283/AT277,"-")</f>
        <v>0.18516196447230929</v>
      </c>
      <c r="AZ283" s="53">
        <f t="shared" si="235"/>
        <v>226754.6309255079</v>
      </c>
      <c r="BA283" s="31">
        <f t="shared" si="243"/>
        <v>0.15961088092235634</v>
      </c>
      <c r="BB283" s="172"/>
      <c r="BC283" s="179"/>
      <c r="BD283" s="179"/>
      <c r="BE283" s="70" t="s">
        <v>69</v>
      </c>
      <c r="BF283" s="50">
        <v>196491993</v>
      </c>
      <c r="BG283" s="30">
        <f>IFERROR(BF283/BC277,"-")</f>
        <v>6.4278254479794614E-2</v>
      </c>
      <c r="BH283" s="50">
        <v>537</v>
      </c>
      <c r="BI283" s="30">
        <f>IFERROR(BH283/BD277,"-")</f>
        <v>0.21402949382223993</v>
      </c>
      <c r="BJ283" s="53">
        <f t="shared" si="236"/>
        <v>365906.87709497206</v>
      </c>
      <c r="BK283" s="31">
        <f t="shared" si="244"/>
        <v>0.17305833064776024</v>
      </c>
      <c r="BL283" s="172"/>
      <c r="BM283" s="179"/>
      <c r="BN283" s="179"/>
      <c r="BO283" s="70" t="s">
        <v>69</v>
      </c>
      <c r="BP283" s="50">
        <v>73533502</v>
      </c>
      <c r="BQ283" s="30">
        <f>IFERROR(BP283/BM277,"-")</f>
        <v>6.4236584767480231E-2</v>
      </c>
      <c r="BR283" s="50">
        <v>211</v>
      </c>
      <c r="BS283" s="30">
        <f>IFERROR(BR283/BN277,"-")</f>
        <v>0.23161361141602635</v>
      </c>
      <c r="BT283" s="53">
        <f t="shared" si="237"/>
        <v>348500.00947867299</v>
      </c>
      <c r="BU283" s="31">
        <f t="shared" si="245"/>
        <v>0.16255778120184899</v>
      </c>
      <c r="BV283" s="172"/>
      <c r="BW283" s="179"/>
      <c r="BX283" s="179"/>
      <c r="BY283" s="70" t="s">
        <v>69</v>
      </c>
      <c r="BZ283" s="50">
        <f t="shared" si="247"/>
        <v>721026226</v>
      </c>
      <c r="CA283" s="30">
        <f>IFERROR(BZ283/BW277,"-")</f>
        <v>3.3894979606146687E-2</v>
      </c>
      <c r="CB283" s="50">
        <f t="shared" si="248"/>
        <v>3166</v>
      </c>
      <c r="CC283" s="30">
        <f>IFERROR(CB283/BX277,"-")</f>
        <v>0.14570389801647568</v>
      </c>
      <c r="CD283" s="53">
        <f t="shared" si="238"/>
        <v>227740.43777637396</v>
      </c>
      <c r="CE283" s="31">
        <f t="shared" si="246"/>
        <v>0.12705674612729753</v>
      </c>
      <c r="CR283" s="196"/>
      <c r="CS283" s="198"/>
      <c r="CT283" s="200"/>
      <c r="CU283" s="201"/>
      <c r="CV283" s="201"/>
      <c r="CW283" s="79" t="s">
        <v>69</v>
      </c>
      <c r="CX283" s="90">
        <v>761180366</v>
      </c>
      <c r="CY283" s="80">
        <v>3.6954785671548689E-2</v>
      </c>
      <c r="CZ283" s="90">
        <v>3082</v>
      </c>
      <c r="DA283" s="80">
        <v>0.14608712139166707</v>
      </c>
      <c r="DB283" s="90">
        <v>246976.10837118755</v>
      </c>
      <c r="DC283" s="81">
        <v>0.12857738840216937</v>
      </c>
    </row>
    <row r="284" spans="2:107" s="16" customFormat="1" ht="13.15" customHeight="1">
      <c r="B284" s="196"/>
      <c r="C284" s="198"/>
      <c r="D284" s="172"/>
      <c r="E284" s="179"/>
      <c r="F284" s="179"/>
      <c r="G284" s="70" t="s">
        <v>71</v>
      </c>
      <c r="H284" s="50">
        <v>0</v>
      </c>
      <c r="I284" s="30">
        <f>IFERROR(H284/E277,"-")</f>
        <v>0</v>
      </c>
      <c r="J284" s="50">
        <v>0</v>
      </c>
      <c r="K284" s="30">
        <f>IFERROR(J284/F277,"-")</f>
        <v>0</v>
      </c>
      <c r="L284" s="53" t="str">
        <f t="shared" si="231"/>
        <v>-</v>
      </c>
      <c r="M284" s="31">
        <f t="shared" si="239"/>
        <v>0</v>
      </c>
      <c r="N284" s="172"/>
      <c r="O284" s="179"/>
      <c r="P284" s="179"/>
      <c r="Q284" s="70" t="s">
        <v>71</v>
      </c>
      <c r="R284" s="50">
        <v>0</v>
      </c>
      <c r="S284" s="30">
        <f>IFERROR(R284/O277,"-")</f>
        <v>0</v>
      </c>
      <c r="T284" s="50">
        <v>0</v>
      </c>
      <c r="U284" s="30">
        <f>IFERROR(T284/P277,"-")</f>
        <v>0</v>
      </c>
      <c r="V284" s="53" t="str">
        <f t="shared" si="232"/>
        <v>-</v>
      </c>
      <c r="W284" s="31">
        <f t="shared" si="240"/>
        <v>0</v>
      </c>
      <c r="X284" s="172"/>
      <c r="Y284" s="179"/>
      <c r="Z284" s="179"/>
      <c r="AA284" s="70" t="s">
        <v>71</v>
      </c>
      <c r="AB284" s="50">
        <v>7698</v>
      </c>
      <c r="AC284" s="30">
        <f>IFERROR(AB284/Y277,"-")</f>
        <v>1.4842352239119804E-6</v>
      </c>
      <c r="AD284" s="50">
        <v>1</v>
      </c>
      <c r="AE284" s="30">
        <f>IFERROR(AD284/Z277,"-")</f>
        <v>1.4180374361883155E-4</v>
      </c>
      <c r="AF284" s="53">
        <f t="shared" si="233"/>
        <v>7698</v>
      </c>
      <c r="AG284" s="31">
        <f t="shared" si="241"/>
        <v>1.2961762799740766E-4</v>
      </c>
      <c r="AH284" s="172"/>
      <c r="AI284" s="179"/>
      <c r="AJ284" s="179"/>
      <c r="AK284" s="70" t="s">
        <v>71</v>
      </c>
      <c r="AL284" s="50">
        <v>48720</v>
      </c>
      <c r="AM284" s="30">
        <f>IFERROR(AL284/AI277,"-")</f>
        <v>7.9315633715389296E-6</v>
      </c>
      <c r="AN284" s="50">
        <v>1</v>
      </c>
      <c r="AO284" s="30">
        <f>IFERROR(AN284/AJ277,"-")</f>
        <v>1.59821000479463E-4</v>
      </c>
      <c r="AP284" s="53">
        <f t="shared" si="234"/>
        <v>48720</v>
      </c>
      <c r="AQ284" s="31">
        <f t="shared" si="242"/>
        <v>1.4251104460595695E-4</v>
      </c>
      <c r="AR284" s="172"/>
      <c r="AS284" s="179"/>
      <c r="AT284" s="179"/>
      <c r="AU284" s="70" t="s">
        <v>71</v>
      </c>
      <c r="AV284" s="50">
        <v>192386</v>
      </c>
      <c r="AW284" s="30">
        <f>IFERROR(AV284/AS277,"-")</f>
        <v>3.5902745187615989E-5</v>
      </c>
      <c r="AX284" s="50">
        <v>4</v>
      </c>
      <c r="AY284" s="30">
        <f>IFERROR(AX284/AT277,"-")</f>
        <v>8.3594566353187045E-4</v>
      </c>
      <c r="AZ284" s="53">
        <f t="shared" si="235"/>
        <v>48096.5</v>
      </c>
      <c r="BA284" s="31">
        <f t="shared" si="243"/>
        <v>7.2059088452531075E-4</v>
      </c>
      <c r="BB284" s="172"/>
      <c r="BC284" s="179"/>
      <c r="BD284" s="179"/>
      <c r="BE284" s="70" t="s">
        <v>71</v>
      </c>
      <c r="BF284" s="50">
        <v>161913</v>
      </c>
      <c r="BG284" s="30">
        <f>IFERROR(BF284/BC277,"-")</f>
        <v>5.2966458626062109E-5</v>
      </c>
      <c r="BH284" s="50">
        <v>6</v>
      </c>
      <c r="BI284" s="30">
        <f>IFERROR(BH284/BD277,"-")</f>
        <v>2.3913909924272616E-3</v>
      </c>
      <c r="BJ284" s="53">
        <f t="shared" si="236"/>
        <v>26985.5</v>
      </c>
      <c r="BK284" s="31">
        <f t="shared" si="244"/>
        <v>1.9336126329358686E-3</v>
      </c>
      <c r="BL284" s="172"/>
      <c r="BM284" s="179"/>
      <c r="BN284" s="179"/>
      <c r="BO284" s="70" t="s">
        <v>71</v>
      </c>
      <c r="BP284" s="50">
        <v>0</v>
      </c>
      <c r="BQ284" s="30">
        <f>IFERROR(BP284/BM277,"-")</f>
        <v>0</v>
      </c>
      <c r="BR284" s="50">
        <v>0</v>
      </c>
      <c r="BS284" s="30">
        <f>IFERROR(BR284/BN277,"-")</f>
        <v>0</v>
      </c>
      <c r="BT284" s="53" t="str">
        <f t="shared" si="237"/>
        <v>-</v>
      </c>
      <c r="BU284" s="31">
        <f t="shared" si="245"/>
        <v>0</v>
      </c>
      <c r="BV284" s="172"/>
      <c r="BW284" s="179"/>
      <c r="BX284" s="179"/>
      <c r="BY284" s="70" t="s">
        <v>71</v>
      </c>
      <c r="BZ284" s="50">
        <f t="shared" si="247"/>
        <v>410717</v>
      </c>
      <c r="CA284" s="30">
        <f>IFERROR(BZ284/BW277,"-")</f>
        <v>1.9307542273639502E-5</v>
      </c>
      <c r="CB284" s="50">
        <f t="shared" si="248"/>
        <v>12</v>
      </c>
      <c r="CC284" s="30">
        <f>IFERROR(CB284/BX277,"-")</f>
        <v>5.5225735192599747E-4</v>
      </c>
      <c r="CD284" s="53">
        <f t="shared" si="238"/>
        <v>34226.416666666664</v>
      </c>
      <c r="CE284" s="31">
        <f t="shared" si="246"/>
        <v>4.8157958102576449E-4</v>
      </c>
      <c r="CR284" s="196"/>
      <c r="CS284" s="198"/>
      <c r="CT284" s="200"/>
      <c r="CU284" s="201"/>
      <c r="CV284" s="201"/>
      <c r="CW284" s="79" t="s">
        <v>71</v>
      </c>
      <c r="CX284" s="90">
        <v>214643</v>
      </c>
      <c r="CY284" s="80">
        <v>1.0420770707186403E-5</v>
      </c>
      <c r="CZ284" s="90">
        <v>19</v>
      </c>
      <c r="DA284" s="80">
        <v>9.0060198132435891E-4</v>
      </c>
      <c r="DB284" s="90">
        <v>11297</v>
      </c>
      <c r="DC284" s="81">
        <v>7.9265748852732579E-4</v>
      </c>
    </row>
    <row r="285" spans="2:107" s="16" customFormat="1" ht="13.15" customHeight="1">
      <c r="B285" s="196"/>
      <c r="C285" s="198"/>
      <c r="D285" s="172"/>
      <c r="E285" s="179"/>
      <c r="F285" s="179"/>
      <c r="G285" s="70" t="s">
        <v>73</v>
      </c>
      <c r="H285" s="50">
        <v>4245</v>
      </c>
      <c r="I285" s="30">
        <f>IFERROR(H285/E277,"-")</f>
        <v>5.4780703616520104E-5</v>
      </c>
      <c r="J285" s="50">
        <v>1</v>
      </c>
      <c r="K285" s="30">
        <f>IFERROR(J285/F277,"-")</f>
        <v>2.0833333333333332E-2</v>
      </c>
      <c r="L285" s="53">
        <f t="shared" si="231"/>
        <v>4245</v>
      </c>
      <c r="M285" s="31">
        <f t="shared" si="239"/>
        <v>0.02</v>
      </c>
      <c r="N285" s="172"/>
      <c r="O285" s="179"/>
      <c r="P285" s="179"/>
      <c r="Q285" s="70" t="s">
        <v>73</v>
      </c>
      <c r="R285" s="50">
        <v>28801</v>
      </c>
      <c r="S285" s="30">
        <f>IFERROR(R285/O277,"-")</f>
        <v>9.4227003553150752E-5</v>
      </c>
      <c r="T285" s="50">
        <v>1</v>
      </c>
      <c r="U285" s="30">
        <f>IFERROR(T285/P277,"-")</f>
        <v>5.9880239520958087E-3</v>
      </c>
      <c r="V285" s="53">
        <f t="shared" si="232"/>
        <v>28801</v>
      </c>
      <c r="W285" s="31">
        <f t="shared" si="240"/>
        <v>5.434782608695652E-3</v>
      </c>
      <c r="X285" s="172"/>
      <c r="Y285" s="179"/>
      <c r="Z285" s="179"/>
      <c r="AA285" s="70" t="s">
        <v>73</v>
      </c>
      <c r="AB285" s="50">
        <v>2631598</v>
      </c>
      <c r="AC285" s="30">
        <f>IFERROR(AB285/Y277,"-")</f>
        <v>5.0739288734428676E-4</v>
      </c>
      <c r="AD285" s="50">
        <v>61</v>
      </c>
      <c r="AE285" s="30">
        <f>IFERROR(AD285/Z277,"-")</f>
        <v>8.6500283607487231E-3</v>
      </c>
      <c r="AF285" s="53">
        <f t="shared" si="233"/>
        <v>43140.950819672129</v>
      </c>
      <c r="AG285" s="31">
        <f t="shared" si="241"/>
        <v>7.9066753078418667E-3</v>
      </c>
      <c r="AH285" s="172"/>
      <c r="AI285" s="179"/>
      <c r="AJ285" s="179"/>
      <c r="AK285" s="70" t="s">
        <v>73</v>
      </c>
      <c r="AL285" s="50">
        <v>1067552</v>
      </c>
      <c r="AM285" s="30">
        <f>IFERROR(AL285/AI277,"-")</f>
        <v>1.7379631240585237E-4</v>
      </c>
      <c r="AN285" s="50">
        <v>64</v>
      </c>
      <c r="AO285" s="30">
        <f>IFERROR(AN285/AJ277,"-")</f>
        <v>1.0228544030685632E-2</v>
      </c>
      <c r="AP285" s="53">
        <f t="shared" si="234"/>
        <v>16680.5</v>
      </c>
      <c r="AQ285" s="31">
        <f t="shared" si="242"/>
        <v>9.120706854781245E-3</v>
      </c>
      <c r="AR285" s="172"/>
      <c r="AS285" s="179"/>
      <c r="AT285" s="179"/>
      <c r="AU285" s="70" t="s">
        <v>73</v>
      </c>
      <c r="AV285" s="50">
        <v>685286</v>
      </c>
      <c r="AW285" s="30">
        <f>IFERROR(AV285/AS277,"-")</f>
        <v>1.2788689737631954E-4</v>
      </c>
      <c r="AX285" s="50">
        <v>47</v>
      </c>
      <c r="AY285" s="30">
        <f>IFERROR(AX285/AT277,"-")</f>
        <v>9.8223615464994776E-3</v>
      </c>
      <c r="AZ285" s="53">
        <f t="shared" si="235"/>
        <v>14580.553191489362</v>
      </c>
      <c r="BA285" s="31">
        <f t="shared" si="243"/>
        <v>8.4669428931724022E-3</v>
      </c>
      <c r="BB285" s="172"/>
      <c r="BC285" s="179"/>
      <c r="BD285" s="179"/>
      <c r="BE285" s="70" t="s">
        <v>73</v>
      </c>
      <c r="BF285" s="50">
        <v>554471</v>
      </c>
      <c r="BG285" s="30">
        <f>IFERROR(BF285/BC277,"-")</f>
        <v>1.8138361515660436E-4</v>
      </c>
      <c r="BH285" s="50">
        <v>22</v>
      </c>
      <c r="BI285" s="30">
        <f>IFERROR(BH285/BD277,"-")</f>
        <v>8.7684336388999598E-3</v>
      </c>
      <c r="BJ285" s="53">
        <f t="shared" si="236"/>
        <v>25203.227272727272</v>
      </c>
      <c r="BK285" s="31">
        <f t="shared" si="244"/>
        <v>7.0899129874315179E-3</v>
      </c>
      <c r="BL285" s="172"/>
      <c r="BM285" s="179"/>
      <c r="BN285" s="179"/>
      <c r="BO285" s="70" t="s">
        <v>73</v>
      </c>
      <c r="BP285" s="50">
        <v>113391</v>
      </c>
      <c r="BQ285" s="30">
        <f>IFERROR(BP285/BM277,"-")</f>
        <v>9.9054857789437941E-5</v>
      </c>
      <c r="BR285" s="50">
        <v>4</v>
      </c>
      <c r="BS285" s="30">
        <f>IFERROR(BR285/BN277,"-")</f>
        <v>4.3907793633369925E-3</v>
      </c>
      <c r="BT285" s="53">
        <f t="shared" si="237"/>
        <v>28347.75</v>
      </c>
      <c r="BU285" s="31">
        <f t="shared" si="245"/>
        <v>3.0816640986132513E-3</v>
      </c>
      <c r="BV285" s="172"/>
      <c r="BW285" s="179"/>
      <c r="BX285" s="179"/>
      <c r="BY285" s="70" t="s">
        <v>73</v>
      </c>
      <c r="BZ285" s="50">
        <f t="shared" si="247"/>
        <v>5085344</v>
      </c>
      <c r="CA285" s="30">
        <f>IFERROR(BZ285/BW277,"-")</f>
        <v>2.3905875397414522E-4</v>
      </c>
      <c r="CB285" s="50">
        <f t="shared" si="248"/>
        <v>200</v>
      </c>
      <c r="CC285" s="30">
        <f>IFERROR(CB285/BX277,"-")</f>
        <v>9.2042891987666256E-3</v>
      </c>
      <c r="CD285" s="53">
        <f t="shared" si="238"/>
        <v>25426.720000000001</v>
      </c>
      <c r="CE285" s="31">
        <f t="shared" si="246"/>
        <v>8.026326350429408E-3</v>
      </c>
      <c r="CR285" s="196"/>
      <c r="CS285" s="198"/>
      <c r="CT285" s="200"/>
      <c r="CU285" s="201"/>
      <c r="CV285" s="201"/>
      <c r="CW285" s="79" t="s">
        <v>73</v>
      </c>
      <c r="CX285" s="90">
        <v>5779550</v>
      </c>
      <c r="CY285" s="80">
        <v>2.8059319586811203E-4</v>
      </c>
      <c r="CZ285" s="90">
        <v>218</v>
      </c>
      <c r="DA285" s="80">
        <v>1.0333222733090014E-2</v>
      </c>
      <c r="DB285" s="90">
        <v>26511.697247706423</v>
      </c>
      <c r="DC285" s="81">
        <v>9.0947017104714232E-3</v>
      </c>
    </row>
    <row r="286" spans="2:107" s="16" customFormat="1" ht="13.15" customHeight="1">
      <c r="B286" s="196"/>
      <c r="C286" s="198"/>
      <c r="D286" s="172"/>
      <c r="E286" s="179"/>
      <c r="F286" s="179"/>
      <c r="G286" s="70" t="s">
        <v>75</v>
      </c>
      <c r="H286" s="50">
        <v>1200161</v>
      </c>
      <c r="I286" s="30">
        <f>IFERROR(H286/E277,"-")</f>
        <v>1.5487788935949679E-2</v>
      </c>
      <c r="J286" s="50">
        <v>7</v>
      </c>
      <c r="K286" s="30">
        <f>IFERROR(J286/F277,"-")</f>
        <v>0.14583333333333334</v>
      </c>
      <c r="L286" s="53">
        <f t="shared" si="231"/>
        <v>171451.57142857142</v>
      </c>
      <c r="M286" s="31">
        <f t="shared" si="239"/>
        <v>0.14000000000000001</v>
      </c>
      <c r="N286" s="172"/>
      <c r="O286" s="179"/>
      <c r="P286" s="179"/>
      <c r="Q286" s="70" t="s">
        <v>75</v>
      </c>
      <c r="R286" s="50">
        <v>106637</v>
      </c>
      <c r="S286" s="30">
        <f>IFERROR(R286/O277,"-")</f>
        <v>3.4887972563096202E-4</v>
      </c>
      <c r="T286" s="50">
        <v>8</v>
      </c>
      <c r="U286" s="30">
        <f>IFERROR(T286/P277,"-")</f>
        <v>4.790419161676647E-2</v>
      </c>
      <c r="V286" s="53">
        <f t="shared" si="232"/>
        <v>13329.625</v>
      </c>
      <c r="W286" s="31">
        <f t="shared" si="240"/>
        <v>4.3478260869565216E-2</v>
      </c>
      <c r="X286" s="172"/>
      <c r="Y286" s="179"/>
      <c r="Z286" s="179"/>
      <c r="AA286" s="70" t="s">
        <v>75</v>
      </c>
      <c r="AB286" s="50">
        <v>10829803</v>
      </c>
      <c r="AC286" s="30">
        <f>IFERROR(AB286/Y277,"-")</f>
        <v>2.0880715875068378E-3</v>
      </c>
      <c r="AD286" s="50">
        <v>277</v>
      </c>
      <c r="AE286" s="30">
        <f>IFERROR(AD286/Z277,"-")</f>
        <v>3.9279636982416336E-2</v>
      </c>
      <c r="AF286" s="53">
        <f t="shared" si="233"/>
        <v>39096.761732851985</v>
      </c>
      <c r="AG286" s="31">
        <f t="shared" si="241"/>
        <v>3.590408295528192E-2</v>
      </c>
      <c r="AH286" s="172"/>
      <c r="AI286" s="179"/>
      <c r="AJ286" s="179"/>
      <c r="AK286" s="70" t="s">
        <v>75</v>
      </c>
      <c r="AL286" s="50">
        <v>7226365</v>
      </c>
      <c r="AM286" s="30">
        <f>IFERROR(AL286/AI277,"-")</f>
        <v>1.1764444159148382E-3</v>
      </c>
      <c r="AN286" s="50">
        <v>374</v>
      </c>
      <c r="AO286" s="30">
        <f>IFERROR(AN286/AJ277,"-")</f>
        <v>5.9773054179319163E-2</v>
      </c>
      <c r="AP286" s="53">
        <f t="shared" si="234"/>
        <v>19321.831550802141</v>
      </c>
      <c r="AQ286" s="31">
        <f t="shared" si="242"/>
        <v>5.3299130682627906E-2</v>
      </c>
      <c r="AR286" s="172"/>
      <c r="AS286" s="179"/>
      <c r="AT286" s="179"/>
      <c r="AU286" s="70" t="s">
        <v>75</v>
      </c>
      <c r="AV286" s="50">
        <v>11615076</v>
      </c>
      <c r="AW286" s="30">
        <f>IFERROR(AV286/AS277,"-")</f>
        <v>2.1675855517698482E-3</v>
      </c>
      <c r="AX286" s="50">
        <v>349</v>
      </c>
      <c r="AY286" s="30">
        <f>IFERROR(AX286/AT277,"-")</f>
        <v>7.2936259143155699E-2</v>
      </c>
      <c r="AZ286" s="53">
        <f t="shared" si="235"/>
        <v>33281.020057306589</v>
      </c>
      <c r="BA286" s="31">
        <f t="shared" si="243"/>
        <v>6.2871554674833366E-2</v>
      </c>
      <c r="BB286" s="172"/>
      <c r="BC286" s="179"/>
      <c r="BD286" s="179"/>
      <c r="BE286" s="70" t="s">
        <v>75</v>
      </c>
      <c r="BF286" s="50">
        <v>7672605</v>
      </c>
      <c r="BG286" s="30">
        <f>IFERROR(BF286/BC277,"-")</f>
        <v>2.5099325890238417E-3</v>
      </c>
      <c r="BH286" s="50">
        <v>215</v>
      </c>
      <c r="BI286" s="30">
        <f>IFERROR(BH286/BD277,"-")</f>
        <v>8.569151056197688E-2</v>
      </c>
      <c r="BJ286" s="53">
        <f t="shared" si="236"/>
        <v>35686.534883720931</v>
      </c>
      <c r="BK286" s="31">
        <f t="shared" si="244"/>
        <v>6.9287786013535288E-2</v>
      </c>
      <c r="BL286" s="172"/>
      <c r="BM286" s="179"/>
      <c r="BN286" s="179"/>
      <c r="BO286" s="70" t="s">
        <v>75</v>
      </c>
      <c r="BP286" s="50">
        <v>3174856</v>
      </c>
      <c r="BQ286" s="30">
        <f>IFERROR(BP286/BM277,"-")</f>
        <v>2.7734556497600671E-3</v>
      </c>
      <c r="BR286" s="50">
        <v>78</v>
      </c>
      <c r="BS286" s="30">
        <f>IFERROR(BR286/BN277,"-")</f>
        <v>8.5620197585071348E-2</v>
      </c>
      <c r="BT286" s="53">
        <f t="shared" si="237"/>
        <v>40703.282051282054</v>
      </c>
      <c r="BU286" s="31">
        <f t="shared" si="245"/>
        <v>6.0092449922958396E-2</v>
      </c>
      <c r="BV286" s="172"/>
      <c r="BW286" s="179"/>
      <c r="BX286" s="179"/>
      <c r="BY286" s="70" t="s">
        <v>75</v>
      </c>
      <c r="BZ286" s="50">
        <f t="shared" si="247"/>
        <v>41825503</v>
      </c>
      <c r="CA286" s="30">
        <f>IFERROR(BZ286/BW277,"-")</f>
        <v>1.9661900220559066E-3</v>
      </c>
      <c r="CB286" s="50">
        <f t="shared" si="248"/>
        <v>1308</v>
      </c>
      <c r="CC286" s="30">
        <f>IFERROR(CB286/BX277,"-")</f>
        <v>6.0196051359933729E-2</v>
      </c>
      <c r="CD286" s="53">
        <f t="shared" si="238"/>
        <v>31976.684250764527</v>
      </c>
      <c r="CE286" s="31">
        <f t="shared" si="246"/>
        <v>5.2492174331808333E-2</v>
      </c>
      <c r="CR286" s="196"/>
      <c r="CS286" s="198"/>
      <c r="CT286" s="200"/>
      <c r="CU286" s="201"/>
      <c r="CV286" s="201"/>
      <c r="CW286" s="79" t="s">
        <v>75</v>
      </c>
      <c r="CX286" s="90">
        <v>32191634</v>
      </c>
      <c r="CY286" s="80">
        <v>1.5628817925749539E-3</v>
      </c>
      <c r="CZ286" s="90">
        <v>1250</v>
      </c>
      <c r="DA286" s="80">
        <v>5.925013035028677E-2</v>
      </c>
      <c r="DB286" s="90">
        <v>25753.307199999999</v>
      </c>
      <c r="DC286" s="81">
        <v>5.214851898206091E-2</v>
      </c>
    </row>
    <row r="287" spans="2:107" s="16" customFormat="1" ht="13.15" customHeight="1">
      <c r="B287" s="196"/>
      <c r="C287" s="198"/>
      <c r="D287" s="172"/>
      <c r="E287" s="179"/>
      <c r="F287" s="179"/>
      <c r="G287" s="70" t="s">
        <v>77</v>
      </c>
      <c r="H287" s="50">
        <v>744295</v>
      </c>
      <c r="I287" s="30">
        <f>IFERROR(H287/E277,"-")</f>
        <v>9.6049478912268154E-3</v>
      </c>
      <c r="J287" s="50">
        <v>1</v>
      </c>
      <c r="K287" s="30">
        <f>IFERROR(J287/F277,"-")</f>
        <v>2.0833333333333332E-2</v>
      </c>
      <c r="L287" s="53">
        <f t="shared" si="231"/>
        <v>744295</v>
      </c>
      <c r="M287" s="31">
        <f t="shared" si="239"/>
        <v>0.02</v>
      </c>
      <c r="N287" s="172"/>
      <c r="O287" s="179"/>
      <c r="P287" s="179"/>
      <c r="Q287" s="70" t="s">
        <v>77</v>
      </c>
      <c r="R287" s="50">
        <v>36147</v>
      </c>
      <c r="S287" s="30">
        <f>IFERROR(R287/O277,"-")</f>
        <v>1.1826059850129302E-4</v>
      </c>
      <c r="T287" s="50">
        <v>3</v>
      </c>
      <c r="U287" s="30">
        <f>IFERROR(T287/P277,"-")</f>
        <v>1.7964071856287425E-2</v>
      </c>
      <c r="V287" s="53">
        <f t="shared" si="232"/>
        <v>12049</v>
      </c>
      <c r="W287" s="31">
        <f t="shared" si="240"/>
        <v>1.6304347826086956E-2</v>
      </c>
      <c r="X287" s="172"/>
      <c r="Y287" s="179"/>
      <c r="Z287" s="179"/>
      <c r="AA287" s="70" t="s">
        <v>77</v>
      </c>
      <c r="AB287" s="50">
        <v>3210425</v>
      </c>
      <c r="AC287" s="30">
        <f>IFERROR(AB287/Y277,"-")</f>
        <v>6.1899530640784875E-4</v>
      </c>
      <c r="AD287" s="50">
        <v>50</v>
      </c>
      <c r="AE287" s="30">
        <f>IFERROR(AD287/Z277,"-")</f>
        <v>7.0901871809415772E-3</v>
      </c>
      <c r="AF287" s="53">
        <f t="shared" si="233"/>
        <v>64208.5</v>
      </c>
      <c r="AG287" s="31">
        <f t="shared" si="241"/>
        <v>6.4808813998703824E-3</v>
      </c>
      <c r="AH287" s="172"/>
      <c r="AI287" s="179"/>
      <c r="AJ287" s="179"/>
      <c r="AK287" s="70" t="s">
        <v>77</v>
      </c>
      <c r="AL287" s="50">
        <v>12902285</v>
      </c>
      <c r="AM287" s="30">
        <f>IFERROR(AL287/AI277,"-")</f>
        <v>2.1004780606559146E-3</v>
      </c>
      <c r="AN287" s="50">
        <v>78</v>
      </c>
      <c r="AO287" s="30">
        <f>IFERROR(AN287/AJ277,"-")</f>
        <v>1.2466038037398115E-2</v>
      </c>
      <c r="AP287" s="53">
        <f t="shared" si="234"/>
        <v>165413.91025641025</v>
      </c>
      <c r="AQ287" s="31">
        <f t="shared" si="242"/>
        <v>1.1115861479264643E-2</v>
      </c>
      <c r="AR287" s="172"/>
      <c r="AS287" s="179"/>
      <c r="AT287" s="179"/>
      <c r="AU287" s="70" t="s">
        <v>77</v>
      </c>
      <c r="AV287" s="50">
        <v>13622481</v>
      </c>
      <c r="AW287" s="30">
        <f>IFERROR(AV287/AS277,"-")</f>
        <v>2.5422040281836531E-3</v>
      </c>
      <c r="AX287" s="50">
        <v>76</v>
      </c>
      <c r="AY287" s="30">
        <f>IFERROR(AX287/AT277,"-")</f>
        <v>1.5882967607105537E-2</v>
      </c>
      <c r="AZ287" s="53">
        <f t="shared" si="235"/>
        <v>179243.17105263157</v>
      </c>
      <c r="BA287" s="31">
        <f t="shared" si="243"/>
        <v>1.3691226805980904E-2</v>
      </c>
      <c r="BB287" s="172"/>
      <c r="BC287" s="179"/>
      <c r="BD287" s="179"/>
      <c r="BE287" s="70" t="s">
        <v>77</v>
      </c>
      <c r="BF287" s="50">
        <v>14058935</v>
      </c>
      <c r="BG287" s="30">
        <f>IFERROR(BF287/BC277,"-")</f>
        <v>4.5990871579428237E-3</v>
      </c>
      <c r="BH287" s="50">
        <v>57</v>
      </c>
      <c r="BI287" s="30">
        <f>IFERROR(BH287/BD277,"-")</f>
        <v>2.2718214428058988E-2</v>
      </c>
      <c r="BJ287" s="53">
        <f t="shared" si="236"/>
        <v>246647.98245614034</v>
      </c>
      <c r="BK287" s="31">
        <f t="shared" si="244"/>
        <v>1.8369320012890752E-2</v>
      </c>
      <c r="BL287" s="172"/>
      <c r="BM287" s="179"/>
      <c r="BN287" s="179"/>
      <c r="BO287" s="70" t="s">
        <v>77</v>
      </c>
      <c r="BP287" s="50">
        <v>11730257</v>
      </c>
      <c r="BQ287" s="30">
        <f>IFERROR(BP287/BM277,"-")</f>
        <v>1.0247188392099539E-2</v>
      </c>
      <c r="BR287" s="50">
        <v>31</v>
      </c>
      <c r="BS287" s="30">
        <f>IFERROR(BR287/BN277,"-")</f>
        <v>3.4028540065861687E-2</v>
      </c>
      <c r="BT287" s="53">
        <f t="shared" si="237"/>
        <v>378395.38709677418</v>
      </c>
      <c r="BU287" s="31">
        <f t="shared" si="245"/>
        <v>2.3882896764252697E-2</v>
      </c>
      <c r="BV287" s="172"/>
      <c r="BW287" s="179"/>
      <c r="BX287" s="179"/>
      <c r="BY287" s="70" t="s">
        <v>77</v>
      </c>
      <c r="BZ287" s="50">
        <f t="shared" si="247"/>
        <v>56304825</v>
      </c>
      <c r="CA287" s="30">
        <f>IFERROR(BZ287/BW277,"-")</f>
        <v>2.6468536459347295E-3</v>
      </c>
      <c r="CB287" s="50">
        <f t="shared" si="248"/>
        <v>296</v>
      </c>
      <c r="CC287" s="30">
        <f>IFERROR(CB287/BX277,"-")</f>
        <v>1.3622348014174605E-2</v>
      </c>
      <c r="CD287" s="53">
        <f t="shared" si="238"/>
        <v>190219.00337837837</v>
      </c>
      <c r="CE287" s="31">
        <f t="shared" si="246"/>
        <v>1.1878962998635525E-2</v>
      </c>
      <c r="CR287" s="196"/>
      <c r="CS287" s="198"/>
      <c r="CT287" s="200"/>
      <c r="CU287" s="201"/>
      <c r="CV287" s="201"/>
      <c r="CW287" s="79" t="s">
        <v>77</v>
      </c>
      <c r="CX287" s="90">
        <v>47206151</v>
      </c>
      <c r="CY287" s="80">
        <v>2.2918263141114229E-3</v>
      </c>
      <c r="CZ287" s="90">
        <v>256</v>
      </c>
      <c r="DA287" s="80">
        <v>1.2134426695738731E-2</v>
      </c>
      <c r="DB287" s="90">
        <v>184399.02734375</v>
      </c>
      <c r="DC287" s="81">
        <v>1.0680016687526075E-2</v>
      </c>
    </row>
    <row r="288" spans="2:107" s="16" customFormat="1" ht="13.15" customHeight="1">
      <c r="B288" s="196"/>
      <c r="C288" s="198"/>
      <c r="D288" s="172"/>
      <c r="E288" s="179"/>
      <c r="F288" s="179"/>
      <c r="G288" s="70" t="s">
        <v>79</v>
      </c>
      <c r="H288" s="50">
        <v>58978</v>
      </c>
      <c r="I288" s="30">
        <f>IFERROR(H288/E277,"-")</f>
        <v>7.6109689938636579E-4</v>
      </c>
      <c r="J288" s="50">
        <v>3</v>
      </c>
      <c r="K288" s="30">
        <f>IFERROR(J288/F277,"-")</f>
        <v>6.25E-2</v>
      </c>
      <c r="L288" s="53">
        <f t="shared" si="231"/>
        <v>19659.333333333332</v>
      </c>
      <c r="M288" s="31">
        <f t="shared" si="239"/>
        <v>0.06</v>
      </c>
      <c r="N288" s="172"/>
      <c r="O288" s="179"/>
      <c r="P288" s="179"/>
      <c r="Q288" s="70" t="s">
        <v>79</v>
      </c>
      <c r="R288" s="50">
        <v>1836864</v>
      </c>
      <c r="S288" s="30">
        <f>IFERROR(R288/O277,"-")</f>
        <v>6.0095896203136946E-3</v>
      </c>
      <c r="T288" s="50">
        <v>7</v>
      </c>
      <c r="U288" s="30">
        <f>IFERROR(T288/P277,"-")</f>
        <v>4.1916167664670656E-2</v>
      </c>
      <c r="V288" s="53">
        <f t="shared" si="232"/>
        <v>262409.14285714284</v>
      </c>
      <c r="W288" s="31">
        <f t="shared" si="240"/>
        <v>3.8043478260869568E-2</v>
      </c>
      <c r="X288" s="172"/>
      <c r="Y288" s="179"/>
      <c r="Z288" s="179"/>
      <c r="AA288" s="70" t="s">
        <v>79</v>
      </c>
      <c r="AB288" s="50">
        <v>26038155</v>
      </c>
      <c r="AC288" s="30">
        <f>IFERROR(AB288/Y277,"-")</f>
        <v>5.0203620182748569E-3</v>
      </c>
      <c r="AD288" s="50">
        <v>68</v>
      </c>
      <c r="AE288" s="30">
        <f>IFERROR(AD288/Z277,"-")</f>
        <v>9.6426545660805441E-3</v>
      </c>
      <c r="AF288" s="53">
        <f t="shared" si="233"/>
        <v>382914.04411764705</v>
      </c>
      <c r="AG288" s="31">
        <f t="shared" si="241"/>
        <v>8.8139987038237198E-3</v>
      </c>
      <c r="AH288" s="172"/>
      <c r="AI288" s="179"/>
      <c r="AJ288" s="179"/>
      <c r="AK288" s="70" t="s">
        <v>79</v>
      </c>
      <c r="AL288" s="50">
        <v>45566265</v>
      </c>
      <c r="AM288" s="30">
        <f>IFERROR(AL288/AI277,"-")</f>
        <v>7.4181387202757864E-3</v>
      </c>
      <c r="AN288" s="50">
        <v>135</v>
      </c>
      <c r="AO288" s="30">
        <f>IFERROR(AN288/AJ277,"-")</f>
        <v>2.1575835064727506E-2</v>
      </c>
      <c r="AP288" s="53">
        <f t="shared" si="234"/>
        <v>337527.88888888888</v>
      </c>
      <c r="AQ288" s="31">
        <f t="shared" si="242"/>
        <v>1.9238991021804191E-2</v>
      </c>
      <c r="AR288" s="172"/>
      <c r="AS288" s="179"/>
      <c r="AT288" s="179"/>
      <c r="AU288" s="70" t="s">
        <v>79</v>
      </c>
      <c r="AV288" s="50">
        <v>98518050</v>
      </c>
      <c r="AW288" s="30">
        <f>IFERROR(AV288/AS277,"-")</f>
        <v>1.8385269435046269E-2</v>
      </c>
      <c r="AX288" s="50">
        <v>227</v>
      </c>
      <c r="AY288" s="30">
        <f>IFERROR(AX288/AT277,"-")</f>
        <v>4.7439916405433644E-2</v>
      </c>
      <c r="AZ288" s="53">
        <f t="shared" si="235"/>
        <v>434000.22026431718</v>
      </c>
      <c r="BA288" s="31">
        <f t="shared" si="243"/>
        <v>4.0893532696811383E-2</v>
      </c>
      <c r="BB288" s="172"/>
      <c r="BC288" s="179"/>
      <c r="BD288" s="179"/>
      <c r="BE288" s="70" t="s">
        <v>79</v>
      </c>
      <c r="BF288" s="50">
        <v>72634201</v>
      </c>
      <c r="BG288" s="30">
        <f>IFERROR(BF288/BC277,"-")</f>
        <v>2.376076289182202E-2</v>
      </c>
      <c r="BH288" s="50">
        <v>190</v>
      </c>
      <c r="BI288" s="30">
        <f>IFERROR(BH288/BD277,"-")</f>
        <v>7.5727381426863291E-2</v>
      </c>
      <c r="BJ288" s="53">
        <f t="shared" si="236"/>
        <v>382285.26842105261</v>
      </c>
      <c r="BK288" s="31">
        <f t="shared" si="244"/>
        <v>6.1231066709635837E-2</v>
      </c>
      <c r="BL288" s="172"/>
      <c r="BM288" s="179"/>
      <c r="BN288" s="179"/>
      <c r="BO288" s="70" t="s">
        <v>79</v>
      </c>
      <c r="BP288" s="50">
        <v>44906837</v>
      </c>
      <c r="BQ288" s="30">
        <f>IFERROR(BP288/BM277,"-")</f>
        <v>3.9229218834020953E-2</v>
      </c>
      <c r="BR288" s="50">
        <v>98</v>
      </c>
      <c r="BS288" s="30">
        <f>IFERROR(BR288/BN277,"-")</f>
        <v>0.10757409440175632</v>
      </c>
      <c r="BT288" s="53">
        <f t="shared" si="237"/>
        <v>458233.03061224491</v>
      </c>
      <c r="BU288" s="31">
        <f t="shared" si="245"/>
        <v>7.5500770416024654E-2</v>
      </c>
      <c r="BV288" s="172"/>
      <c r="BW288" s="179"/>
      <c r="BX288" s="179"/>
      <c r="BY288" s="70" t="s">
        <v>79</v>
      </c>
      <c r="BZ288" s="50">
        <f t="shared" si="247"/>
        <v>289559350</v>
      </c>
      <c r="CA288" s="30">
        <f>IFERROR(BZ288/BW277,"-")</f>
        <v>1.3611998994082487E-2</v>
      </c>
      <c r="CB288" s="50">
        <f t="shared" si="248"/>
        <v>728</v>
      </c>
      <c r="CC288" s="30">
        <f>IFERROR(CB288/BX277,"-")</f>
        <v>3.3503612683510514E-2</v>
      </c>
      <c r="CD288" s="53">
        <f t="shared" si="238"/>
        <v>397746.35989010992</v>
      </c>
      <c r="CE288" s="31">
        <f t="shared" si="246"/>
        <v>2.9215827915563045E-2</v>
      </c>
      <c r="CR288" s="196"/>
      <c r="CS288" s="198"/>
      <c r="CT288" s="200"/>
      <c r="CU288" s="201"/>
      <c r="CV288" s="201"/>
      <c r="CW288" s="79" t="s">
        <v>79</v>
      </c>
      <c r="CX288" s="90">
        <v>235236237</v>
      </c>
      <c r="CY288" s="80">
        <v>1.1420558265577533E-2</v>
      </c>
      <c r="CZ288" s="90">
        <v>638</v>
      </c>
      <c r="DA288" s="80">
        <v>3.0241266530786369E-2</v>
      </c>
      <c r="DB288" s="90">
        <v>368708.83542319748</v>
      </c>
      <c r="DC288" s="81">
        <v>2.661660408844389E-2</v>
      </c>
    </row>
    <row r="289" spans="2:107" s="16" customFormat="1" ht="13.15" customHeight="1">
      <c r="B289" s="196"/>
      <c r="C289" s="198"/>
      <c r="D289" s="172"/>
      <c r="E289" s="179"/>
      <c r="F289" s="179"/>
      <c r="G289" s="70" t="s">
        <v>81</v>
      </c>
      <c r="H289" s="50">
        <v>1011258</v>
      </c>
      <c r="I289" s="30">
        <f>IFERROR(H289/E277,"-")</f>
        <v>1.3050041172634839E-2</v>
      </c>
      <c r="J289" s="50">
        <v>10</v>
      </c>
      <c r="K289" s="30">
        <f>IFERROR(J289/F277,"-")</f>
        <v>0.20833333333333334</v>
      </c>
      <c r="L289" s="53">
        <f t="shared" si="231"/>
        <v>101125.8</v>
      </c>
      <c r="M289" s="31">
        <f t="shared" si="239"/>
        <v>0.2</v>
      </c>
      <c r="N289" s="172"/>
      <c r="O289" s="179"/>
      <c r="P289" s="179"/>
      <c r="Q289" s="70" t="s">
        <v>81</v>
      </c>
      <c r="R289" s="50">
        <v>6315511</v>
      </c>
      <c r="S289" s="30">
        <f>IFERROR(R289/O277,"-")</f>
        <v>2.0662188029476846E-2</v>
      </c>
      <c r="T289" s="50">
        <v>30</v>
      </c>
      <c r="U289" s="30">
        <f>IFERROR(T289/P277,"-")</f>
        <v>0.17964071856287425</v>
      </c>
      <c r="V289" s="53">
        <f t="shared" si="232"/>
        <v>210517.03333333333</v>
      </c>
      <c r="W289" s="31">
        <f t="shared" si="240"/>
        <v>0.16304347826086957</v>
      </c>
      <c r="X289" s="172"/>
      <c r="Y289" s="179"/>
      <c r="Z289" s="179"/>
      <c r="AA289" s="70" t="s">
        <v>81</v>
      </c>
      <c r="AB289" s="50">
        <v>40799385</v>
      </c>
      <c r="AC289" s="30">
        <f>IFERROR(AB289/Y277,"-")</f>
        <v>7.866443794614977E-3</v>
      </c>
      <c r="AD289" s="50">
        <v>764</v>
      </c>
      <c r="AE289" s="30">
        <f>IFERROR(AD289/Z277,"-")</f>
        <v>0.10833806012478729</v>
      </c>
      <c r="AF289" s="53">
        <f t="shared" si="233"/>
        <v>53402.336387434552</v>
      </c>
      <c r="AG289" s="31">
        <f t="shared" si="241"/>
        <v>9.9027867790019444E-2</v>
      </c>
      <c r="AH289" s="172"/>
      <c r="AI289" s="179"/>
      <c r="AJ289" s="179"/>
      <c r="AK289" s="70" t="s">
        <v>81</v>
      </c>
      <c r="AL289" s="50">
        <v>54162276</v>
      </c>
      <c r="AM289" s="30">
        <f>IFERROR(AL289/AI277,"-")</f>
        <v>8.817560025467611E-3</v>
      </c>
      <c r="AN289" s="50">
        <v>886</v>
      </c>
      <c r="AO289" s="30">
        <f>IFERROR(AN289/AJ277,"-")</f>
        <v>0.14160140642480423</v>
      </c>
      <c r="AP289" s="53">
        <f t="shared" si="234"/>
        <v>61131.237020316024</v>
      </c>
      <c r="AQ289" s="31">
        <f t="shared" si="242"/>
        <v>0.12626478552087786</v>
      </c>
      <c r="AR289" s="172"/>
      <c r="AS289" s="179"/>
      <c r="AT289" s="179"/>
      <c r="AU289" s="70" t="s">
        <v>81</v>
      </c>
      <c r="AV289" s="50">
        <v>58125012</v>
      </c>
      <c r="AW289" s="30">
        <f>IFERROR(AV289/AS277,"-")</f>
        <v>1.0847189997521243E-2</v>
      </c>
      <c r="AX289" s="50">
        <v>733</v>
      </c>
      <c r="AY289" s="30">
        <f>IFERROR(AX289/AT277,"-")</f>
        <v>0.15318704284221527</v>
      </c>
      <c r="AZ289" s="53">
        <f t="shared" si="235"/>
        <v>79297.424283765344</v>
      </c>
      <c r="BA289" s="31">
        <f t="shared" si="243"/>
        <v>0.13204827958926318</v>
      </c>
      <c r="BB289" s="172"/>
      <c r="BC289" s="179"/>
      <c r="BD289" s="179"/>
      <c r="BE289" s="70" t="s">
        <v>81</v>
      </c>
      <c r="BF289" s="50">
        <v>32927167</v>
      </c>
      <c r="BG289" s="30">
        <f>IFERROR(BF289/BC277,"-")</f>
        <v>1.0771435453477717E-2</v>
      </c>
      <c r="BH289" s="50">
        <v>389</v>
      </c>
      <c r="BI289" s="30">
        <f>IFERROR(BH289/BD277,"-")</f>
        <v>0.15504184934236748</v>
      </c>
      <c r="BJ289" s="53">
        <f t="shared" si="236"/>
        <v>84645.673521850898</v>
      </c>
      <c r="BK289" s="31">
        <f t="shared" si="244"/>
        <v>0.12536255236867547</v>
      </c>
      <c r="BL289" s="172"/>
      <c r="BM289" s="179"/>
      <c r="BN289" s="179"/>
      <c r="BO289" s="70" t="s">
        <v>81</v>
      </c>
      <c r="BP289" s="50">
        <v>10810853</v>
      </c>
      <c r="BQ289" s="30">
        <f>IFERROR(BP289/BM277,"-")</f>
        <v>9.4440255972477408E-3</v>
      </c>
      <c r="BR289" s="50">
        <v>147</v>
      </c>
      <c r="BS289" s="30">
        <f>IFERROR(BR289/BN277,"-")</f>
        <v>0.16136114160263446</v>
      </c>
      <c r="BT289" s="53">
        <f t="shared" si="237"/>
        <v>73543.217687074837</v>
      </c>
      <c r="BU289" s="31">
        <f t="shared" si="245"/>
        <v>0.11325115562403698</v>
      </c>
      <c r="BV289" s="172"/>
      <c r="BW289" s="179"/>
      <c r="BX289" s="179"/>
      <c r="BY289" s="70" t="s">
        <v>81</v>
      </c>
      <c r="BZ289" s="50">
        <f t="shared" si="247"/>
        <v>204151462</v>
      </c>
      <c r="CA289" s="30">
        <f>IFERROR(BZ289/BW277,"-")</f>
        <v>9.5970290559930765E-3</v>
      </c>
      <c r="CB289" s="50">
        <f t="shared" si="248"/>
        <v>2959</v>
      </c>
      <c r="CC289" s="30">
        <f>IFERROR(CB289/BX277,"-")</f>
        <v>0.13617745869575221</v>
      </c>
      <c r="CD289" s="53">
        <f t="shared" si="238"/>
        <v>68993.397093612701</v>
      </c>
      <c r="CE289" s="31">
        <f t="shared" si="246"/>
        <v>0.11874949835460309</v>
      </c>
      <c r="CR289" s="196"/>
      <c r="CS289" s="198"/>
      <c r="CT289" s="200"/>
      <c r="CU289" s="201"/>
      <c r="CV289" s="201"/>
      <c r="CW289" s="79" t="s">
        <v>81</v>
      </c>
      <c r="CX289" s="90">
        <v>203753328</v>
      </c>
      <c r="CY289" s="80">
        <v>9.8920845865653351E-3</v>
      </c>
      <c r="CZ289" s="90">
        <v>2921</v>
      </c>
      <c r="DA289" s="80">
        <v>0.13845570460255013</v>
      </c>
      <c r="DB289" s="90">
        <v>69754.648408079418</v>
      </c>
      <c r="DC289" s="81">
        <v>0.12186065915727994</v>
      </c>
    </row>
    <row r="290" spans="2:107" s="16" customFormat="1" ht="13.15" customHeight="1">
      <c r="B290" s="196"/>
      <c r="C290" s="198"/>
      <c r="D290" s="172"/>
      <c r="E290" s="179"/>
      <c r="F290" s="179"/>
      <c r="G290" s="70" t="s">
        <v>83</v>
      </c>
      <c r="H290" s="50">
        <v>55660</v>
      </c>
      <c r="I290" s="30">
        <f>IFERROR(H290/E277,"-")</f>
        <v>7.1827890772567938E-4</v>
      </c>
      <c r="J290" s="50">
        <v>3</v>
      </c>
      <c r="K290" s="30">
        <f>IFERROR(J290/F277,"-")</f>
        <v>6.25E-2</v>
      </c>
      <c r="L290" s="53">
        <f t="shared" si="231"/>
        <v>18553.333333333332</v>
      </c>
      <c r="M290" s="31">
        <f t="shared" si="239"/>
        <v>0.06</v>
      </c>
      <c r="N290" s="172"/>
      <c r="O290" s="179"/>
      <c r="P290" s="179"/>
      <c r="Q290" s="70" t="s">
        <v>83</v>
      </c>
      <c r="R290" s="50">
        <v>1372098</v>
      </c>
      <c r="S290" s="30">
        <f>IFERROR(R290/O277,"-")</f>
        <v>4.4890345169011853E-3</v>
      </c>
      <c r="T290" s="50">
        <v>18</v>
      </c>
      <c r="U290" s="30">
        <f>IFERROR(T290/P277,"-")</f>
        <v>0.10778443113772455</v>
      </c>
      <c r="V290" s="53">
        <f t="shared" si="232"/>
        <v>76227.666666666672</v>
      </c>
      <c r="W290" s="31">
        <f t="shared" si="240"/>
        <v>9.7826086956521743E-2</v>
      </c>
      <c r="X290" s="172"/>
      <c r="Y290" s="179"/>
      <c r="Z290" s="179"/>
      <c r="AA290" s="70" t="s">
        <v>83</v>
      </c>
      <c r="AB290" s="50">
        <v>42652618</v>
      </c>
      <c r="AC290" s="30">
        <f>IFERROR(AB290/Y277,"-")</f>
        <v>8.2237617598937603E-3</v>
      </c>
      <c r="AD290" s="50">
        <v>706</v>
      </c>
      <c r="AE290" s="30">
        <f>IFERROR(AD290/Z277,"-")</f>
        <v>0.10011344299489507</v>
      </c>
      <c r="AF290" s="53">
        <f t="shared" si="233"/>
        <v>60414.473087818697</v>
      </c>
      <c r="AG290" s="31">
        <f t="shared" si="241"/>
        <v>9.1510045366169801E-2</v>
      </c>
      <c r="AH290" s="172"/>
      <c r="AI290" s="179"/>
      <c r="AJ290" s="179"/>
      <c r="AK290" s="70" t="s">
        <v>83</v>
      </c>
      <c r="AL290" s="50">
        <v>119858499</v>
      </c>
      <c r="AM290" s="30">
        <f>IFERROR(AL290/AI277,"-")</f>
        <v>1.951283416330122E-2</v>
      </c>
      <c r="AN290" s="50">
        <v>1220</v>
      </c>
      <c r="AO290" s="30">
        <f>IFERROR(AN290/AJ277,"-")</f>
        <v>0.19498162058494486</v>
      </c>
      <c r="AP290" s="53">
        <f t="shared" si="234"/>
        <v>98244.671311475409</v>
      </c>
      <c r="AQ290" s="31">
        <f t="shared" si="242"/>
        <v>0.1738634744192675</v>
      </c>
      <c r="AR290" s="172"/>
      <c r="AS290" s="179"/>
      <c r="AT290" s="179"/>
      <c r="AU290" s="70" t="s">
        <v>83</v>
      </c>
      <c r="AV290" s="50">
        <v>168063617</v>
      </c>
      <c r="AW290" s="30">
        <f>IFERROR(AV290/AS277,"-")</f>
        <v>3.136374380911338E-2</v>
      </c>
      <c r="AX290" s="50">
        <v>1438</v>
      </c>
      <c r="AY290" s="30">
        <f>IFERROR(AX290/AT277,"-")</f>
        <v>0.30052246603970739</v>
      </c>
      <c r="AZ290" s="53">
        <f t="shared" si="235"/>
        <v>116873.16898470097</v>
      </c>
      <c r="BA290" s="31">
        <f t="shared" si="243"/>
        <v>0.25905242298684922</v>
      </c>
      <c r="BB290" s="172"/>
      <c r="BC290" s="179"/>
      <c r="BD290" s="179"/>
      <c r="BE290" s="70" t="s">
        <v>83</v>
      </c>
      <c r="BF290" s="50">
        <v>168164628</v>
      </c>
      <c r="BG290" s="30">
        <f>IFERROR(BF290/BC277,"-")</f>
        <v>5.5011548247077907E-2</v>
      </c>
      <c r="BH290" s="50">
        <v>933</v>
      </c>
      <c r="BI290" s="30">
        <f>IFERROR(BH290/BD277,"-")</f>
        <v>0.37186129932243922</v>
      </c>
      <c r="BJ290" s="53">
        <f t="shared" si="236"/>
        <v>180240.75884244373</v>
      </c>
      <c r="BK290" s="31">
        <f t="shared" si="244"/>
        <v>0.30067676442152758</v>
      </c>
      <c r="BL290" s="172"/>
      <c r="BM290" s="179"/>
      <c r="BN290" s="179"/>
      <c r="BO290" s="70" t="s">
        <v>83</v>
      </c>
      <c r="BP290" s="50">
        <v>51725500</v>
      </c>
      <c r="BQ290" s="30">
        <f>IFERROR(BP290/BM277,"-")</f>
        <v>4.5185791170265471E-2</v>
      </c>
      <c r="BR290" s="50">
        <v>357</v>
      </c>
      <c r="BS290" s="30">
        <f>IFERROR(BR290/BN277,"-")</f>
        <v>0.39187705817782659</v>
      </c>
      <c r="BT290" s="53">
        <f t="shared" si="237"/>
        <v>144889.35574229693</v>
      </c>
      <c r="BU290" s="31">
        <f t="shared" si="245"/>
        <v>0.27503852080123264</v>
      </c>
      <c r="BV290" s="172"/>
      <c r="BW290" s="179"/>
      <c r="BX290" s="179"/>
      <c r="BY290" s="70" t="s">
        <v>83</v>
      </c>
      <c r="BZ290" s="50">
        <f t="shared" si="247"/>
        <v>551892620</v>
      </c>
      <c r="CA290" s="30">
        <f>IFERROR(BZ290/BW277,"-")</f>
        <v>2.594411746082987E-2</v>
      </c>
      <c r="CB290" s="50">
        <f t="shared" si="248"/>
        <v>4675</v>
      </c>
      <c r="CC290" s="30">
        <f>IFERROR(CB290/BX277,"-")</f>
        <v>0.21515026002116985</v>
      </c>
      <c r="CD290" s="53">
        <f t="shared" si="238"/>
        <v>118051.89732620321</v>
      </c>
      <c r="CE290" s="31">
        <f t="shared" si="246"/>
        <v>0.18761537844128742</v>
      </c>
      <c r="CR290" s="196"/>
      <c r="CS290" s="198"/>
      <c r="CT290" s="200"/>
      <c r="CU290" s="201"/>
      <c r="CV290" s="201"/>
      <c r="CW290" s="79" t="s">
        <v>83</v>
      </c>
      <c r="CX290" s="90">
        <v>624247014</v>
      </c>
      <c r="CY290" s="80">
        <v>3.0306765175383221E-2</v>
      </c>
      <c r="CZ290" s="90">
        <v>4482</v>
      </c>
      <c r="DA290" s="80">
        <v>0.21244726738398825</v>
      </c>
      <c r="DB290" s="90">
        <v>139278.67336010709</v>
      </c>
      <c r="DC290" s="81">
        <v>0.1869837296620776</v>
      </c>
    </row>
    <row r="291" spans="2:107" s="16" customFormat="1" ht="13.15" customHeight="1">
      <c r="B291" s="196"/>
      <c r="C291" s="198"/>
      <c r="D291" s="172"/>
      <c r="E291" s="179"/>
      <c r="F291" s="179"/>
      <c r="G291" s="70" t="s">
        <v>87</v>
      </c>
      <c r="H291" s="50">
        <v>45050</v>
      </c>
      <c r="I291" s="30">
        <f>IFERROR(H291/E277,"-")</f>
        <v>5.8135941058285769E-4</v>
      </c>
      <c r="J291" s="50">
        <v>2</v>
      </c>
      <c r="K291" s="30">
        <f>IFERROR(J291/F277,"-")</f>
        <v>4.1666666666666664E-2</v>
      </c>
      <c r="L291" s="53">
        <f t="shared" si="231"/>
        <v>22525</v>
      </c>
      <c r="M291" s="31">
        <f t="shared" si="239"/>
        <v>0.04</v>
      </c>
      <c r="N291" s="172"/>
      <c r="O291" s="179"/>
      <c r="P291" s="179"/>
      <c r="Q291" s="70" t="s">
        <v>87</v>
      </c>
      <c r="R291" s="50">
        <v>3595458</v>
      </c>
      <c r="S291" s="30">
        <f>IFERROR(R291/O277,"-")</f>
        <v>1.1763106619256426E-2</v>
      </c>
      <c r="T291" s="50">
        <v>17</v>
      </c>
      <c r="U291" s="30">
        <f>IFERROR(T291/P277,"-")</f>
        <v>0.10179640718562874</v>
      </c>
      <c r="V291" s="53">
        <f t="shared" si="232"/>
        <v>211497.5294117647</v>
      </c>
      <c r="W291" s="31">
        <f t="shared" si="240"/>
        <v>9.2391304347826081E-2</v>
      </c>
      <c r="X291" s="172"/>
      <c r="Y291" s="179"/>
      <c r="Z291" s="179"/>
      <c r="AA291" s="70" t="s">
        <v>87</v>
      </c>
      <c r="AB291" s="50">
        <v>24014336</v>
      </c>
      <c r="AC291" s="30">
        <f>IFERROR(AB291/Y277,"-")</f>
        <v>4.6301537243514587E-3</v>
      </c>
      <c r="AD291" s="50">
        <v>476</v>
      </c>
      <c r="AE291" s="30">
        <f>IFERROR(AD291/Z277,"-")</f>
        <v>6.7498581962563808E-2</v>
      </c>
      <c r="AF291" s="53">
        <f t="shared" si="233"/>
        <v>50450.285714285717</v>
      </c>
      <c r="AG291" s="31">
        <f t="shared" si="241"/>
        <v>6.169799092676604E-2</v>
      </c>
      <c r="AH291" s="172"/>
      <c r="AI291" s="179"/>
      <c r="AJ291" s="179"/>
      <c r="AK291" s="70" t="s">
        <v>87</v>
      </c>
      <c r="AL291" s="50">
        <v>28142784</v>
      </c>
      <c r="AM291" s="30">
        <f>IFERROR(AL291/AI277,"-")</f>
        <v>4.5816148347194545E-3</v>
      </c>
      <c r="AN291" s="50">
        <v>484</v>
      </c>
      <c r="AO291" s="30">
        <f>IFERROR(AN291/AJ277,"-")</f>
        <v>7.7353364232060087E-2</v>
      </c>
      <c r="AP291" s="53">
        <f t="shared" si="234"/>
        <v>58146.247933884297</v>
      </c>
      <c r="AQ291" s="31">
        <f t="shared" si="242"/>
        <v>6.8975345589283171E-2</v>
      </c>
      <c r="AR291" s="172"/>
      <c r="AS291" s="179"/>
      <c r="AT291" s="179"/>
      <c r="AU291" s="70" t="s">
        <v>87</v>
      </c>
      <c r="AV291" s="50">
        <v>23754462</v>
      </c>
      <c r="AW291" s="30">
        <f>IFERROR(AV291/AS277,"-")</f>
        <v>4.4330169360291653E-3</v>
      </c>
      <c r="AX291" s="50">
        <v>408</v>
      </c>
      <c r="AY291" s="30">
        <f>IFERROR(AX291/AT277,"-")</f>
        <v>8.526645768025079E-2</v>
      </c>
      <c r="AZ291" s="53">
        <f t="shared" si="235"/>
        <v>58221.720588235294</v>
      </c>
      <c r="BA291" s="31">
        <f t="shared" si="243"/>
        <v>7.3500270221581704E-2</v>
      </c>
      <c r="BB291" s="172"/>
      <c r="BC291" s="179"/>
      <c r="BD291" s="179"/>
      <c r="BE291" s="70" t="s">
        <v>87</v>
      </c>
      <c r="BF291" s="50">
        <v>13225767</v>
      </c>
      <c r="BG291" s="30">
        <f>IFERROR(BF291/BC277,"-")</f>
        <v>4.3265336359862242E-3</v>
      </c>
      <c r="BH291" s="50">
        <v>228</v>
      </c>
      <c r="BI291" s="30">
        <f>IFERROR(BH291/BD277,"-")</f>
        <v>9.0872857712235952E-2</v>
      </c>
      <c r="BJ291" s="53">
        <f t="shared" si="236"/>
        <v>58007.75</v>
      </c>
      <c r="BK291" s="31">
        <f t="shared" si="244"/>
        <v>7.347728005156301E-2</v>
      </c>
      <c r="BL291" s="172"/>
      <c r="BM291" s="179"/>
      <c r="BN291" s="179"/>
      <c r="BO291" s="70" t="s">
        <v>87</v>
      </c>
      <c r="BP291" s="50">
        <v>8807960</v>
      </c>
      <c r="BQ291" s="30">
        <f>IFERROR(BP291/BM277,"-")</f>
        <v>7.6943604449652781E-3</v>
      </c>
      <c r="BR291" s="50">
        <v>54</v>
      </c>
      <c r="BS291" s="30">
        <f>IFERROR(BR291/BN277,"-")</f>
        <v>5.9275521405049394E-2</v>
      </c>
      <c r="BT291" s="53">
        <f t="shared" si="237"/>
        <v>163110.37037037036</v>
      </c>
      <c r="BU291" s="31">
        <f t="shared" si="245"/>
        <v>4.1602465331278891E-2</v>
      </c>
      <c r="BV291" s="172"/>
      <c r="BW291" s="179"/>
      <c r="BX291" s="179"/>
      <c r="BY291" s="70" t="s">
        <v>87</v>
      </c>
      <c r="BZ291" s="50">
        <f t="shared" si="247"/>
        <v>101585817</v>
      </c>
      <c r="CA291" s="30">
        <f>IFERROR(BZ291/BW277,"-")</f>
        <v>4.7754839856390327E-3</v>
      </c>
      <c r="CB291" s="50">
        <f t="shared" si="248"/>
        <v>1669</v>
      </c>
      <c r="CC291" s="30">
        <f>IFERROR(CB291/BX277,"-")</f>
        <v>7.6809793363707482E-2</v>
      </c>
      <c r="CD291" s="53">
        <f t="shared" si="238"/>
        <v>60866.277411623727</v>
      </c>
      <c r="CE291" s="31">
        <f t="shared" si="246"/>
        <v>6.697969339433342E-2</v>
      </c>
      <c r="CR291" s="196"/>
      <c r="CS291" s="198"/>
      <c r="CT291" s="200"/>
      <c r="CU291" s="201"/>
      <c r="CV291" s="201"/>
      <c r="CW291" s="79" t="s">
        <v>87</v>
      </c>
      <c r="CX291" s="90">
        <v>100313734</v>
      </c>
      <c r="CY291" s="80">
        <v>4.8701631117515536E-3</v>
      </c>
      <c r="CZ291" s="90">
        <v>1614</v>
      </c>
      <c r="DA291" s="80">
        <v>7.6503768308290282E-2</v>
      </c>
      <c r="DB291" s="90">
        <v>62152.251548946719</v>
      </c>
      <c r="DC291" s="81">
        <v>6.7334167709637044E-2</v>
      </c>
    </row>
    <row r="292" spans="2:107" s="16" customFormat="1" ht="13.15" customHeight="1">
      <c r="B292" s="196"/>
      <c r="C292" s="198"/>
      <c r="D292" s="172"/>
      <c r="E292" s="179"/>
      <c r="F292" s="179"/>
      <c r="G292" s="71" t="s">
        <v>85</v>
      </c>
      <c r="H292" s="51">
        <v>402108</v>
      </c>
      <c r="I292" s="32">
        <f>IFERROR(H292/E277,"-")</f>
        <v>5.1891069893596391E-3</v>
      </c>
      <c r="J292" s="51">
        <v>9</v>
      </c>
      <c r="K292" s="32">
        <f>IFERROR(J292/F277,"-")</f>
        <v>0.1875</v>
      </c>
      <c r="L292" s="54">
        <f t="shared" si="231"/>
        <v>44678.666666666664</v>
      </c>
      <c r="M292" s="33">
        <f t="shared" si="239"/>
        <v>0.18</v>
      </c>
      <c r="N292" s="172"/>
      <c r="O292" s="179"/>
      <c r="P292" s="179"/>
      <c r="Q292" s="71" t="s">
        <v>85</v>
      </c>
      <c r="R292" s="51">
        <v>279689</v>
      </c>
      <c r="S292" s="32">
        <f>IFERROR(R292/O277,"-")</f>
        <v>9.1504657465980984E-4</v>
      </c>
      <c r="T292" s="51">
        <v>29</v>
      </c>
      <c r="U292" s="32">
        <f>IFERROR(T292/P277,"-")</f>
        <v>0.17365269461077845</v>
      </c>
      <c r="V292" s="54">
        <f t="shared" si="232"/>
        <v>9644.4482758620688</v>
      </c>
      <c r="W292" s="33">
        <f t="shared" si="240"/>
        <v>0.15760869565217392</v>
      </c>
      <c r="X292" s="172"/>
      <c r="Y292" s="179"/>
      <c r="Z292" s="179"/>
      <c r="AA292" s="71" t="s">
        <v>85</v>
      </c>
      <c r="AB292" s="51">
        <v>12097426</v>
      </c>
      <c r="AC292" s="32">
        <f>IFERROR(AB292/Y277,"-")</f>
        <v>2.3324793177278012E-3</v>
      </c>
      <c r="AD292" s="51">
        <v>609</v>
      </c>
      <c r="AE292" s="32">
        <f>IFERROR(AD292/Z277,"-")</f>
        <v>8.6358479863868409E-2</v>
      </c>
      <c r="AF292" s="54">
        <f t="shared" si="233"/>
        <v>19864.4105090312</v>
      </c>
      <c r="AG292" s="33">
        <f t="shared" si="241"/>
        <v>7.8937135450421261E-2</v>
      </c>
      <c r="AH292" s="172"/>
      <c r="AI292" s="179"/>
      <c r="AJ292" s="179"/>
      <c r="AK292" s="71" t="s">
        <v>85</v>
      </c>
      <c r="AL292" s="51">
        <v>15688895</v>
      </c>
      <c r="AM292" s="32">
        <f>IFERROR(AL292/AI277,"-")</f>
        <v>2.5541351584959003E-3</v>
      </c>
      <c r="AN292" s="51">
        <v>809</v>
      </c>
      <c r="AO292" s="32">
        <f>IFERROR(AN292/AJ277,"-")</f>
        <v>0.12929518938788556</v>
      </c>
      <c r="AP292" s="54">
        <f t="shared" si="234"/>
        <v>19392.948084054387</v>
      </c>
      <c r="AQ292" s="33">
        <f t="shared" si="242"/>
        <v>0.11529143508621918</v>
      </c>
      <c r="AR292" s="172"/>
      <c r="AS292" s="179"/>
      <c r="AT292" s="179"/>
      <c r="AU292" s="71" t="s">
        <v>85</v>
      </c>
      <c r="AV292" s="51">
        <v>26316954</v>
      </c>
      <c r="AW292" s="32">
        <f>IFERROR(AV292/AS277,"-")</f>
        <v>4.9112247958594257E-3</v>
      </c>
      <c r="AX292" s="51">
        <v>772</v>
      </c>
      <c r="AY292" s="32">
        <f>IFERROR(AX292/AT277,"-")</f>
        <v>0.16133751306165101</v>
      </c>
      <c r="AZ292" s="54">
        <f t="shared" si="235"/>
        <v>34089.318652849739</v>
      </c>
      <c r="BA292" s="33">
        <f t="shared" si="243"/>
        <v>0.13907404071338497</v>
      </c>
      <c r="BB292" s="172"/>
      <c r="BC292" s="179"/>
      <c r="BD292" s="179"/>
      <c r="BE292" s="71" t="s">
        <v>85</v>
      </c>
      <c r="BF292" s="51">
        <v>18059817</v>
      </c>
      <c r="BG292" s="32">
        <f>IFERROR(BF292/BC277,"-")</f>
        <v>5.9078922009026648E-3</v>
      </c>
      <c r="BH292" s="51">
        <v>536</v>
      </c>
      <c r="BI292" s="32">
        <f>IFERROR(BH292/BD277,"-")</f>
        <v>0.21363092865683539</v>
      </c>
      <c r="BJ292" s="54">
        <f t="shared" si="236"/>
        <v>33693.688432835821</v>
      </c>
      <c r="BK292" s="33">
        <f t="shared" si="244"/>
        <v>0.17273606187560425</v>
      </c>
      <c r="BL292" s="172"/>
      <c r="BM292" s="179"/>
      <c r="BN292" s="179"/>
      <c r="BO292" s="71" t="s">
        <v>85</v>
      </c>
      <c r="BP292" s="51">
        <v>5685111</v>
      </c>
      <c r="BQ292" s="32">
        <f>IFERROR(BP292/BM277,"-")</f>
        <v>4.9663364960373336E-3</v>
      </c>
      <c r="BR292" s="51">
        <v>205</v>
      </c>
      <c r="BS292" s="32">
        <f>IFERROR(BR292/BN277,"-")</f>
        <v>0.22502744237102085</v>
      </c>
      <c r="BT292" s="54">
        <f t="shared" si="237"/>
        <v>27732.248780487804</v>
      </c>
      <c r="BU292" s="33">
        <f t="shared" si="245"/>
        <v>0.15793528505392912</v>
      </c>
      <c r="BV292" s="172"/>
      <c r="BW292" s="179"/>
      <c r="BX292" s="179"/>
      <c r="BY292" s="71" t="s">
        <v>85</v>
      </c>
      <c r="BZ292" s="51">
        <f t="shared" si="247"/>
        <v>78530000</v>
      </c>
      <c r="CA292" s="32">
        <f>IFERROR(BZ292/BW277,"-")</f>
        <v>3.6916448424314315E-3</v>
      </c>
      <c r="CB292" s="51">
        <f t="shared" si="248"/>
        <v>2969</v>
      </c>
      <c r="CC292" s="32">
        <f>IFERROR(CB292/BX277,"-")</f>
        <v>0.13663767315569056</v>
      </c>
      <c r="CD292" s="54">
        <f t="shared" si="238"/>
        <v>26449.983159312898</v>
      </c>
      <c r="CE292" s="33">
        <f t="shared" si="246"/>
        <v>0.11915081467212457</v>
      </c>
      <c r="CR292" s="196"/>
      <c r="CS292" s="198"/>
      <c r="CT292" s="200"/>
      <c r="CU292" s="201"/>
      <c r="CV292" s="201"/>
      <c r="CW292" s="79" t="s">
        <v>85</v>
      </c>
      <c r="CX292" s="90">
        <v>61600081</v>
      </c>
      <c r="CY292" s="80">
        <v>2.9906417616465931E-3</v>
      </c>
      <c r="CZ292" s="90">
        <v>2644</v>
      </c>
      <c r="DA292" s="80">
        <v>0.12532587571692658</v>
      </c>
      <c r="DB292" s="90">
        <v>23298.063918305597</v>
      </c>
      <c r="DC292" s="81">
        <v>0.11030454735085524</v>
      </c>
    </row>
    <row r="293" spans="2:107" s="16" customFormat="1" ht="13.15" customHeight="1">
      <c r="B293" s="196"/>
      <c r="C293" s="199"/>
      <c r="D293" s="173"/>
      <c r="E293" s="180"/>
      <c r="F293" s="180"/>
      <c r="G293" s="18" t="s">
        <v>92</v>
      </c>
      <c r="H293" s="49">
        <f>SUM(H277:H292)</f>
        <v>7128662</v>
      </c>
      <c r="I293" s="32">
        <f>IFERROR(H293/E277,"-")</f>
        <v>9.1993667892661821E-2</v>
      </c>
      <c r="J293" s="51">
        <v>37</v>
      </c>
      <c r="K293" s="32">
        <f>IFERROR(J293/F277,"-")</f>
        <v>0.77083333333333337</v>
      </c>
      <c r="L293" s="54">
        <f t="shared" si="231"/>
        <v>192666.54054054053</v>
      </c>
      <c r="M293" s="34">
        <f t="shared" si="239"/>
        <v>0.74</v>
      </c>
      <c r="N293" s="173"/>
      <c r="O293" s="180"/>
      <c r="P293" s="180"/>
      <c r="Q293" s="18" t="s">
        <v>92</v>
      </c>
      <c r="R293" s="49">
        <f>SUM(R277:R292)</f>
        <v>39605446</v>
      </c>
      <c r="S293" s="32">
        <f>IFERROR(R293/O277,"-")</f>
        <v>0.12957544880268465</v>
      </c>
      <c r="T293" s="51">
        <v>142</v>
      </c>
      <c r="U293" s="32">
        <f>IFERROR(T293/P277,"-")</f>
        <v>0.85029940119760483</v>
      </c>
      <c r="V293" s="54">
        <f t="shared" si="232"/>
        <v>278911.59154929576</v>
      </c>
      <c r="W293" s="34">
        <f t="shared" si="240"/>
        <v>0.77173913043478259</v>
      </c>
      <c r="X293" s="173"/>
      <c r="Y293" s="180"/>
      <c r="Z293" s="180"/>
      <c r="AA293" s="18" t="s">
        <v>92</v>
      </c>
      <c r="AB293" s="49">
        <f>SUM(AB277:AB292)</f>
        <v>854813435</v>
      </c>
      <c r="AC293" s="32">
        <f>IFERROR(AB293/Y277,"-")</f>
        <v>0.16481478437258951</v>
      </c>
      <c r="AD293" s="51">
        <v>5219</v>
      </c>
      <c r="AE293" s="32">
        <f>IFERROR(AD293/Z277,"-")</f>
        <v>0.74007373794668174</v>
      </c>
      <c r="AF293" s="54">
        <f t="shared" si="233"/>
        <v>163788.74018011114</v>
      </c>
      <c r="AG293" s="34">
        <f t="shared" si="241"/>
        <v>0.67647440051847052</v>
      </c>
      <c r="AH293" s="173"/>
      <c r="AI293" s="180"/>
      <c r="AJ293" s="180"/>
      <c r="AK293" s="18" t="s">
        <v>92</v>
      </c>
      <c r="AL293" s="49">
        <f>SUM(AL277:AL292)</f>
        <v>1138939216</v>
      </c>
      <c r="AM293" s="32">
        <f>IFERROR(AL293/AI277,"-")</f>
        <v>0.18541807405654484</v>
      </c>
      <c r="AN293" s="51">
        <v>5290</v>
      </c>
      <c r="AO293" s="32">
        <f>IFERROR(AN293/AJ277,"-")</f>
        <v>0.84545309253635925</v>
      </c>
      <c r="AP293" s="54">
        <f t="shared" si="234"/>
        <v>215300.41890359169</v>
      </c>
      <c r="AQ293" s="34">
        <f t="shared" si="242"/>
        <v>0.75388342596551228</v>
      </c>
      <c r="AR293" s="173"/>
      <c r="AS293" s="180"/>
      <c r="AT293" s="180"/>
      <c r="AU293" s="18" t="s">
        <v>92</v>
      </c>
      <c r="AV293" s="49">
        <f>SUM(AV277:AV292)</f>
        <v>1175357769</v>
      </c>
      <c r="AW293" s="32">
        <f>IFERROR(AV293/AS277,"-")</f>
        <v>0.21934324994901822</v>
      </c>
      <c r="AX293" s="51">
        <v>4253</v>
      </c>
      <c r="AY293" s="32">
        <f>IFERROR(AX293/AT277,"-")</f>
        <v>0.88881922675026126</v>
      </c>
      <c r="AZ293" s="54">
        <f t="shared" si="235"/>
        <v>276359.69174700213</v>
      </c>
      <c r="BA293" s="34">
        <f t="shared" si="243"/>
        <v>0.76616825797153665</v>
      </c>
      <c r="BB293" s="173"/>
      <c r="BC293" s="180"/>
      <c r="BD293" s="180"/>
      <c r="BE293" s="18" t="s">
        <v>92</v>
      </c>
      <c r="BF293" s="49">
        <f>SUM(BF277:BF292)</f>
        <v>848183896</v>
      </c>
      <c r="BG293" s="32">
        <f>IFERROR(BF293/BC277,"-")</f>
        <v>0.2774656589327365</v>
      </c>
      <c r="BH293" s="51">
        <v>2266</v>
      </c>
      <c r="BI293" s="32">
        <f>IFERROR(BH293/BD277,"-")</f>
        <v>0.90314866480669587</v>
      </c>
      <c r="BJ293" s="54">
        <f t="shared" si="236"/>
        <v>374308.86849073257</v>
      </c>
      <c r="BK293" s="34">
        <f t="shared" si="244"/>
        <v>0.73026103770544637</v>
      </c>
      <c r="BL293" s="173"/>
      <c r="BM293" s="180"/>
      <c r="BN293" s="180"/>
      <c r="BO293" s="18" t="s">
        <v>92</v>
      </c>
      <c r="BP293" s="49">
        <f>SUM(BP277:BP292)</f>
        <v>331719192</v>
      </c>
      <c r="BQ293" s="32">
        <f>IFERROR(BP293/BM277,"-")</f>
        <v>0.28977958911718971</v>
      </c>
      <c r="BR293" s="51">
        <v>810</v>
      </c>
      <c r="BS293" s="32">
        <f>IFERROR(BR293/BN277,"-")</f>
        <v>0.88913282107574099</v>
      </c>
      <c r="BT293" s="54">
        <f t="shared" si="237"/>
        <v>409529.86666666664</v>
      </c>
      <c r="BU293" s="34">
        <f t="shared" si="245"/>
        <v>0.62403697996918339</v>
      </c>
      <c r="BV293" s="173"/>
      <c r="BW293" s="180"/>
      <c r="BX293" s="180"/>
      <c r="BY293" s="18" t="s">
        <v>92</v>
      </c>
      <c r="BZ293" s="49">
        <f t="shared" si="247"/>
        <v>4395747616</v>
      </c>
      <c r="CA293" s="32">
        <f>IFERROR(BZ293/BW277,"-")</f>
        <v>0.20664127104592717</v>
      </c>
      <c r="CB293" s="51">
        <f t="shared" si="248"/>
        <v>18017</v>
      </c>
      <c r="CC293" s="32">
        <f>IFERROR(CB293/BX277,"-")</f>
        <v>0.82916839247089147</v>
      </c>
      <c r="CD293" s="54">
        <f t="shared" si="238"/>
        <v>243977.77743242492</v>
      </c>
      <c r="CE293" s="34">
        <f t="shared" si="246"/>
        <v>0.72305160927843326</v>
      </c>
      <c r="CR293" s="196"/>
      <c r="CS293" s="199"/>
      <c r="CT293" s="200"/>
      <c r="CU293" s="201"/>
      <c r="CV293" s="201"/>
      <c r="CW293" s="18" t="s">
        <v>92</v>
      </c>
      <c r="CX293" s="90">
        <v>4412791363</v>
      </c>
      <c r="CY293" s="80">
        <v>0.21423799971336388</v>
      </c>
      <c r="CZ293" s="90">
        <v>17564</v>
      </c>
      <c r="DA293" s="80">
        <v>0.83253543157794951</v>
      </c>
      <c r="DB293" s="90">
        <v>251240.68338647232</v>
      </c>
      <c r="DC293" s="81">
        <v>0.7327492699207343</v>
      </c>
    </row>
    <row r="294" spans="2:107" s="16" customFormat="1" ht="13.15" customHeight="1">
      <c r="B294" s="196">
        <v>18</v>
      </c>
      <c r="C294" s="197" t="s">
        <v>54</v>
      </c>
      <c r="D294" s="171">
        <f>CI22</f>
        <v>22</v>
      </c>
      <c r="E294" s="178">
        <v>46019590</v>
      </c>
      <c r="F294" s="178">
        <v>21</v>
      </c>
      <c r="G294" s="68" t="s">
        <v>58</v>
      </c>
      <c r="H294" s="56">
        <v>103353</v>
      </c>
      <c r="I294" s="28">
        <f>IFERROR(H294/E294,"-")</f>
        <v>2.2458479095533012E-3</v>
      </c>
      <c r="J294" s="56">
        <v>5</v>
      </c>
      <c r="K294" s="28">
        <f>IFERROR(J294/F294,"-")</f>
        <v>0.23809523809523808</v>
      </c>
      <c r="L294" s="52">
        <f t="shared" si="231"/>
        <v>20670.599999999999</v>
      </c>
      <c r="M294" s="29">
        <f t="shared" ref="M294:M310" si="249">IFERROR(J294/$CI$22,"-")</f>
        <v>0.22727272727272727</v>
      </c>
      <c r="N294" s="171">
        <f>CJ22</f>
        <v>136</v>
      </c>
      <c r="O294" s="178">
        <v>215478640</v>
      </c>
      <c r="P294" s="178">
        <v>122</v>
      </c>
      <c r="Q294" s="68" t="s">
        <v>58</v>
      </c>
      <c r="R294" s="56">
        <v>1657320</v>
      </c>
      <c r="S294" s="28">
        <f>IFERROR(R294/O294,"-")</f>
        <v>7.691342399413696E-3</v>
      </c>
      <c r="T294" s="56">
        <v>32</v>
      </c>
      <c r="U294" s="28">
        <f>IFERROR(T294/P294,"-")</f>
        <v>0.26229508196721313</v>
      </c>
      <c r="V294" s="52">
        <f t="shared" si="232"/>
        <v>51791.25</v>
      </c>
      <c r="W294" s="29">
        <f t="shared" ref="W294:W310" si="250">IFERROR(T294/$CJ$22,"-")</f>
        <v>0.23529411764705882</v>
      </c>
      <c r="X294" s="171">
        <f>CK22</f>
        <v>6878</v>
      </c>
      <c r="Y294" s="178">
        <v>4547650170</v>
      </c>
      <c r="Z294" s="178">
        <v>6279</v>
      </c>
      <c r="AA294" s="68" t="s">
        <v>58</v>
      </c>
      <c r="AB294" s="56">
        <v>106166469</v>
      </c>
      <c r="AC294" s="28">
        <f>IFERROR(AB294/Y294,"-")</f>
        <v>2.3345346504522357E-2</v>
      </c>
      <c r="AD294" s="56">
        <v>1017</v>
      </c>
      <c r="AE294" s="28">
        <f>IFERROR(AD294/Z294,"-")</f>
        <v>0.16196846631629241</v>
      </c>
      <c r="AF294" s="52">
        <f t="shared" si="233"/>
        <v>104391.80825958702</v>
      </c>
      <c r="AG294" s="29">
        <f t="shared" ref="AG294:AG310" si="251">IFERROR(AD294/$CK$22,"-")</f>
        <v>0.14786275079965105</v>
      </c>
      <c r="AH294" s="171">
        <f>CL22</f>
        <v>6435</v>
      </c>
      <c r="AI294" s="178">
        <v>5418004330</v>
      </c>
      <c r="AJ294" s="178">
        <v>5728</v>
      </c>
      <c r="AK294" s="68" t="s">
        <v>58</v>
      </c>
      <c r="AL294" s="56">
        <v>183782255</v>
      </c>
      <c r="AM294" s="28">
        <f>IFERROR(AL294/AI294,"-")</f>
        <v>3.3920654876996012E-2</v>
      </c>
      <c r="AN294" s="56">
        <v>1267</v>
      </c>
      <c r="AO294" s="28">
        <f>IFERROR(AN294/AJ294,"-")</f>
        <v>0.22119413407821228</v>
      </c>
      <c r="AP294" s="52">
        <f t="shared" si="234"/>
        <v>145053.08208366219</v>
      </c>
      <c r="AQ294" s="29">
        <f t="shared" ref="AQ294:AQ310" si="252">IFERROR(AN294/$CL$22,"-")</f>
        <v>0.19689199689199688</v>
      </c>
      <c r="AR294" s="171">
        <f>CM22</f>
        <v>5002</v>
      </c>
      <c r="AS294" s="178">
        <v>4762027060</v>
      </c>
      <c r="AT294" s="178">
        <v>4362</v>
      </c>
      <c r="AU294" s="68" t="s">
        <v>58</v>
      </c>
      <c r="AV294" s="56">
        <v>191934260</v>
      </c>
      <c r="AW294" s="28">
        <f>IFERROR(AV294/AS294,"-")</f>
        <v>4.0305159458711687E-2</v>
      </c>
      <c r="AX294" s="56">
        <v>1133</v>
      </c>
      <c r="AY294" s="28">
        <f>IFERROR(AX294/AT294,"-")</f>
        <v>0.25974323704722602</v>
      </c>
      <c r="AZ294" s="52">
        <f t="shared" si="235"/>
        <v>169403.58340688437</v>
      </c>
      <c r="BA294" s="29">
        <f t="shared" ref="BA294:BA310" si="253">IFERROR(AX294/$CM$22,"-")</f>
        <v>0.2265093962415034</v>
      </c>
      <c r="BB294" s="171">
        <f>CN22</f>
        <v>2784</v>
      </c>
      <c r="BC294" s="178">
        <v>2752192500</v>
      </c>
      <c r="BD294" s="178">
        <v>2328</v>
      </c>
      <c r="BE294" s="68" t="s">
        <v>58</v>
      </c>
      <c r="BF294" s="56">
        <v>102048223</v>
      </c>
      <c r="BG294" s="28">
        <f>IFERROR(BF294/BC294,"-")</f>
        <v>3.7078882745302154E-2</v>
      </c>
      <c r="BH294" s="56">
        <v>643</v>
      </c>
      <c r="BI294" s="28">
        <f>IFERROR(BH294/BD294,"-")</f>
        <v>0.27620274914089349</v>
      </c>
      <c r="BJ294" s="52">
        <f t="shared" si="236"/>
        <v>158706.41213063765</v>
      </c>
      <c r="BK294" s="29">
        <f t="shared" ref="BK294:BK310" si="254">IFERROR(BH294/$CN$22,"-")</f>
        <v>0.23096264367816091</v>
      </c>
      <c r="BL294" s="171">
        <f>CO22</f>
        <v>1129</v>
      </c>
      <c r="BM294" s="178">
        <v>940959560</v>
      </c>
      <c r="BN294" s="178">
        <v>832</v>
      </c>
      <c r="BO294" s="68" t="s">
        <v>58</v>
      </c>
      <c r="BP294" s="56">
        <v>37684846</v>
      </c>
      <c r="BQ294" s="28">
        <f>IFERROR(BP294/BM294,"-")</f>
        <v>4.0049378955244366E-2</v>
      </c>
      <c r="BR294" s="56">
        <v>194</v>
      </c>
      <c r="BS294" s="28">
        <f>IFERROR(BR294/BN294,"-")</f>
        <v>0.23317307692307693</v>
      </c>
      <c r="BT294" s="52">
        <f t="shared" si="237"/>
        <v>194251.78350515463</v>
      </c>
      <c r="BU294" s="29">
        <f t="shared" ref="BU294:BU310" si="255">IFERROR(BR294/$CO$22,"-")</f>
        <v>0.17183348095659876</v>
      </c>
      <c r="BV294" s="171">
        <f>CP22</f>
        <v>22386</v>
      </c>
      <c r="BW294" s="178">
        <f>SUM(E294,O294,Y294,AI294,AS294,BC294,BM294)</f>
        <v>18682331850</v>
      </c>
      <c r="BX294" s="178">
        <f>SUM(F294,P294,Z294,AJ294,AT294,BD294,BN294)</f>
        <v>19672</v>
      </c>
      <c r="BY294" s="68" t="s">
        <v>58</v>
      </c>
      <c r="BZ294" s="56">
        <f t="shared" si="247"/>
        <v>623376726</v>
      </c>
      <c r="CA294" s="28">
        <f>IFERROR(BZ294/BW294,"-")</f>
        <v>3.3367179804163476E-2</v>
      </c>
      <c r="CB294" s="56">
        <f t="shared" si="248"/>
        <v>4291</v>
      </c>
      <c r="CC294" s="28">
        <f>IFERROR(CB294/BX294,"-")</f>
        <v>0.2181272875152501</v>
      </c>
      <c r="CD294" s="52">
        <f t="shared" si="238"/>
        <v>145275.39641109298</v>
      </c>
      <c r="CE294" s="29">
        <f t="shared" ref="CE294:CE310" si="256">IFERROR(CB294/$CP$22,"-")</f>
        <v>0.19168230143839901</v>
      </c>
      <c r="CR294" s="196">
        <v>18</v>
      </c>
      <c r="CS294" s="197" t="s">
        <v>54</v>
      </c>
      <c r="CT294" s="200">
        <v>21661</v>
      </c>
      <c r="CU294" s="201">
        <v>18234089680</v>
      </c>
      <c r="CV294" s="201">
        <v>19212</v>
      </c>
      <c r="CW294" s="79" t="s">
        <v>58</v>
      </c>
      <c r="CX294" s="90">
        <v>643706336</v>
      </c>
      <c r="CY294" s="80">
        <v>3.5302356591239495E-2</v>
      </c>
      <c r="CZ294" s="90">
        <v>4339</v>
      </c>
      <c r="DA294" s="80">
        <v>0.22584842806579222</v>
      </c>
      <c r="DB294" s="90">
        <v>148353.61511869094</v>
      </c>
      <c r="DC294" s="81">
        <v>0.20031392825815983</v>
      </c>
    </row>
    <row r="295" spans="2:107" s="16" customFormat="1" ht="13.15" customHeight="1">
      <c r="B295" s="196"/>
      <c r="C295" s="198"/>
      <c r="D295" s="172"/>
      <c r="E295" s="179"/>
      <c r="F295" s="179"/>
      <c r="G295" s="69" t="s">
        <v>60</v>
      </c>
      <c r="H295" s="50">
        <v>185243</v>
      </c>
      <c r="I295" s="30">
        <f>IFERROR(H295/E294,"-")</f>
        <v>4.0253074831827053E-3</v>
      </c>
      <c r="J295" s="50">
        <v>6</v>
      </c>
      <c r="K295" s="30">
        <f>IFERROR(J295/F294,"-")</f>
        <v>0.2857142857142857</v>
      </c>
      <c r="L295" s="53">
        <f t="shared" si="231"/>
        <v>30873.833333333332</v>
      </c>
      <c r="M295" s="31">
        <f t="shared" si="249"/>
        <v>0.27272727272727271</v>
      </c>
      <c r="N295" s="172"/>
      <c r="O295" s="179"/>
      <c r="P295" s="179"/>
      <c r="Q295" s="69" t="s">
        <v>60</v>
      </c>
      <c r="R295" s="50">
        <v>2494951</v>
      </c>
      <c r="S295" s="30">
        <f>IFERROR(R295/O294,"-")</f>
        <v>1.1578646496005358E-2</v>
      </c>
      <c r="T295" s="50">
        <v>48</v>
      </c>
      <c r="U295" s="30">
        <f>IFERROR(T295/P294,"-")</f>
        <v>0.39344262295081966</v>
      </c>
      <c r="V295" s="53">
        <f t="shared" si="232"/>
        <v>51978.145833333336</v>
      </c>
      <c r="W295" s="31">
        <f t="shared" si="250"/>
        <v>0.35294117647058826</v>
      </c>
      <c r="X295" s="172"/>
      <c r="Y295" s="179"/>
      <c r="Z295" s="179"/>
      <c r="AA295" s="69" t="s">
        <v>60</v>
      </c>
      <c r="AB295" s="50">
        <v>74986662</v>
      </c>
      <c r="AC295" s="30">
        <f>IFERROR(AB295/Y294,"-")</f>
        <v>1.6489100787627206E-2</v>
      </c>
      <c r="AD295" s="50">
        <v>1330</v>
      </c>
      <c r="AE295" s="30">
        <f>IFERROR(AD295/Z294,"-")</f>
        <v>0.21181716833890746</v>
      </c>
      <c r="AF295" s="53">
        <f t="shared" si="233"/>
        <v>56380.948872180452</v>
      </c>
      <c r="AG295" s="31">
        <f t="shared" si="251"/>
        <v>0.19337016574585636</v>
      </c>
      <c r="AH295" s="172"/>
      <c r="AI295" s="179"/>
      <c r="AJ295" s="179"/>
      <c r="AK295" s="69" t="s">
        <v>60</v>
      </c>
      <c r="AL295" s="50">
        <v>95537717</v>
      </c>
      <c r="AM295" s="30">
        <f>IFERROR(AL295/AI294,"-")</f>
        <v>1.7633377749626124E-2</v>
      </c>
      <c r="AN295" s="50">
        <v>1506</v>
      </c>
      <c r="AO295" s="30">
        <f>IFERROR(AN295/AJ294,"-")</f>
        <v>0.26291899441340782</v>
      </c>
      <c r="AP295" s="53">
        <f t="shared" si="234"/>
        <v>63438.059096945552</v>
      </c>
      <c r="AQ295" s="31">
        <f t="shared" si="252"/>
        <v>0.23403263403263402</v>
      </c>
      <c r="AR295" s="172"/>
      <c r="AS295" s="179"/>
      <c r="AT295" s="179"/>
      <c r="AU295" s="69" t="s">
        <v>60</v>
      </c>
      <c r="AV295" s="50">
        <v>66690883</v>
      </c>
      <c r="AW295" s="30">
        <f>IFERROR(AV295/AS294,"-")</f>
        <v>1.4004725752230395E-2</v>
      </c>
      <c r="AX295" s="50">
        <v>1318</v>
      </c>
      <c r="AY295" s="30">
        <f>IFERROR(AX295/AT294,"-")</f>
        <v>0.30215497478220998</v>
      </c>
      <c r="AZ295" s="53">
        <f t="shared" si="235"/>
        <v>50600.062974203342</v>
      </c>
      <c r="BA295" s="31">
        <f t="shared" si="253"/>
        <v>0.26349460215913634</v>
      </c>
      <c r="BB295" s="172"/>
      <c r="BC295" s="179"/>
      <c r="BD295" s="179"/>
      <c r="BE295" s="69" t="s">
        <v>60</v>
      </c>
      <c r="BF295" s="50">
        <v>34144967</v>
      </c>
      <c r="BG295" s="30">
        <f>IFERROR(BF295/BC294,"-")</f>
        <v>1.2406460303921328E-2</v>
      </c>
      <c r="BH295" s="50">
        <v>759</v>
      </c>
      <c r="BI295" s="30">
        <f>IFERROR(BH295/BD294,"-")</f>
        <v>0.32603092783505155</v>
      </c>
      <c r="BJ295" s="53">
        <f t="shared" si="236"/>
        <v>44986.781291172592</v>
      </c>
      <c r="BK295" s="31">
        <f t="shared" si="254"/>
        <v>0.27262931034482757</v>
      </c>
      <c r="BL295" s="172"/>
      <c r="BM295" s="179"/>
      <c r="BN295" s="179"/>
      <c r="BO295" s="69" t="s">
        <v>60</v>
      </c>
      <c r="BP295" s="50">
        <v>11997360</v>
      </c>
      <c r="BQ295" s="30">
        <f>IFERROR(BP295/BM294,"-")</f>
        <v>1.2750133491390427E-2</v>
      </c>
      <c r="BR295" s="50">
        <v>243</v>
      </c>
      <c r="BS295" s="30">
        <f>IFERROR(BR295/BN294,"-")</f>
        <v>0.29206730769230771</v>
      </c>
      <c r="BT295" s="53">
        <f t="shared" si="237"/>
        <v>49371.851851851854</v>
      </c>
      <c r="BU295" s="31">
        <f t="shared" si="255"/>
        <v>0.21523472099202834</v>
      </c>
      <c r="BV295" s="172"/>
      <c r="BW295" s="179"/>
      <c r="BX295" s="179"/>
      <c r="BY295" s="69" t="s">
        <v>60</v>
      </c>
      <c r="BZ295" s="50">
        <f t="shared" si="247"/>
        <v>286037783</v>
      </c>
      <c r="CA295" s="30">
        <f>IFERROR(BZ295/BW294,"-")</f>
        <v>1.5310603906224907E-2</v>
      </c>
      <c r="CB295" s="50">
        <f t="shared" si="248"/>
        <v>5210</v>
      </c>
      <c r="CC295" s="30">
        <f>IFERROR(CB295/BX294,"-")</f>
        <v>0.2648434322895486</v>
      </c>
      <c r="CD295" s="53">
        <f t="shared" si="238"/>
        <v>54901.685796545105</v>
      </c>
      <c r="CE295" s="31">
        <f t="shared" si="256"/>
        <v>0.23273474492986687</v>
      </c>
      <c r="CR295" s="196"/>
      <c r="CS295" s="198"/>
      <c r="CT295" s="200"/>
      <c r="CU295" s="201"/>
      <c r="CV295" s="201"/>
      <c r="CW295" s="79" t="s">
        <v>60</v>
      </c>
      <c r="CX295" s="90">
        <v>310499803</v>
      </c>
      <c r="CY295" s="80">
        <v>1.7028533282940395E-2</v>
      </c>
      <c r="CZ295" s="90">
        <v>5177</v>
      </c>
      <c r="DA295" s="80">
        <v>0.26946699979179678</v>
      </c>
      <c r="DB295" s="90">
        <v>59976.782499517096</v>
      </c>
      <c r="DC295" s="81">
        <v>0.23900096948432667</v>
      </c>
    </row>
    <row r="296" spans="2:107" s="16" customFormat="1" ht="13.15" customHeight="1">
      <c r="B296" s="196"/>
      <c r="C296" s="198"/>
      <c r="D296" s="172"/>
      <c r="E296" s="179"/>
      <c r="F296" s="179"/>
      <c r="G296" s="70" t="s">
        <v>62</v>
      </c>
      <c r="H296" s="50">
        <v>96225</v>
      </c>
      <c r="I296" s="30">
        <f>IFERROR(H296/E294,"-")</f>
        <v>2.0909573509890027E-3</v>
      </c>
      <c r="J296" s="50">
        <v>3</v>
      </c>
      <c r="K296" s="30">
        <f>IFERROR(J296/F294,"-")</f>
        <v>0.14285714285714285</v>
      </c>
      <c r="L296" s="53">
        <f t="shared" si="231"/>
        <v>32075</v>
      </c>
      <c r="M296" s="31">
        <f t="shared" si="249"/>
        <v>0.13636363636363635</v>
      </c>
      <c r="N296" s="172"/>
      <c r="O296" s="179"/>
      <c r="P296" s="179"/>
      <c r="Q296" s="70" t="s">
        <v>62</v>
      </c>
      <c r="R296" s="50">
        <v>630839</v>
      </c>
      <c r="S296" s="30">
        <f>IFERROR(R296/O294,"-")</f>
        <v>2.9276173267104339E-3</v>
      </c>
      <c r="T296" s="50">
        <v>21</v>
      </c>
      <c r="U296" s="30">
        <f>IFERROR(T296/P294,"-")</f>
        <v>0.1721311475409836</v>
      </c>
      <c r="V296" s="53">
        <f t="shared" si="232"/>
        <v>30039.952380952382</v>
      </c>
      <c r="W296" s="31">
        <f t="shared" si="250"/>
        <v>0.15441176470588236</v>
      </c>
      <c r="X296" s="172"/>
      <c r="Y296" s="179"/>
      <c r="Z296" s="179"/>
      <c r="AA296" s="70" t="s">
        <v>62</v>
      </c>
      <c r="AB296" s="50">
        <v>85272347</v>
      </c>
      <c r="AC296" s="30">
        <f>IFERROR(AB296/Y294,"-")</f>
        <v>1.8750858973833513E-2</v>
      </c>
      <c r="AD296" s="50">
        <v>1425</v>
      </c>
      <c r="AE296" s="30">
        <f>IFERROR(AD296/Z294,"-")</f>
        <v>0.22694696607740086</v>
      </c>
      <c r="AF296" s="53">
        <f t="shared" si="233"/>
        <v>59840.243508771928</v>
      </c>
      <c r="AG296" s="31">
        <f t="shared" si="251"/>
        <v>0.20718232044198895</v>
      </c>
      <c r="AH296" s="172"/>
      <c r="AI296" s="179"/>
      <c r="AJ296" s="179"/>
      <c r="AK296" s="70" t="s">
        <v>62</v>
      </c>
      <c r="AL296" s="50">
        <v>96750594</v>
      </c>
      <c r="AM296" s="30">
        <f>IFERROR(AL296/AI294,"-")</f>
        <v>1.7857238220405778E-2</v>
      </c>
      <c r="AN296" s="50">
        <v>1655</v>
      </c>
      <c r="AO296" s="30">
        <f>IFERROR(AN296/AJ294,"-")</f>
        <v>0.28893156424581007</v>
      </c>
      <c r="AP296" s="53">
        <f t="shared" si="234"/>
        <v>58459.573413897284</v>
      </c>
      <c r="AQ296" s="31">
        <f t="shared" si="252"/>
        <v>0.25718725718725721</v>
      </c>
      <c r="AR296" s="172"/>
      <c r="AS296" s="179"/>
      <c r="AT296" s="179"/>
      <c r="AU296" s="70" t="s">
        <v>62</v>
      </c>
      <c r="AV296" s="50">
        <v>68844599</v>
      </c>
      <c r="AW296" s="30">
        <f>IFERROR(AV296/AS294,"-")</f>
        <v>1.4456994496793137E-2</v>
      </c>
      <c r="AX296" s="50">
        <v>1268</v>
      </c>
      <c r="AY296" s="30">
        <f>IFERROR(AX296/AT294,"-")</f>
        <v>0.29069234296194407</v>
      </c>
      <c r="AZ296" s="53">
        <f t="shared" si="235"/>
        <v>54293.847791798107</v>
      </c>
      <c r="BA296" s="31">
        <f t="shared" si="253"/>
        <v>0.25349860055977608</v>
      </c>
      <c r="BB296" s="172"/>
      <c r="BC296" s="179"/>
      <c r="BD296" s="179"/>
      <c r="BE296" s="70" t="s">
        <v>62</v>
      </c>
      <c r="BF296" s="50">
        <v>28916814</v>
      </c>
      <c r="BG296" s="30">
        <f>IFERROR(BF296/BC294,"-")</f>
        <v>1.0506828283268703E-2</v>
      </c>
      <c r="BH296" s="50">
        <v>697</v>
      </c>
      <c r="BI296" s="30">
        <f>IFERROR(BH296/BD294,"-")</f>
        <v>0.29939862542955326</v>
      </c>
      <c r="BJ296" s="53">
        <f t="shared" si="236"/>
        <v>41487.538020086082</v>
      </c>
      <c r="BK296" s="31">
        <f t="shared" si="254"/>
        <v>0.25035919540229884</v>
      </c>
      <c r="BL296" s="172"/>
      <c r="BM296" s="179"/>
      <c r="BN296" s="179"/>
      <c r="BO296" s="70" t="s">
        <v>62</v>
      </c>
      <c r="BP296" s="50">
        <v>10168852</v>
      </c>
      <c r="BQ296" s="30">
        <f>IFERROR(BP296/BM294,"-")</f>
        <v>1.0806895888278132E-2</v>
      </c>
      <c r="BR296" s="50">
        <v>204</v>
      </c>
      <c r="BS296" s="30">
        <f>IFERROR(BR296/BN294,"-")</f>
        <v>0.24519230769230768</v>
      </c>
      <c r="BT296" s="53">
        <f t="shared" si="237"/>
        <v>49847.313725490196</v>
      </c>
      <c r="BU296" s="31">
        <f t="shared" si="255"/>
        <v>0.18069087688219662</v>
      </c>
      <c r="BV296" s="172"/>
      <c r="BW296" s="179"/>
      <c r="BX296" s="179"/>
      <c r="BY296" s="70" t="s">
        <v>62</v>
      </c>
      <c r="BZ296" s="50">
        <f t="shared" si="247"/>
        <v>290680270</v>
      </c>
      <c r="CA296" s="30">
        <f>IFERROR(BZ296/BW294,"-")</f>
        <v>1.5559100027441168E-2</v>
      </c>
      <c r="CB296" s="50">
        <f t="shared" si="248"/>
        <v>5273</v>
      </c>
      <c r="CC296" s="30">
        <f>IFERROR(CB296/BX294,"-")</f>
        <v>0.26804595363969091</v>
      </c>
      <c r="CD296" s="53">
        <f t="shared" si="238"/>
        <v>55126.165370756687</v>
      </c>
      <c r="CE296" s="31">
        <f t="shared" si="256"/>
        <v>0.23554900384168675</v>
      </c>
      <c r="CR296" s="196"/>
      <c r="CS296" s="198"/>
      <c r="CT296" s="200"/>
      <c r="CU296" s="201"/>
      <c r="CV296" s="201"/>
      <c r="CW296" s="79" t="s">
        <v>62</v>
      </c>
      <c r="CX296" s="90">
        <v>279296706</v>
      </c>
      <c r="CY296" s="80">
        <v>1.5317282677749778E-2</v>
      </c>
      <c r="CZ296" s="90">
        <v>5228</v>
      </c>
      <c r="DA296" s="80">
        <v>0.27212159067249636</v>
      </c>
      <c r="DB296" s="90">
        <v>53423.241392501914</v>
      </c>
      <c r="DC296" s="81">
        <v>0.24135543142052537</v>
      </c>
    </row>
    <row r="297" spans="2:107" s="16" customFormat="1" ht="13.15" customHeight="1">
      <c r="B297" s="196"/>
      <c r="C297" s="198"/>
      <c r="D297" s="172"/>
      <c r="E297" s="179"/>
      <c r="F297" s="179"/>
      <c r="G297" s="70" t="s">
        <v>64</v>
      </c>
      <c r="H297" s="50">
        <v>30081</v>
      </c>
      <c r="I297" s="30">
        <f>IFERROR(H297/E294,"-")</f>
        <v>6.5365641023746625E-4</v>
      </c>
      <c r="J297" s="50">
        <v>2</v>
      </c>
      <c r="K297" s="30">
        <f>IFERROR(J297/F294,"-")</f>
        <v>9.5238095238095233E-2</v>
      </c>
      <c r="L297" s="53">
        <f t="shared" si="231"/>
        <v>15040.5</v>
      </c>
      <c r="M297" s="31">
        <f t="shared" si="249"/>
        <v>9.0909090909090912E-2</v>
      </c>
      <c r="N297" s="172"/>
      <c r="O297" s="179"/>
      <c r="P297" s="179"/>
      <c r="Q297" s="70" t="s">
        <v>64</v>
      </c>
      <c r="R297" s="50">
        <v>53083</v>
      </c>
      <c r="S297" s="30">
        <f>IFERROR(R297/O294,"-")</f>
        <v>2.463492437115809E-4</v>
      </c>
      <c r="T297" s="50">
        <v>6</v>
      </c>
      <c r="U297" s="30">
        <f>IFERROR(T297/P294,"-")</f>
        <v>4.9180327868852458E-2</v>
      </c>
      <c r="V297" s="53">
        <f t="shared" si="232"/>
        <v>8847.1666666666661</v>
      </c>
      <c r="W297" s="31">
        <f t="shared" si="250"/>
        <v>4.4117647058823532E-2</v>
      </c>
      <c r="X297" s="172"/>
      <c r="Y297" s="179"/>
      <c r="Z297" s="179"/>
      <c r="AA297" s="70" t="s">
        <v>64</v>
      </c>
      <c r="AB297" s="50">
        <v>14472344</v>
      </c>
      <c r="AC297" s="30">
        <f>IFERROR(AB297/Y294,"-")</f>
        <v>3.1823784721769837E-3</v>
      </c>
      <c r="AD297" s="50">
        <v>242</v>
      </c>
      <c r="AE297" s="30">
        <f>IFERROR(AD297/Z294,"-")</f>
        <v>3.8541168975951584E-2</v>
      </c>
      <c r="AF297" s="53">
        <f t="shared" si="233"/>
        <v>59803.074380165286</v>
      </c>
      <c r="AG297" s="31">
        <f t="shared" si="251"/>
        <v>3.5184646699621985E-2</v>
      </c>
      <c r="AH297" s="172"/>
      <c r="AI297" s="179"/>
      <c r="AJ297" s="179"/>
      <c r="AK297" s="70" t="s">
        <v>64</v>
      </c>
      <c r="AL297" s="50">
        <v>9207693</v>
      </c>
      <c r="AM297" s="30">
        <f>IFERROR(AL297/AI294,"-")</f>
        <v>1.6994620969599705E-3</v>
      </c>
      <c r="AN297" s="50">
        <v>265</v>
      </c>
      <c r="AO297" s="30">
        <f>IFERROR(AN297/AJ294,"-")</f>
        <v>4.6263966480446929E-2</v>
      </c>
      <c r="AP297" s="53">
        <f t="shared" si="234"/>
        <v>34746.011320754718</v>
      </c>
      <c r="AQ297" s="31">
        <f t="shared" si="252"/>
        <v>4.1181041181041184E-2</v>
      </c>
      <c r="AR297" s="172"/>
      <c r="AS297" s="179"/>
      <c r="AT297" s="179"/>
      <c r="AU297" s="70" t="s">
        <v>64</v>
      </c>
      <c r="AV297" s="50">
        <v>7930760</v>
      </c>
      <c r="AW297" s="30">
        <f>IFERROR(AV297/AS294,"-")</f>
        <v>1.6654168277657792E-3</v>
      </c>
      <c r="AX297" s="50">
        <v>254</v>
      </c>
      <c r="AY297" s="30">
        <f>IFERROR(AX297/AT294,"-")</f>
        <v>5.8230169646950942E-2</v>
      </c>
      <c r="AZ297" s="53">
        <f t="shared" si="235"/>
        <v>31223.464566929135</v>
      </c>
      <c r="BA297" s="31">
        <f t="shared" si="253"/>
        <v>5.0779688124750103E-2</v>
      </c>
      <c r="BB297" s="172"/>
      <c r="BC297" s="179"/>
      <c r="BD297" s="179"/>
      <c r="BE297" s="70" t="s">
        <v>64</v>
      </c>
      <c r="BF297" s="50">
        <v>15447003</v>
      </c>
      <c r="BG297" s="30">
        <f>IFERROR(BF297/BC294,"-")</f>
        <v>5.612617213367161E-3</v>
      </c>
      <c r="BH297" s="50">
        <v>123</v>
      </c>
      <c r="BI297" s="30">
        <f>IFERROR(BH297/BD294,"-")</f>
        <v>5.2835051546391752E-2</v>
      </c>
      <c r="BJ297" s="53">
        <f t="shared" si="236"/>
        <v>125585.39024390244</v>
      </c>
      <c r="BK297" s="31">
        <f t="shared" si="254"/>
        <v>4.4181034482758619E-2</v>
      </c>
      <c r="BL297" s="172"/>
      <c r="BM297" s="179"/>
      <c r="BN297" s="179"/>
      <c r="BO297" s="70" t="s">
        <v>64</v>
      </c>
      <c r="BP297" s="50">
        <v>529738</v>
      </c>
      <c r="BQ297" s="30">
        <f>IFERROR(BP297/BM294,"-")</f>
        <v>5.6297637275718837E-4</v>
      </c>
      <c r="BR297" s="50">
        <v>26</v>
      </c>
      <c r="BS297" s="30">
        <f>IFERROR(BR297/BN294,"-")</f>
        <v>3.125E-2</v>
      </c>
      <c r="BT297" s="53">
        <f t="shared" si="237"/>
        <v>20374.538461538461</v>
      </c>
      <c r="BU297" s="31">
        <f t="shared" si="255"/>
        <v>2.3029229406554472E-2</v>
      </c>
      <c r="BV297" s="172"/>
      <c r="BW297" s="179"/>
      <c r="BX297" s="179"/>
      <c r="BY297" s="70" t="s">
        <v>64</v>
      </c>
      <c r="BZ297" s="50">
        <f t="shared" si="247"/>
        <v>47670702</v>
      </c>
      <c r="CA297" s="30">
        <f>IFERROR(BZ297/BW294,"-")</f>
        <v>2.5516462496623514E-3</v>
      </c>
      <c r="CB297" s="50">
        <f t="shared" si="248"/>
        <v>918</v>
      </c>
      <c r="CC297" s="30">
        <f>IFERROR(CB297/BX294,"-")</f>
        <v>4.6665311102074017E-2</v>
      </c>
      <c r="CD297" s="53">
        <f t="shared" si="238"/>
        <v>51928.869281045751</v>
      </c>
      <c r="CE297" s="31">
        <f t="shared" si="256"/>
        <v>4.1007772715089791E-2</v>
      </c>
      <c r="CR297" s="196"/>
      <c r="CS297" s="198"/>
      <c r="CT297" s="200"/>
      <c r="CU297" s="201"/>
      <c r="CV297" s="201"/>
      <c r="CW297" s="79" t="s">
        <v>64</v>
      </c>
      <c r="CX297" s="90">
        <v>53641366</v>
      </c>
      <c r="CY297" s="80">
        <v>2.9418176032575045E-3</v>
      </c>
      <c r="CZ297" s="90">
        <v>860</v>
      </c>
      <c r="DA297" s="80">
        <v>4.4763689360816157E-2</v>
      </c>
      <c r="DB297" s="90">
        <v>62373.681395348838</v>
      </c>
      <c r="DC297" s="81">
        <v>3.9702691473154521E-2</v>
      </c>
    </row>
    <row r="298" spans="2:107" s="16" customFormat="1" ht="13.15" customHeight="1">
      <c r="B298" s="196"/>
      <c r="C298" s="198"/>
      <c r="D298" s="172"/>
      <c r="E298" s="179"/>
      <c r="F298" s="179"/>
      <c r="G298" s="70" t="s">
        <v>66</v>
      </c>
      <c r="H298" s="50">
        <v>93374</v>
      </c>
      <c r="I298" s="30">
        <f>IFERROR(H298/E294,"-")</f>
        <v>2.0290054735385516E-3</v>
      </c>
      <c r="J298" s="50">
        <v>4</v>
      </c>
      <c r="K298" s="30">
        <f>IFERROR(J298/F294,"-")</f>
        <v>0.19047619047619047</v>
      </c>
      <c r="L298" s="53">
        <f t="shared" si="231"/>
        <v>23343.5</v>
      </c>
      <c r="M298" s="31">
        <f t="shared" si="249"/>
        <v>0.18181818181818182</v>
      </c>
      <c r="N298" s="172"/>
      <c r="O298" s="179"/>
      <c r="P298" s="179"/>
      <c r="Q298" s="70" t="s">
        <v>66</v>
      </c>
      <c r="R298" s="50">
        <v>10448516</v>
      </c>
      <c r="S298" s="30">
        <f>IFERROR(R298/O294,"-")</f>
        <v>4.8489799267342697E-2</v>
      </c>
      <c r="T298" s="50">
        <v>22</v>
      </c>
      <c r="U298" s="30">
        <f>IFERROR(T298/P294,"-")</f>
        <v>0.18032786885245902</v>
      </c>
      <c r="V298" s="53">
        <f t="shared" si="232"/>
        <v>474932.54545454547</v>
      </c>
      <c r="W298" s="31">
        <f t="shared" si="250"/>
        <v>0.16176470588235295</v>
      </c>
      <c r="X298" s="172"/>
      <c r="Y298" s="179"/>
      <c r="Z298" s="179"/>
      <c r="AA298" s="70" t="s">
        <v>66</v>
      </c>
      <c r="AB298" s="50">
        <v>86214491</v>
      </c>
      <c r="AC298" s="30">
        <f>IFERROR(AB298/Y294,"-")</f>
        <v>1.8958030582198453E-2</v>
      </c>
      <c r="AD298" s="50">
        <v>1927</v>
      </c>
      <c r="AE298" s="30">
        <f>IFERROR(AD298/Z294,"-")</f>
        <v>0.30689600254817645</v>
      </c>
      <c r="AF298" s="53">
        <f t="shared" si="233"/>
        <v>44740.265179034766</v>
      </c>
      <c r="AG298" s="31">
        <f t="shared" si="251"/>
        <v>0.28016865367839489</v>
      </c>
      <c r="AH298" s="172"/>
      <c r="AI298" s="179"/>
      <c r="AJ298" s="179"/>
      <c r="AK298" s="70" t="s">
        <v>66</v>
      </c>
      <c r="AL298" s="50">
        <v>104603461</v>
      </c>
      <c r="AM298" s="30">
        <f>IFERROR(AL298/AI294,"-")</f>
        <v>1.9306640347406295E-2</v>
      </c>
      <c r="AN298" s="50">
        <v>2137</v>
      </c>
      <c r="AO298" s="30">
        <f>IFERROR(AN298/AJ294,"-")</f>
        <v>0.37307960893854747</v>
      </c>
      <c r="AP298" s="53">
        <f t="shared" si="234"/>
        <v>48948.7416939635</v>
      </c>
      <c r="AQ298" s="31">
        <f t="shared" si="252"/>
        <v>0.33209013209013211</v>
      </c>
      <c r="AR298" s="172"/>
      <c r="AS298" s="179"/>
      <c r="AT298" s="179"/>
      <c r="AU298" s="70" t="s">
        <v>66</v>
      </c>
      <c r="AV298" s="50">
        <v>84059934</v>
      </c>
      <c r="AW298" s="30">
        <f>IFERROR(AV298/AS294,"-")</f>
        <v>1.7652132787334476E-2</v>
      </c>
      <c r="AX298" s="50">
        <v>1642</v>
      </c>
      <c r="AY298" s="30">
        <f>IFERROR(AX298/AT294,"-")</f>
        <v>0.37643282897753322</v>
      </c>
      <c r="AZ298" s="53">
        <f t="shared" si="235"/>
        <v>51193.626065773446</v>
      </c>
      <c r="BA298" s="31">
        <f t="shared" si="253"/>
        <v>0.32826869252299079</v>
      </c>
      <c r="BB298" s="172"/>
      <c r="BC298" s="179"/>
      <c r="BD298" s="179"/>
      <c r="BE298" s="70" t="s">
        <v>66</v>
      </c>
      <c r="BF298" s="50">
        <v>59403895</v>
      </c>
      <c r="BG298" s="30">
        <f>IFERROR(BF298/BC294,"-")</f>
        <v>2.1584207863367115E-2</v>
      </c>
      <c r="BH298" s="50">
        <v>791</v>
      </c>
      <c r="BI298" s="30">
        <f>IFERROR(BH298/BD294,"-")</f>
        <v>0.33977663230240551</v>
      </c>
      <c r="BJ298" s="53">
        <f t="shared" si="236"/>
        <v>75099.740834386859</v>
      </c>
      <c r="BK298" s="31">
        <f t="shared" si="254"/>
        <v>0.28412356321839083</v>
      </c>
      <c r="BL298" s="172"/>
      <c r="BM298" s="179"/>
      <c r="BN298" s="179"/>
      <c r="BO298" s="70" t="s">
        <v>66</v>
      </c>
      <c r="BP298" s="50">
        <v>13753000</v>
      </c>
      <c r="BQ298" s="30">
        <f>IFERROR(BP298/BM294,"-")</f>
        <v>1.4615930997077069E-2</v>
      </c>
      <c r="BR298" s="50">
        <v>216</v>
      </c>
      <c r="BS298" s="30">
        <f>IFERROR(BR298/BN294,"-")</f>
        <v>0.25961538461538464</v>
      </c>
      <c r="BT298" s="53">
        <f t="shared" si="237"/>
        <v>63671.296296296299</v>
      </c>
      <c r="BU298" s="31">
        <f t="shared" si="255"/>
        <v>0.19131975199291409</v>
      </c>
      <c r="BV298" s="172"/>
      <c r="BW298" s="179"/>
      <c r="BX298" s="179"/>
      <c r="BY298" s="70" t="s">
        <v>66</v>
      </c>
      <c r="BZ298" s="50">
        <f t="shared" si="247"/>
        <v>358576671</v>
      </c>
      <c r="CA298" s="30">
        <f>IFERROR(BZ298/BW294,"-")</f>
        <v>1.919335733242529E-2</v>
      </c>
      <c r="CB298" s="50">
        <f t="shared" si="248"/>
        <v>6739</v>
      </c>
      <c r="CC298" s="30">
        <f>IFERROR(CB298/BX294,"-")</f>
        <v>0.34256811712078078</v>
      </c>
      <c r="CD298" s="53">
        <f t="shared" si="238"/>
        <v>53209.181035761983</v>
      </c>
      <c r="CE298" s="31">
        <f t="shared" si="256"/>
        <v>0.30103636201197176</v>
      </c>
      <c r="CR298" s="196"/>
      <c r="CS298" s="198"/>
      <c r="CT298" s="200"/>
      <c r="CU298" s="201"/>
      <c r="CV298" s="201"/>
      <c r="CW298" s="79" t="s">
        <v>66</v>
      </c>
      <c r="CX298" s="90">
        <v>361108274</v>
      </c>
      <c r="CY298" s="80">
        <v>1.9804019851678168E-2</v>
      </c>
      <c r="CZ298" s="90">
        <v>6418</v>
      </c>
      <c r="DA298" s="80">
        <v>0.33406204455548616</v>
      </c>
      <c r="DB298" s="90">
        <v>56264.922717357433</v>
      </c>
      <c r="DC298" s="81">
        <v>0.29629287659849501</v>
      </c>
    </row>
    <row r="299" spans="2:107" s="16" customFormat="1" ht="13.15" customHeight="1">
      <c r="B299" s="196"/>
      <c r="C299" s="198"/>
      <c r="D299" s="172"/>
      <c r="E299" s="179"/>
      <c r="F299" s="179"/>
      <c r="G299" s="70" t="s">
        <v>68</v>
      </c>
      <c r="H299" s="50">
        <v>236300</v>
      </c>
      <c r="I299" s="30">
        <f>IFERROR(H299/E294,"-")</f>
        <v>5.1347697795656152E-3</v>
      </c>
      <c r="J299" s="50">
        <v>8</v>
      </c>
      <c r="K299" s="30">
        <f>IFERROR(J299/F294,"-")</f>
        <v>0.38095238095238093</v>
      </c>
      <c r="L299" s="53">
        <f t="shared" si="231"/>
        <v>29537.5</v>
      </c>
      <c r="M299" s="31">
        <f t="shared" si="249"/>
        <v>0.36363636363636365</v>
      </c>
      <c r="N299" s="172"/>
      <c r="O299" s="179"/>
      <c r="P299" s="179"/>
      <c r="Q299" s="70" t="s">
        <v>68</v>
      </c>
      <c r="R299" s="50">
        <v>2138784</v>
      </c>
      <c r="S299" s="30">
        <f>IFERROR(R299/O294,"-")</f>
        <v>9.9257355624668871E-3</v>
      </c>
      <c r="T299" s="50">
        <v>46</v>
      </c>
      <c r="U299" s="30">
        <f>IFERROR(T299/P294,"-")</f>
        <v>0.37704918032786883</v>
      </c>
      <c r="V299" s="53">
        <f t="shared" si="232"/>
        <v>46495.304347826088</v>
      </c>
      <c r="W299" s="31">
        <f t="shared" si="250"/>
        <v>0.33823529411764708</v>
      </c>
      <c r="X299" s="172"/>
      <c r="Y299" s="179"/>
      <c r="Z299" s="179"/>
      <c r="AA299" s="70" t="s">
        <v>68</v>
      </c>
      <c r="AB299" s="50">
        <v>112125202</v>
      </c>
      <c r="AC299" s="30">
        <f>IFERROR(AB299/Y294,"-")</f>
        <v>2.4655634846248518E-2</v>
      </c>
      <c r="AD299" s="50">
        <v>2100</v>
      </c>
      <c r="AE299" s="30">
        <f>IFERROR(AD299/Z294,"-")</f>
        <v>0.33444816053511706</v>
      </c>
      <c r="AF299" s="53">
        <f t="shared" si="233"/>
        <v>53392.953333333331</v>
      </c>
      <c r="AG299" s="31">
        <f t="shared" si="251"/>
        <v>0.30532131433556264</v>
      </c>
      <c r="AH299" s="172"/>
      <c r="AI299" s="179"/>
      <c r="AJ299" s="179"/>
      <c r="AK299" s="70" t="s">
        <v>68</v>
      </c>
      <c r="AL299" s="50">
        <v>151950197</v>
      </c>
      <c r="AM299" s="30">
        <f>IFERROR(AL299/AI294,"-")</f>
        <v>2.8045418154916832E-2</v>
      </c>
      <c r="AN299" s="50">
        <v>2417</v>
      </c>
      <c r="AO299" s="30">
        <f>IFERROR(AN299/AJ294,"-")</f>
        <v>0.42196229050279327</v>
      </c>
      <c r="AP299" s="53">
        <f t="shared" si="234"/>
        <v>62867.272238311954</v>
      </c>
      <c r="AQ299" s="31">
        <f t="shared" si="252"/>
        <v>0.37560217560217563</v>
      </c>
      <c r="AR299" s="172"/>
      <c r="AS299" s="179"/>
      <c r="AT299" s="179"/>
      <c r="AU299" s="70" t="s">
        <v>68</v>
      </c>
      <c r="AV299" s="50">
        <v>156831932</v>
      </c>
      <c r="AW299" s="30">
        <f>IFERROR(AV299/AS294,"-")</f>
        <v>3.2933859892849915E-2</v>
      </c>
      <c r="AX299" s="50">
        <v>2022</v>
      </c>
      <c r="AY299" s="30">
        <f>IFERROR(AX299/AT294,"-")</f>
        <v>0.46354883081155435</v>
      </c>
      <c r="AZ299" s="53">
        <f t="shared" si="235"/>
        <v>77562.775469831846</v>
      </c>
      <c r="BA299" s="31">
        <f t="shared" si="253"/>
        <v>0.40423830467812877</v>
      </c>
      <c r="BB299" s="172"/>
      <c r="BC299" s="179"/>
      <c r="BD299" s="179"/>
      <c r="BE299" s="70" t="s">
        <v>68</v>
      </c>
      <c r="BF299" s="50">
        <v>89871349</v>
      </c>
      <c r="BG299" s="30">
        <f>IFERROR(BF299/BC294,"-")</f>
        <v>3.265445603823134E-2</v>
      </c>
      <c r="BH299" s="50">
        <v>1130</v>
      </c>
      <c r="BI299" s="30">
        <f>IFERROR(BH299/BD294,"-")</f>
        <v>0.48539518900343642</v>
      </c>
      <c r="BJ299" s="53">
        <f t="shared" si="236"/>
        <v>79532.167256637171</v>
      </c>
      <c r="BK299" s="31">
        <f t="shared" si="254"/>
        <v>0.40589080459770116</v>
      </c>
      <c r="BL299" s="172"/>
      <c r="BM299" s="179"/>
      <c r="BN299" s="179"/>
      <c r="BO299" s="70" t="s">
        <v>68</v>
      </c>
      <c r="BP299" s="50">
        <v>29092167</v>
      </c>
      <c r="BQ299" s="30">
        <f>IFERROR(BP299/BM294,"-")</f>
        <v>3.091755292862958E-2</v>
      </c>
      <c r="BR299" s="50">
        <v>363</v>
      </c>
      <c r="BS299" s="30">
        <f>IFERROR(BR299/BN294,"-")</f>
        <v>0.43629807692307693</v>
      </c>
      <c r="BT299" s="53">
        <f t="shared" si="237"/>
        <v>80143.710743801654</v>
      </c>
      <c r="BU299" s="31">
        <f t="shared" si="255"/>
        <v>0.32152347209920284</v>
      </c>
      <c r="BV299" s="172"/>
      <c r="BW299" s="179"/>
      <c r="BX299" s="179"/>
      <c r="BY299" s="70" t="s">
        <v>68</v>
      </c>
      <c r="BZ299" s="50">
        <f t="shared" si="247"/>
        <v>542245931</v>
      </c>
      <c r="CA299" s="30">
        <f>IFERROR(BZ299/BW294,"-")</f>
        <v>2.9024531592398622E-2</v>
      </c>
      <c r="CB299" s="50">
        <f t="shared" si="248"/>
        <v>8086</v>
      </c>
      <c r="CC299" s="30">
        <f>IFERROR(CB299/BX294,"-")</f>
        <v>0.41104107360715736</v>
      </c>
      <c r="CD299" s="53">
        <f t="shared" si="238"/>
        <v>67059.848008904286</v>
      </c>
      <c r="CE299" s="31">
        <f t="shared" si="256"/>
        <v>0.36120789779326362</v>
      </c>
      <c r="CR299" s="196"/>
      <c r="CS299" s="198"/>
      <c r="CT299" s="200"/>
      <c r="CU299" s="201"/>
      <c r="CV299" s="201"/>
      <c r="CW299" s="79" t="s">
        <v>68</v>
      </c>
      <c r="CX299" s="90">
        <v>571269184</v>
      </c>
      <c r="CY299" s="80">
        <v>3.1329734251915778E-2</v>
      </c>
      <c r="CZ299" s="90">
        <v>7995</v>
      </c>
      <c r="DA299" s="80">
        <v>0.4161461586508432</v>
      </c>
      <c r="DB299" s="90">
        <v>71453.306316447779</v>
      </c>
      <c r="DC299" s="81">
        <v>0.36909653293938416</v>
      </c>
    </row>
    <row r="300" spans="2:107" s="16" customFormat="1" ht="13.15" customHeight="1">
      <c r="B300" s="196"/>
      <c r="C300" s="198"/>
      <c r="D300" s="172"/>
      <c r="E300" s="179"/>
      <c r="F300" s="179"/>
      <c r="G300" s="70" t="s">
        <v>69</v>
      </c>
      <c r="H300" s="50">
        <v>38665</v>
      </c>
      <c r="I300" s="30">
        <f>IFERROR(H300/E294,"-")</f>
        <v>8.4018566875541478E-4</v>
      </c>
      <c r="J300" s="50">
        <v>2</v>
      </c>
      <c r="K300" s="30">
        <f>IFERROR(J300/F294,"-")</f>
        <v>9.5238095238095233E-2</v>
      </c>
      <c r="L300" s="53">
        <f t="shared" si="231"/>
        <v>19332.5</v>
      </c>
      <c r="M300" s="31">
        <f t="shared" si="249"/>
        <v>9.0909090909090912E-2</v>
      </c>
      <c r="N300" s="172"/>
      <c r="O300" s="179"/>
      <c r="P300" s="179"/>
      <c r="Q300" s="70" t="s">
        <v>69</v>
      </c>
      <c r="R300" s="50">
        <v>666255</v>
      </c>
      <c r="S300" s="30">
        <f>IFERROR(R300/O294,"-")</f>
        <v>3.0919770052381989E-3</v>
      </c>
      <c r="T300" s="50">
        <v>10</v>
      </c>
      <c r="U300" s="30">
        <f>IFERROR(T300/P294,"-")</f>
        <v>8.1967213114754092E-2</v>
      </c>
      <c r="V300" s="53">
        <f t="shared" si="232"/>
        <v>66625.5</v>
      </c>
      <c r="W300" s="31">
        <f t="shared" si="250"/>
        <v>7.3529411764705885E-2</v>
      </c>
      <c r="X300" s="172"/>
      <c r="Y300" s="179"/>
      <c r="Z300" s="179"/>
      <c r="AA300" s="70" t="s">
        <v>69</v>
      </c>
      <c r="AB300" s="50">
        <v>63183063</v>
      </c>
      <c r="AC300" s="30">
        <f>IFERROR(AB300/Y294,"-")</f>
        <v>1.3893562749572709E-2</v>
      </c>
      <c r="AD300" s="50">
        <v>574</v>
      </c>
      <c r="AE300" s="30">
        <f>IFERROR(AD300/Z294,"-")</f>
        <v>9.1415830546265328E-2</v>
      </c>
      <c r="AF300" s="53">
        <f t="shared" si="233"/>
        <v>110075.02264808363</v>
      </c>
      <c r="AG300" s="31">
        <f t="shared" si="251"/>
        <v>8.3454492585053788E-2</v>
      </c>
      <c r="AH300" s="172"/>
      <c r="AI300" s="179"/>
      <c r="AJ300" s="179"/>
      <c r="AK300" s="70" t="s">
        <v>69</v>
      </c>
      <c r="AL300" s="50">
        <v>108288249</v>
      </c>
      <c r="AM300" s="30">
        <f>IFERROR(AL300/AI294,"-")</f>
        <v>1.9986740948211831E-2</v>
      </c>
      <c r="AN300" s="50">
        <v>737</v>
      </c>
      <c r="AO300" s="30">
        <f>IFERROR(AN300/AJ294,"-")</f>
        <v>0.12866620111731844</v>
      </c>
      <c r="AP300" s="53">
        <f t="shared" si="234"/>
        <v>146931.13839891451</v>
      </c>
      <c r="AQ300" s="31">
        <f t="shared" si="252"/>
        <v>0.11452991452991453</v>
      </c>
      <c r="AR300" s="172"/>
      <c r="AS300" s="179"/>
      <c r="AT300" s="179"/>
      <c r="AU300" s="70" t="s">
        <v>69</v>
      </c>
      <c r="AV300" s="50">
        <v>234326494</v>
      </c>
      <c r="AW300" s="30">
        <f>IFERROR(AV300/AS294,"-")</f>
        <v>4.920729996859783E-2</v>
      </c>
      <c r="AX300" s="50">
        <v>782</v>
      </c>
      <c r="AY300" s="30">
        <f>IFERROR(AX300/AT294,"-")</f>
        <v>0.17927556166895919</v>
      </c>
      <c r="AZ300" s="53">
        <f t="shared" si="235"/>
        <v>299650.24808184145</v>
      </c>
      <c r="BA300" s="31">
        <f t="shared" si="253"/>
        <v>0.1563374650139944</v>
      </c>
      <c r="BB300" s="172"/>
      <c r="BC300" s="179"/>
      <c r="BD300" s="179"/>
      <c r="BE300" s="70" t="s">
        <v>69</v>
      </c>
      <c r="BF300" s="50">
        <v>136316383</v>
      </c>
      <c r="BG300" s="30">
        <f>IFERROR(BF300/BC294,"-")</f>
        <v>4.9530104816432718E-2</v>
      </c>
      <c r="BH300" s="50">
        <v>510</v>
      </c>
      <c r="BI300" s="30">
        <f>IFERROR(BH300/BD294,"-")</f>
        <v>0.21907216494845361</v>
      </c>
      <c r="BJ300" s="53">
        <f t="shared" si="236"/>
        <v>267287.02549019607</v>
      </c>
      <c r="BK300" s="31">
        <f t="shared" si="254"/>
        <v>0.18318965517241378</v>
      </c>
      <c r="BL300" s="172"/>
      <c r="BM300" s="179"/>
      <c r="BN300" s="179"/>
      <c r="BO300" s="70" t="s">
        <v>69</v>
      </c>
      <c r="BP300" s="50">
        <v>53118674</v>
      </c>
      <c r="BQ300" s="30">
        <f>IFERROR(BP300/BM294,"-")</f>
        <v>5.6451601384442066E-2</v>
      </c>
      <c r="BR300" s="50">
        <v>188</v>
      </c>
      <c r="BS300" s="30">
        <f>IFERROR(BR300/BN294,"-")</f>
        <v>0.22596153846153846</v>
      </c>
      <c r="BT300" s="53">
        <f t="shared" si="237"/>
        <v>282546.13829787233</v>
      </c>
      <c r="BU300" s="31">
        <f t="shared" si="255"/>
        <v>0.16651904340124005</v>
      </c>
      <c r="BV300" s="172"/>
      <c r="BW300" s="179"/>
      <c r="BX300" s="179"/>
      <c r="BY300" s="70" t="s">
        <v>69</v>
      </c>
      <c r="BZ300" s="50">
        <f t="shared" si="247"/>
        <v>595937783</v>
      </c>
      <c r="CA300" s="30">
        <f>IFERROR(BZ300/BW294,"-")</f>
        <v>3.1898468980466159E-2</v>
      </c>
      <c r="CB300" s="50">
        <f t="shared" si="248"/>
        <v>2803</v>
      </c>
      <c r="CC300" s="30">
        <f>IFERROR(CB300/BX294,"-")</f>
        <v>0.14248678324522163</v>
      </c>
      <c r="CD300" s="53">
        <f t="shared" si="238"/>
        <v>212607.12914734214</v>
      </c>
      <c r="CE300" s="31">
        <f t="shared" si="256"/>
        <v>0.12521218618779595</v>
      </c>
      <c r="CR300" s="196"/>
      <c r="CS300" s="198"/>
      <c r="CT300" s="200"/>
      <c r="CU300" s="201"/>
      <c r="CV300" s="201"/>
      <c r="CW300" s="79" t="s">
        <v>69</v>
      </c>
      <c r="CX300" s="90">
        <v>533841333</v>
      </c>
      <c r="CY300" s="80">
        <v>2.9277103621221195E-2</v>
      </c>
      <c r="CZ300" s="90">
        <v>2713</v>
      </c>
      <c r="DA300" s="80">
        <v>0.14121382469290028</v>
      </c>
      <c r="DB300" s="90">
        <v>196771.59343899743</v>
      </c>
      <c r="DC300" s="81">
        <v>0.12524814182170721</v>
      </c>
    </row>
    <row r="301" spans="2:107" s="16" customFormat="1" ht="13.15" customHeight="1">
      <c r="B301" s="196"/>
      <c r="C301" s="198"/>
      <c r="D301" s="172"/>
      <c r="E301" s="179"/>
      <c r="F301" s="179"/>
      <c r="G301" s="70" t="s">
        <v>71</v>
      </c>
      <c r="H301" s="50">
        <v>0</v>
      </c>
      <c r="I301" s="30">
        <f>IFERROR(H301/E294,"-")</f>
        <v>0</v>
      </c>
      <c r="J301" s="50">
        <v>0</v>
      </c>
      <c r="K301" s="30">
        <f>IFERROR(J301/F294,"-")</f>
        <v>0</v>
      </c>
      <c r="L301" s="53" t="str">
        <f t="shared" si="231"/>
        <v>-</v>
      </c>
      <c r="M301" s="31">
        <f t="shared" si="249"/>
        <v>0</v>
      </c>
      <c r="N301" s="172"/>
      <c r="O301" s="179"/>
      <c r="P301" s="179"/>
      <c r="Q301" s="70" t="s">
        <v>71</v>
      </c>
      <c r="R301" s="50">
        <v>0</v>
      </c>
      <c r="S301" s="30">
        <f>IFERROR(R301/O294,"-")</f>
        <v>0</v>
      </c>
      <c r="T301" s="50">
        <v>0</v>
      </c>
      <c r="U301" s="30">
        <f>IFERROR(T301/P294,"-")</f>
        <v>0</v>
      </c>
      <c r="V301" s="53" t="str">
        <f t="shared" si="232"/>
        <v>-</v>
      </c>
      <c r="W301" s="31">
        <f t="shared" si="250"/>
        <v>0</v>
      </c>
      <c r="X301" s="172"/>
      <c r="Y301" s="179"/>
      <c r="Z301" s="179"/>
      <c r="AA301" s="70" t="s">
        <v>71</v>
      </c>
      <c r="AB301" s="50">
        <v>1044</v>
      </c>
      <c r="AC301" s="30">
        <f>IFERROR(AB301/Y294,"-")</f>
        <v>2.2956910953421027E-7</v>
      </c>
      <c r="AD301" s="50">
        <v>1</v>
      </c>
      <c r="AE301" s="30">
        <f>IFERROR(AD301/Z294,"-")</f>
        <v>1.5926102882624622E-4</v>
      </c>
      <c r="AF301" s="53">
        <f t="shared" si="233"/>
        <v>1044</v>
      </c>
      <c r="AG301" s="31">
        <f t="shared" si="251"/>
        <v>1.4539110206455364E-4</v>
      </c>
      <c r="AH301" s="172"/>
      <c r="AI301" s="179"/>
      <c r="AJ301" s="179"/>
      <c r="AK301" s="70" t="s">
        <v>71</v>
      </c>
      <c r="AL301" s="50">
        <v>6258</v>
      </c>
      <c r="AM301" s="30">
        <f>IFERROR(AL301/AI294,"-")</f>
        <v>1.1550378365976683E-6</v>
      </c>
      <c r="AN301" s="50">
        <v>3</v>
      </c>
      <c r="AO301" s="30">
        <f>IFERROR(AN301/AJ294,"-")</f>
        <v>5.2374301675977653E-4</v>
      </c>
      <c r="AP301" s="53">
        <f t="shared" si="234"/>
        <v>2086</v>
      </c>
      <c r="AQ301" s="31">
        <f t="shared" si="252"/>
        <v>4.662004662004662E-4</v>
      </c>
      <c r="AR301" s="172"/>
      <c r="AS301" s="179"/>
      <c r="AT301" s="179"/>
      <c r="AU301" s="70" t="s">
        <v>71</v>
      </c>
      <c r="AV301" s="50">
        <v>7229</v>
      </c>
      <c r="AW301" s="30">
        <f>IFERROR(AV301/AS294,"-")</f>
        <v>1.5180510125030663E-6</v>
      </c>
      <c r="AX301" s="50">
        <v>4</v>
      </c>
      <c r="AY301" s="30">
        <f>IFERROR(AX301/AT294,"-")</f>
        <v>9.1701054562127462E-4</v>
      </c>
      <c r="AZ301" s="53">
        <f t="shared" si="235"/>
        <v>1807.25</v>
      </c>
      <c r="BA301" s="31">
        <f t="shared" si="253"/>
        <v>7.9968012794882047E-4</v>
      </c>
      <c r="BB301" s="172"/>
      <c r="BC301" s="179"/>
      <c r="BD301" s="179"/>
      <c r="BE301" s="70" t="s">
        <v>71</v>
      </c>
      <c r="BF301" s="50">
        <v>2880</v>
      </c>
      <c r="BG301" s="30">
        <f>IFERROR(BF301/BC294,"-")</f>
        <v>1.0464384304513584E-6</v>
      </c>
      <c r="BH301" s="50">
        <v>1</v>
      </c>
      <c r="BI301" s="30">
        <f>IFERROR(BH301/BD294,"-")</f>
        <v>4.2955326460481099E-4</v>
      </c>
      <c r="BJ301" s="53">
        <f t="shared" si="236"/>
        <v>2880</v>
      </c>
      <c r="BK301" s="31">
        <f t="shared" si="254"/>
        <v>3.5919540229885057E-4</v>
      </c>
      <c r="BL301" s="172"/>
      <c r="BM301" s="179"/>
      <c r="BN301" s="179"/>
      <c r="BO301" s="70" t="s">
        <v>71</v>
      </c>
      <c r="BP301" s="50">
        <v>973</v>
      </c>
      <c r="BQ301" s="30">
        <f>IFERROR(BP301/BM294,"-")</f>
        <v>1.0340508151062306E-6</v>
      </c>
      <c r="BR301" s="50">
        <v>1</v>
      </c>
      <c r="BS301" s="30">
        <f>IFERROR(BR301/BN294,"-")</f>
        <v>1.201923076923077E-3</v>
      </c>
      <c r="BT301" s="53">
        <f t="shared" si="237"/>
        <v>973</v>
      </c>
      <c r="BU301" s="31">
        <f t="shared" si="255"/>
        <v>8.8573959255978745E-4</v>
      </c>
      <c r="BV301" s="172"/>
      <c r="BW301" s="179"/>
      <c r="BX301" s="179"/>
      <c r="BY301" s="70" t="s">
        <v>71</v>
      </c>
      <c r="BZ301" s="50">
        <f t="shared" si="247"/>
        <v>18384</v>
      </c>
      <c r="CA301" s="30">
        <f>IFERROR(BZ301/BW294,"-")</f>
        <v>9.8403133760842597E-7</v>
      </c>
      <c r="CB301" s="50">
        <f t="shared" si="248"/>
        <v>10</v>
      </c>
      <c r="CC301" s="30">
        <f>IFERROR(CB301/BX294,"-")</f>
        <v>5.0833672224481492E-4</v>
      </c>
      <c r="CD301" s="53">
        <f t="shared" si="238"/>
        <v>1838.4</v>
      </c>
      <c r="CE301" s="31">
        <f t="shared" si="256"/>
        <v>4.4670776378093451E-4</v>
      </c>
      <c r="CR301" s="196"/>
      <c r="CS301" s="198"/>
      <c r="CT301" s="200"/>
      <c r="CU301" s="201"/>
      <c r="CV301" s="201"/>
      <c r="CW301" s="79" t="s">
        <v>71</v>
      </c>
      <c r="CX301" s="90">
        <v>47806</v>
      </c>
      <c r="CY301" s="80">
        <v>2.6217925237274583E-6</v>
      </c>
      <c r="CZ301" s="90">
        <v>13</v>
      </c>
      <c r="DA301" s="80">
        <v>6.7666042057047682E-4</v>
      </c>
      <c r="DB301" s="90">
        <v>3677.3846153846152</v>
      </c>
      <c r="DC301" s="81">
        <v>6.0015696412907987E-4</v>
      </c>
    </row>
    <row r="302" spans="2:107" s="16" customFormat="1" ht="13.15" customHeight="1">
      <c r="B302" s="196"/>
      <c r="C302" s="198"/>
      <c r="D302" s="172"/>
      <c r="E302" s="179"/>
      <c r="F302" s="179"/>
      <c r="G302" s="70" t="s">
        <v>73</v>
      </c>
      <c r="H302" s="50">
        <v>0</v>
      </c>
      <c r="I302" s="30">
        <f>IFERROR(H302/E294,"-")</f>
        <v>0</v>
      </c>
      <c r="J302" s="50">
        <v>0</v>
      </c>
      <c r="K302" s="30">
        <f>IFERROR(J302/F294,"-")</f>
        <v>0</v>
      </c>
      <c r="L302" s="53" t="str">
        <f t="shared" si="231"/>
        <v>-</v>
      </c>
      <c r="M302" s="31">
        <f t="shared" si="249"/>
        <v>0</v>
      </c>
      <c r="N302" s="172"/>
      <c r="O302" s="179"/>
      <c r="P302" s="179"/>
      <c r="Q302" s="70" t="s">
        <v>73</v>
      </c>
      <c r="R302" s="50">
        <v>3638</v>
      </c>
      <c r="S302" s="30">
        <f>IFERROR(R302/O294,"-")</f>
        <v>1.6883343982494043E-5</v>
      </c>
      <c r="T302" s="50">
        <v>1</v>
      </c>
      <c r="U302" s="30">
        <f>IFERROR(T302/P294,"-")</f>
        <v>8.1967213114754103E-3</v>
      </c>
      <c r="V302" s="53">
        <f t="shared" si="232"/>
        <v>3638</v>
      </c>
      <c r="W302" s="31">
        <f t="shared" si="250"/>
        <v>7.3529411764705881E-3</v>
      </c>
      <c r="X302" s="172"/>
      <c r="Y302" s="179"/>
      <c r="Z302" s="179"/>
      <c r="AA302" s="70" t="s">
        <v>73</v>
      </c>
      <c r="AB302" s="50">
        <v>473602</v>
      </c>
      <c r="AC302" s="30">
        <f>IFERROR(AB302/Y294,"-")</f>
        <v>1.0414213545366001E-4</v>
      </c>
      <c r="AD302" s="50">
        <v>35</v>
      </c>
      <c r="AE302" s="30">
        <f>IFERROR(AD302/Z294,"-")</f>
        <v>5.5741360089186179E-3</v>
      </c>
      <c r="AF302" s="53">
        <f t="shared" si="233"/>
        <v>13531.485714285714</v>
      </c>
      <c r="AG302" s="31">
        <f t="shared" si="251"/>
        <v>5.088688572259378E-3</v>
      </c>
      <c r="AH302" s="172"/>
      <c r="AI302" s="179"/>
      <c r="AJ302" s="179"/>
      <c r="AK302" s="70" t="s">
        <v>73</v>
      </c>
      <c r="AL302" s="50">
        <v>622436</v>
      </c>
      <c r="AM302" s="30">
        <f>IFERROR(AL302/AI294,"-")</f>
        <v>1.1488289083740913E-4</v>
      </c>
      <c r="AN302" s="50">
        <v>37</v>
      </c>
      <c r="AO302" s="30">
        <f>IFERROR(AN302/AJ294,"-")</f>
        <v>6.4594972067039107E-3</v>
      </c>
      <c r="AP302" s="53">
        <f t="shared" si="234"/>
        <v>16822.594594594593</v>
      </c>
      <c r="AQ302" s="31">
        <f t="shared" si="252"/>
        <v>5.7498057498057498E-3</v>
      </c>
      <c r="AR302" s="172"/>
      <c r="AS302" s="179"/>
      <c r="AT302" s="179"/>
      <c r="AU302" s="70" t="s">
        <v>73</v>
      </c>
      <c r="AV302" s="50">
        <v>476782</v>
      </c>
      <c r="AW302" s="30">
        <f>IFERROR(AV302/AS294,"-")</f>
        <v>1.0012164861574727E-4</v>
      </c>
      <c r="AX302" s="50">
        <v>23</v>
      </c>
      <c r="AY302" s="30">
        <f>IFERROR(AX302/AT294,"-")</f>
        <v>5.2728106373223296E-3</v>
      </c>
      <c r="AZ302" s="53">
        <f t="shared" si="235"/>
        <v>20729.652173913044</v>
      </c>
      <c r="BA302" s="31">
        <f t="shared" si="253"/>
        <v>4.5981607357057181E-3</v>
      </c>
      <c r="BB302" s="172"/>
      <c r="BC302" s="179"/>
      <c r="BD302" s="179"/>
      <c r="BE302" s="70" t="s">
        <v>73</v>
      </c>
      <c r="BF302" s="50">
        <v>141631</v>
      </c>
      <c r="BG302" s="30">
        <f>IFERROR(BF302/BC294,"-")</f>
        <v>5.1461153244186228E-5</v>
      </c>
      <c r="BH302" s="50">
        <v>8</v>
      </c>
      <c r="BI302" s="30">
        <f>IFERROR(BH302/BD294,"-")</f>
        <v>3.4364261168384879E-3</v>
      </c>
      <c r="BJ302" s="53">
        <f t="shared" si="236"/>
        <v>17703.875</v>
      </c>
      <c r="BK302" s="31">
        <f t="shared" si="254"/>
        <v>2.8735632183908046E-3</v>
      </c>
      <c r="BL302" s="172"/>
      <c r="BM302" s="179"/>
      <c r="BN302" s="179"/>
      <c r="BO302" s="70" t="s">
        <v>73</v>
      </c>
      <c r="BP302" s="50">
        <v>9347</v>
      </c>
      <c r="BQ302" s="30">
        <f>IFERROR(BP302/BM294,"-")</f>
        <v>9.9334768435744457E-6</v>
      </c>
      <c r="BR302" s="50">
        <v>1</v>
      </c>
      <c r="BS302" s="30">
        <f>IFERROR(BR302/BN294,"-")</f>
        <v>1.201923076923077E-3</v>
      </c>
      <c r="BT302" s="53">
        <f t="shared" si="237"/>
        <v>9347</v>
      </c>
      <c r="BU302" s="31">
        <f t="shared" si="255"/>
        <v>8.8573959255978745E-4</v>
      </c>
      <c r="BV302" s="172"/>
      <c r="BW302" s="179"/>
      <c r="BX302" s="179"/>
      <c r="BY302" s="70" t="s">
        <v>73</v>
      </c>
      <c r="BZ302" s="50">
        <f t="shared" si="247"/>
        <v>1727436</v>
      </c>
      <c r="CA302" s="30">
        <f>IFERROR(BZ302/BW294,"-")</f>
        <v>9.2463618239390169E-5</v>
      </c>
      <c r="CB302" s="50">
        <f t="shared" si="248"/>
        <v>105</v>
      </c>
      <c r="CC302" s="30">
        <f>IFERROR(CB302/BX294,"-")</f>
        <v>5.3375355835705574E-3</v>
      </c>
      <c r="CD302" s="53">
        <f t="shared" si="238"/>
        <v>16451.771428571428</v>
      </c>
      <c r="CE302" s="31">
        <f t="shared" si="256"/>
        <v>4.6904315196998128E-3</v>
      </c>
      <c r="CR302" s="196"/>
      <c r="CS302" s="198"/>
      <c r="CT302" s="200"/>
      <c r="CU302" s="201"/>
      <c r="CV302" s="201"/>
      <c r="CW302" s="79" t="s">
        <v>73</v>
      </c>
      <c r="CX302" s="90">
        <v>2428131</v>
      </c>
      <c r="CY302" s="80">
        <v>1.331643664483721E-4</v>
      </c>
      <c r="CZ302" s="90">
        <v>104</v>
      </c>
      <c r="DA302" s="80">
        <v>5.4132833645638145E-3</v>
      </c>
      <c r="DB302" s="90">
        <v>23347.413461538461</v>
      </c>
      <c r="DC302" s="81">
        <v>4.8012557130326389E-3</v>
      </c>
    </row>
    <row r="303" spans="2:107" s="16" customFormat="1" ht="13.15" customHeight="1">
      <c r="B303" s="196"/>
      <c r="C303" s="198"/>
      <c r="D303" s="172"/>
      <c r="E303" s="179"/>
      <c r="F303" s="179"/>
      <c r="G303" s="70" t="s">
        <v>75</v>
      </c>
      <c r="H303" s="50">
        <v>25657</v>
      </c>
      <c r="I303" s="30">
        <f>IFERROR(H303/E294,"-")</f>
        <v>5.5752343730137532E-4</v>
      </c>
      <c r="J303" s="50">
        <v>1</v>
      </c>
      <c r="K303" s="30">
        <f>IFERROR(J303/F294,"-")</f>
        <v>4.7619047619047616E-2</v>
      </c>
      <c r="L303" s="53">
        <f t="shared" si="231"/>
        <v>25657</v>
      </c>
      <c r="M303" s="31">
        <f t="shared" si="249"/>
        <v>4.5454545454545456E-2</v>
      </c>
      <c r="N303" s="172"/>
      <c r="O303" s="179"/>
      <c r="P303" s="179"/>
      <c r="Q303" s="70" t="s">
        <v>75</v>
      </c>
      <c r="R303" s="50">
        <v>293801</v>
      </c>
      <c r="S303" s="30">
        <f>IFERROR(R303/O294,"-")</f>
        <v>1.3634808536010809E-3</v>
      </c>
      <c r="T303" s="50">
        <v>6</v>
      </c>
      <c r="U303" s="30">
        <f>IFERROR(T303/P294,"-")</f>
        <v>4.9180327868852458E-2</v>
      </c>
      <c r="V303" s="53">
        <f t="shared" si="232"/>
        <v>48966.833333333336</v>
      </c>
      <c r="W303" s="31">
        <f t="shared" si="250"/>
        <v>4.4117647058823532E-2</v>
      </c>
      <c r="X303" s="172"/>
      <c r="Y303" s="179"/>
      <c r="Z303" s="179"/>
      <c r="AA303" s="70" t="s">
        <v>75</v>
      </c>
      <c r="AB303" s="50">
        <v>10346282</v>
      </c>
      <c r="AC303" s="30">
        <f>IFERROR(AB303/Y294,"-")</f>
        <v>2.2750830897795291E-3</v>
      </c>
      <c r="AD303" s="50">
        <v>260</v>
      </c>
      <c r="AE303" s="30">
        <f>IFERROR(AD303/Z294,"-")</f>
        <v>4.1407867494824016E-2</v>
      </c>
      <c r="AF303" s="53">
        <f t="shared" si="233"/>
        <v>39793.392307692309</v>
      </c>
      <c r="AG303" s="31">
        <f t="shared" si="251"/>
        <v>3.7801686536783952E-2</v>
      </c>
      <c r="AH303" s="172"/>
      <c r="AI303" s="179"/>
      <c r="AJ303" s="179"/>
      <c r="AK303" s="70" t="s">
        <v>75</v>
      </c>
      <c r="AL303" s="50">
        <v>14701460</v>
      </c>
      <c r="AM303" s="30">
        <f>IFERROR(AL303/AI294,"-")</f>
        <v>2.7134455981507126E-3</v>
      </c>
      <c r="AN303" s="50">
        <v>328</v>
      </c>
      <c r="AO303" s="30">
        <f>IFERROR(AN303/AJ294,"-")</f>
        <v>5.7262569832402237E-2</v>
      </c>
      <c r="AP303" s="53">
        <f t="shared" si="234"/>
        <v>44821.524390243903</v>
      </c>
      <c r="AQ303" s="31">
        <f t="shared" si="252"/>
        <v>5.0971250971250971E-2</v>
      </c>
      <c r="AR303" s="172"/>
      <c r="AS303" s="179"/>
      <c r="AT303" s="179"/>
      <c r="AU303" s="70" t="s">
        <v>75</v>
      </c>
      <c r="AV303" s="50">
        <v>6864977</v>
      </c>
      <c r="AW303" s="30">
        <f>IFERROR(AV303/AS294,"-")</f>
        <v>1.4416081457546358E-3</v>
      </c>
      <c r="AX303" s="50">
        <v>321</v>
      </c>
      <c r="AY303" s="30">
        <f>IFERROR(AX303/AT294,"-")</f>
        <v>7.3590096286107284E-2</v>
      </c>
      <c r="AZ303" s="53">
        <f t="shared" si="235"/>
        <v>21386.221183800622</v>
      </c>
      <c r="BA303" s="31">
        <f t="shared" si="253"/>
        <v>6.4174330267892848E-2</v>
      </c>
      <c r="BB303" s="172"/>
      <c r="BC303" s="179"/>
      <c r="BD303" s="179"/>
      <c r="BE303" s="70" t="s">
        <v>75</v>
      </c>
      <c r="BF303" s="50">
        <v>6814530</v>
      </c>
      <c r="BG303" s="30">
        <f>IFERROR(BF303/BC294,"-")</f>
        <v>2.4760368324526719E-3</v>
      </c>
      <c r="BH303" s="50">
        <v>226</v>
      </c>
      <c r="BI303" s="30">
        <f>IFERROR(BH303/BD294,"-")</f>
        <v>9.7079037800687287E-2</v>
      </c>
      <c r="BJ303" s="53">
        <f t="shared" si="236"/>
        <v>30152.787610619471</v>
      </c>
      <c r="BK303" s="31">
        <f t="shared" si="254"/>
        <v>8.1178160919540235E-2</v>
      </c>
      <c r="BL303" s="172"/>
      <c r="BM303" s="179"/>
      <c r="BN303" s="179"/>
      <c r="BO303" s="70" t="s">
        <v>75</v>
      </c>
      <c r="BP303" s="50">
        <v>5309162</v>
      </c>
      <c r="BQ303" s="30">
        <f>IFERROR(BP303/BM294,"-")</f>
        <v>5.6422849883155449E-3</v>
      </c>
      <c r="BR303" s="50">
        <v>74</v>
      </c>
      <c r="BS303" s="30">
        <f>IFERROR(BR303/BN294,"-")</f>
        <v>8.8942307692307696E-2</v>
      </c>
      <c r="BT303" s="53">
        <f t="shared" si="237"/>
        <v>71745.432432432426</v>
      </c>
      <c r="BU303" s="31">
        <f t="shared" si="255"/>
        <v>6.5544729849424263E-2</v>
      </c>
      <c r="BV303" s="172"/>
      <c r="BW303" s="179"/>
      <c r="BX303" s="179"/>
      <c r="BY303" s="70" t="s">
        <v>75</v>
      </c>
      <c r="BZ303" s="50">
        <f t="shared" si="247"/>
        <v>44355869</v>
      </c>
      <c r="CA303" s="30">
        <f>IFERROR(BZ303/BW294,"-")</f>
        <v>2.3742148119481133E-3</v>
      </c>
      <c r="CB303" s="50">
        <f t="shared" si="248"/>
        <v>1216</v>
      </c>
      <c r="CC303" s="30">
        <f>IFERROR(CB303/BX294,"-")</f>
        <v>6.18137454249695E-2</v>
      </c>
      <c r="CD303" s="53">
        <f t="shared" si="238"/>
        <v>36476.865953947367</v>
      </c>
      <c r="CE303" s="31">
        <f t="shared" si="256"/>
        <v>5.4319664075761637E-2</v>
      </c>
      <c r="CR303" s="196"/>
      <c r="CS303" s="198"/>
      <c r="CT303" s="200"/>
      <c r="CU303" s="201"/>
      <c r="CV303" s="201"/>
      <c r="CW303" s="79" t="s">
        <v>75</v>
      </c>
      <c r="CX303" s="90">
        <v>39177642</v>
      </c>
      <c r="CY303" s="80">
        <v>2.1485932496521538E-3</v>
      </c>
      <c r="CZ303" s="90">
        <v>1129</v>
      </c>
      <c r="DA303" s="80">
        <v>5.8765354986466789E-2</v>
      </c>
      <c r="DB303" s="90">
        <v>34701.188662533212</v>
      </c>
      <c r="DC303" s="81">
        <v>5.2121324038594707E-2</v>
      </c>
    </row>
    <row r="304" spans="2:107" s="16" customFormat="1" ht="13.15" customHeight="1">
      <c r="B304" s="196"/>
      <c r="C304" s="198"/>
      <c r="D304" s="172"/>
      <c r="E304" s="179"/>
      <c r="F304" s="179"/>
      <c r="G304" s="70" t="s">
        <v>77</v>
      </c>
      <c r="H304" s="50">
        <v>194203</v>
      </c>
      <c r="I304" s="30">
        <f>IFERROR(H304/E294,"-")</f>
        <v>4.2200071752051677E-3</v>
      </c>
      <c r="J304" s="50">
        <v>1</v>
      </c>
      <c r="K304" s="30">
        <f>IFERROR(J304/F294,"-")</f>
        <v>4.7619047619047616E-2</v>
      </c>
      <c r="L304" s="53">
        <f t="shared" si="231"/>
        <v>194203</v>
      </c>
      <c r="M304" s="31">
        <f t="shared" si="249"/>
        <v>4.5454545454545456E-2</v>
      </c>
      <c r="N304" s="172"/>
      <c r="O304" s="179"/>
      <c r="P304" s="179"/>
      <c r="Q304" s="70" t="s">
        <v>77</v>
      </c>
      <c r="R304" s="50">
        <v>40209</v>
      </c>
      <c r="S304" s="30">
        <f>IFERROR(R304/O294,"-")</f>
        <v>1.866031825706715E-4</v>
      </c>
      <c r="T304" s="50">
        <v>3</v>
      </c>
      <c r="U304" s="30">
        <f>IFERROR(T304/P294,"-")</f>
        <v>2.4590163934426229E-2</v>
      </c>
      <c r="V304" s="53">
        <f t="shared" si="232"/>
        <v>13403</v>
      </c>
      <c r="W304" s="31">
        <f t="shared" si="250"/>
        <v>2.2058823529411766E-2</v>
      </c>
      <c r="X304" s="172"/>
      <c r="Y304" s="179"/>
      <c r="Z304" s="179"/>
      <c r="AA304" s="70" t="s">
        <v>77</v>
      </c>
      <c r="AB304" s="50">
        <v>4135846</v>
      </c>
      <c r="AC304" s="30">
        <f>IFERROR(AB304/Y294,"-")</f>
        <v>9.0944682317109721E-4</v>
      </c>
      <c r="AD304" s="50">
        <v>41</v>
      </c>
      <c r="AE304" s="30">
        <f>IFERROR(AD304/Z294,"-")</f>
        <v>6.529702181876095E-3</v>
      </c>
      <c r="AF304" s="53">
        <f t="shared" si="233"/>
        <v>100874.29268292683</v>
      </c>
      <c r="AG304" s="31">
        <f t="shared" si="251"/>
        <v>5.9610351846466998E-3</v>
      </c>
      <c r="AH304" s="172"/>
      <c r="AI304" s="179"/>
      <c r="AJ304" s="179"/>
      <c r="AK304" s="70" t="s">
        <v>77</v>
      </c>
      <c r="AL304" s="50">
        <v>6816270</v>
      </c>
      <c r="AM304" s="30">
        <f>IFERROR(AL304/AI294,"-")</f>
        <v>1.2580776213591545E-3</v>
      </c>
      <c r="AN304" s="50">
        <v>69</v>
      </c>
      <c r="AO304" s="30">
        <f>IFERROR(AN304/AJ294,"-")</f>
        <v>1.204608938547486E-2</v>
      </c>
      <c r="AP304" s="53">
        <f t="shared" si="234"/>
        <v>98786.521739130432</v>
      </c>
      <c r="AQ304" s="31">
        <f t="shared" si="252"/>
        <v>1.0722610722610723E-2</v>
      </c>
      <c r="AR304" s="172"/>
      <c r="AS304" s="179"/>
      <c r="AT304" s="179"/>
      <c r="AU304" s="70" t="s">
        <v>77</v>
      </c>
      <c r="AV304" s="50">
        <v>10592771</v>
      </c>
      <c r="AW304" s="30">
        <f>IFERROR(AV304/AS294,"-")</f>
        <v>2.2244247809881197E-3</v>
      </c>
      <c r="AX304" s="50">
        <v>78</v>
      </c>
      <c r="AY304" s="30">
        <f>IFERROR(AX304/AT294,"-")</f>
        <v>1.7881705639614855E-2</v>
      </c>
      <c r="AZ304" s="53">
        <f t="shared" si="235"/>
        <v>135804.75641025641</v>
      </c>
      <c r="BA304" s="31">
        <f t="shared" si="253"/>
        <v>1.5593762495002E-2</v>
      </c>
      <c r="BB304" s="172"/>
      <c r="BC304" s="179"/>
      <c r="BD304" s="179"/>
      <c r="BE304" s="70" t="s">
        <v>77</v>
      </c>
      <c r="BF304" s="50">
        <v>8387405</v>
      </c>
      <c r="BG304" s="30">
        <f>IFERROR(BF304/BC294,"-")</f>
        <v>3.0475357374166231E-3</v>
      </c>
      <c r="BH304" s="50">
        <v>59</v>
      </c>
      <c r="BI304" s="30">
        <f>IFERROR(BH304/BD294,"-")</f>
        <v>2.5343642611683849E-2</v>
      </c>
      <c r="BJ304" s="53">
        <f t="shared" si="236"/>
        <v>142159.40677966102</v>
      </c>
      <c r="BK304" s="31">
        <f t="shared" si="254"/>
        <v>2.1192528735632182E-2</v>
      </c>
      <c r="BL304" s="172"/>
      <c r="BM304" s="179"/>
      <c r="BN304" s="179"/>
      <c r="BO304" s="70" t="s">
        <v>77</v>
      </c>
      <c r="BP304" s="50">
        <v>978482</v>
      </c>
      <c r="BQ304" s="30">
        <f>IFERROR(BP304/BM294,"-")</f>
        <v>1.0398767828024406E-3</v>
      </c>
      <c r="BR304" s="50">
        <v>16</v>
      </c>
      <c r="BS304" s="30">
        <f>IFERROR(BR304/BN294,"-")</f>
        <v>1.9230769230769232E-2</v>
      </c>
      <c r="BT304" s="53">
        <f t="shared" si="237"/>
        <v>61155.125</v>
      </c>
      <c r="BU304" s="31">
        <f t="shared" si="255"/>
        <v>1.4171833480956599E-2</v>
      </c>
      <c r="BV304" s="172"/>
      <c r="BW304" s="179"/>
      <c r="BX304" s="179"/>
      <c r="BY304" s="70" t="s">
        <v>77</v>
      </c>
      <c r="BZ304" s="50">
        <f t="shared" si="247"/>
        <v>31145186</v>
      </c>
      <c r="CA304" s="30">
        <f>IFERROR(BZ304/BW294,"-")</f>
        <v>1.6670930722173206E-3</v>
      </c>
      <c r="CB304" s="50">
        <f t="shared" si="248"/>
        <v>267</v>
      </c>
      <c r="CC304" s="30">
        <f>IFERROR(CB304/BX294,"-")</f>
        <v>1.357259048393656E-2</v>
      </c>
      <c r="CD304" s="53">
        <f t="shared" si="238"/>
        <v>116648.63670411985</v>
      </c>
      <c r="CE304" s="31">
        <f t="shared" si="256"/>
        <v>1.1927097292950951E-2</v>
      </c>
      <c r="CR304" s="196"/>
      <c r="CS304" s="198"/>
      <c r="CT304" s="200"/>
      <c r="CU304" s="201"/>
      <c r="CV304" s="201"/>
      <c r="CW304" s="79" t="s">
        <v>77</v>
      </c>
      <c r="CX304" s="90">
        <v>32061863</v>
      </c>
      <c r="CY304" s="80">
        <v>1.7583473352753632E-3</v>
      </c>
      <c r="CZ304" s="90">
        <v>207</v>
      </c>
      <c r="DA304" s="80">
        <v>1.0774515927545284E-2</v>
      </c>
      <c r="DB304" s="90">
        <v>154888.22705314009</v>
      </c>
      <c r="DC304" s="81">
        <v>9.5563455057476564E-3</v>
      </c>
    </row>
    <row r="305" spans="2:107" s="16" customFormat="1" ht="13.15" customHeight="1">
      <c r="B305" s="196"/>
      <c r="C305" s="198"/>
      <c r="D305" s="172"/>
      <c r="E305" s="179"/>
      <c r="F305" s="179"/>
      <c r="G305" s="70" t="s">
        <v>79</v>
      </c>
      <c r="H305" s="50">
        <v>371040</v>
      </c>
      <c r="I305" s="30">
        <f>IFERROR(H305/E294,"-")</f>
        <v>8.0626533178587648E-3</v>
      </c>
      <c r="J305" s="50">
        <v>1</v>
      </c>
      <c r="K305" s="30">
        <f>IFERROR(J305/F294,"-")</f>
        <v>4.7619047619047616E-2</v>
      </c>
      <c r="L305" s="53">
        <f t="shared" si="231"/>
        <v>371040</v>
      </c>
      <c r="M305" s="31">
        <f t="shared" si="249"/>
        <v>4.5454545454545456E-2</v>
      </c>
      <c r="N305" s="172"/>
      <c r="O305" s="179"/>
      <c r="P305" s="179"/>
      <c r="Q305" s="70" t="s">
        <v>79</v>
      </c>
      <c r="R305" s="50">
        <v>1120847</v>
      </c>
      <c r="S305" s="30">
        <f>IFERROR(R305/O294,"-")</f>
        <v>5.2016617517170148E-3</v>
      </c>
      <c r="T305" s="50">
        <v>6</v>
      </c>
      <c r="U305" s="30">
        <f>IFERROR(T305/P294,"-")</f>
        <v>4.9180327868852458E-2</v>
      </c>
      <c r="V305" s="53">
        <f t="shared" si="232"/>
        <v>186807.83333333334</v>
      </c>
      <c r="W305" s="31">
        <f t="shared" si="250"/>
        <v>4.4117647058823532E-2</v>
      </c>
      <c r="X305" s="172"/>
      <c r="Y305" s="179"/>
      <c r="Z305" s="179"/>
      <c r="AA305" s="70" t="s">
        <v>79</v>
      </c>
      <c r="AB305" s="50">
        <v>22727051</v>
      </c>
      <c r="AC305" s="30">
        <f>IFERROR(AB305/Y294,"-")</f>
        <v>4.9975372226135854E-3</v>
      </c>
      <c r="AD305" s="50">
        <v>80</v>
      </c>
      <c r="AE305" s="30">
        <f>IFERROR(AD305/Z294,"-")</f>
        <v>1.2740882306099698E-2</v>
      </c>
      <c r="AF305" s="53">
        <f t="shared" si="233"/>
        <v>284088.13750000001</v>
      </c>
      <c r="AG305" s="31">
        <f t="shared" si="251"/>
        <v>1.1631288165164292E-2</v>
      </c>
      <c r="AH305" s="172"/>
      <c r="AI305" s="179"/>
      <c r="AJ305" s="179"/>
      <c r="AK305" s="70" t="s">
        <v>79</v>
      </c>
      <c r="AL305" s="50">
        <v>40077971</v>
      </c>
      <c r="AM305" s="30">
        <f>IFERROR(AL305/AI294,"-")</f>
        <v>7.3971832724615046E-3</v>
      </c>
      <c r="AN305" s="50">
        <v>127</v>
      </c>
      <c r="AO305" s="30">
        <f>IFERROR(AN305/AJ294,"-")</f>
        <v>2.2171787709497206E-2</v>
      </c>
      <c r="AP305" s="53">
        <f t="shared" si="234"/>
        <v>315574.57480314962</v>
      </c>
      <c r="AQ305" s="31">
        <f t="shared" si="252"/>
        <v>1.9735819735819737E-2</v>
      </c>
      <c r="AR305" s="172"/>
      <c r="AS305" s="179"/>
      <c r="AT305" s="179"/>
      <c r="AU305" s="70" t="s">
        <v>79</v>
      </c>
      <c r="AV305" s="50">
        <v>80923748</v>
      </c>
      <c r="AW305" s="30">
        <f>IFERROR(AV305/AS294,"-")</f>
        <v>1.6993550641436296E-2</v>
      </c>
      <c r="AX305" s="50">
        <v>199</v>
      </c>
      <c r="AY305" s="30">
        <f>IFERROR(AX305/AT294,"-")</f>
        <v>4.5621274644658413E-2</v>
      </c>
      <c r="AZ305" s="53">
        <f t="shared" si="235"/>
        <v>406652</v>
      </c>
      <c r="BA305" s="31">
        <f t="shared" si="253"/>
        <v>3.9784086365453816E-2</v>
      </c>
      <c r="BB305" s="172"/>
      <c r="BC305" s="179"/>
      <c r="BD305" s="179"/>
      <c r="BE305" s="70" t="s">
        <v>79</v>
      </c>
      <c r="BF305" s="50">
        <v>67146165</v>
      </c>
      <c r="BG305" s="30">
        <f>IFERROR(BF305/BC294,"-")</f>
        <v>2.4397335942162476E-2</v>
      </c>
      <c r="BH305" s="50">
        <v>173</v>
      </c>
      <c r="BI305" s="30">
        <f>IFERROR(BH305/BD294,"-")</f>
        <v>7.4312714776632302E-2</v>
      </c>
      <c r="BJ305" s="53">
        <f t="shared" si="236"/>
        <v>388128.12138728326</v>
      </c>
      <c r="BK305" s="31">
        <f t="shared" si="254"/>
        <v>6.2140804597701146E-2</v>
      </c>
      <c r="BL305" s="172"/>
      <c r="BM305" s="179"/>
      <c r="BN305" s="179"/>
      <c r="BO305" s="70" t="s">
        <v>79</v>
      </c>
      <c r="BP305" s="50">
        <v>31548544</v>
      </c>
      <c r="BQ305" s="30">
        <f>IFERROR(BP305/BM294,"-")</f>
        <v>3.3528055127044994E-2</v>
      </c>
      <c r="BR305" s="50">
        <v>76</v>
      </c>
      <c r="BS305" s="30">
        <f>IFERROR(BR305/BN294,"-")</f>
        <v>9.1346153846153841E-2</v>
      </c>
      <c r="BT305" s="53">
        <f t="shared" si="237"/>
        <v>415112.42105263157</v>
      </c>
      <c r="BU305" s="31">
        <f t="shared" si="255"/>
        <v>6.7316209034543842E-2</v>
      </c>
      <c r="BV305" s="172"/>
      <c r="BW305" s="179"/>
      <c r="BX305" s="179"/>
      <c r="BY305" s="70" t="s">
        <v>79</v>
      </c>
      <c r="BZ305" s="50">
        <f t="shared" si="247"/>
        <v>243915366</v>
      </c>
      <c r="CA305" s="30">
        <f>IFERROR(BZ305/BW294,"-")</f>
        <v>1.3055937982388424E-2</v>
      </c>
      <c r="CB305" s="50">
        <f t="shared" si="248"/>
        <v>662</v>
      </c>
      <c r="CC305" s="30">
        <f>IFERROR(CB305/BX294,"-")</f>
        <v>3.3651891012606752E-2</v>
      </c>
      <c r="CD305" s="53">
        <f t="shared" si="238"/>
        <v>368452.21450151055</v>
      </c>
      <c r="CE305" s="31">
        <f t="shared" si="256"/>
        <v>2.9572053962297864E-2</v>
      </c>
      <c r="CR305" s="196"/>
      <c r="CS305" s="198"/>
      <c r="CT305" s="200"/>
      <c r="CU305" s="201"/>
      <c r="CV305" s="201"/>
      <c r="CW305" s="79" t="s">
        <v>79</v>
      </c>
      <c r="CX305" s="90">
        <v>213795724</v>
      </c>
      <c r="CY305" s="80">
        <v>1.1725056076394158E-2</v>
      </c>
      <c r="CZ305" s="90">
        <v>606</v>
      </c>
      <c r="DA305" s="80">
        <v>3.1542785758900689E-2</v>
      </c>
      <c r="DB305" s="90">
        <v>352798.22442244226</v>
      </c>
      <c r="DC305" s="81">
        <v>2.797654771247865E-2</v>
      </c>
    </row>
    <row r="306" spans="2:107" s="16" customFormat="1" ht="13.15" customHeight="1">
      <c r="B306" s="196"/>
      <c r="C306" s="198"/>
      <c r="D306" s="172"/>
      <c r="E306" s="179"/>
      <c r="F306" s="179"/>
      <c r="G306" s="70" t="s">
        <v>81</v>
      </c>
      <c r="H306" s="50">
        <v>70691</v>
      </c>
      <c r="I306" s="30">
        <f>IFERROR(H306/E294,"-")</f>
        <v>1.5361066884776679E-3</v>
      </c>
      <c r="J306" s="50">
        <v>2</v>
      </c>
      <c r="K306" s="30">
        <f>IFERROR(J306/F294,"-")</f>
        <v>9.5238095238095233E-2</v>
      </c>
      <c r="L306" s="53">
        <f t="shared" si="231"/>
        <v>35345.5</v>
      </c>
      <c r="M306" s="31">
        <f t="shared" si="249"/>
        <v>9.0909090909090912E-2</v>
      </c>
      <c r="N306" s="172"/>
      <c r="O306" s="179"/>
      <c r="P306" s="179"/>
      <c r="Q306" s="70" t="s">
        <v>81</v>
      </c>
      <c r="R306" s="50">
        <v>1469310</v>
      </c>
      <c r="S306" s="30">
        <f>IFERROR(R306/O294,"-")</f>
        <v>6.8188197215278508E-3</v>
      </c>
      <c r="T306" s="50">
        <v>18</v>
      </c>
      <c r="U306" s="30">
        <f>IFERROR(T306/P294,"-")</f>
        <v>0.14754098360655737</v>
      </c>
      <c r="V306" s="53">
        <f t="shared" si="232"/>
        <v>81628.333333333328</v>
      </c>
      <c r="W306" s="31">
        <f t="shared" si="250"/>
        <v>0.13235294117647059</v>
      </c>
      <c r="X306" s="172"/>
      <c r="Y306" s="179"/>
      <c r="Z306" s="179"/>
      <c r="AA306" s="70" t="s">
        <v>81</v>
      </c>
      <c r="AB306" s="50">
        <v>29263685</v>
      </c>
      <c r="AC306" s="30">
        <f>IFERROR(AB306/Y294,"-")</f>
        <v>6.4349024014747382E-3</v>
      </c>
      <c r="AD306" s="50">
        <v>653</v>
      </c>
      <c r="AE306" s="30">
        <f>IFERROR(AD306/Z294,"-")</f>
        <v>0.10399745182353878</v>
      </c>
      <c r="AF306" s="53">
        <f t="shared" si="233"/>
        <v>44814.218989280242</v>
      </c>
      <c r="AG306" s="31">
        <f t="shared" si="251"/>
        <v>9.4940389648153531E-2</v>
      </c>
      <c r="AH306" s="172"/>
      <c r="AI306" s="179"/>
      <c r="AJ306" s="179"/>
      <c r="AK306" s="70" t="s">
        <v>81</v>
      </c>
      <c r="AL306" s="50">
        <v>53272673</v>
      </c>
      <c r="AM306" s="30">
        <f>IFERROR(AL306/AI294,"-")</f>
        <v>9.8325268411145767E-3</v>
      </c>
      <c r="AN306" s="50">
        <v>814</v>
      </c>
      <c r="AO306" s="30">
        <f>IFERROR(AN306/AJ294,"-")</f>
        <v>0.14210893854748605</v>
      </c>
      <c r="AP306" s="53">
        <f t="shared" si="234"/>
        <v>65445.544226044229</v>
      </c>
      <c r="AQ306" s="31">
        <f t="shared" si="252"/>
        <v>0.12649572649572649</v>
      </c>
      <c r="AR306" s="172"/>
      <c r="AS306" s="179"/>
      <c r="AT306" s="179"/>
      <c r="AU306" s="70" t="s">
        <v>81</v>
      </c>
      <c r="AV306" s="50">
        <v>50487485</v>
      </c>
      <c r="AW306" s="30">
        <f>IFERROR(AV306/AS294,"-")</f>
        <v>1.0602099560517827E-2</v>
      </c>
      <c r="AX306" s="50">
        <v>627</v>
      </c>
      <c r="AY306" s="30">
        <f>IFERROR(AX306/AT294,"-")</f>
        <v>0.14374140302613481</v>
      </c>
      <c r="AZ306" s="53">
        <f t="shared" si="235"/>
        <v>80522.304625199366</v>
      </c>
      <c r="BA306" s="31">
        <f t="shared" si="253"/>
        <v>0.12534986005597762</v>
      </c>
      <c r="BB306" s="172"/>
      <c r="BC306" s="179"/>
      <c r="BD306" s="179"/>
      <c r="BE306" s="70" t="s">
        <v>81</v>
      </c>
      <c r="BF306" s="50">
        <v>33688212</v>
      </c>
      <c r="BG306" s="30">
        <f>IFERROR(BF306/BC294,"-")</f>
        <v>1.2240499892358547E-2</v>
      </c>
      <c r="BH306" s="50">
        <v>370</v>
      </c>
      <c r="BI306" s="30">
        <f>IFERROR(BH306/BD294,"-")</f>
        <v>0.15893470790378006</v>
      </c>
      <c r="BJ306" s="53">
        <f t="shared" si="236"/>
        <v>91049.221621621618</v>
      </c>
      <c r="BK306" s="31">
        <f t="shared" si="254"/>
        <v>0.13290229885057472</v>
      </c>
      <c r="BL306" s="172"/>
      <c r="BM306" s="179"/>
      <c r="BN306" s="179"/>
      <c r="BO306" s="70" t="s">
        <v>81</v>
      </c>
      <c r="BP306" s="50">
        <v>9959852</v>
      </c>
      <c r="BQ306" s="30">
        <f>IFERROR(BP306/BM294,"-")</f>
        <v>1.0584782198291285E-2</v>
      </c>
      <c r="BR306" s="50">
        <v>110</v>
      </c>
      <c r="BS306" s="30">
        <f>IFERROR(BR306/BN294,"-")</f>
        <v>0.13221153846153846</v>
      </c>
      <c r="BT306" s="53">
        <f t="shared" si="237"/>
        <v>90544.109090909085</v>
      </c>
      <c r="BU306" s="31">
        <f t="shared" si="255"/>
        <v>9.7431355181576612E-2</v>
      </c>
      <c r="BV306" s="172"/>
      <c r="BW306" s="179"/>
      <c r="BX306" s="179"/>
      <c r="BY306" s="70" t="s">
        <v>81</v>
      </c>
      <c r="BZ306" s="50">
        <f t="shared" si="247"/>
        <v>178211908</v>
      </c>
      <c r="CA306" s="30">
        <f>IFERROR(BZ306/BW294,"-")</f>
        <v>9.5390612601713321E-3</v>
      </c>
      <c r="CB306" s="50">
        <f t="shared" si="248"/>
        <v>2594</v>
      </c>
      <c r="CC306" s="30">
        <f>IFERROR(CB306/BX294,"-")</f>
        <v>0.13186254575030501</v>
      </c>
      <c r="CD306" s="53">
        <f t="shared" si="238"/>
        <v>68701.583654587506</v>
      </c>
      <c r="CE306" s="31">
        <f t="shared" si="256"/>
        <v>0.11587599392477441</v>
      </c>
      <c r="CR306" s="196"/>
      <c r="CS306" s="198"/>
      <c r="CT306" s="200"/>
      <c r="CU306" s="201"/>
      <c r="CV306" s="201"/>
      <c r="CW306" s="79" t="s">
        <v>81</v>
      </c>
      <c r="CX306" s="90">
        <v>173812732</v>
      </c>
      <c r="CY306" s="80">
        <v>9.5322955546635214E-3</v>
      </c>
      <c r="CZ306" s="90">
        <v>2571</v>
      </c>
      <c r="DA306" s="80">
        <v>0.13382261086820738</v>
      </c>
      <c r="DB306" s="90">
        <v>67605.107740178923</v>
      </c>
      <c r="DC306" s="81">
        <v>0.11869258113660495</v>
      </c>
    </row>
    <row r="307" spans="2:107" s="16" customFormat="1" ht="13.15" customHeight="1">
      <c r="B307" s="196"/>
      <c r="C307" s="198"/>
      <c r="D307" s="172"/>
      <c r="E307" s="179"/>
      <c r="F307" s="179"/>
      <c r="G307" s="70" t="s">
        <v>83</v>
      </c>
      <c r="H307" s="50">
        <v>54281</v>
      </c>
      <c r="I307" s="30">
        <f>IFERROR(H307/E294,"-")</f>
        <v>1.1795194177088497E-3</v>
      </c>
      <c r="J307" s="50">
        <v>1</v>
      </c>
      <c r="K307" s="30">
        <f>IFERROR(J307/F294,"-")</f>
        <v>4.7619047619047616E-2</v>
      </c>
      <c r="L307" s="53">
        <f t="shared" si="231"/>
        <v>54281</v>
      </c>
      <c r="M307" s="31">
        <f t="shared" si="249"/>
        <v>4.5454545454545456E-2</v>
      </c>
      <c r="N307" s="172"/>
      <c r="O307" s="179"/>
      <c r="P307" s="179"/>
      <c r="Q307" s="70" t="s">
        <v>83</v>
      </c>
      <c r="R307" s="50">
        <v>513366</v>
      </c>
      <c r="S307" s="30">
        <f>IFERROR(R307/O294,"-")</f>
        <v>2.3824449606698835E-3</v>
      </c>
      <c r="T307" s="50">
        <v>14</v>
      </c>
      <c r="U307" s="30">
        <f>IFERROR(T307/P294,"-")</f>
        <v>0.11475409836065574</v>
      </c>
      <c r="V307" s="53">
        <f t="shared" si="232"/>
        <v>36669</v>
      </c>
      <c r="W307" s="31">
        <f t="shared" si="250"/>
        <v>0.10294117647058823</v>
      </c>
      <c r="X307" s="172"/>
      <c r="Y307" s="179"/>
      <c r="Z307" s="179"/>
      <c r="AA307" s="70" t="s">
        <v>83</v>
      </c>
      <c r="AB307" s="50">
        <v>51657254</v>
      </c>
      <c r="AC307" s="30">
        <f>IFERROR(AB307/Y294,"-")</f>
        <v>1.1359109005519657E-2</v>
      </c>
      <c r="AD307" s="50">
        <v>426</v>
      </c>
      <c r="AE307" s="30">
        <f>IFERROR(AD307/Z294,"-")</f>
        <v>6.7845198279980895E-2</v>
      </c>
      <c r="AF307" s="53">
        <f t="shared" si="233"/>
        <v>121261.15962441315</v>
      </c>
      <c r="AG307" s="31">
        <f t="shared" si="251"/>
        <v>6.1936609479499853E-2</v>
      </c>
      <c r="AH307" s="172"/>
      <c r="AI307" s="179"/>
      <c r="AJ307" s="179"/>
      <c r="AK307" s="70" t="s">
        <v>83</v>
      </c>
      <c r="AL307" s="50">
        <v>90376039</v>
      </c>
      <c r="AM307" s="30">
        <f>IFERROR(AL307/AI294,"-")</f>
        <v>1.668068785024393E-2</v>
      </c>
      <c r="AN307" s="50">
        <v>806</v>
      </c>
      <c r="AO307" s="30">
        <f>IFERROR(AN307/AJ294,"-")</f>
        <v>0.1407122905027933</v>
      </c>
      <c r="AP307" s="53">
        <f t="shared" si="234"/>
        <v>112129.08064516129</v>
      </c>
      <c r="AQ307" s="31">
        <f t="shared" si="252"/>
        <v>0.12525252525252525</v>
      </c>
      <c r="AR307" s="172"/>
      <c r="AS307" s="179"/>
      <c r="AT307" s="179"/>
      <c r="AU307" s="70" t="s">
        <v>83</v>
      </c>
      <c r="AV307" s="50">
        <v>136927108</v>
      </c>
      <c r="AW307" s="30">
        <f>IFERROR(AV307/AS294,"-")</f>
        <v>2.8753954203695767E-2</v>
      </c>
      <c r="AX307" s="50">
        <v>1100</v>
      </c>
      <c r="AY307" s="30">
        <f>IFERROR(AX307/AT294,"-")</f>
        <v>0.2521779000458505</v>
      </c>
      <c r="AZ307" s="53">
        <f t="shared" si="235"/>
        <v>124479.18909090909</v>
      </c>
      <c r="BA307" s="31">
        <f t="shared" si="253"/>
        <v>0.21991203518592564</v>
      </c>
      <c r="BB307" s="172"/>
      <c r="BC307" s="179"/>
      <c r="BD307" s="179"/>
      <c r="BE307" s="70" t="s">
        <v>83</v>
      </c>
      <c r="BF307" s="50">
        <v>88533058</v>
      </c>
      <c r="BG307" s="30">
        <f>IFERROR(BF307/BC294,"-")</f>
        <v>3.2168192450201069E-2</v>
      </c>
      <c r="BH307" s="50">
        <v>712</v>
      </c>
      <c r="BI307" s="30">
        <f>IFERROR(BH307/BD294,"-")</f>
        <v>0.30584192439862545</v>
      </c>
      <c r="BJ307" s="53">
        <f t="shared" si="236"/>
        <v>124344.18258426966</v>
      </c>
      <c r="BK307" s="31">
        <f t="shared" si="254"/>
        <v>0.2557471264367816</v>
      </c>
      <c r="BL307" s="172"/>
      <c r="BM307" s="179"/>
      <c r="BN307" s="179"/>
      <c r="BO307" s="70" t="s">
        <v>83</v>
      </c>
      <c r="BP307" s="50">
        <v>37049754</v>
      </c>
      <c r="BQ307" s="30">
        <f>IFERROR(BP307/BM294,"-")</f>
        <v>3.93744381533251E-2</v>
      </c>
      <c r="BR307" s="50">
        <v>265</v>
      </c>
      <c r="BS307" s="30">
        <f>IFERROR(BR307/BN294,"-")</f>
        <v>0.31850961538461536</v>
      </c>
      <c r="BT307" s="53">
        <f t="shared" si="237"/>
        <v>139810.39245283019</v>
      </c>
      <c r="BU307" s="31">
        <f t="shared" si="255"/>
        <v>0.23472099202834368</v>
      </c>
      <c r="BV307" s="172"/>
      <c r="BW307" s="179"/>
      <c r="BX307" s="179"/>
      <c r="BY307" s="70" t="s">
        <v>83</v>
      </c>
      <c r="BZ307" s="50">
        <f t="shared" si="247"/>
        <v>405110860</v>
      </c>
      <c r="CA307" s="30">
        <f>IFERROR(BZ307/BW294,"-")</f>
        <v>2.1684170009002381E-2</v>
      </c>
      <c r="CB307" s="50">
        <f t="shared" si="248"/>
        <v>3324</v>
      </c>
      <c r="CC307" s="30">
        <f>IFERROR(CB307/BX294,"-")</f>
        <v>0.1689711264741765</v>
      </c>
      <c r="CD307" s="53">
        <f t="shared" si="238"/>
        <v>121874.50661853189</v>
      </c>
      <c r="CE307" s="31">
        <f t="shared" si="256"/>
        <v>0.14848566068078264</v>
      </c>
      <c r="CR307" s="196"/>
      <c r="CS307" s="198"/>
      <c r="CT307" s="200"/>
      <c r="CU307" s="201"/>
      <c r="CV307" s="201"/>
      <c r="CW307" s="79" t="s">
        <v>83</v>
      </c>
      <c r="CX307" s="90">
        <v>442750183</v>
      </c>
      <c r="CY307" s="80">
        <v>2.4281452530401287E-2</v>
      </c>
      <c r="CZ307" s="90">
        <v>3399</v>
      </c>
      <c r="DA307" s="80">
        <v>0.1769206745783885</v>
      </c>
      <c r="DB307" s="90">
        <v>130258.95351573992</v>
      </c>
      <c r="DC307" s="81">
        <v>0.15691796315959558</v>
      </c>
    </row>
    <row r="308" spans="2:107" s="16" customFormat="1" ht="13.15" customHeight="1">
      <c r="B308" s="196"/>
      <c r="C308" s="198"/>
      <c r="D308" s="172"/>
      <c r="E308" s="179"/>
      <c r="F308" s="179"/>
      <c r="G308" s="70" t="s">
        <v>87</v>
      </c>
      <c r="H308" s="50">
        <v>152600</v>
      </c>
      <c r="I308" s="30">
        <f>IFERROR(H308/E294,"-")</f>
        <v>3.3159791297575664E-3</v>
      </c>
      <c r="J308" s="50">
        <v>4</v>
      </c>
      <c r="K308" s="30">
        <f>IFERROR(J308/F294,"-")</f>
        <v>0.19047619047619047</v>
      </c>
      <c r="L308" s="53">
        <f t="shared" si="231"/>
        <v>38150</v>
      </c>
      <c r="M308" s="31">
        <f t="shared" si="249"/>
        <v>0.18181818181818182</v>
      </c>
      <c r="N308" s="172"/>
      <c r="O308" s="179"/>
      <c r="P308" s="179"/>
      <c r="Q308" s="70" t="s">
        <v>87</v>
      </c>
      <c r="R308" s="50">
        <v>516196</v>
      </c>
      <c r="S308" s="30">
        <f>IFERROR(R308/O294,"-")</f>
        <v>2.3955785130256994E-3</v>
      </c>
      <c r="T308" s="50">
        <v>13</v>
      </c>
      <c r="U308" s="30">
        <f>IFERROR(T308/P294,"-")</f>
        <v>0.10655737704918032</v>
      </c>
      <c r="V308" s="53">
        <f t="shared" si="232"/>
        <v>39707.384615384617</v>
      </c>
      <c r="W308" s="31">
        <f t="shared" si="250"/>
        <v>9.5588235294117641E-2</v>
      </c>
      <c r="X308" s="172"/>
      <c r="Y308" s="179"/>
      <c r="Z308" s="179"/>
      <c r="AA308" s="70" t="s">
        <v>87</v>
      </c>
      <c r="AB308" s="50">
        <v>21235636</v>
      </c>
      <c r="AC308" s="30">
        <f>IFERROR(AB308/Y294,"-")</f>
        <v>4.6695843361231979E-3</v>
      </c>
      <c r="AD308" s="50">
        <v>371</v>
      </c>
      <c r="AE308" s="30">
        <f>IFERROR(AD308/Z294,"-")</f>
        <v>5.9085841694537344E-2</v>
      </c>
      <c r="AF308" s="53">
        <f t="shared" si="233"/>
        <v>57238.911051212941</v>
      </c>
      <c r="AG308" s="31">
        <f t="shared" si="251"/>
        <v>5.3940098865949401E-2</v>
      </c>
      <c r="AH308" s="172"/>
      <c r="AI308" s="179"/>
      <c r="AJ308" s="179"/>
      <c r="AK308" s="70" t="s">
        <v>87</v>
      </c>
      <c r="AL308" s="50">
        <v>19757467</v>
      </c>
      <c r="AM308" s="30">
        <f>IFERROR(AL308/AI294,"-")</f>
        <v>3.6466318217209695E-3</v>
      </c>
      <c r="AN308" s="50">
        <v>382</v>
      </c>
      <c r="AO308" s="30">
        <f>IFERROR(AN308/AJ294,"-")</f>
        <v>6.6689944134078208E-2</v>
      </c>
      <c r="AP308" s="53">
        <f t="shared" si="234"/>
        <v>51721.117801047119</v>
      </c>
      <c r="AQ308" s="31">
        <f t="shared" si="252"/>
        <v>5.9362859362859365E-2</v>
      </c>
      <c r="AR308" s="172"/>
      <c r="AS308" s="179"/>
      <c r="AT308" s="179"/>
      <c r="AU308" s="70" t="s">
        <v>87</v>
      </c>
      <c r="AV308" s="50">
        <v>18199349</v>
      </c>
      <c r="AW308" s="30">
        <f>IFERROR(AV308/AS294,"-")</f>
        <v>3.821765137134689E-3</v>
      </c>
      <c r="AX308" s="50">
        <v>361</v>
      </c>
      <c r="AY308" s="30">
        <f>IFERROR(AX308/AT294,"-")</f>
        <v>8.276020174232003E-2</v>
      </c>
      <c r="AZ308" s="53">
        <f t="shared" si="235"/>
        <v>50413.709141274237</v>
      </c>
      <c r="BA308" s="31">
        <f t="shared" si="253"/>
        <v>7.2171131547381043E-2</v>
      </c>
      <c r="BB308" s="172"/>
      <c r="BC308" s="179"/>
      <c r="BD308" s="179"/>
      <c r="BE308" s="70" t="s">
        <v>87</v>
      </c>
      <c r="BF308" s="50">
        <v>6694157</v>
      </c>
      <c r="BG308" s="30">
        <f>IFERROR(BF308/BC294,"-")</f>
        <v>2.4322997028732546E-3</v>
      </c>
      <c r="BH308" s="50">
        <v>173</v>
      </c>
      <c r="BI308" s="30">
        <f>IFERROR(BH308/BD294,"-")</f>
        <v>7.4312714776632302E-2</v>
      </c>
      <c r="BJ308" s="53">
        <f t="shared" si="236"/>
        <v>38694.549132947977</v>
      </c>
      <c r="BK308" s="31">
        <f t="shared" si="254"/>
        <v>6.2140804597701146E-2</v>
      </c>
      <c r="BL308" s="172"/>
      <c r="BM308" s="179"/>
      <c r="BN308" s="179"/>
      <c r="BO308" s="70" t="s">
        <v>87</v>
      </c>
      <c r="BP308" s="50">
        <v>5596108</v>
      </c>
      <c r="BQ308" s="30">
        <f>IFERROR(BP308/BM294,"-")</f>
        <v>5.9472353944732756E-3</v>
      </c>
      <c r="BR308" s="50">
        <v>51</v>
      </c>
      <c r="BS308" s="30">
        <f>IFERROR(BR308/BN294,"-")</f>
        <v>6.129807692307692E-2</v>
      </c>
      <c r="BT308" s="53">
        <f t="shared" si="237"/>
        <v>109727.60784313726</v>
      </c>
      <c r="BU308" s="31">
        <f t="shared" si="255"/>
        <v>4.5172719220549155E-2</v>
      </c>
      <c r="BV308" s="172"/>
      <c r="BW308" s="179"/>
      <c r="BX308" s="179"/>
      <c r="BY308" s="70" t="s">
        <v>87</v>
      </c>
      <c r="BZ308" s="50">
        <f t="shared" si="247"/>
        <v>72151513</v>
      </c>
      <c r="CA308" s="30">
        <f>IFERROR(BZ308/BW294,"-")</f>
        <v>3.8620185948575795E-3</v>
      </c>
      <c r="CB308" s="50">
        <f t="shared" si="248"/>
        <v>1355</v>
      </c>
      <c r="CC308" s="30">
        <f>IFERROR(CB308/BX294,"-")</f>
        <v>6.8879625864172428E-2</v>
      </c>
      <c r="CD308" s="53">
        <f t="shared" si="238"/>
        <v>53248.349077490777</v>
      </c>
      <c r="CE308" s="31">
        <f t="shared" si="256"/>
        <v>6.0528901992316628E-2</v>
      </c>
      <c r="CR308" s="196"/>
      <c r="CS308" s="198"/>
      <c r="CT308" s="200"/>
      <c r="CU308" s="201"/>
      <c r="CV308" s="201"/>
      <c r="CW308" s="79" t="s">
        <v>87</v>
      </c>
      <c r="CX308" s="90">
        <v>79706359</v>
      </c>
      <c r="CY308" s="80">
        <v>4.3712826030150361E-3</v>
      </c>
      <c r="CZ308" s="90">
        <v>1394</v>
      </c>
      <c r="DA308" s="80">
        <v>7.2558817405788054E-2</v>
      </c>
      <c r="DB308" s="90">
        <v>57178.162840746052</v>
      </c>
      <c r="DC308" s="81">
        <v>6.4355292922764415E-2</v>
      </c>
    </row>
    <row r="309" spans="2:107" s="16" customFormat="1" ht="13.15" customHeight="1">
      <c r="B309" s="196"/>
      <c r="C309" s="198"/>
      <c r="D309" s="172"/>
      <c r="E309" s="179"/>
      <c r="F309" s="179"/>
      <c r="G309" s="71" t="s">
        <v>85</v>
      </c>
      <c r="H309" s="51">
        <v>7918</v>
      </c>
      <c r="I309" s="32">
        <f>IFERROR(H309/E294,"-")</f>
        <v>1.7205716087431461E-4</v>
      </c>
      <c r="J309" s="51">
        <v>3</v>
      </c>
      <c r="K309" s="32">
        <f>IFERROR(J309/F294,"-")</f>
        <v>0.14285714285714285</v>
      </c>
      <c r="L309" s="54">
        <f t="shared" si="231"/>
        <v>2639.3333333333335</v>
      </c>
      <c r="M309" s="33">
        <f t="shared" si="249"/>
        <v>0.13636363636363635</v>
      </c>
      <c r="N309" s="172"/>
      <c r="O309" s="179"/>
      <c r="P309" s="179"/>
      <c r="Q309" s="71" t="s">
        <v>85</v>
      </c>
      <c r="R309" s="51">
        <v>490213</v>
      </c>
      <c r="S309" s="32">
        <f>IFERROR(R309/O294,"-")</f>
        <v>2.2749957954069137E-3</v>
      </c>
      <c r="T309" s="51">
        <v>27</v>
      </c>
      <c r="U309" s="32">
        <f>IFERROR(T309/P294,"-")</f>
        <v>0.22131147540983606</v>
      </c>
      <c r="V309" s="54">
        <f t="shared" si="232"/>
        <v>18156.037037037036</v>
      </c>
      <c r="W309" s="33">
        <f t="shared" si="250"/>
        <v>0.19852941176470587</v>
      </c>
      <c r="X309" s="172"/>
      <c r="Y309" s="179"/>
      <c r="Z309" s="179"/>
      <c r="AA309" s="71" t="s">
        <v>85</v>
      </c>
      <c r="AB309" s="51">
        <v>14138369</v>
      </c>
      <c r="AC309" s="32">
        <f>IFERROR(AB309/Y294,"-")</f>
        <v>3.1089394459732594E-3</v>
      </c>
      <c r="AD309" s="51">
        <v>553</v>
      </c>
      <c r="AE309" s="32">
        <f>IFERROR(AD309/Z294,"-")</f>
        <v>8.807134894091416E-2</v>
      </c>
      <c r="AF309" s="54">
        <f t="shared" si="233"/>
        <v>25566.67088607595</v>
      </c>
      <c r="AG309" s="33">
        <f t="shared" si="251"/>
        <v>8.040127944169817E-2</v>
      </c>
      <c r="AH309" s="172"/>
      <c r="AI309" s="179"/>
      <c r="AJ309" s="179"/>
      <c r="AK309" s="71" t="s">
        <v>85</v>
      </c>
      <c r="AL309" s="51">
        <v>15631232</v>
      </c>
      <c r="AM309" s="32">
        <f>IFERROR(AL309/AI294,"-")</f>
        <v>2.8850534344257344E-3</v>
      </c>
      <c r="AN309" s="51">
        <v>686</v>
      </c>
      <c r="AO309" s="32">
        <f>IFERROR(AN309/AJ294,"-")</f>
        <v>0.11976256983240223</v>
      </c>
      <c r="AP309" s="54">
        <f t="shared" si="234"/>
        <v>22786.052478134112</v>
      </c>
      <c r="AQ309" s="33">
        <f t="shared" si="252"/>
        <v>0.1066045066045066</v>
      </c>
      <c r="AR309" s="172"/>
      <c r="AS309" s="179"/>
      <c r="AT309" s="179"/>
      <c r="AU309" s="71" t="s">
        <v>85</v>
      </c>
      <c r="AV309" s="51">
        <v>22975535</v>
      </c>
      <c r="AW309" s="32">
        <f>IFERROR(AV309/AS294,"-")</f>
        <v>4.8247384381725879E-3</v>
      </c>
      <c r="AX309" s="51">
        <v>704</v>
      </c>
      <c r="AY309" s="32">
        <f>IFERROR(AX309/AT294,"-")</f>
        <v>0.16139385602934433</v>
      </c>
      <c r="AZ309" s="54">
        <f t="shared" si="235"/>
        <v>32635.703125</v>
      </c>
      <c r="BA309" s="33">
        <f t="shared" si="253"/>
        <v>0.1407437025189924</v>
      </c>
      <c r="BB309" s="172"/>
      <c r="BC309" s="179"/>
      <c r="BD309" s="179"/>
      <c r="BE309" s="71" t="s">
        <v>85</v>
      </c>
      <c r="BF309" s="51">
        <v>15594149</v>
      </c>
      <c r="BG309" s="32">
        <f>IFERROR(BF309/BC294,"-")</f>
        <v>5.666082223536326E-3</v>
      </c>
      <c r="BH309" s="51">
        <v>492</v>
      </c>
      <c r="BI309" s="32">
        <f>IFERROR(BH309/BD294,"-")</f>
        <v>0.21134020618556701</v>
      </c>
      <c r="BJ309" s="54">
        <f t="shared" si="236"/>
        <v>31695.424796747968</v>
      </c>
      <c r="BK309" s="33">
        <f t="shared" si="254"/>
        <v>0.17672413793103448</v>
      </c>
      <c r="BL309" s="172"/>
      <c r="BM309" s="179"/>
      <c r="BN309" s="179"/>
      <c r="BO309" s="71" t="s">
        <v>85</v>
      </c>
      <c r="BP309" s="51">
        <v>5750472</v>
      </c>
      <c r="BQ309" s="32">
        <f>IFERROR(BP309/BM294,"-")</f>
        <v>6.1112849525648055E-3</v>
      </c>
      <c r="BR309" s="51">
        <v>185</v>
      </c>
      <c r="BS309" s="32">
        <f>IFERROR(BR309/BN294,"-")</f>
        <v>0.22235576923076922</v>
      </c>
      <c r="BT309" s="54">
        <f t="shared" si="237"/>
        <v>31083.632432432434</v>
      </c>
      <c r="BU309" s="33">
        <f t="shared" si="255"/>
        <v>0.16386182462356066</v>
      </c>
      <c r="BV309" s="172"/>
      <c r="BW309" s="179"/>
      <c r="BX309" s="179"/>
      <c r="BY309" s="71" t="s">
        <v>85</v>
      </c>
      <c r="BZ309" s="51">
        <f t="shared" si="247"/>
        <v>74587888</v>
      </c>
      <c r="CA309" s="32">
        <f>IFERROR(BZ309/BW294,"-")</f>
        <v>3.9924292427125476E-3</v>
      </c>
      <c r="CB309" s="51">
        <f t="shared" si="248"/>
        <v>2650</v>
      </c>
      <c r="CC309" s="32">
        <f>IFERROR(CB309/BX294,"-")</f>
        <v>0.13470923139487598</v>
      </c>
      <c r="CD309" s="54">
        <f t="shared" si="238"/>
        <v>28146.37283018868</v>
      </c>
      <c r="CE309" s="33">
        <f t="shared" si="256"/>
        <v>0.11837755740194765</v>
      </c>
      <c r="CR309" s="196"/>
      <c r="CS309" s="198"/>
      <c r="CT309" s="200"/>
      <c r="CU309" s="201"/>
      <c r="CV309" s="201"/>
      <c r="CW309" s="79" t="s">
        <v>85</v>
      </c>
      <c r="CX309" s="90">
        <v>59439016</v>
      </c>
      <c r="CY309" s="80">
        <v>3.2597742493937322E-3</v>
      </c>
      <c r="CZ309" s="90">
        <v>2327</v>
      </c>
      <c r="DA309" s="80">
        <v>0.12112221528211535</v>
      </c>
      <c r="DB309" s="90">
        <v>25543.195530726258</v>
      </c>
      <c r="DC309" s="81">
        <v>0.10742809657910531</v>
      </c>
    </row>
    <row r="310" spans="2:107" s="16" customFormat="1" ht="13.15" customHeight="1">
      <c r="B310" s="196"/>
      <c r="C310" s="199"/>
      <c r="D310" s="173"/>
      <c r="E310" s="180"/>
      <c r="F310" s="180"/>
      <c r="G310" s="18" t="s">
        <v>92</v>
      </c>
      <c r="H310" s="49">
        <f>SUM(H294:H309)</f>
        <v>1659631</v>
      </c>
      <c r="I310" s="32">
        <f>IFERROR(H310/E294,"-")</f>
        <v>3.6063576403005761E-2</v>
      </c>
      <c r="J310" s="51">
        <v>15</v>
      </c>
      <c r="K310" s="32">
        <f>IFERROR(J310/F294,"-")</f>
        <v>0.7142857142857143</v>
      </c>
      <c r="L310" s="54">
        <f t="shared" si="231"/>
        <v>110642.06666666667</v>
      </c>
      <c r="M310" s="34">
        <f t="shared" si="249"/>
        <v>0.68181818181818177</v>
      </c>
      <c r="N310" s="173"/>
      <c r="O310" s="180"/>
      <c r="P310" s="180"/>
      <c r="Q310" s="18" t="s">
        <v>92</v>
      </c>
      <c r="R310" s="49">
        <f>SUM(R294:R309)</f>
        <v>22537328</v>
      </c>
      <c r="S310" s="32">
        <f>IFERROR(R310/O294,"-")</f>
        <v>0.10459193542339046</v>
      </c>
      <c r="T310" s="51">
        <v>104</v>
      </c>
      <c r="U310" s="32">
        <f>IFERROR(T310/P294,"-")</f>
        <v>0.85245901639344257</v>
      </c>
      <c r="V310" s="54">
        <f t="shared" si="232"/>
        <v>216705.07692307694</v>
      </c>
      <c r="W310" s="34">
        <f t="shared" si="250"/>
        <v>0.76470588235294112</v>
      </c>
      <c r="X310" s="173"/>
      <c r="Y310" s="180"/>
      <c r="Z310" s="180"/>
      <c r="AA310" s="18" t="s">
        <v>92</v>
      </c>
      <c r="AB310" s="49">
        <f>SUM(AB294:AB309)</f>
        <v>696399347</v>
      </c>
      <c r="AC310" s="32">
        <f>IFERROR(AB310/Y294,"-")</f>
        <v>0.15313388694539801</v>
      </c>
      <c r="AD310" s="51">
        <v>4596</v>
      </c>
      <c r="AE310" s="32">
        <f>IFERROR(AD310/Z294,"-")</f>
        <v>0.73196368848542759</v>
      </c>
      <c r="AF310" s="54">
        <f t="shared" si="233"/>
        <v>151522.92145343777</v>
      </c>
      <c r="AG310" s="34">
        <f t="shared" si="251"/>
        <v>0.6682175050886886</v>
      </c>
      <c r="AH310" s="173"/>
      <c r="AI310" s="180"/>
      <c r="AJ310" s="180"/>
      <c r="AK310" s="18" t="s">
        <v>92</v>
      </c>
      <c r="AL310" s="49">
        <f>SUM(AL294:AL309)</f>
        <v>991381972</v>
      </c>
      <c r="AM310" s="32">
        <f>IFERROR(AL310/AI294,"-")</f>
        <v>0.18297917676267342</v>
      </c>
      <c r="AN310" s="51">
        <v>4749</v>
      </c>
      <c r="AO310" s="32">
        <f>IFERROR(AN310/AJ294,"-")</f>
        <v>0.82908519553072624</v>
      </c>
      <c r="AP310" s="54">
        <f t="shared" si="234"/>
        <v>208755.94272478417</v>
      </c>
      <c r="AQ310" s="34">
        <f t="shared" si="252"/>
        <v>0.73799533799533801</v>
      </c>
      <c r="AR310" s="173"/>
      <c r="AS310" s="180"/>
      <c r="AT310" s="180"/>
      <c r="AU310" s="18" t="s">
        <v>92</v>
      </c>
      <c r="AV310" s="49">
        <f>SUM(AV294:AV309)</f>
        <v>1138073846</v>
      </c>
      <c r="AW310" s="32">
        <f>IFERROR(AV310/AS294,"-")</f>
        <v>0.23898936979161139</v>
      </c>
      <c r="AX310" s="51">
        <v>3841</v>
      </c>
      <c r="AY310" s="32">
        <f>IFERROR(AX310/AT294,"-")</f>
        <v>0.880559376432829</v>
      </c>
      <c r="AZ310" s="54">
        <f t="shared" si="235"/>
        <v>296296.23691746942</v>
      </c>
      <c r="BA310" s="34">
        <f t="shared" si="253"/>
        <v>0.76789284286285486</v>
      </c>
      <c r="BB310" s="173"/>
      <c r="BC310" s="180"/>
      <c r="BD310" s="180"/>
      <c r="BE310" s="18" t="s">
        <v>92</v>
      </c>
      <c r="BF310" s="49">
        <f>SUM(BF294:BF309)</f>
        <v>693150821</v>
      </c>
      <c r="BG310" s="32">
        <f>IFERROR(BF310/BC294,"-")</f>
        <v>0.2518540476365661</v>
      </c>
      <c r="BH310" s="51">
        <v>2122</v>
      </c>
      <c r="BI310" s="32">
        <f>IFERROR(BH310/BD294,"-")</f>
        <v>0.91151202749140892</v>
      </c>
      <c r="BJ310" s="54">
        <f t="shared" si="236"/>
        <v>326649.77426955703</v>
      </c>
      <c r="BK310" s="34">
        <f t="shared" si="254"/>
        <v>0.76221264367816088</v>
      </c>
      <c r="BL310" s="173"/>
      <c r="BM310" s="180"/>
      <c r="BN310" s="180"/>
      <c r="BO310" s="18" t="s">
        <v>92</v>
      </c>
      <c r="BP310" s="49">
        <f>SUM(BP294:BP309)</f>
        <v>252547331</v>
      </c>
      <c r="BQ310" s="32">
        <f>IFERROR(BP310/BM294,"-")</f>
        <v>0.26839339514229493</v>
      </c>
      <c r="BR310" s="51">
        <v>737</v>
      </c>
      <c r="BS310" s="32">
        <f>IFERROR(BR310/BN294,"-")</f>
        <v>0.88581730769230771</v>
      </c>
      <c r="BT310" s="54">
        <f t="shared" si="237"/>
        <v>342669.37720488466</v>
      </c>
      <c r="BU310" s="34">
        <f t="shared" si="255"/>
        <v>0.65279007971656333</v>
      </c>
      <c r="BV310" s="173"/>
      <c r="BW310" s="180"/>
      <c r="BX310" s="180"/>
      <c r="BY310" s="18" t="s">
        <v>92</v>
      </c>
      <c r="BZ310" s="49">
        <f t="shared" si="247"/>
        <v>3795750276</v>
      </c>
      <c r="CA310" s="32">
        <f>IFERROR(BZ310/BW294,"-")</f>
        <v>0.20317326051565668</v>
      </c>
      <c r="CB310" s="51">
        <f t="shared" si="248"/>
        <v>16164</v>
      </c>
      <c r="CC310" s="32">
        <f>IFERROR(CB310/BX294,"-")</f>
        <v>0.82167547783651895</v>
      </c>
      <c r="CD310" s="54">
        <f t="shared" si="238"/>
        <v>234827.41128433557</v>
      </c>
      <c r="CE310" s="34">
        <f t="shared" si="256"/>
        <v>0.72205842937550258</v>
      </c>
      <c r="CR310" s="196"/>
      <c r="CS310" s="199"/>
      <c r="CT310" s="200"/>
      <c r="CU310" s="201"/>
      <c r="CV310" s="201"/>
      <c r="CW310" s="18" t="s">
        <v>92</v>
      </c>
      <c r="CX310" s="90">
        <v>3796582458</v>
      </c>
      <c r="CY310" s="80">
        <v>0.20821343563776967</v>
      </c>
      <c r="CZ310" s="90">
        <v>15828</v>
      </c>
      <c r="DA310" s="80">
        <v>0.82386008744534667</v>
      </c>
      <c r="DB310" s="90">
        <v>239864.95185746779</v>
      </c>
      <c r="DC310" s="81">
        <v>0.73071418678731359</v>
      </c>
    </row>
    <row r="311" spans="2:107" s="16" customFormat="1" ht="13.15" customHeight="1">
      <c r="B311" s="196">
        <v>19</v>
      </c>
      <c r="C311" s="197" t="s">
        <v>120</v>
      </c>
      <c r="D311" s="171">
        <f>CI23</f>
        <v>34</v>
      </c>
      <c r="E311" s="178">
        <v>33803400</v>
      </c>
      <c r="F311" s="178">
        <v>32</v>
      </c>
      <c r="G311" s="68" t="s">
        <v>58</v>
      </c>
      <c r="H311" s="56">
        <v>343684</v>
      </c>
      <c r="I311" s="28">
        <f>IFERROR(H311/E311,"-")</f>
        <v>1.0167142950117444E-2</v>
      </c>
      <c r="J311" s="56">
        <v>9</v>
      </c>
      <c r="K311" s="28">
        <f>IFERROR(J311/F311,"-")</f>
        <v>0.28125</v>
      </c>
      <c r="L311" s="52">
        <f t="shared" si="231"/>
        <v>38187.111111111109</v>
      </c>
      <c r="M311" s="29">
        <f t="shared" ref="M311:M327" si="257">IFERROR(J311/$CI$23,"-")</f>
        <v>0.26470588235294118</v>
      </c>
      <c r="N311" s="171">
        <f>CJ23</f>
        <v>170</v>
      </c>
      <c r="O311" s="178">
        <v>287391070</v>
      </c>
      <c r="P311" s="178">
        <v>149</v>
      </c>
      <c r="Q311" s="68" t="s">
        <v>58</v>
      </c>
      <c r="R311" s="56">
        <v>8982074</v>
      </c>
      <c r="S311" s="28">
        <f>IFERROR(R311/O311,"-")</f>
        <v>3.1253838193371838E-2</v>
      </c>
      <c r="T311" s="56">
        <v>27</v>
      </c>
      <c r="U311" s="28">
        <f>IFERROR(T311/P311,"-")</f>
        <v>0.18120805369127516</v>
      </c>
      <c r="V311" s="52">
        <f t="shared" si="232"/>
        <v>332669.40740740742</v>
      </c>
      <c r="W311" s="29">
        <f t="shared" ref="W311:W327" si="258">IFERROR(T311/$CJ$23,"-")</f>
        <v>0.1588235294117647</v>
      </c>
      <c r="X311" s="171">
        <f>CK23</f>
        <v>5123</v>
      </c>
      <c r="Y311" s="178">
        <v>3372373190</v>
      </c>
      <c r="Z311" s="178">
        <v>4397</v>
      </c>
      <c r="AA311" s="68" t="s">
        <v>58</v>
      </c>
      <c r="AB311" s="56">
        <v>70210286</v>
      </c>
      <c r="AC311" s="28">
        <f>IFERROR(AB311/Y311,"-")</f>
        <v>2.0819251620251434E-2</v>
      </c>
      <c r="AD311" s="56">
        <v>730</v>
      </c>
      <c r="AE311" s="28">
        <f>IFERROR(AD311/Z311,"-")</f>
        <v>0.16602228792358426</v>
      </c>
      <c r="AF311" s="52">
        <f t="shared" si="233"/>
        <v>96178.473972602733</v>
      </c>
      <c r="AG311" s="29">
        <f t="shared" ref="AG311:AG327" si="259">IFERROR(AD311/$CK$23,"-")</f>
        <v>0.14249463205153232</v>
      </c>
      <c r="AH311" s="171">
        <f>CL23</f>
        <v>4448</v>
      </c>
      <c r="AI311" s="178">
        <v>3890863320</v>
      </c>
      <c r="AJ311" s="178">
        <v>3833</v>
      </c>
      <c r="AK311" s="68" t="s">
        <v>58</v>
      </c>
      <c r="AL311" s="56">
        <v>114354234</v>
      </c>
      <c r="AM311" s="28">
        <f>IFERROR(AL311/AI311,"-")</f>
        <v>2.9390452605258823E-2</v>
      </c>
      <c r="AN311" s="56">
        <v>925</v>
      </c>
      <c r="AO311" s="28">
        <f>IFERROR(AN311/AJ311,"-")</f>
        <v>0.24132533263762065</v>
      </c>
      <c r="AP311" s="52">
        <f t="shared" si="234"/>
        <v>123626.19891891892</v>
      </c>
      <c r="AQ311" s="29">
        <f t="shared" ref="AQ311:AQ327" si="260">IFERROR(AN311/$CL$23,"-")</f>
        <v>0.20795863309352519</v>
      </c>
      <c r="AR311" s="171">
        <f>CM23</f>
        <v>3322</v>
      </c>
      <c r="AS311" s="178">
        <v>3057090100</v>
      </c>
      <c r="AT311" s="178">
        <v>2761</v>
      </c>
      <c r="AU311" s="68" t="s">
        <v>58</v>
      </c>
      <c r="AV311" s="56">
        <v>78655329</v>
      </c>
      <c r="AW311" s="28">
        <f>IFERROR(AV311/AS311,"-")</f>
        <v>2.5728822647392697E-2</v>
      </c>
      <c r="AX311" s="56">
        <v>702</v>
      </c>
      <c r="AY311" s="28">
        <f>IFERROR(AX311/AT311,"-")</f>
        <v>0.25425570445490764</v>
      </c>
      <c r="AZ311" s="52">
        <f t="shared" si="235"/>
        <v>112044.6282051282</v>
      </c>
      <c r="BA311" s="29">
        <f t="shared" ref="BA311:BA327" si="261">IFERROR(AX311/$CM$23,"-")</f>
        <v>0.21131848284166166</v>
      </c>
      <c r="BB311" s="171">
        <f>CN23</f>
        <v>1791</v>
      </c>
      <c r="BC311" s="178">
        <v>1624525730</v>
      </c>
      <c r="BD311" s="178">
        <v>1377</v>
      </c>
      <c r="BE311" s="68" t="s">
        <v>58</v>
      </c>
      <c r="BF311" s="56">
        <v>50604461</v>
      </c>
      <c r="BG311" s="28">
        <f>IFERROR(BF311/BC311,"-")</f>
        <v>3.1150298247353707E-2</v>
      </c>
      <c r="BH311" s="56">
        <v>361</v>
      </c>
      <c r="BI311" s="28">
        <f>IFERROR(BH311/BD311,"-")</f>
        <v>0.26216412490922297</v>
      </c>
      <c r="BJ311" s="52">
        <f t="shared" si="236"/>
        <v>140178.56232686981</v>
      </c>
      <c r="BK311" s="29">
        <f t="shared" ref="BK311:BK327" si="262">IFERROR(BH311/$CN$23,"-")</f>
        <v>0.20156337241764377</v>
      </c>
      <c r="BL311" s="171">
        <f>CO23</f>
        <v>675</v>
      </c>
      <c r="BM311" s="178">
        <v>567916200</v>
      </c>
      <c r="BN311" s="178">
        <v>469</v>
      </c>
      <c r="BO311" s="68" t="s">
        <v>58</v>
      </c>
      <c r="BP311" s="56">
        <v>13921830</v>
      </c>
      <c r="BQ311" s="28">
        <f>IFERROR(BP311/BM311,"-")</f>
        <v>2.4513880745081758E-2</v>
      </c>
      <c r="BR311" s="56">
        <v>105</v>
      </c>
      <c r="BS311" s="28">
        <f>IFERROR(BR311/BN311,"-")</f>
        <v>0.22388059701492538</v>
      </c>
      <c r="BT311" s="52">
        <f t="shared" si="237"/>
        <v>132588.85714285713</v>
      </c>
      <c r="BU311" s="29">
        <f t="shared" ref="BU311:BU327" si="263">IFERROR(BR311/$CO$23,"-")</f>
        <v>0.15555555555555556</v>
      </c>
      <c r="BV311" s="171">
        <f>CP23</f>
        <v>15563</v>
      </c>
      <c r="BW311" s="178">
        <f>SUM(E311,O311,Y311,AI311,AS311,BC311,BM311)</f>
        <v>12833963010</v>
      </c>
      <c r="BX311" s="178">
        <f>SUM(F311,P311,Z311,AJ311,AT311,BD311,BN311)</f>
        <v>13018</v>
      </c>
      <c r="BY311" s="68" t="s">
        <v>58</v>
      </c>
      <c r="BZ311" s="56">
        <f t="shared" si="247"/>
        <v>337071898</v>
      </c>
      <c r="CA311" s="28">
        <f>IFERROR(BZ311/BW311,"-")</f>
        <v>2.6264054036727352E-2</v>
      </c>
      <c r="CB311" s="56">
        <f t="shared" si="248"/>
        <v>2859</v>
      </c>
      <c r="CC311" s="28">
        <f>IFERROR(CB311/BX311,"-")</f>
        <v>0.21961898909202643</v>
      </c>
      <c r="CD311" s="52">
        <f t="shared" si="238"/>
        <v>117898.53025533403</v>
      </c>
      <c r="CE311" s="29">
        <f t="shared" ref="CE311:CE327" si="264">IFERROR(CB311/$CP$23,"-")</f>
        <v>0.18370494120670822</v>
      </c>
      <c r="CR311" s="196">
        <v>19</v>
      </c>
      <c r="CS311" s="197" t="s">
        <v>120</v>
      </c>
      <c r="CT311" s="200">
        <v>15098</v>
      </c>
      <c r="CU311" s="201">
        <v>12368614240</v>
      </c>
      <c r="CV311" s="201">
        <v>12731</v>
      </c>
      <c r="CW311" s="79" t="s">
        <v>58</v>
      </c>
      <c r="CX311" s="90">
        <v>345012947</v>
      </c>
      <c r="CY311" s="80">
        <v>2.7894228108774777E-2</v>
      </c>
      <c r="CZ311" s="90">
        <v>2899</v>
      </c>
      <c r="DA311" s="80">
        <v>0.22771188437671824</v>
      </c>
      <c r="DB311" s="90">
        <v>119011.02000689894</v>
      </c>
      <c r="DC311" s="81">
        <v>0.19201218704464168</v>
      </c>
    </row>
    <row r="312" spans="2:107" s="16" customFormat="1" ht="13.15" customHeight="1">
      <c r="B312" s="196"/>
      <c r="C312" s="198"/>
      <c r="D312" s="172"/>
      <c r="E312" s="179"/>
      <c r="F312" s="179"/>
      <c r="G312" s="69" t="s">
        <v>60</v>
      </c>
      <c r="H312" s="50">
        <v>240448</v>
      </c>
      <c r="I312" s="30">
        <f>IFERROR(H312/E311,"-")</f>
        <v>7.1131306318299344E-3</v>
      </c>
      <c r="J312" s="50">
        <v>6</v>
      </c>
      <c r="K312" s="30">
        <f>IFERROR(J312/F311,"-")</f>
        <v>0.1875</v>
      </c>
      <c r="L312" s="53">
        <f t="shared" si="231"/>
        <v>40074.666666666664</v>
      </c>
      <c r="M312" s="31">
        <f t="shared" si="257"/>
        <v>0.17647058823529413</v>
      </c>
      <c r="N312" s="172"/>
      <c r="O312" s="179"/>
      <c r="P312" s="179"/>
      <c r="Q312" s="69" t="s">
        <v>60</v>
      </c>
      <c r="R312" s="50">
        <v>2239466</v>
      </c>
      <c r="S312" s="30">
        <f>IFERROR(R312/O311,"-")</f>
        <v>7.7923993950125177E-3</v>
      </c>
      <c r="T312" s="50">
        <v>47</v>
      </c>
      <c r="U312" s="30">
        <f>IFERROR(T312/P311,"-")</f>
        <v>0.31543624161073824</v>
      </c>
      <c r="V312" s="53">
        <f t="shared" si="232"/>
        <v>47648.212765957447</v>
      </c>
      <c r="W312" s="31">
        <f t="shared" si="258"/>
        <v>0.27647058823529413</v>
      </c>
      <c r="X312" s="172"/>
      <c r="Y312" s="179"/>
      <c r="Z312" s="179"/>
      <c r="AA312" s="69" t="s">
        <v>60</v>
      </c>
      <c r="AB312" s="50">
        <v>68887913</v>
      </c>
      <c r="AC312" s="30">
        <f>IFERROR(AB312/Y311,"-")</f>
        <v>2.0427132205970359E-2</v>
      </c>
      <c r="AD312" s="50">
        <v>931</v>
      </c>
      <c r="AE312" s="30">
        <f>IFERROR(AD312/Z311,"-")</f>
        <v>0.21173527405048898</v>
      </c>
      <c r="AF312" s="53">
        <f t="shared" si="233"/>
        <v>73993.461868958111</v>
      </c>
      <c r="AG312" s="31">
        <f t="shared" si="259"/>
        <v>0.18172945539722818</v>
      </c>
      <c r="AH312" s="172"/>
      <c r="AI312" s="179"/>
      <c r="AJ312" s="179"/>
      <c r="AK312" s="69" t="s">
        <v>60</v>
      </c>
      <c r="AL312" s="50">
        <v>83642369</v>
      </c>
      <c r="AM312" s="30">
        <f>IFERROR(AL312/AI311,"-")</f>
        <v>2.1497123419899521E-2</v>
      </c>
      <c r="AN312" s="50">
        <v>1043</v>
      </c>
      <c r="AO312" s="30">
        <f>IFERROR(AN312/AJ311,"-")</f>
        <v>0.27211061831463607</v>
      </c>
      <c r="AP312" s="53">
        <f t="shared" si="234"/>
        <v>80194.025886864809</v>
      </c>
      <c r="AQ312" s="31">
        <f t="shared" si="260"/>
        <v>0.23448741007194246</v>
      </c>
      <c r="AR312" s="172"/>
      <c r="AS312" s="179"/>
      <c r="AT312" s="179"/>
      <c r="AU312" s="69" t="s">
        <v>60</v>
      </c>
      <c r="AV312" s="50">
        <v>45457680</v>
      </c>
      <c r="AW312" s="30">
        <f>IFERROR(AV312/AS311,"-")</f>
        <v>1.4869591184113285E-2</v>
      </c>
      <c r="AX312" s="50">
        <v>853</v>
      </c>
      <c r="AY312" s="30">
        <f>IFERROR(AX312/AT311,"-")</f>
        <v>0.30894603404563564</v>
      </c>
      <c r="AZ312" s="53">
        <f t="shared" si="235"/>
        <v>53291.53575615475</v>
      </c>
      <c r="BA312" s="31">
        <f t="shared" si="261"/>
        <v>0.25677302829620713</v>
      </c>
      <c r="BB312" s="172"/>
      <c r="BC312" s="179"/>
      <c r="BD312" s="179"/>
      <c r="BE312" s="69" t="s">
        <v>60</v>
      </c>
      <c r="BF312" s="50">
        <v>22786794</v>
      </c>
      <c r="BG312" s="30">
        <f>IFERROR(BF312/BC311,"-")</f>
        <v>1.4026736283210484E-2</v>
      </c>
      <c r="BH312" s="50">
        <v>427</v>
      </c>
      <c r="BI312" s="30">
        <f>IFERROR(BH312/BD311,"-")</f>
        <v>0.31009440813362382</v>
      </c>
      <c r="BJ312" s="53">
        <f t="shared" si="236"/>
        <v>53364.857142857145</v>
      </c>
      <c r="BK312" s="31">
        <f t="shared" si="262"/>
        <v>0.2384142936906756</v>
      </c>
      <c r="BL312" s="172"/>
      <c r="BM312" s="179"/>
      <c r="BN312" s="179"/>
      <c r="BO312" s="69" t="s">
        <v>60</v>
      </c>
      <c r="BP312" s="50">
        <v>5211922</v>
      </c>
      <c r="BQ312" s="30">
        <f>IFERROR(BP312/BM311,"-")</f>
        <v>9.1772729849932087E-3</v>
      </c>
      <c r="BR312" s="50">
        <v>137</v>
      </c>
      <c r="BS312" s="30">
        <f>IFERROR(BR312/BN311,"-")</f>
        <v>0.29211087420042642</v>
      </c>
      <c r="BT312" s="53">
        <f t="shared" si="237"/>
        <v>38043.226277372261</v>
      </c>
      <c r="BU312" s="31">
        <f t="shared" si="263"/>
        <v>0.20296296296296296</v>
      </c>
      <c r="BV312" s="172"/>
      <c r="BW312" s="179"/>
      <c r="BX312" s="179"/>
      <c r="BY312" s="69" t="s">
        <v>60</v>
      </c>
      <c r="BZ312" s="50">
        <f t="shared" si="247"/>
        <v>228466592</v>
      </c>
      <c r="CA312" s="30">
        <f>IFERROR(BZ312/BW311,"-")</f>
        <v>1.7801718130400004E-2</v>
      </c>
      <c r="CB312" s="50">
        <f t="shared" si="248"/>
        <v>3444</v>
      </c>
      <c r="CC312" s="30">
        <f>IFERROR(CB312/BX311,"-")</f>
        <v>0.26455676755261948</v>
      </c>
      <c r="CD312" s="53">
        <f t="shared" si="238"/>
        <v>66337.570267131247</v>
      </c>
      <c r="CE312" s="31">
        <f t="shared" si="264"/>
        <v>0.22129409496883634</v>
      </c>
      <c r="CR312" s="196"/>
      <c r="CS312" s="198"/>
      <c r="CT312" s="200"/>
      <c r="CU312" s="201"/>
      <c r="CV312" s="201"/>
      <c r="CW312" s="79" t="s">
        <v>60</v>
      </c>
      <c r="CX312" s="90">
        <v>234654490</v>
      </c>
      <c r="CY312" s="80">
        <v>1.8971768821209514E-2</v>
      </c>
      <c r="CZ312" s="90">
        <v>3351</v>
      </c>
      <c r="DA312" s="80">
        <v>0.26321577252376088</v>
      </c>
      <c r="DB312" s="90">
        <v>70025.213369143545</v>
      </c>
      <c r="DC312" s="81">
        <v>0.2219499271426679</v>
      </c>
    </row>
    <row r="313" spans="2:107" s="16" customFormat="1" ht="13.15" customHeight="1">
      <c r="B313" s="196"/>
      <c r="C313" s="198"/>
      <c r="D313" s="172"/>
      <c r="E313" s="179"/>
      <c r="F313" s="179"/>
      <c r="G313" s="70" t="s">
        <v>62</v>
      </c>
      <c r="H313" s="50">
        <v>120646</v>
      </c>
      <c r="I313" s="30">
        <f>IFERROR(H313/E311,"-")</f>
        <v>3.5690492672334736E-3</v>
      </c>
      <c r="J313" s="50">
        <v>6</v>
      </c>
      <c r="K313" s="30">
        <f>IFERROR(J313/F311,"-")</f>
        <v>0.1875</v>
      </c>
      <c r="L313" s="53">
        <f t="shared" si="231"/>
        <v>20107.666666666668</v>
      </c>
      <c r="M313" s="31">
        <f t="shared" si="257"/>
        <v>0.17647058823529413</v>
      </c>
      <c r="N313" s="172"/>
      <c r="O313" s="179"/>
      <c r="P313" s="179"/>
      <c r="Q313" s="70" t="s">
        <v>62</v>
      </c>
      <c r="R313" s="50">
        <v>798902</v>
      </c>
      <c r="S313" s="30">
        <f>IFERROR(R313/O311,"-")</f>
        <v>2.7798428113998113E-3</v>
      </c>
      <c r="T313" s="50">
        <v>32</v>
      </c>
      <c r="U313" s="30">
        <f>IFERROR(T313/P311,"-")</f>
        <v>0.21476510067114093</v>
      </c>
      <c r="V313" s="53">
        <f t="shared" si="232"/>
        <v>24965.6875</v>
      </c>
      <c r="W313" s="31">
        <f t="shared" si="258"/>
        <v>0.18823529411764706</v>
      </c>
      <c r="X313" s="172"/>
      <c r="Y313" s="179"/>
      <c r="Z313" s="179"/>
      <c r="AA313" s="70" t="s">
        <v>62</v>
      </c>
      <c r="AB313" s="50">
        <v>48551495</v>
      </c>
      <c r="AC313" s="30">
        <f>IFERROR(AB313/Y311,"-")</f>
        <v>1.4396833406210301E-2</v>
      </c>
      <c r="AD313" s="50">
        <v>996</v>
      </c>
      <c r="AE313" s="30">
        <f>IFERROR(AD313/Z311,"-")</f>
        <v>0.22651808050943825</v>
      </c>
      <c r="AF313" s="53">
        <f t="shared" si="233"/>
        <v>48746.480923694777</v>
      </c>
      <c r="AG313" s="31">
        <f t="shared" si="259"/>
        <v>0.1944173335935975</v>
      </c>
      <c r="AH313" s="172"/>
      <c r="AI313" s="179"/>
      <c r="AJ313" s="179"/>
      <c r="AK313" s="70" t="s">
        <v>62</v>
      </c>
      <c r="AL313" s="50">
        <v>48254686</v>
      </c>
      <c r="AM313" s="30">
        <f>IFERROR(AL313/AI311,"-")</f>
        <v>1.2402051172540288E-2</v>
      </c>
      <c r="AN313" s="50">
        <v>1143</v>
      </c>
      <c r="AO313" s="30">
        <f>IFERROR(AN313/AJ311,"-")</f>
        <v>0.29819984346464912</v>
      </c>
      <c r="AP313" s="53">
        <f t="shared" si="234"/>
        <v>42217.573053368331</v>
      </c>
      <c r="AQ313" s="31">
        <f t="shared" si="260"/>
        <v>0.25696942446043164</v>
      </c>
      <c r="AR313" s="172"/>
      <c r="AS313" s="179"/>
      <c r="AT313" s="179"/>
      <c r="AU313" s="70" t="s">
        <v>62</v>
      </c>
      <c r="AV313" s="50">
        <v>41613611</v>
      </c>
      <c r="AW313" s="30">
        <f>IFERROR(AV313/AS311,"-")</f>
        <v>1.3612163737012527E-2</v>
      </c>
      <c r="AX313" s="50">
        <v>849</v>
      </c>
      <c r="AY313" s="30">
        <f>IFERROR(AX313/AT311,"-")</f>
        <v>0.30749728359290113</v>
      </c>
      <c r="AZ313" s="53">
        <f t="shared" si="235"/>
        <v>49014.853945818613</v>
      </c>
      <c r="BA313" s="31">
        <f t="shared" si="261"/>
        <v>0.25556893437688138</v>
      </c>
      <c r="BB313" s="172"/>
      <c r="BC313" s="179"/>
      <c r="BD313" s="179"/>
      <c r="BE313" s="70" t="s">
        <v>62</v>
      </c>
      <c r="BF313" s="50">
        <v>9663028</v>
      </c>
      <c r="BG313" s="30">
        <f>IFERROR(BF313/BC311,"-")</f>
        <v>5.9482148060529642E-3</v>
      </c>
      <c r="BH313" s="50">
        <v>387</v>
      </c>
      <c r="BI313" s="30">
        <f>IFERROR(BH313/BD311,"-")</f>
        <v>0.28104575163398693</v>
      </c>
      <c r="BJ313" s="53">
        <f t="shared" si="236"/>
        <v>24969.064599483205</v>
      </c>
      <c r="BK313" s="31">
        <f t="shared" si="262"/>
        <v>0.21608040201005024</v>
      </c>
      <c r="BL313" s="172"/>
      <c r="BM313" s="179"/>
      <c r="BN313" s="179"/>
      <c r="BO313" s="70" t="s">
        <v>62</v>
      </c>
      <c r="BP313" s="50">
        <v>3382369</v>
      </c>
      <c r="BQ313" s="30">
        <f>IFERROR(BP313/BM311,"-")</f>
        <v>5.9557536833779352E-3</v>
      </c>
      <c r="BR313" s="50">
        <v>108</v>
      </c>
      <c r="BS313" s="30">
        <f>IFERROR(BR313/BN311,"-")</f>
        <v>0.2302771855010661</v>
      </c>
      <c r="BT313" s="53">
        <f t="shared" si="237"/>
        <v>31318.231481481482</v>
      </c>
      <c r="BU313" s="31">
        <f t="shared" si="263"/>
        <v>0.16</v>
      </c>
      <c r="BV313" s="172"/>
      <c r="BW313" s="179"/>
      <c r="BX313" s="179"/>
      <c r="BY313" s="70" t="s">
        <v>62</v>
      </c>
      <c r="BZ313" s="50">
        <f t="shared" si="247"/>
        <v>152384737</v>
      </c>
      <c r="CA313" s="30">
        <f>IFERROR(BZ313/BW311,"-")</f>
        <v>1.1873552766301762E-2</v>
      </c>
      <c r="CB313" s="50">
        <f t="shared" si="248"/>
        <v>3521</v>
      </c>
      <c r="CC313" s="30">
        <f>IFERROR(CB313/BX311,"-")</f>
        <v>0.27047165463204792</v>
      </c>
      <c r="CD313" s="53">
        <f t="shared" si="238"/>
        <v>43278.823345640441</v>
      </c>
      <c r="CE313" s="31">
        <f t="shared" si="264"/>
        <v>0.22624172717342414</v>
      </c>
      <c r="CR313" s="196"/>
      <c r="CS313" s="198"/>
      <c r="CT313" s="200"/>
      <c r="CU313" s="201"/>
      <c r="CV313" s="201"/>
      <c r="CW313" s="79" t="s">
        <v>62</v>
      </c>
      <c r="CX313" s="90">
        <v>140526665</v>
      </c>
      <c r="CY313" s="80">
        <v>1.1361552901014399E-2</v>
      </c>
      <c r="CZ313" s="90">
        <v>3381</v>
      </c>
      <c r="DA313" s="80">
        <v>0.26557222527688318</v>
      </c>
      <c r="DB313" s="90">
        <v>41563.639455782315</v>
      </c>
      <c r="DC313" s="81">
        <v>0.22393694529076699</v>
      </c>
    </row>
    <row r="314" spans="2:107" s="16" customFormat="1" ht="13.15" customHeight="1">
      <c r="B314" s="196"/>
      <c r="C314" s="198"/>
      <c r="D314" s="172"/>
      <c r="E314" s="179"/>
      <c r="F314" s="179"/>
      <c r="G314" s="70" t="s">
        <v>64</v>
      </c>
      <c r="H314" s="50">
        <v>8141</v>
      </c>
      <c r="I314" s="30">
        <f>IFERROR(H314/E311,"-")</f>
        <v>2.4083376228426726E-4</v>
      </c>
      <c r="J314" s="50">
        <v>3</v>
      </c>
      <c r="K314" s="30">
        <f>IFERROR(J314/F311,"-")</f>
        <v>9.375E-2</v>
      </c>
      <c r="L314" s="53">
        <f t="shared" si="231"/>
        <v>2713.6666666666665</v>
      </c>
      <c r="M314" s="31">
        <f t="shared" si="257"/>
        <v>8.8235294117647065E-2</v>
      </c>
      <c r="N314" s="172"/>
      <c r="O314" s="179"/>
      <c r="P314" s="179"/>
      <c r="Q314" s="70" t="s">
        <v>64</v>
      </c>
      <c r="R314" s="50">
        <v>2087189</v>
      </c>
      <c r="S314" s="30">
        <f>IFERROR(R314/O311,"-")</f>
        <v>7.2625395075776016E-3</v>
      </c>
      <c r="T314" s="50">
        <v>10</v>
      </c>
      <c r="U314" s="30">
        <f>IFERROR(T314/P311,"-")</f>
        <v>6.7114093959731544E-2</v>
      </c>
      <c r="V314" s="53">
        <f t="shared" si="232"/>
        <v>208718.9</v>
      </c>
      <c r="W314" s="31">
        <f t="shared" si="258"/>
        <v>5.8823529411764705E-2</v>
      </c>
      <c r="X314" s="172"/>
      <c r="Y314" s="179"/>
      <c r="Z314" s="179"/>
      <c r="AA314" s="70" t="s">
        <v>64</v>
      </c>
      <c r="AB314" s="50">
        <v>9891540</v>
      </c>
      <c r="AC314" s="30">
        <f>IFERROR(AB314/Y311,"-")</f>
        <v>2.9331095471079819E-3</v>
      </c>
      <c r="AD314" s="50">
        <v>198</v>
      </c>
      <c r="AE314" s="30">
        <f>IFERROR(AD314/Z311,"-")</f>
        <v>4.5030702751876282E-2</v>
      </c>
      <c r="AF314" s="53">
        <f t="shared" si="233"/>
        <v>49957.272727272728</v>
      </c>
      <c r="AG314" s="31">
        <f t="shared" si="259"/>
        <v>3.8649228967401916E-2</v>
      </c>
      <c r="AH314" s="172"/>
      <c r="AI314" s="179"/>
      <c r="AJ314" s="179"/>
      <c r="AK314" s="70" t="s">
        <v>64</v>
      </c>
      <c r="AL314" s="50">
        <v>4254316</v>
      </c>
      <c r="AM314" s="30">
        <f>IFERROR(AL314/AI311,"-")</f>
        <v>1.0934118343689338E-3</v>
      </c>
      <c r="AN314" s="50">
        <v>188</v>
      </c>
      <c r="AO314" s="30">
        <f>IFERROR(AN314/AJ311,"-")</f>
        <v>4.9047743282024527E-2</v>
      </c>
      <c r="AP314" s="53">
        <f t="shared" si="234"/>
        <v>22629.340425531915</v>
      </c>
      <c r="AQ314" s="31">
        <f t="shared" si="260"/>
        <v>4.2266187050359713E-2</v>
      </c>
      <c r="AR314" s="172"/>
      <c r="AS314" s="179"/>
      <c r="AT314" s="179"/>
      <c r="AU314" s="70" t="s">
        <v>64</v>
      </c>
      <c r="AV314" s="50">
        <v>7049604</v>
      </c>
      <c r="AW314" s="30">
        <f>IFERROR(AV314/AS311,"-")</f>
        <v>2.3059850280500401E-3</v>
      </c>
      <c r="AX314" s="50">
        <v>160</v>
      </c>
      <c r="AY314" s="30">
        <f>IFERROR(AX314/AT311,"-")</f>
        <v>5.7950018109380656E-2</v>
      </c>
      <c r="AZ314" s="53">
        <f t="shared" si="235"/>
        <v>44060.025000000001</v>
      </c>
      <c r="BA314" s="31">
        <f t="shared" si="261"/>
        <v>4.8163756773028296E-2</v>
      </c>
      <c r="BB314" s="172"/>
      <c r="BC314" s="179"/>
      <c r="BD314" s="179"/>
      <c r="BE314" s="70" t="s">
        <v>64</v>
      </c>
      <c r="BF314" s="50">
        <v>795355</v>
      </c>
      <c r="BG314" s="30">
        <f>IFERROR(BF314/BC311,"-")</f>
        <v>4.8959212237284781E-4</v>
      </c>
      <c r="BH314" s="50">
        <v>76</v>
      </c>
      <c r="BI314" s="30">
        <f>IFERROR(BH314/BD311,"-")</f>
        <v>5.5192447349310093E-2</v>
      </c>
      <c r="BJ314" s="53">
        <f t="shared" si="236"/>
        <v>10465.197368421053</v>
      </c>
      <c r="BK314" s="31">
        <f t="shared" si="262"/>
        <v>4.243439419318816E-2</v>
      </c>
      <c r="BL314" s="172"/>
      <c r="BM314" s="179"/>
      <c r="BN314" s="179"/>
      <c r="BO314" s="70" t="s">
        <v>64</v>
      </c>
      <c r="BP314" s="50">
        <v>111104</v>
      </c>
      <c r="BQ314" s="30">
        <f>IFERROR(BP314/BM311,"-")</f>
        <v>1.9563449677963051E-4</v>
      </c>
      <c r="BR314" s="50">
        <v>21</v>
      </c>
      <c r="BS314" s="30">
        <f>IFERROR(BR314/BN311,"-")</f>
        <v>4.4776119402985072E-2</v>
      </c>
      <c r="BT314" s="53">
        <f t="shared" si="237"/>
        <v>5290.666666666667</v>
      </c>
      <c r="BU314" s="31">
        <f t="shared" si="263"/>
        <v>3.111111111111111E-2</v>
      </c>
      <c r="BV314" s="172"/>
      <c r="BW314" s="179"/>
      <c r="BX314" s="179"/>
      <c r="BY314" s="70" t="s">
        <v>64</v>
      </c>
      <c r="BZ314" s="50">
        <f t="shared" si="247"/>
        <v>24197249</v>
      </c>
      <c r="CA314" s="30">
        <f>IFERROR(BZ314/BW311,"-")</f>
        <v>1.8854074132164729E-3</v>
      </c>
      <c r="CB314" s="50">
        <f t="shared" si="248"/>
        <v>656</v>
      </c>
      <c r="CC314" s="30">
        <f>IFERROR(CB314/BX311,"-")</f>
        <v>5.039176524811799E-2</v>
      </c>
      <c r="CD314" s="53">
        <f t="shared" si="238"/>
        <v>36886.050304878052</v>
      </c>
      <c r="CE314" s="31">
        <f t="shared" si="264"/>
        <v>4.2151256184540256E-2</v>
      </c>
      <c r="CR314" s="196"/>
      <c r="CS314" s="198"/>
      <c r="CT314" s="200"/>
      <c r="CU314" s="201"/>
      <c r="CV314" s="201"/>
      <c r="CW314" s="79" t="s">
        <v>64</v>
      </c>
      <c r="CX314" s="90">
        <v>18982459</v>
      </c>
      <c r="CY314" s="80">
        <v>1.5347280327177542E-3</v>
      </c>
      <c r="CZ314" s="90">
        <v>591</v>
      </c>
      <c r="DA314" s="80">
        <v>4.642211923650931E-2</v>
      </c>
      <c r="DB314" s="90">
        <v>32119.219966159053</v>
      </c>
      <c r="DC314" s="81">
        <v>3.9144257517551996E-2</v>
      </c>
    </row>
    <row r="315" spans="2:107" s="16" customFormat="1" ht="13.15" customHeight="1">
      <c r="B315" s="196"/>
      <c r="C315" s="198"/>
      <c r="D315" s="172"/>
      <c r="E315" s="179"/>
      <c r="F315" s="179"/>
      <c r="G315" s="70" t="s">
        <v>66</v>
      </c>
      <c r="H315" s="50">
        <v>316603</v>
      </c>
      <c r="I315" s="30">
        <f>IFERROR(H315/E311,"-")</f>
        <v>9.3660105196518694E-3</v>
      </c>
      <c r="J315" s="50">
        <v>10</v>
      </c>
      <c r="K315" s="30">
        <f>IFERROR(J315/F311,"-")</f>
        <v>0.3125</v>
      </c>
      <c r="L315" s="53">
        <f t="shared" si="231"/>
        <v>31660.3</v>
      </c>
      <c r="M315" s="31">
        <f t="shared" si="257"/>
        <v>0.29411764705882354</v>
      </c>
      <c r="N315" s="172"/>
      <c r="O315" s="179"/>
      <c r="P315" s="179"/>
      <c r="Q315" s="70" t="s">
        <v>66</v>
      </c>
      <c r="R315" s="50">
        <v>2270760</v>
      </c>
      <c r="S315" s="30">
        <f>IFERROR(R315/O311,"-")</f>
        <v>7.9012893476474409E-3</v>
      </c>
      <c r="T315" s="50">
        <v>39</v>
      </c>
      <c r="U315" s="30">
        <f>IFERROR(T315/P311,"-")</f>
        <v>0.26174496644295303</v>
      </c>
      <c r="V315" s="53">
        <f t="shared" si="232"/>
        <v>58224.615384615383</v>
      </c>
      <c r="W315" s="31">
        <f t="shared" si="258"/>
        <v>0.22941176470588234</v>
      </c>
      <c r="X315" s="172"/>
      <c r="Y315" s="179"/>
      <c r="Z315" s="179"/>
      <c r="AA315" s="70" t="s">
        <v>66</v>
      </c>
      <c r="AB315" s="50">
        <v>67718467</v>
      </c>
      <c r="AC315" s="30">
        <f>IFERROR(AB315/Y311,"-")</f>
        <v>2.008035978959968E-2</v>
      </c>
      <c r="AD315" s="50">
        <v>1178</v>
      </c>
      <c r="AE315" s="30">
        <f>IFERROR(AD315/Z311,"-")</f>
        <v>0.26790993859449624</v>
      </c>
      <c r="AF315" s="53">
        <f t="shared" si="233"/>
        <v>57485.965195246179</v>
      </c>
      <c r="AG315" s="31">
        <f t="shared" si="259"/>
        <v>0.22994339254343157</v>
      </c>
      <c r="AH315" s="172"/>
      <c r="AI315" s="179"/>
      <c r="AJ315" s="179"/>
      <c r="AK315" s="70" t="s">
        <v>66</v>
      </c>
      <c r="AL315" s="50">
        <v>69542265</v>
      </c>
      <c r="AM315" s="30">
        <f>IFERROR(AL315/AI311,"-")</f>
        <v>1.787322228527935E-2</v>
      </c>
      <c r="AN315" s="50">
        <v>1313</v>
      </c>
      <c r="AO315" s="30">
        <f>IFERROR(AN315/AJ311,"-")</f>
        <v>0.34255152621967128</v>
      </c>
      <c r="AP315" s="53">
        <f t="shared" si="234"/>
        <v>52964.405940594057</v>
      </c>
      <c r="AQ315" s="31">
        <f t="shared" si="260"/>
        <v>0.29518884892086333</v>
      </c>
      <c r="AR315" s="172"/>
      <c r="AS315" s="179"/>
      <c r="AT315" s="179"/>
      <c r="AU315" s="70" t="s">
        <v>66</v>
      </c>
      <c r="AV315" s="50">
        <v>45532658</v>
      </c>
      <c r="AW315" s="30">
        <f>IFERROR(AV315/AS311,"-")</f>
        <v>1.4894117121376305E-2</v>
      </c>
      <c r="AX315" s="50">
        <v>938</v>
      </c>
      <c r="AY315" s="30">
        <f>IFERROR(AX315/AT311,"-")</f>
        <v>0.33973198116624409</v>
      </c>
      <c r="AZ315" s="53">
        <f t="shared" si="235"/>
        <v>48542.279317697226</v>
      </c>
      <c r="BA315" s="31">
        <f t="shared" si="261"/>
        <v>0.28236002408187838</v>
      </c>
      <c r="BB315" s="172"/>
      <c r="BC315" s="179"/>
      <c r="BD315" s="179"/>
      <c r="BE315" s="70" t="s">
        <v>66</v>
      </c>
      <c r="BF315" s="50">
        <v>21139383</v>
      </c>
      <c r="BG315" s="30">
        <f>IFERROR(BF315/BC311,"-")</f>
        <v>1.3012648928619924E-2</v>
      </c>
      <c r="BH315" s="50">
        <v>426</v>
      </c>
      <c r="BI315" s="30">
        <f>IFERROR(BH315/BD311,"-")</f>
        <v>0.30936819172113289</v>
      </c>
      <c r="BJ315" s="53">
        <f t="shared" si="236"/>
        <v>49622.964788732395</v>
      </c>
      <c r="BK315" s="31">
        <f t="shared" si="262"/>
        <v>0.23785594639865998</v>
      </c>
      <c r="BL315" s="172"/>
      <c r="BM315" s="179"/>
      <c r="BN315" s="179"/>
      <c r="BO315" s="70" t="s">
        <v>66</v>
      </c>
      <c r="BP315" s="50">
        <v>4786918</v>
      </c>
      <c r="BQ315" s="30">
        <f>IFERROR(BP315/BM311,"-")</f>
        <v>8.4289160971284145E-3</v>
      </c>
      <c r="BR315" s="50">
        <v>97</v>
      </c>
      <c r="BS315" s="30">
        <f>IFERROR(BR315/BN311,"-")</f>
        <v>0.2068230277185501</v>
      </c>
      <c r="BT315" s="53">
        <f t="shared" si="237"/>
        <v>49349.670103092787</v>
      </c>
      <c r="BU315" s="31">
        <f t="shared" si="263"/>
        <v>0.14370370370370369</v>
      </c>
      <c r="BV315" s="172"/>
      <c r="BW315" s="179"/>
      <c r="BX315" s="179"/>
      <c r="BY315" s="70" t="s">
        <v>66</v>
      </c>
      <c r="BZ315" s="50">
        <f t="shared" si="247"/>
        <v>211307054</v>
      </c>
      <c r="CA315" s="30">
        <f>IFERROR(BZ315/BW311,"-")</f>
        <v>1.6464676876141317E-2</v>
      </c>
      <c r="CB315" s="50">
        <f t="shared" si="248"/>
        <v>4001</v>
      </c>
      <c r="CC315" s="30">
        <f>IFERROR(CB315/BX311,"-")</f>
        <v>0.30734367798432938</v>
      </c>
      <c r="CD315" s="53">
        <f t="shared" si="238"/>
        <v>52813.56010997251</v>
      </c>
      <c r="CE315" s="31">
        <f t="shared" si="264"/>
        <v>0.25708410974747797</v>
      </c>
      <c r="CR315" s="196"/>
      <c r="CS315" s="198"/>
      <c r="CT315" s="200"/>
      <c r="CU315" s="201"/>
      <c r="CV315" s="201"/>
      <c r="CW315" s="79" t="s">
        <v>66</v>
      </c>
      <c r="CX315" s="90">
        <v>197685769</v>
      </c>
      <c r="CY315" s="80">
        <v>1.5982855084984846E-2</v>
      </c>
      <c r="CZ315" s="90">
        <v>3937</v>
      </c>
      <c r="DA315" s="80">
        <v>0.30924514963474981</v>
      </c>
      <c r="DB315" s="90">
        <v>50212.2857505715</v>
      </c>
      <c r="DC315" s="81">
        <v>0.26076301496887005</v>
      </c>
    </row>
    <row r="316" spans="2:107" s="16" customFormat="1" ht="13.15" customHeight="1">
      <c r="B316" s="196"/>
      <c r="C316" s="198"/>
      <c r="D316" s="172"/>
      <c r="E316" s="179"/>
      <c r="F316" s="179"/>
      <c r="G316" s="70" t="s">
        <v>68</v>
      </c>
      <c r="H316" s="50">
        <v>226560</v>
      </c>
      <c r="I316" s="30">
        <f>IFERROR(H316/E311,"-")</f>
        <v>6.7022843855943483E-3</v>
      </c>
      <c r="J316" s="50">
        <v>9</v>
      </c>
      <c r="K316" s="30">
        <f>IFERROR(J316/F311,"-")</f>
        <v>0.28125</v>
      </c>
      <c r="L316" s="53">
        <f t="shared" si="231"/>
        <v>25173.333333333332</v>
      </c>
      <c r="M316" s="31">
        <f t="shared" si="257"/>
        <v>0.26470588235294118</v>
      </c>
      <c r="N316" s="172"/>
      <c r="O316" s="179"/>
      <c r="P316" s="179"/>
      <c r="Q316" s="70" t="s">
        <v>68</v>
      </c>
      <c r="R316" s="50">
        <v>2462227</v>
      </c>
      <c r="S316" s="30">
        <f>IFERROR(R316/O311,"-")</f>
        <v>8.5675139453706764E-3</v>
      </c>
      <c r="T316" s="50">
        <v>51</v>
      </c>
      <c r="U316" s="30">
        <f>IFERROR(T316/P311,"-")</f>
        <v>0.34228187919463088</v>
      </c>
      <c r="V316" s="53">
        <f t="shared" si="232"/>
        <v>48278.960784313727</v>
      </c>
      <c r="W316" s="31">
        <f t="shared" si="258"/>
        <v>0.3</v>
      </c>
      <c r="X316" s="172"/>
      <c r="Y316" s="179"/>
      <c r="Z316" s="179"/>
      <c r="AA316" s="70" t="s">
        <v>68</v>
      </c>
      <c r="AB316" s="50">
        <v>67525061</v>
      </c>
      <c r="AC316" s="30">
        <f>IFERROR(AB316/Y311,"-")</f>
        <v>2.0023009671714297E-2</v>
      </c>
      <c r="AD316" s="50">
        <v>1331</v>
      </c>
      <c r="AE316" s="30">
        <f>IFERROR(AD316/Z311,"-")</f>
        <v>0.30270639072094607</v>
      </c>
      <c r="AF316" s="53">
        <f t="shared" si="233"/>
        <v>50732.577761081891</v>
      </c>
      <c r="AG316" s="31">
        <f t="shared" si="259"/>
        <v>0.25980870583642396</v>
      </c>
      <c r="AH316" s="172"/>
      <c r="AI316" s="179"/>
      <c r="AJ316" s="179"/>
      <c r="AK316" s="70" t="s">
        <v>68</v>
      </c>
      <c r="AL316" s="50">
        <v>88055808</v>
      </c>
      <c r="AM316" s="30">
        <f>IFERROR(AL316/AI311,"-")</f>
        <v>2.2631431833488307E-2</v>
      </c>
      <c r="AN316" s="50">
        <v>1541</v>
      </c>
      <c r="AO316" s="30">
        <f>IFERROR(AN316/AJ311,"-")</f>
        <v>0.40203495956170104</v>
      </c>
      <c r="AP316" s="53">
        <f t="shared" si="234"/>
        <v>57141.990914990267</v>
      </c>
      <c r="AQ316" s="31">
        <f t="shared" si="260"/>
        <v>0.34644784172661869</v>
      </c>
      <c r="AR316" s="172"/>
      <c r="AS316" s="179"/>
      <c r="AT316" s="179"/>
      <c r="AU316" s="70" t="s">
        <v>68</v>
      </c>
      <c r="AV316" s="50">
        <v>77633180</v>
      </c>
      <c r="AW316" s="30">
        <f>IFERROR(AV316/AS311,"-")</f>
        <v>2.5394469073711633E-2</v>
      </c>
      <c r="AX316" s="50">
        <v>1282</v>
      </c>
      <c r="AY316" s="30">
        <f>IFERROR(AX316/AT311,"-")</f>
        <v>0.46432452010141251</v>
      </c>
      <c r="AZ316" s="53">
        <f t="shared" si="235"/>
        <v>60556.302652106082</v>
      </c>
      <c r="BA316" s="31">
        <f t="shared" si="261"/>
        <v>0.38591210114388924</v>
      </c>
      <c r="BB316" s="172"/>
      <c r="BC316" s="179"/>
      <c r="BD316" s="179"/>
      <c r="BE316" s="70" t="s">
        <v>68</v>
      </c>
      <c r="BF316" s="50">
        <v>43259353</v>
      </c>
      <c r="BG316" s="30">
        <f>IFERROR(BF316/BC311,"-")</f>
        <v>2.6628912181033908E-2</v>
      </c>
      <c r="BH316" s="50">
        <v>652</v>
      </c>
      <c r="BI316" s="30">
        <f>IFERROR(BH316/BD311,"-")</f>
        <v>0.47349310094408131</v>
      </c>
      <c r="BJ316" s="53">
        <f t="shared" si="236"/>
        <v>66348.700920245392</v>
      </c>
      <c r="BK316" s="31">
        <f t="shared" si="262"/>
        <v>0.3640424343941932</v>
      </c>
      <c r="BL316" s="172"/>
      <c r="BM316" s="179"/>
      <c r="BN316" s="179"/>
      <c r="BO316" s="70" t="s">
        <v>68</v>
      </c>
      <c r="BP316" s="50">
        <v>13977267</v>
      </c>
      <c r="BQ316" s="30">
        <f>IFERROR(BP316/BM311,"-")</f>
        <v>2.4611495498807746E-2</v>
      </c>
      <c r="BR316" s="50">
        <v>199</v>
      </c>
      <c r="BS316" s="30">
        <f>IFERROR(BR316/BN311,"-")</f>
        <v>0.42430703624733473</v>
      </c>
      <c r="BT316" s="53">
        <f t="shared" si="237"/>
        <v>70237.522613065332</v>
      </c>
      <c r="BU316" s="31">
        <f t="shared" si="263"/>
        <v>0.29481481481481481</v>
      </c>
      <c r="BV316" s="172"/>
      <c r="BW316" s="179"/>
      <c r="BX316" s="179"/>
      <c r="BY316" s="70" t="s">
        <v>68</v>
      </c>
      <c r="BZ316" s="50">
        <f t="shared" si="247"/>
        <v>293139456</v>
      </c>
      <c r="CA316" s="30">
        <f>IFERROR(BZ316/BW311,"-")</f>
        <v>2.2840914826666624E-2</v>
      </c>
      <c r="CB316" s="50">
        <f t="shared" si="248"/>
        <v>5065</v>
      </c>
      <c r="CC316" s="30">
        <f>IFERROR(CB316/BX311,"-")</f>
        <v>0.3890766630818866</v>
      </c>
      <c r="CD316" s="53">
        <f t="shared" si="238"/>
        <v>57875.509575518263</v>
      </c>
      <c r="CE316" s="31">
        <f t="shared" si="264"/>
        <v>0.32545139111996402</v>
      </c>
      <c r="CR316" s="196"/>
      <c r="CS316" s="198"/>
      <c r="CT316" s="200"/>
      <c r="CU316" s="201"/>
      <c r="CV316" s="201"/>
      <c r="CW316" s="79" t="s">
        <v>68</v>
      </c>
      <c r="CX316" s="90">
        <v>300376345</v>
      </c>
      <c r="CY316" s="80">
        <v>2.4285367719577289E-2</v>
      </c>
      <c r="CZ316" s="90">
        <v>4992</v>
      </c>
      <c r="DA316" s="80">
        <v>0.39211373811955069</v>
      </c>
      <c r="DB316" s="90">
        <v>60171.543469551281</v>
      </c>
      <c r="DC316" s="81">
        <v>0.3306398198436879</v>
      </c>
    </row>
    <row r="317" spans="2:107" s="16" customFormat="1" ht="13.15" customHeight="1">
      <c r="B317" s="196"/>
      <c r="C317" s="198"/>
      <c r="D317" s="172"/>
      <c r="E317" s="179"/>
      <c r="F317" s="179"/>
      <c r="G317" s="70" t="s">
        <v>69</v>
      </c>
      <c r="H317" s="50">
        <v>21996</v>
      </c>
      <c r="I317" s="30">
        <f>IFERROR(H317/E311,"-")</f>
        <v>6.5070377535987503E-4</v>
      </c>
      <c r="J317" s="50">
        <v>3</v>
      </c>
      <c r="K317" s="30">
        <f>IFERROR(J317/F311,"-")</f>
        <v>9.375E-2</v>
      </c>
      <c r="L317" s="53">
        <f t="shared" si="231"/>
        <v>7332</v>
      </c>
      <c r="M317" s="31">
        <f t="shared" si="257"/>
        <v>8.8235294117647065E-2</v>
      </c>
      <c r="N317" s="172"/>
      <c r="O317" s="179"/>
      <c r="P317" s="179"/>
      <c r="Q317" s="70" t="s">
        <v>69</v>
      </c>
      <c r="R317" s="50">
        <v>2504528</v>
      </c>
      <c r="S317" s="30">
        <f>IFERROR(R317/O311,"-")</f>
        <v>8.71470362666453E-3</v>
      </c>
      <c r="T317" s="50">
        <v>19</v>
      </c>
      <c r="U317" s="30">
        <f>IFERROR(T317/P311,"-")</f>
        <v>0.12751677852348994</v>
      </c>
      <c r="V317" s="53">
        <f t="shared" si="232"/>
        <v>131817.26315789475</v>
      </c>
      <c r="W317" s="31">
        <f t="shared" si="258"/>
        <v>0.11176470588235295</v>
      </c>
      <c r="X317" s="172"/>
      <c r="Y317" s="179"/>
      <c r="Z317" s="179"/>
      <c r="AA317" s="70" t="s">
        <v>69</v>
      </c>
      <c r="AB317" s="50">
        <v>67858816</v>
      </c>
      <c r="AC317" s="30">
        <f>IFERROR(AB317/Y311,"-")</f>
        <v>2.0121977069803475E-2</v>
      </c>
      <c r="AD317" s="50">
        <v>381</v>
      </c>
      <c r="AE317" s="30">
        <f>IFERROR(AD317/Z311,"-")</f>
        <v>8.6649988628610411E-2</v>
      </c>
      <c r="AF317" s="53">
        <f t="shared" si="233"/>
        <v>178107.12860892387</v>
      </c>
      <c r="AG317" s="31">
        <f t="shared" si="259"/>
        <v>7.4370486043333989E-2</v>
      </c>
      <c r="AH317" s="172"/>
      <c r="AI317" s="179"/>
      <c r="AJ317" s="179"/>
      <c r="AK317" s="70" t="s">
        <v>69</v>
      </c>
      <c r="AL317" s="50">
        <v>98210821</v>
      </c>
      <c r="AM317" s="30">
        <f>IFERROR(AL317/AI311,"-")</f>
        <v>2.5241395783596941E-2</v>
      </c>
      <c r="AN317" s="50">
        <v>514</v>
      </c>
      <c r="AO317" s="30">
        <f>IFERROR(AN317/AJ311,"-")</f>
        <v>0.13409861727106706</v>
      </c>
      <c r="AP317" s="53">
        <f t="shared" si="234"/>
        <v>191071.63618677043</v>
      </c>
      <c r="AQ317" s="31">
        <f t="shared" si="260"/>
        <v>0.11555755395683454</v>
      </c>
      <c r="AR317" s="172"/>
      <c r="AS317" s="179"/>
      <c r="AT317" s="179"/>
      <c r="AU317" s="70" t="s">
        <v>69</v>
      </c>
      <c r="AV317" s="50">
        <v>129260312</v>
      </c>
      <c r="AW317" s="30">
        <f>IFERROR(AV317/AS311,"-")</f>
        <v>4.2282140130577114E-2</v>
      </c>
      <c r="AX317" s="50">
        <v>503</v>
      </c>
      <c r="AY317" s="30">
        <f>IFERROR(AX317/AT311,"-")</f>
        <v>0.18218036943136545</v>
      </c>
      <c r="AZ317" s="53">
        <f t="shared" si="235"/>
        <v>256978.75149105367</v>
      </c>
      <c r="BA317" s="31">
        <f t="shared" si="261"/>
        <v>0.15141481035520771</v>
      </c>
      <c r="BB317" s="172"/>
      <c r="BC317" s="179"/>
      <c r="BD317" s="179"/>
      <c r="BE317" s="70" t="s">
        <v>69</v>
      </c>
      <c r="BF317" s="50">
        <v>108691485</v>
      </c>
      <c r="BG317" s="30">
        <f>IFERROR(BF317/BC311,"-")</f>
        <v>6.6906594948176037E-2</v>
      </c>
      <c r="BH317" s="50">
        <v>305</v>
      </c>
      <c r="BI317" s="30">
        <f>IFERROR(BH317/BD311,"-")</f>
        <v>0.22149600580973131</v>
      </c>
      <c r="BJ317" s="53">
        <f t="shared" si="236"/>
        <v>356365.52459016396</v>
      </c>
      <c r="BK317" s="31">
        <f t="shared" si="262"/>
        <v>0.17029592406476829</v>
      </c>
      <c r="BL317" s="172"/>
      <c r="BM317" s="179"/>
      <c r="BN317" s="179"/>
      <c r="BO317" s="70" t="s">
        <v>69</v>
      </c>
      <c r="BP317" s="50">
        <v>40591550</v>
      </c>
      <c r="BQ317" s="30">
        <f>IFERROR(BP317/BM311,"-")</f>
        <v>7.1474541490452292E-2</v>
      </c>
      <c r="BR317" s="50">
        <v>102</v>
      </c>
      <c r="BS317" s="30">
        <f>IFERROR(BR317/BN311,"-")</f>
        <v>0.21748400852878466</v>
      </c>
      <c r="BT317" s="53">
        <f t="shared" si="237"/>
        <v>397956.37254901958</v>
      </c>
      <c r="BU317" s="31">
        <f t="shared" si="263"/>
        <v>0.15111111111111111</v>
      </c>
      <c r="BV317" s="172"/>
      <c r="BW317" s="179"/>
      <c r="BX317" s="179"/>
      <c r="BY317" s="70" t="s">
        <v>69</v>
      </c>
      <c r="BZ317" s="50">
        <f t="shared" si="247"/>
        <v>447139508</v>
      </c>
      <c r="CA317" s="30">
        <f>IFERROR(BZ317/BW311,"-")</f>
        <v>3.484033011873236E-2</v>
      </c>
      <c r="CB317" s="50">
        <f t="shared" si="248"/>
        <v>1827</v>
      </c>
      <c r="CC317" s="30">
        <f>IFERROR(CB317/BX311,"-")</f>
        <v>0.1403441388846213</v>
      </c>
      <c r="CD317" s="53">
        <f t="shared" si="238"/>
        <v>244739.74165298304</v>
      </c>
      <c r="CE317" s="31">
        <f t="shared" si="264"/>
        <v>0.11739381867249245</v>
      </c>
      <c r="CR317" s="196"/>
      <c r="CS317" s="198"/>
      <c r="CT317" s="200"/>
      <c r="CU317" s="201"/>
      <c r="CV317" s="201"/>
      <c r="CW317" s="79" t="s">
        <v>69</v>
      </c>
      <c r="CX317" s="90">
        <v>431738353</v>
      </c>
      <c r="CY317" s="80">
        <v>3.4905959925871213E-2</v>
      </c>
      <c r="CZ317" s="90">
        <v>1625</v>
      </c>
      <c r="DA317" s="80">
        <v>0.12764119079412459</v>
      </c>
      <c r="DB317" s="90">
        <v>265685.14030769229</v>
      </c>
      <c r="DC317" s="81">
        <v>0.10763014968870049</v>
      </c>
    </row>
    <row r="318" spans="2:107" s="16" customFormat="1" ht="13.15" customHeight="1">
      <c r="B318" s="196"/>
      <c r="C318" s="198"/>
      <c r="D318" s="172"/>
      <c r="E318" s="179"/>
      <c r="F318" s="179"/>
      <c r="G318" s="70" t="s">
        <v>71</v>
      </c>
      <c r="H318" s="50">
        <v>0</v>
      </c>
      <c r="I318" s="30">
        <f>IFERROR(H318/E311,"-")</f>
        <v>0</v>
      </c>
      <c r="J318" s="50">
        <v>0</v>
      </c>
      <c r="K318" s="30">
        <f>IFERROR(J318/F311,"-")</f>
        <v>0</v>
      </c>
      <c r="L318" s="53" t="str">
        <f t="shared" si="231"/>
        <v>-</v>
      </c>
      <c r="M318" s="31">
        <f t="shared" si="257"/>
        <v>0</v>
      </c>
      <c r="N318" s="172"/>
      <c r="O318" s="179"/>
      <c r="P318" s="179"/>
      <c r="Q318" s="70" t="s">
        <v>71</v>
      </c>
      <c r="R318" s="50">
        <v>0</v>
      </c>
      <c r="S318" s="30">
        <f>IFERROR(R318/O311,"-")</f>
        <v>0</v>
      </c>
      <c r="T318" s="50">
        <v>0</v>
      </c>
      <c r="U318" s="30">
        <f>IFERROR(T318/P311,"-")</f>
        <v>0</v>
      </c>
      <c r="V318" s="53" t="str">
        <f t="shared" si="232"/>
        <v>-</v>
      </c>
      <c r="W318" s="31">
        <f t="shared" si="258"/>
        <v>0</v>
      </c>
      <c r="X318" s="172"/>
      <c r="Y318" s="179"/>
      <c r="Z318" s="179"/>
      <c r="AA318" s="70" t="s">
        <v>71</v>
      </c>
      <c r="AB318" s="50">
        <v>31514</v>
      </c>
      <c r="AC318" s="30">
        <f>IFERROR(AB318/Y311,"-")</f>
        <v>9.3447546355330859E-6</v>
      </c>
      <c r="AD318" s="50">
        <v>5</v>
      </c>
      <c r="AE318" s="30">
        <f>IFERROR(AD318/Z311,"-")</f>
        <v>1.1371389583807142E-3</v>
      </c>
      <c r="AF318" s="53">
        <f t="shared" si="233"/>
        <v>6302.8</v>
      </c>
      <c r="AG318" s="31">
        <f t="shared" si="259"/>
        <v>9.7599063048994729E-4</v>
      </c>
      <c r="AH318" s="172"/>
      <c r="AI318" s="179"/>
      <c r="AJ318" s="179"/>
      <c r="AK318" s="70" t="s">
        <v>71</v>
      </c>
      <c r="AL318" s="50">
        <v>794</v>
      </c>
      <c r="AM318" s="30">
        <f>IFERROR(AL318/AI311,"-")</f>
        <v>2.0406782112305092E-7</v>
      </c>
      <c r="AN318" s="50">
        <v>1</v>
      </c>
      <c r="AO318" s="30">
        <f>IFERROR(AN318/AJ311,"-")</f>
        <v>2.6089225150013044E-4</v>
      </c>
      <c r="AP318" s="53">
        <f t="shared" si="234"/>
        <v>794</v>
      </c>
      <c r="AQ318" s="31">
        <f t="shared" si="260"/>
        <v>2.248201438848921E-4</v>
      </c>
      <c r="AR318" s="172"/>
      <c r="AS318" s="179"/>
      <c r="AT318" s="179"/>
      <c r="AU318" s="70" t="s">
        <v>71</v>
      </c>
      <c r="AV318" s="50">
        <v>23933</v>
      </c>
      <c r="AW318" s="30">
        <f>IFERROR(AV318/AS311,"-")</f>
        <v>7.8286865015852813E-6</v>
      </c>
      <c r="AX318" s="50">
        <v>2</v>
      </c>
      <c r="AY318" s="30">
        <f>IFERROR(AX318/AT311,"-")</f>
        <v>7.2437522636725825E-4</v>
      </c>
      <c r="AZ318" s="53">
        <f t="shared" si="235"/>
        <v>11966.5</v>
      </c>
      <c r="BA318" s="31">
        <f t="shared" si="261"/>
        <v>6.020469596628537E-4</v>
      </c>
      <c r="BB318" s="172"/>
      <c r="BC318" s="179"/>
      <c r="BD318" s="179"/>
      <c r="BE318" s="70" t="s">
        <v>71</v>
      </c>
      <c r="BF318" s="50">
        <v>0</v>
      </c>
      <c r="BG318" s="30">
        <f>IFERROR(BF318/BC311,"-")</f>
        <v>0</v>
      </c>
      <c r="BH318" s="50">
        <v>0</v>
      </c>
      <c r="BI318" s="30">
        <f>IFERROR(BH318/BD311,"-")</f>
        <v>0</v>
      </c>
      <c r="BJ318" s="53" t="str">
        <f t="shared" si="236"/>
        <v>-</v>
      </c>
      <c r="BK318" s="31">
        <f t="shared" si="262"/>
        <v>0</v>
      </c>
      <c r="BL318" s="172"/>
      <c r="BM318" s="179"/>
      <c r="BN318" s="179"/>
      <c r="BO318" s="70" t="s">
        <v>71</v>
      </c>
      <c r="BP318" s="50">
        <v>0</v>
      </c>
      <c r="BQ318" s="30">
        <f>IFERROR(BP318/BM311,"-")</f>
        <v>0</v>
      </c>
      <c r="BR318" s="50">
        <v>0</v>
      </c>
      <c r="BS318" s="30">
        <f>IFERROR(BR318/BN311,"-")</f>
        <v>0</v>
      </c>
      <c r="BT318" s="53" t="str">
        <f t="shared" si="237"/>
        <v>-</v>
      </c>
      <c r="BU318" s="31">
        <f t="shared" si="263"/>
        <v>0</v>
      </c>
      <c r="BV318" s="172"/>
      <c r="BW318" s="179"/>
      <c r="BX318" s="179"/>
      <c r="BY318" s="70" t="s">
        <v>71</v>
      </c>
      <c r="BZ318" s="50">
        <f t="shared" si="247"/>
        <v>56241</v>
      </c>
      <c r="CA318" s="30">
        <f>IFERROR(BZ318/BW311,"-")</f>
        <v>4.3822005686145424E-6</v>
      </c>
      <c r="CB318" s="50">
        <f t="shared" si="248"/>
        <v>8</v>
      </c>
      <c r="CC318" s="30">
        <f>IFERROR(CB318/BX311,"-")</f>
        <v>6.1453372253802432E-4</v>
      </c>
      <c r="CD318" s="53">
        <f t="shared" si="238"/>
        <v>7030.125</v>
      </c>
      <c r="CE318" s="31">
        <f t="shared" si="264"/>
        <v>5.1403970956756409E-4</v>
      </c>
      <c r="CR318" s="196"/>
      <c r="CS318" s="198"/>
      <c r="CT318" s="200"/>
      <c r="CU318" s="201"/>
      <c r="CV318" s="201"/>
      <c r="CW318" s="79" t="s">
        <v>71</v>
      </c>
      <c r="CX318" s="90">
        <v>43634</v>
      </c>
      <c r="CY318" s="80">
        <v>3.5278002170112145E-6</v>
      </c>
      <c r="CZ318" s="90">
        <v>6</v>
      </c>
      <c r="DA318" s="80">
        <v>4.7129055062446E-4</v>
      </c>
      <c r="DB318" s="90">
        <v>7272.333333333333</v>
      </c>
      <c r="DC318" s="81">
        <v>3.9740362961981717E-4</v>
      </c>
    </row>
    <row r="319" spans="2:107" s="16" customFormat="1" ht="13.15" customHeight="1">
      <c r="B319" s="196"/>
      <c r="C319" s="198"/>
      <c r="D319" s="172"/>
      <c r="E319" s="179"/>
      <c r="F319" s="179"/>
      <c r="G319" s="70" t="s">
        <v>73</v>
      </c>
      <c r="H319" s="50">
        <v>0</v>
      </c>
      <c r="I319" s="30">
        <f>IFERROR(H319/E311,"-")</f>
        <v>0</v>
      </c>
      <c r="J319" s="50">
        <v>0</v>
      </c>
      <c r="K319" s="30">
        <f>IFERROR(J319/F311,"-")</f>
        <v>0</v>
      </c>
      <c r="L319" s="53" t="str">
        <f t="shared" si="231"/>
        <v>-</v>
      </c>
      <c r="M319" s="31">
        <f t="shared" si="257"/>
        <v>0</v>
      </c>
      <c r="N319" s="172"/>
      <c r="O319" s="179"/>
      <c r="P319" s="179"/>
      <c r="Q319" s="70" t="s">
        <v>73</v>
      </c>
      <c r="R319" s="50">
        <v>0</v>
      </c>
      <c r="S319" s="30">
        <f>IFERROR(R319/O311,"-")</f>
        <v>0</v>
      </c>
      <c r="T319" s="50">
        <v>0</v>
      </c>
      <c r="U319" s="30">
        <f>IFERROR(T319/P311,"-")</f>
        <v>0</v>
      </c>
      <c r="V319" s="53" t="str">
        <f t="shared" si="232"/>
        <v>-</v>
      </c>
      <c r="W319" s="31">
        <f t="shared" si="258"/>
        <v>0</v>
      </c>
      <c r="X319" s="172"/>
      <c r="Y319" s="179"/>
      <c r="Z319" s="179"/>
      <c r="AA319" s="70" t="s">
        <v>73</v>
      </c>
      <c r="AB319" s="50">
        <v>321262</v>
      </c>
      <c r="AC319" s="30">
        <f>IFERROR(AB319/Y311,"-")</f>
        <v>9.5262885185017147E-5</v>
      </c>
      <c r="AD319" s="50">
        <v>21</v>
      </c>
      <c r="AE319" s="30">
        <f>IFERROR(AD319/Z311,"-")</f>
        <v>4.7759836251989995E-3</v>
      </c>
      <c r="AF319" s="53">
        <f t="shared" si="233"/>
        <v>15298.190476190477</v>
      </c>
      <c r="AG319" s="31">
        <f t="shared" si="259"/>
        <v>4.0991606480577786E-3</v>
      </c>
      <c r="AH319" s="172"/>
      <c r="AI319" s="179"/>
      <c r="AJ319" s="179"/>
      <c r="AK319" s="70" t="s">
        <v>73</v>
      </c>
      <c r="AL319" s="50">
        <v>714414</v>
      </c>
      <c r="AM319" s="30">
        <f>IFERROR(AL319/AI311,"-")</f>
        <v>1.8361323471007972E-4</v>
      </c>
      <c r="AN319" s="50">
        <v>22</v>
      </c>
      <c r="AO319" s="30">
        <f>IFERROR(AN319/AJ311,"-")</f>
        <v>5.7396295330028697E-3</v>
      </c>
      <c r="AP319" s="53">
        <f t="shared" si="234"/>
        <v>32473.363636363636</v>
      </c>
      <c r="AQ319" s="31">
        <f t="shared" si="260"/>
        <v>4.9460431654676255E-3</v>
      </c>
      <c r="AR319" s="172"/>
      <c r="AS319" s="179"/>
      <c r="AT319" s="179"/>
      <c r="AU319" s="70" t="s">
        <v>73</v>
      </c>
      <c r="AV319" s="50">
        <v>329086</v>
      </c>
      <c r="AW319" s="30">
        <f>IFERROR(AV319/AS311,"-")</f>
        <v>1.0764681093305036E-4</v>
      </c>
      <c r="AX319" s="50">
        <v>24</v>
      </c>
      <c r="AY319" s="30">
        <f>IFERROR(AX319/AT311,"-")</f>
        <v>8.6925027164070981E-3</v>
      </c>
      <c r="AZ319" s="53">
        <f t="shared" si="235"/>
        <v>13711.916666666666</v>
      </c>
      <c r="BA319" s="31">
        <f t="shared" si="261"/>
        <v>7.2245635159542444E-3</v>
      </c>
      <c r="BB319" s="172"/>
      <c r="BC319" s="179"/>
      <c r="BD319" s="179"/>
      <c r="BE319" s="70" t="s">
        <v>73</v>
      </c>
      <c r="BF319" s="50">
        <v>80179</v>
      </c>
      <c r="BG319" s="30">
        <f>IFERROR(BF319/BC311,"-")</f>
        <v>4.9355327846977225E-5</v>
      </c>
      <c r="BH319" s="50">
        <v>6</v>
      </c>
      <c r="BI319" s="30">
        <f>IFERROR(BH319/BD311,"-")</f>
        <v>4.3572984749455342E-3</v>
      </c>
      <c r="BJ319" s="53">
        <f t="shared" si="236"/>
        <v>13363.166666666666</v>
      </c>
      <c r="BK319" s="31">
        <f t="shared" si="262"/>
        <v>3.3500837520938024E-3</v>
      </c>
      <c r="BL319" s="172"/>
      <c r="BM319" s="179"/>
      <c r="BN319" s="179"/>
      <c r="BO319" s="70" t="s">
        <v>73</v>
      </c>
      <c r="BP319" s="50">
        <v>57214</v>
      </c>
      <c r="BQ319" s="30">
        <f>IFERROR(BP319/BM311,"-")</f>
        <v>1.0074373648788325E-4</v>
      </c>
      <c r="BR319" s="50">
        <v>2</v>
      </c>
      <c r="BS319" s="30">
        <f>IFERROR(BR319/BN311,"-")</f>
        <v>4.2643923240938165E-3</v>
      </c>
      <c r="BT319" s="53">
        <f t="shared" si="237"/>
        <v>28607</v>
      </c>
      <c r="BU319" s="31">
        <f t="shared" si="263"/>
        <v>2.9629629629629628E-3</v>
      </c>
      <c r="BV319" s="172"/>
      <c r="BW319" s="179"/>
      <c r="BX319" s="179"/>
      <c r="BY319" s="70" t="s">
        <v>73</v>
      </c>
      <c r="BZ319" s="50">
        <f t="shared" si="247"/>
        <v>1502155</v>
      </c>
      <c r="CA319" s="30">
        <f>IFERROR(BZ319/BW311,"-")</f>
        <v>1.1704529604998448E-4</v>
      </c>
      <c r="CB319" s="50">
        <f t="shared" si="248"/>
        <v>75</v>
      </c>
      <c r="CC319" s="30">
        <f>IFERROR(CB319/BX311,"-")</f>
        <v>5.7612536487939778E-3</v>
      </c>
      <c r="CD319" s="53">
        <f t="shared" si="238"/>
        <v>20028.733333333334</v>
      </c>
      <c r="CE319" s="31">
        <f t="shared" si="264"/>
        <v>4.8191222771959133E-3</v>
      </c>
      <c r="CR319" s="196"/>
      <c r="CS319" s="198"/>
      <c r="CT319" s="200"/>
      <c r="CU319" s="201"/>
      <c r="CV319" s="201"/>
      <c r="CW319" s="79" t="s">
        <v>73</v>
      </c>
      <c r="CX319" s="90">
        <v>1373880</v>
      </c>
      <c r="CY319" s="80">
        <v>1.1107792460345986E-4</v>
      </c>
      <c r="CZ319" s="90">
        <v>76</v>
      </c>
      <c r="DA319" s="80">
        <v>5.9696803079098268E-3</v>
      </c>
      <c r="DB319" s="90">
        <v>18077.36842105263</v>
      </c>
      <c r="DC319" s="81">
        <v>5.0337793085176849E-3</v>
      </c>
    </row>
    <row r="320" spans="2:107" s="16" customFormat="1" ht="13.15" customHeight="1">
      <c r="B320" s="196"/>
      <c r="C320" s="198"/>
      <c r="D320" s="172"/>
      <c r="E320" s="179"/>
      <c r="F320" s="179"/>
      <c r="G320" s="70" t="s">
        <v>75</v>
      </c>
      <c r="H320" s="50">
        <v>4021</v>
      </c>
      <c r="I320" s="30">
        <f>IFERROR(H320/E311,"-")</f>
        <v>1.1895253140216665E-4</v>
      </c>
      <c r="J320" s="50">
        <v>2</v>
      </c>
      <c r="K320" s="30">
        <f>IFERROR(J320/F311,"-")</f>
        <v>6.25E-2</v>
      </c>
      <c r="L320" s="53">
        <f t="shared" si="231"/>
        <v>2010.5</v>
      </c>
      <c r="M320" s="31">
        <f t="shared" si="257"/>
        <v>5.8823529411764705E-2</v>
      </c>
      <c r="N320" s="172"/>
      <c r="O320" s="179"/>
      <c r="P320" s="179"/>
      <c r="Q320" s="70" t="s">
        <v>75</v>
      </c>
      <c r="R320" s="50">
        <v>122312</v>
      </c>
      <c r="S320" s="30">
        <f>IFERROR(R320/O311,"-")</f>
        <v>4.2559429560563589E-4</v>
      </c>
      <c r="T320" s="50">
        <v>11</v>
      </c>
      <c r="U320" s="30">
        <f>IFERROR(T320/P311,"-")</f>
        <v>7.3825503355704702E-2</v>
      </c>
      <c r="V320" s="53">
        <f t="shared" si="232"/>
        <v>11119.272727272728</v>
      </c>
      <c r="W320" s="31">
        <f t="shared" si="258"/>
        <v>6.4705882352941183E-2</v>
      </c>
      <c r="X320" s="172"/>
      <c r="Y320" s="179"/>
      <c r="Z320" s="179"/>
      <c r="AA320" s="70" t="s">
        <v>75</v>
      </c>
      <c r="AB320" s="50">
        <v>15023305</v>
      </c>
      <c r="AC320" s="30">
        <f>IFERROR(AB320/Y311,"-")</f>
        <v>4.4548168763018777E-3</v>
      </c>
      <c r="AD320" s="50">
        <v>173</v>
      </c>
      <c r="AE320" s="30">
        <f>IFERROR(AD320/Z311,"-")</f>
        <v>3.9345007959972707E-2</v>
      </c>
      <c r="AF320" s="53">
        <f t="shared" si="233"/>
        <v>86839.91329479769</v>
      </c>
      <c r="AG320" s="31">
        <f t="shared" si="259"/>
        <v>3.3769275814952177E-2</v>
      </c>
      <c r="AH320" s="172"/>
      <c r="AI320" s="179"/>
      <c r="AJ320" s="179"/>
      <c r="AK320" s="70" t="s">
        <v>75</v>
      </c>
      <c r="AL320" s="50">
        <v>5230319</v>
      </c>
      <c r="AM320" s="30">
        <f>IFERROR(AL320/AI311,"-")</f>
        <v>1.344256677718507E-3</v>
      </c>
      <c r="AN320" s="50">
        <v>171</v>
      </c>
      <c r="AO320" s="30">
        <f>IFERROR(AN320/AJ311,"-")</f>
        <v>4.4612575006522305E-2</v>
      </c>
      <c r="AP320" s="53">
        <f t="shared" si="234"/>
        <v>30586.660818713452</v>
      </c>
      <c r="AQ320" s="31">
        <f t="shared" si="260"/>
        <v>3.8444244604316544E-2</v>
      </c>
      <c r="AR320" s="172"/>
      <c r="AS320" s="179"/>
      <c r="AT320" s="179"/>
      <c r="AU320" s="70" t="s">
        <v>75</v>
      </c>
      <c r="AV320" s="50">
        <v>12105156</v>
      </c>
      <c r="AW320" s="30">
        <f>IFERROR(AV320/AS311,"-")</f>
        <v>3.9596987998489147E-3</v>
      </c>
      <c r="AX320" s="50">
        <v>191</v>
      </c>
      <c r="AY320" s="30">
        <f>IFERROR(AX320/AT311,"-")</f>
        <v>6.9177834118073156E-2</v>
      </c>
      <c r="AZ320" s="53">
        <f t="shared" si="235"/>
        <v>63377.780104712045</v>
      </c>
      <c r="BA320" s="31">
        <f t="shared" si="261"/>
        <v>5.7495484647802526E-2</v>
      </c>
      <c r="BB320" s="172"/>
      <c r="BC320" s="179"/>
      <c r="BD320" s="179"/>
      <c r="BE320" s="70" t="s">
        <v>75</v>
      </c>
      <c r="BF320" s="50">
        <v>16593195</v>
      </c>
      <c r="BG320" s="30">
        <f>IFERROR(BF320/BC311,"-")</f>
        <v>1.021417801735895E-2</v>
      </c>
      <c r="BH320" s="50">
        <v>118</v>
      </c>
      <c r="BI320" s="30">
        <f>IFERROR(BH320/BD311,"-")</f>
        <v>8.569353667392883E-2</v>
      </c>
      <c r="BJ320" s="53">
        <f t="shared" si="236"/>
        <v>140620.29661016949</v>
      </c>
      <c r="BK320" s="31">
        <f t="shared" si="262"/>
        <v>6.5884980457844786E-2</v>
      </c>
      <c r="BL320" s="172"/>
      <c r="BM320" s="179"/>
      <c r="BN320" s="179"/>
      <c r="BO320" s="70" t="s">
        <v>75</v>
      </c>
      <c r="BP320" s="50">
        <v>5190104</v>
      </c>
      <c r="BQ320" s="30">
        <f>IFERROR(BP320/BM311,"-")</f>
        <v>9.1388553452076207E-3</v>
      </c>
      <c r="BR320" s="50">
        <v>47</v>
      </c>
      <c r="BS320" s="30">
        <f>IFERROR(BR320/BN311,"-")</f>
        <v>0.10021321961620469</v>
      </c>
      <c r="BT320" s="53">
        <f t="shared" si="237"/>
        <v>110427.74468085106</v>
      </c>
      <c r="BU320" s="31">
        <f t="shared" si="263"/>
        <v>6.9629629629629625E-2</v>
      </c>
      <c r="BV320" s="172"/>
      <c r="BW320" s="179"/>
      <c r="BX320" s="179"/>
      <c r="BY320" s="70" t="s">
        <v>75</v>
      </c>
      <c r="BZ320" s="50">
        <f t="shared" si="247"/>
        <v>54268412</v>
      </c>
      <c r="CA320" s="30">
        <f>IFERROR(BZ320/BW311,"-")</f>
        <v>4.2284999542008183E-3</v>
      </c>
      <c r="CB320" s="50">
        <f t="shared" si="248"/>
        <v>713</v>
      </c>
      <c r="CC320" s="30">
        <f>IFERROR(CB320/BX311,"-")</f>
        <v>5.4770318021201414E-2</v>
      </c>
      <c r="CD320" s="53">
        <f t="shared" si="238"/>
        <v>76112.779803646568</v>
      </c>
      <c r="CE320" s="31">
        <f t="shared" si="264"/>
        <v>4.5813789115209148E-2</v>
      </c>
      <c r="CR320" s="196"/>
      <c r="CS320" s="198"/>
      <c r="CT320" s="200"/>
      <c r="CU320" s="201"/>
      <c r="CV320" s="201"/>
      <c r="CW320" s="79" t="s">
        <v>75</v>
      </c>
      <c r="CX320" s="90">
        <v>32326370</v>
      </c>
      <c r="CY320" s="80">
        <v>2.6135805816836599E-3</v>
      </c>
      <c r="CZ320" s="90">
        <v>643</v>
      </c>
      <c r="DA320" s="80">
        <v>5.0506637341921297E-2</v>
      </c>
      <c r="DB320" s="90">
        <v>50274.292379471226</v>
      </c>
      <c r="DC320" s="81">
        <v>4.2588422307590412E-2</v>
      </c>
    </row>
    <row r="321" spans="2:107" s="16" customFormat="1" ht="13.15" customHeight="1">
      <c r="B321" s="196"/>
      <c r="C321" s="198"/>
      <c r="D321" s="172"/>
      <c r="E321" s="179"/>
      <c r="F321" s="179"/>
      <c r="G321" s="70" t="s">
        <v>77</v>
      </c>
      <c r="H321" s="50">
        <v>118116</v>
      </c>
      <c r="I321" s="30">
        <f>IFERROR(H321/E311,"-")</f>
        <v>3.4942047249684944E-3</v>
      </c>
      <c r="J321" s="50">
        <v>1</v>
      </c>
      <c r="K321" s="30">
        <f>IFERROR(J321/F311,"-")</f>
        <v>3.125E-2</v>
      </c>
      <c r="L321" s="53">
        <f t="shared" si="231"/>
        <v>118116</v>
      </c>
      <c r="M321" s="31">
        <f t="shared" si="257"/>
        <v>2.9411764705882353E-2</v>
      </c>
      <c r="N321" s="172"/>
      <c r="O321" s="179"/>
      <c r="P321" s="179"/>
      <c r="Q321" s="70" t="s">
        <v>77</v>
      </c>
      <c r="R321" s="50">
        <v>9267</v>
      </c>
      <c r="S321" s="30">
        <f>IFERROR(R321/O311,"-")</f>
        <v>3.2245260786982701E-5</v>
      </c>
      <c r="T321" s="50">
        <v>2</v>
      </c>
      <c r="U321" s="30">
        <f>IFERROR(T321/P311,"-")</f>
        <v>1.3422818791946308E-2</v>
      </c>
      <c r="V321" s="53">
        <f t="shared" si="232"/>
        <v>4633.5</v>
      </c>
      <c r="W321" s="31">
        <f t="shared" si="258"/>
        <v>1.1764705882352941E-2</v>
      </c>
      <c r="X321" s="172"/>
      <c r="Y321" s="179"/>
      <c r="Z321" s="179"/>
      <c r="AA321" s="70" t="s">
        <v>77</v>
      </c>
      <c r="AB321" s="50">
        <v>5023137</v>
      </c>
      <c r="AC321" s="30">
        <f>IFERROR(AB321/Y311,"-")</f>
        <v>1.4894961847327461E-3</v>
      </c>
      <c r="AD321" s="50">
        <v>28</v>
      </c>
      <c r="AE321" s="30">
        <f>IFERROR(AD321/Z311,"-")</f>
        <v>6.3679781669319993E-3</v>
      </c>
      <c r="AF321" s="53">
        <f t="shared" si="233"/>
        <v>179397.75</v>
      </c>
      <c r="AG321" s="31">
        <f t="shared" si="259"/>
        <v>5.4655475307437045E-3</v>
      </c>
      <c r="AH321" s="172"/>
      <c r="AI321" s="179"/>
      <c r="AJ321" s="179"/>
      <c r="AK321" s="70" t="s">
        <v>77</v>
      </c>
      <c r="AL321" s="50">
        <v>5610416</v>
      </c>
      <c r="AM321" s="30">
        <f>IFERROR(AL321/AI311,"-")</f>
        <v>1.4419463082039079E-3</v>
      </c>
      <c r="AN321" s="50">
        <v>52</v>
      </c>
      <c r="AO321" s="30">
        <f>IFERROR(AN321/AJ311,"-")</f>
        <v>1.3566397078006782E-2</v>
      </c>
      <c r="AP321" s="53">
        <f t="shared" si="234"/>
        <v>107892.61538461539</v>
      </c>
      <c r="AQ321" s="31">
        <f t="shared" si="260"/>
        <v>1.1690647482014389E-2</v>
      </c>
      <c r="AR321" s="172"/>
      <c r="AS321" s="179"/>
      <c r="AT321" s="179"/>
      <c r="AU321" s="70" t="s">
        <v>77</v>
      </c>
      <c r="AV321" s="50">
        <v>8178498</v>
      </c>
      <c r="AW321" s="30">
        <f>IFERROR(AV321/AS311,"-")</f>
        <v>2.6752557930824479E-3</v>
      </c>
      <c r="AX321" s="50">
        <v>55</v>
      </c>
      <c r="AY321" s="30">
        <f>IFERROR(AX321/AT311,"-")</f>
        <v>1.9920318725099601E-2</v>
      </c>
      <c r="AZ321" s="53">
        <f t="shared" si="235"/>
        <v>148699.96363636362</v>
      </c>
      <c r="BA321" s="31">
        <f t="shared" si="261"/>
        <v>1.6556291390728478E-2</v>
      </c>
      <c r="BB321" s="172"/>
      <c r="BC321" s="179"/>
      <c r="BD321" s="179"/>
      <c r="BE321" s="70" t="s">
        <v>77</v>
      </c>
      <c r="BF321" s="50">
        <v>4798055</v>
      </c>
      <c r="BG321" s="30">
        <f>IFERROR(BF321/BC311,"-")</f>
        <v>2.9535112380152943E-3</v>
      </c>
      <c r="BH321" s="50">
        <v>41</v>
      </c>
      <c r="BI321" s="30">
        <f>IFERROR(BH321/BD311,"-")</f>
        <v>2.9774872912127815E-2</v>
      </c>
      <c r="BJ321" s="53">
        <f t="shared" si="236"/>
        <v>117025.73170731707</v>
      </c>
      <c r="BK321" s="31">
        <f t="shared" si="262"/>
        <v>2.2892238972640984E-2</v>
      </c>
      <c r="BL321" s="172"/>
      <c r="BM321" s="179"/>
      <c r="BN321" s="179"/>
      <c r="BO321" s="70" t="s">
        <v>77</v>
      </c>
      <c r="BP321" s="50">
        <v>1650743</v>
      </c>
      <c r="BQ321" s="30">
        <f>IFERROR(BP321/BM311,"-")</f>
        <v>2.9066665117142283E-3</v>
      </c>
      <c r="BR321" s="50">
        <v>21</v>
      </c>
      <c r="BS321" s="30">
        <f>IFERROR(BR321/BN311,"-")</f>
        <v>4.4776119402985072E-2</v>
      </c>
      <c r="BT321" s="53">
        <f t="shared" si="237"/>
        <v>78606.809523809527</v>
      </c>
      <c r="BU321" s="31">
        <f t="shared" si="263"/>
        <v>3.111111111111111E-2</v>
      </c>
      <c r="BV321" s="172"/>
      <c r="BW321" s="179"/>
      <c r="BX321" s="179"/>
      <c r="BY321" s="70" t="s">
        <v>77</v>
      </c>
      <c r="BZ321" s="50">
        <f t="shared" si="247"/>
        <v>25388232</v>
      </c>
      <c r="CA321" s="30">
        <f>IFERROR(BZ321/BW311,"-")</f>
        <v>1.9782067300815761E-3</v>
      </c>
      <c r="CB321" s="50">
        <f t="shared" si="248"/>
        <v>200</v>
      </c>
      <c r="CC321" s="30">
        <f>IFERROR(CB321/BX311,"-")</f>
        <v>1.5363343063450607E-2</v>
      </c>
      <c r="CD321" s="53">
        <f t="shared" si="238"/>
        <v>126941.16</v>
      </c>
      <c r="CE321" s="31">
        <f t="shared" si="264"/>
        <v>1.2850992739189103E-2</v>
      </c>
      <c r="CR321" s="196"/>
      <c r="CS321" s="198"/>
      <c r="CT321" s="200"/>
      <c r="CU321" s="201"/>
      <c r="CV321" s="201"/>
      <c r="CW321" s="79" t="s">
        <v>77</v>
      </c>
      <c r="CX321" s="90">
        <v>19147800</v>
      </c>
      <c r="CY321" s="80">
        <v>1.5480958196655667E-3</v>
      </c>
      <c r="CZ321" s="90">
        <v>170</v>
      </c>
      <c r="DA321" s="80">
        <v>1.3353232267693032E-2</v>
      </c>
      <c r="DB321" s="90">
        <v>112634.11764705883</v>
      </c>
      <c r="DC321" s="81">
        <v>1.125976950589482E-2</v>
      </c>
    </row>
    <row r="322" spans="2:107" s="16" customFormat="1" ht="13.15" customHeight="1">
      <c r="B322" s="196"/>
      <c r="C322" s="198"/>
      <c r="D322" s="172"/>
      <c r="E322" s="179"/>
      <c r="F322" s="179"/>
      <c r="G322" s="70" t="s">
        <v>79</v>
      </c>
      <c r="H322" s="50">
        <v>2081141</v>
      </c>
      <c r="I322" s="30">
        <f>IFERROR(H322/E311,"-")</f>
        <v>6.1566025902719847E-2</v>
      </c>
      <c r="J322" s="50">
        <v>2</v>
      </c>
      <c r="K322" s="30">
        <f>IFERROR(J322/F311,"-")</f>
        <v>6.25E-2</v>
      </c>
      <c r="L322" s="53">
        <f t="shared" si="231"/>
        <v>1040570.5</v>
      </c>
      <c r="M322" s="31">
        <f t="shared" si="257"/>
        <v>5.8823529411764705E-2</v>
      </c>
      <c r="N322" s="172"/>
      <c r="O322" s="179"/>
      <c r="P322" s="179"/>
      <c r="Q322" s="70" t="s">
        <v>79</v>
      </c>
      <c r="R322" s="50">
        <v>4020827</v>
      </c>
      <c r="S322" s="30">
        <f>IFERROR(R322/O311,"-")</f>
        <v>1.3990786143772665E-2</v>
      </c>
      <c r="T322" s="50">
        <v>7</v>
      </c>
      <c r="U322" s="30">
        <f>IFERROR(T322/P311,"-")</f>
        <v>4.6979865771812082E-2</v>
      </c>
      <c r="V322" s="53">
        <f t="shared" si="232"/>
        <v>574403.85714285716</v>
      </c>
      <c r="W322" s="31">
        <f t="shared" si="258"/>
        <v>4.1176470588235294E-2</v>
      </c>
      <c r="X322" s="172"/>
      <c r="Y322" s="179"/>
      <c r="Z322" s="179"/>
      <c r="AA322" s="70" t="s">
        <v>79</v>
      </c>
      <c r="AB322" s="50">
        <v>36503493</v>
      </c>
      <c r="AC322" s="30">
        <f>IFERROR(AB322/Y311,"-")</f>
        <v>1.082427446293392E-2</v>
      </c>
      <c r="AD322" s="50">
        <v>69</v>
      </c>
      <c r="AE322" s="30">
        <f>IFERROR(AD322/Z311,"-")</f>
        <v>1.5692517625653855E-2</v>
      </c>
      <c r="AF322" s="53">
        <f t="shared" si="233"/>
        <v>529036.13043478259</v>
      </c>
      <c r="AG322" s="31">
        <f t="shared" si="259"/>
        <v>1.3468670700761272E-2</v>
      </c>
      <c r="AH322" s="172"/>
      <c r="AI322" s="179"/>
      <c r="AJ322" s="179"/>
      <c r="AK322" s="70" t="s">
        <v>79</v>
      </c>
      <c r="AL322" s="50">
        <v>41854130</v>
      </c>
      <c r="AM322" s="30">
        <f>IFERROR(AL322/AI311,"-")</f>
        <v>1.0757029110958336E-2</v>
      </c>
      <c r="AN322" s="50">
        <v>99</v>
      </c>
      <c r="AO322" s="30">
        <f>IFERROR(AN322/AJ311,"-")</f>
        <v>2.5828332898512916E-2</v>
      </c>
      <c r="AP322" s="53">
        <f t="shared" si="234"/>
        <v>422768.98989898991</v>
      </c>
      <c r="AQ322" s="31">
        <f t="shared" si="260"/>
        <v>2.2257194244604317E-2</v>
      </c>
      <c r="AR322" s="172"/>
      <c r="AS322" s="179"/>
      <c r="AT322" s="179"/>
      <c r="AU322" s="70" t="s">
        <v>79</v>
      </c>
      <c r="AV322" s="50">
        <v>56614417</v>
      </c>
      <c r="AW322" s="30">
        <f>IFERROR(AV322/AS311,"-")</f>
        <v>1.851905411620024E-2</v>
      </c>
      <c r="AX322" s="50">
        <v>125</v>
      </c>
      <c r="AY322" s="30">
        <f>IFERROR(AX322/AT311,"-")</f>
        <v>4.5273451647953641E-2</v>
      </c>
      <c r="AZ322" s="53">
        <f t="shared" si="235"/>
        <v>452915.33600000001</v>
      </c>
      <c r="BA322" s="31">
        <f t="shared" si="261"/>
        <v>3.7627934978928357E-2</v>
      </c>
      <c r="BB322" s="172"/>
      <c r="BC322" s="179"/>
      <c r="BD322" s="179"/>
      <c r="BE322" s="70" t="s">
        <v>79</v>
      </c>
      <c r="BF322" s="50">
        <v>41646638</v>
      </c>
      <c r="BG322" s="30">
        <f>IFERROR(BF322/BC311,"-")</f>
        <v>2.5636182444460268E-2</v>
      </c>
      <c r="BH322" s="50">
        <v>92</v>
      </c>
      <c r="BI322" s="30">
        <f>IFERROR(BH322/BD311,"-")</f>
        <v>6.6811909949164847E-2</v>
      </c>
      <c r="BJ322" s="53">
        <f t="shared" si="236"/>
        <v>452680.84782608697</v>
      </c>
      <c r="BK322" s="31">
        <f t="shared" si="262"/>
        <v>5.13679508654383E-2</v>
      </c>
      <c r="BL322" s="172"/>
      <c r="BM322" s="179"/>
      <c r="BN322" s="179"/>
      <c r="BO322" s="70" t="s">
        <v>79</v>
      </c>
      <c r="BP322" s="50">
        <v>26406913</v>
      </c>
      <c r="BQ322" s="30">
        <f>IFERROR(BP322/BM311,"-")</f>
        <v>4.649790409218825E-2</v>
      </c>
      <c r="BR322" s="50">
        <v>52</v>
      </c>
      <c r="BS322" s="30">
        <f>IFERROR(BR322/BN311,"-")</f>
        <v>0.11087420042643924</v>
      </c>
      <c r="BT322" s="53">
        <f t="shared" si="237"/>
        <v>507825.25</v>
      </c>
      <c r="BU322" s="31">
        <f t="shared" si="263"/>
        <v>7.7037037037037043E-2</v>
      </c>
      <c r="BV322" s="172"/>
      <c r="BW322" s="179"/>
      <c r="BX322" s="179"/>
      <c r="BY322" s="70" t="s">
        <v>79</v>
      </c>
      <c r="BZ322" s="50">
        <f t="shared" si="247"/>
        <v>209127559</v>
      </c>
      <c r="CA322" s="30">
        <f>IFERROR(BZ322/BW311,"-")</f>
        <v>1.6294854429380189E-2</v>
      </c>
      <c r="CB322" s="50">
        <f t="shared" si="248"/>
        <v>446</v>
      </c>
      <c r="CC322" s="30">
        <f>IFERROR(CB322/BX311,"-")</f>
        <v>3.4260255031494852E-2</v>
      </c>
      <c r="CD322" s="53">
        <f t="shared" si="238"/>
        <v>468895.87219730939</v>
      </c>
      <c r="CE322" s="31">
        <f t="shared" si="264"/>
        <v>2.8657713808391699E-2</v>
      </c>
      <c r="CR322" s="196"/>
      <c r="CS322" s="198"/>
      <c r="CT322" s="200"/>
      <c r="CU322" s="201"/>
      <c r="CV322" s="201"/>
      <c r="CW322" s="79" t="s">
        <v>79</v>
      </c>
      <c r="CX322" s="90">
        <v>212880919</v>
      </c>
      <c r="CY322" s="80">
        <v>1.7211379938711711E-2</v>
      </c>
      <c r="CZ322" s="90">
        <v>411</v>
      </c>
      <c r="DA322" s="80">
        <v>3.2283402717775508E-2</v>
      </c>
      <c r="DB322" s="90">
        <v>517958.44038929441</v>
      </c>
      <c r="DC322" s="81">
        <v>2.7222148628957478E-2</v>
      </c>
    </row>
    <row r="323" spans="2:107" s="16" customFormat="1" ht="13.15" customHeight="1">
      <c r="B323" s="196"/>
      <c r="C323" s="198"/>
      <c r="D323" s="172"/>
      <c r="E323" s="179"/>
      <c r="F323" s="179"/>
      <c r="G323" s="70" t="s">
        <v>81</v>
      </c>
      <c r="H323" s="50">
        <v>47169</v>
      </c>
      <c r="I323" s="30">
        <f>IFERROR(H323/E311,"-")</f>
        <v>1.3953921794849038E-3</v>
      </c>
      <c r="J323" s="50">
        <v>4</v>
      </c>
      <c r="K323" s="30">
        <f>IFERROR(J323/F311,"-")</f>
        <v>0.125</v>
      </c>
      <c r="L323" s="53">
        <f t="shared" si="231"/>
        <v>11792.25</v>
      </c>
      <c r="M323" s="31">
        <f t="shared" si="257"/>
        <v>0.11764705882352941</v>
      </c>
      <c r="N323" s="172"/>
      <c r="O323" s="179"/>
      <c r="P323" s="179"/>
      <c r="Q323" s="70" t="s">
        <v>81</v>
      </c>
      <c r="R323" s="50">
        <v>1778900</v>
      </c>
      <c r="S323" s="30">
        <f>IFERROR(R323/O311,"-")</f>
        <v>6.1898235042585001E-3</v>
      </c>
      <c r="T323" s="50">
        <v>23</v>
      </c>
      <c r="U323" s="30">
        <f>IFERROR(T323/P311,"-")</f>
        <v>0.15436241610738255</v>
      </c>
      <c r="V323" s="53">
        <f t="shared" si="232"/>
        <v>77343.478260869568</v>
      </c>
      <c r="W323" s="31">
        <f t="shared" si="258"/>
        <v>0.13529411764705881</v>
      </c>
      <c r="X323" s="172"/>
      <c r="Y323" s="179"/>
      <c r="Z323" s="179"/>
      <c r="AA323" s="70" t="s">
        <v>81</v>
      </c>
      <c r="AB323" s="50">
        <v>36774881</v>
      </c>
      <c r="AC323" s="30">
        <f>IFERROR(AB323/Y311,"-")</f>
        <v>1.090474835615687E-2</v>
      </c>
      <c r="AD323" s="50">
        <v>594</v>
      </c>
      <c r="AE323" s="30">
        <f>IFERROR(AD323/Z311,"-")</f>
        <v>0.13509210825562884</v>
      </c>
      <c r="AF323" s="53">
        <f t="shared" si="233"/>
        <v>61910.574074074073</v>
      </c>
      <c r="AG323" s="31">
        <f t="shared" si="259"/>
        <v>0.11594768690220573</v>
      </c>
      <c r="AH323" s="172"/>
      <c r="AI323" s="179"/>
      <c r="AJ323" s="179"/>
      <c r="AK323" s="70" t="s">
        <v>81</v>
      </c>
      <c r="AL323" s="50">
        <v>43657644</v>
      </c>
      <c r="AM323" s="30">
        <f>IFERROR(AL323/AI311,"-")</f>
        <v>1.1220554516934303E-2</v>
      </c>
      <c r="AN323" s="50">
        <v>672</v>
      </c>
      <c r="AO323" s="30">
        <f>IFERROR(AN323/AJ311,"-")</f>
        <v>0.17531959300808767</v>
      </c>
      <c r="AP323" s="53">
        <f t="shared" si="234"/>
        <v>64966.732142857145</v>
      </c>
      <c r="AQ323" s="31">
        <f t="shared" si="260"/>
        <v>0.15107913669064749</v>
      </c>
      <c r="AR323" s="172"/>
      <c r="AS323" s="179"/>
      <c r="AT323" s="179"/>
      <c r="AU323" s="70" t="s">
        <v>81</v>
      </c>
      <c r="AV323" s="50">
        <v>31279750</v>
      </c>
      <c r="AW323" s="30">
        <f>IFERROR(AV323/AS311,"-")</f>
        <v>1.0231870496718431E-2</v>
      </c>
      <c r="AX323" s="50">
        <v>530</v>
      </c>
      <c r="AY323" s="30">
        <f>IFERROR(AX323/AT311,"-")</f>
        <v>0.19195943498732343</v>
      </c>
      <c r="AZ323" s="53">
        <f t="shared" si="235"/>
        <v>59018.396226415098</v>
      </c>
      <c r="BA323" s="31">
        <f t="shared" si="261"/>
        <v>0.15954244431065623</v>
      </c>
      <c r="BB323" s="172"/>
      <c r="BC323" s="179"/>
      <c r="BD323" s="179"/>
      <c r="BE323" s="70" t="s">
        <v>81</v>
      </c>
      <c r="BF323" s="50">
        <v>21354744</v>
      </c>
      <c r="BG323" s="30">
        <f>IFERROR(BF323/BC311,"-")</f>
        <v>1.3145217466023144E-2</v>
      </c>
      <c r="BH323" s="50">
        <v>265</v>
      </c>
      <c r="BI323" s="30">
        <f>IFERROR(BH323/BD311,"-")</f>
        <v>0.19244734931009441</v>
      </c>
      <c r="BJ323" s="53">
        <f t="shared" si="236"/>
        <v>80583.939622641512</v>
      </c>
      <c r="BK323" s="31">
        <f t="shared" si="262"/>
        <v>0.14796203238414293</v>
      </c>
      <c r="BL323" s="172"/>
      <c r="BM323" s="179"/>
      <c r="BN323" s="179"/>
      <c r="BO323" s="70" t="s">
        <v>81</v>
      </c>
      <c r="BP323" s="50">
        <v>5683292</v>
      </c>
      <c r="BQ323" s="30">
        <f>IFERROR(BP323/BM311,"-")</f>
        <v>1.0007272199666078E-2</v>
      </c>
      <c r="BR323" s="50">
        <v>76</v>
      </c>
      <c r="BS323" s="30">
        <f>IFERROR(BR323/BN311,"-")</f>
        <v>0.16204690831556504</v>
      </c>
      <c r="BT323" s="53">
        <f t="shared" si="237"/>
        <v>74780.15789473684</v>
      </c>
      <c r="BU323" s="31">
        <f t="shared" si="263"/>
        <v>0.11259259259259259</v>
      </c>
      <c r="BV323" s="172"/>
      <c r="BW323" s="179"/>
      <c r="BX323" s="179"/>
      <c r="BY323" s="70" t="s">
        <v>81</v>
      </c>
      <c r="BZ323" s="50">
        <f t="shared" si="247"/>
        <v>140576380</v>
      </c>
      <c r="CA323" s="30">
        <f>IFERROR(BZ323/BW311,"-")</f>
        <v>1.0953466196720789E-2</v>
      </c>
      <c r="CB323" s="50">
        <f t="shared" si="248"/>
        <v>2164</v>
      </c>
      <c r="CC323" s="30">
        <f>IFERROR(CB323/BX311,"-")</f>
        <v>0.16623137194653556</v>
      </c>
      <c r="CD323" s="53">
        <f t="shared" si="238"/>
        <v>64961.358595194084</v>
      </c>
      <c r="CE323" s="31">
        <f t="shared" si="264"/>
        <v>0.13904774143802609</v>
      </c>
      <c r="CR323" s="196"/>
      <c r="CS323" s="198"/>
      <c r="CT323" s="200"/>
      <c r="CU323" s="201"/>
      <c r="CV323" s="201"/>
      <c r="CW323" s="79" t="s">
        <v>81</v>
      </c>
      <c r="CX323" s="90">
        <v>166206240</v>
      </c>
      <c r="CY323" s="80">
        <v>1.3437741429633268E-2</v>
      </c>
      <c r="CZ323" s="90">
        <v>2106</v>
      </c>
      <c r="DA323" s="80">
        <v>0.16542298326918545</v>
      </c>
      <c r="DB323" s="90">
        <v>78920.341880341875</v>
      </c>
      <c r="DC323" s="81">
        <v>0.13948867399655585</v>
      </c>
    </row>
    <row r="324" spans="2:107" s="16" customFormat="1" ht="13.15" customHeight="1">
      <c r="B324" s="196"/>
      <c r="C324" s="198"/>
      <c r="D324" s="172"/>
      <c r="E324" s="179"/>
      <c r="F324" s="179"/>
      <c r="G324" s="70" t="s">
        <v>83</v>
      </c>
      <c r="H324" s="50">
        <v>62537</v>
      </c>
      <c r="I324" s="30">
        <f>IFERROR(H324/E311,"-")</f>
        <v>1.850021003804351E-3</v>
      </c>
      <c r="J324" s="50">
        <v>4</v>
      </c>
      <c r="K324" s="30">
        <f>IFERROR(J324/F311,"-")</f>
        <v>0.125</v>
      </c>
      <c r="L324" s="53">
        <f t="shared" si="231"/>
        <v>15634.25</v>
      </c>
      <c r="M324" s="31">
        <f t="shared" si="257"/>
        <v>0.11764705882352941</v>
      </c>
      <c r="N324" s="172"/>
      <c r="O324" s="179"/>
      <c r="P324" s="179"/>
      <c r="Q324" s="70" t="s">
        <v>83</v>
      </c>
      <c r="R324" s="50">
        <v>640514</v>
      </c>
      <c r="S324" s="30">
        <f>IFERROR(R324/O311,"-")</f>
        <v>2.2287192152491029E-3</v>
      </c>
      <c r="T324" s="50">
        <v>11</v>
      </c>
      <c r="U324" s="30">
        <f>IFERROR(T324/P311,"-")</f>
        <v>7.3825503355704702E-2</v>
      </c>
      <c r="V324" s="53">
        <f t="shared" si="232"/>
        <v>58228.545454545456</v>
      </c>
      <c r="W324" s="31">
        <f t="shared" si="258"/>
        <v>6.4705882352941183E-2</v>
      </c>
      <c r="X324" s="172"/>
      <c r="Y324" s="179"/>
      <c r="Z324" s="179"/>
      <c r="AA324" s="70" t="s">
        <v>83</v>
      </c>
      <c r="AB324" s="50">
        <v>28660204</v>
      </c>
      <c r="AC324" s="30">
        <f>IFERROR(AB324/Y311,"-")</f>
        <v>8.4985268193286754E-3</v>
      </c>
      <c r="AD324" s="50">
        <v>327</v>
      </c>
      <c r="AE324" s="30">
        <f>IFERROR(AD324/Z311,"-")</f>
        <v>7.4368887878098699E-2</v>
      </c>
      <c r="AF324" s="53">
        <f t="shared" si="233"/>
        <v>87645.883792048931</v>
      </c>
      <c r="AG324" s="31">
        <f t="shared" si="259"/>
        <v>6.3829787234042548E-2</v>
      </c>
      <c r="AH324" s="172"/>
      <c r="AI324" s="179"/>
      <c r="AJ324" s="179"/>
      <c r="AK324" s="70" t="s">
        <v>83</v>
      </c>
      <c r="AL324" s="50">
        <v>72674235</v>
      </c>
      <c r="AM324" s="30">
        <f>IFERROR(AL324/AI311,"-")</f>
        <v>1.8678177315156884E-2</v>
      </c>
      <c r="AN324" s="50">
        <v>552</v>
      </c>
      <c r="AO324" s="30">
        <f>IFERROR(AN324/AJ311,"-")</f>
        <v>0.144012522828072</v>
      </c>
      <c r="AP324" s="53">
        <f t="shared" si="234"/>
        <v>131656.22282608695</v>
      </c>
      <c r="AQ324" s="31">
        <f t="shared" si="260"/>
        <v>0.12410071942446044</v>
      </c>
      <c r="AR324" s="172"/>
      <c r="AS324" s="179"/>
      <c r="AT324" s="179"/>
      <c r="AU324" s="70" t="s">
        <v>83</v>
      </c>
      <c r="AV324" s="50">
        <v>92259474</v>
      </c>
      <c r="AW324" s="30">
        <f>IFERROR(AV324/AS311,"-")</f>
        <v>3.0178853413577834E-2</v>
      </c>
      <c r="AX324" s="50">
        <v>676</v>
      </c>
      <c r="AY324" s="30">
        <f>IFERROR(AX324/AT311,"-")</f>
        <v>0.24483882651213329</v>
      </c>
      <c r="AZ324" s="53">
        <f t="shared" si="235"/>
        <v>136478.51183431954</v>
      </c>
      <c r="BA324" s="31">
        <f t="shared" si="261"/>
        <v>0.20349187236604455</v>
      </c>
      <c r="BB324" s="172"/>
      <c r="BC324" s="179"/>
      <c r="BD324" s="179"/>
      <c r="BE324" s="70" t="s">
        <v>83</v>
      </c>
      <c r="BF324" s="50">
        <v>74587492</v>
      </c>
      <c r="BG324" s="30">
        <f>IFERROR(BF324/BC311,"-")</f>
        <v>4.5913395289836373E-2</v>
      </c>
      <c r="BH324" s="50">
        <v>415</v>
      </c>
      <c r="BI324" s="30">
        <f>IFERROR(BH324/BD311,"-")</f>
        <v>0.30137981118373275</v>
      </c>
      <c r="BJ324" s="53">
        <f t="shared" si="236"/>
        <v>179728.89638554218</v>
      </c>
      <c r="BK324" s="31">
        <f t="shared" si="262"/>
        <v>0.23171412618648798</v>
      </c>
      <c r="BL324" s="172"/>
      <c r="BM324" s="179"/>
      <c r="BN324" s="179"/>
      <c r="BO324" s="70" t="s">
        <v>83</v>
      </c>
      <c r="BP324" s="50">
        <v>17015634</v>
      </c>
      <c r="BQ324" s="30">
        <f>IFERROR(BP324/BM311,"-")</f>
        <v>2.9961522492226847E-2</v>
      </c>
      <c r="BR324" s="50">
        <v>138</v>
      </c>
      <c r="BS324" s="30">
        <f>IFERROR(BR324/BN311,"-")</f>
        <v>0.29424307036247332</v>
      </c>
      <c r="BT324" s="53">
        <f t="shared" si="237"/>
        <v>123301.69565217392</v>
      </c>
      <c r="BU324" s="31">
        <f t="shared" si="263"/>
        <v>0.20444444444444446</v>
      </c>
      <c r="BV324" s="172"/>
      <c r="BW324" s="179"/>
      <c r="BX324" s="179"/>
      <c r="BY324" s="70" t="s">
        <v>83</v>
      </c>
      <c r="BZ324" s="50">
        <f t="shared" si="247"/>
        <v>285900090</v>
      </c>
      <c r="CA324" s="30">
        <f>IFERROR(BZ324/BW311,"-")</f>
        <v>2.227683606203568E-2</v>
      </c>
      <c r="CB324" s="50">
        <f t="shared" si="248"/>
        <v>2123</v>
      </c>
      <c r="CC324" s="30">
        <f>IFERROR(CB324/BX311,"-")</f>
        <v>0.16308188661852818</v>
      </c>
      <c r="CD324" s="53">
        <f t="shared" si="238"/>
        <v>134667.96514366462</v>
      </c>
      <c r="CE324" s="31">
        <f t="shared" si="264"/>
        <v>0.13641328792649232</v>
      </c>
      <c r="CR324" s="196"/>
      <c r="CS324" s="198"/>
      <c r="CT324" s="200"/>
      <c r="CU324" s="201"/>
      <c r="CV324" s="201"/>
      <c r="CW324" s="79" t="s">
        <v>83</v>
      </c>
      <c r="CX324" s="90">
        <v>305702206</v>
      </c>
      <c r="CY324" s="80">
        <v>2.4715962521602582E-2</v>
      </c>
      <c r="CZ324" s="90">
        <v>2123</v>
      </c>
      <c r="DA324" s="80">
        <v>0.16675830649595474</v>
      </c>
      <c r="DB324" s="90">
        <v>143995.38671691003</v>
      </c>
      <c r="DC324" s="81">
        <v>0.14061465094714531</v>
      </c>
    </row>
    <row r="325" spans="2:107" s="16" customFormat="1" ht="13.15" customHeight="1">
      <c r="B325" s="196"/>
      <c r="C325" s="198"/>
      <c r="D325" s="172"/>
      <c r="E325" s="179"/>
      <c r="F325" s="179"/>
      <c r="G325" s="70" t="s">
        <v>87</v>
      </c>
      <c r="H325" s="50">
        <v>849748</v>
      </c>
      <c r="I325" s="30">
        <f>IFERROR(H325/E311,"-")</f>
        <v>2.5137944703787194E-2</v>
      </c>
      <c r="J325" s="50">
        <v>6</v>
      </c>
      <c r="K325" s="30">
        <f>IFERROR(J325/F311,"-")</f>
        <v>0.1875</v>
      </c>
      <c r="L325" s="53">
        <f t="shared" si="231"/>
        <v>141624.66666666666</v>
      </c>
      <c r="M325" s="31">
        <f t="shared" si="257"/>
        <v>0.17647058823529413</v>
      </c>
      <c r="N325" s="172"/>
      <c r="O325" s="179"/>
      <c r="P325" s="179"/>
      <c r="Q325" s="70" t="s">
        <v>87</v>
      </c>
      <c r="R325" s="50">
        <v>2094948</v>
      </c>
      <c r="S325" s="30">
        <f>IFERROR(R325/O311,"-")</f>
        <v>7.2895375628755617E-3</v>
      </c>
      <c r="T325" s="50">
        <v>15</v>
      </c>
      <c r="U325" s="30">
        <f>IFERROR(T325/P311,"-")</f>
        <v>0.10067114093959731</v>
      </c>
      <c r="V325" s="53">
        <f t="shared" si="232"/>
        <v>139663.20000000001</v>
      </c>
      <c r="W325" s="31">
        <f t="shared" si="258"/>
        <v>8.8235294117647065E-2</v>
      </c>
      <c r="X325" s="172"/>
      <c r="Y325" s="179"/>
      <c r="Z325" s="179"/>
      <c r="AA325" s="70" t="s">
        <v>87</v>
      </c>
      <c r="AB325" s="50">
        <v>21177535</v>
      </c>
      <c r="AC325" s="30">
        <f>IFERROR(AB325/Y311,"-")</f>
        <v>6.2797127740183466E-3</v>
      </c>
      <c r="AD325" s="50">
        <v>270</v>
      </c>
      <c r="AE325" s="30">
        <f>IFERROR(AD325/Z311,"-")</f>
        <v>6.1405503752558564E-2</v>
      </c>
      <c r="AF325" s="53">
        <f t="shared" si="233"/>
        <v>78435.314814814818</v>
      </c>
      <c r="AG325" s="31">
        <f t="shared" si="259"/>
        <v>5.2703494046457154E-2</v>
      </c>
      <c r="AH325" s="172"/>
      <c r="AI325" s="179"/>
      <c r="AJ325" s="179"/>
      <c r="AK325" s="70" t="s">
        <v>87</v>
      </c>
      <c r="AL325" s="50">
        <v>13258225</v>
      </c>
      <c r="AM325" s="30">
        <f>IFERROR(AL325/AI311,"-")</f>
        <v>3.4075278182735032E-3</v>
      </c>
      <c r="AN325" s="50">
        <v>266</v>
      </c>
      <c r="AO325" s="30">
        <f>IFERROR(AN325/AJ311,"-")</f>
        <v>6.9397338899034697E-2</v>
      </c>
      <c r="AP325" s="53">
        <f t="shared" si="234"/>
        <v>49842.95112781955</v>
      </c>
      <c r="AQ325" s="31">
        <f t="shared" si="260"/>
        <v>5.9802158273381298E-2</v>
      </c>
      <c r="AR325" s="172"/>
      <c r="AS325" s="179"/>
      <c r="AT325" s="179"/>
      <c r="AU325" s="70" t="s">
        <v>87</v>
      </c>
      <c r="AV325" s="50">
        <v>14170140</v>
      </c>
      <c r="AW325" s="30">
        <f>IFERROR(AV325/AS311,"-")</f>
        <v>4.6351725125798552E-3</v>
      </c>
      <c r="AX325" s="50">
        <v>222</v>
      </c>
      <c r="AY325" s="30">
        <f>IFERROR(AX325/AT311,"-")</f>
        <v>8.0405650126765663E-2</v>
      </c>
      <c r="AZ325" s="53">
        <f t="shared" si="235"/>
        <v>63829.45945945946</v>
      </c>
      <c r="BA325" s="31">
        <f t="shared" si="261"/>
        <v>6.6827212522576757E-2</v>
      </c>
      <c r="BB325" s="172"/>
      <c r="BC325" s="179"/>
      <c r="BD325" s="179"/>
      <c r="BE325" s="70" t="s">
        <v>87</v>
      </c>
      <c r="BF325" s="50">
        <v>8361174</v>
      </c>
      <c r="BG325" s="30">
        <f>IFERROR(BF325/BC311,"-")</f>
        <v>5.1468399949565584E-3</v>
      </c>
      <c r="BH325" s="50">
        <v>119</v>
      </c>
      <c r="BI325" s="30">
        <f>IFERROR(BH325/BD311,"-")</f>
        <v>8.6419753086419748E-2</v>
      </c>
      <c r="BJ325" s="53">
        <f t="shared" si="236"/>
        <v>70261.966386554617</v>
      </c>
      <c r="BK325" s="31">
        <f t="shared" si="262"/>
        <v>6.6443327749860406E-2</v>
      </c>
      <c r="BL325" s="172"/>
      <c r="BM325" s="179"/>
      <c r="BN325" s="179"/>
      <c r="BO325" s="70" t="s">
        <v>87</v>
      </c>
      <c r="BP325" s="50">
        <v>591875</v>
      </c>
      <c r="BQ325" s="30">
        <f>IFERROR(BP325/BM311,"-")</f>
        <v>1.0421872100144353E-3</v>
      </c>
      <c r="BR325" s="50">
        <v>33</v>
      </c>
      <c r="BS325" s="30">
        <f>IFERROR(BR325/BN311,"-")</f>
        <v>7.0362473347547971E-2</v>
      </c>
      <c r="BT325" s="53">
        <f t="shared" si="237"/>
        <v>17935.60606060606</v>
      </c>
      <c r="BU325" s="31">
        <f t="shared" si="263"/>
        <v>4.8888888888888891E-2</v>
      </c>
      <c r="BV325" s="172"/>
      <c r="BW325" s="179"/>
      <c r="BX325" s="179"/>
      <c r="BY325" s="70" t="s">
        <v>87</v>
      </c>
      <c r="BZ325" s="50">
        <f t="shared" si="247"/>
        <v>60503645</v>
      </c>
      <c r="CA325" s="30">
        <f>IFERROR(BZ325/BW311,"-")</f>
        <v>4.7143384278773917E-3</v>
      </c>
      <c r="CB325" s="50">
        <f t="shared" si="248"/>
        <v>931</v>
      </c>
      <c r="CC325" s="30">
        <f>IFERROR(CB325/BX311,"-")</f>
        <v>7.1516361960362582E-2</v>
      </c>
      <c r="CD325" s="53">
        <f t="shared" si="238"/>
        <v>64987.803437164337</v>
      </c>
      <c r="CE325" s="31">
        <f t="shared" si="264"/>
        <v>5.9821371200925275E-2</v>
      </c>
      <c r="CR325" s="196"/>
      <c r="CS325" s="198"/>
      <c r="CT325" s="200"/>
      <c r="CU325" s="201"/>
      <c r="CV325" s="201"/>
      <c r="CW325" s="79" t="s">
        <v>87</v>
      </c>
      <c r="CX325" s="90">
        <v>64348992</v>
      </c>
      <c r="CY325" s="80">
        <v>5.2026031980119385E-3</v>
      </c>
      <c r="CZ325" s="90">
        <v>899</v>
      </c>
      <c r="DA325" s="80">
        <v>7.0615034168564919E-2</v>
      </c>
      <c r="DB325" s="90">
        <v>71578.411568409341</v>
      </c>
      <c r="DC325" s="81">
        <v>5.9544310504702609E-2</v>
      </c>
    </row>
    <row r="326" spans="2:107" s="16" customFormat="1" ht="13.15" customHeight="1">
      <c r="B326" s="196"/>
      <c r="C326" s="198"/>
      <c r="D326" s="172"/>
      <c r="E326" s="179"/>
      <c r="F326" s="179"/>
      <c r="G326" s="71" t="s">
        <v>85</v>
      </c>
      <c r="H326" s="51">
        <v>298543</v>
      </c>
      <c r="I326" s="32">
        <f>IFERROR(H326/E311,"-")</f>
        <v>8.8317447357366425E-3</v>
      </c>
      <c r="J326" s="51">
        <v>5</v>
      </c>
      <c r="K326" s="32">
        <f>IFERROR(J326/F311,"-")</f>
        <v>0.15625</v>
      </c>
      <c r="L326" s="54">
        <f t="shared" ref="L326:L389" si="265">IFERROR(H326/J326,"-")</f>
        <v>59708.6</v>
      </c>
      <c r="M326" s="33">
        <f t="shared" si="257"/>
        <v>0.14705882352941177</v>
      </c>
      <c r="N326" s="172"/>
      <c r="O326" s="179"/>
      <c r="P326" s="179"/>
      <c r="Q326" s="71" t="s">
        <v>85</v>
      </c>
      <c r="R326" s="51">
        <v>751918</v>
      </c>
      <c r="S326" s="32">
        <f>IFERROR(R326/O311,"-")</f>
        <v>2.6163582605402457E-3</v>
      </c>
      <c r="T326" s="51">
        <v>29</v>
      </c>
      <c r="U326" s="32">
        <f>IFERROR(T326/P311,"-")</f>
        <v>0.19463087248322147</v>
      </c>
      <c r="V326" s="54">
        <f t="shared" ref="V326:V389" si="266">IFERROR(R326/T326,"-")</f>
        <v>25928.206896551725</v>
      </c>
      <c r="W326" s="33">
        <f t="shared" si="258"/>
        <v>0.17058823529411765</v>
      </c>
      <c r="X326" s="172"/>
      <c r="Y326" s="179"/>
      <c r="Z326" s="179"/>
      <c r="AA326" s="71" t="s">
        <v>85</v>
      </c>
      <c r="AB326" s="51">
        <v>14455178</v>
      </c>
      <c r="AC326" s="32">
        <f>IFERROR(AB326/Y311,"-")</f>
        <v>4.2863518316607185E-3</v>
      </c>
      <c r="AD326" s="51">
        <v>415</v>
      </c>
      <c r="AE326" s="32">
        <f>IFERROR(AD326/Z311,"-")</f>
        <v>9.4382533545599279E-2</v>
      </c>
      <c r="AF326" s="54">
        <f t="shared" ref="AF326:AF389" si="267">IFERROR(AB326/AD326,"-")</f>
        <v>34831.75421686747</v>
      </c>
      <c r="AG326" s="33">
        <f t="shared" si="259"/>
        <v>8.1007222330665624E-2</v>
      </c>
      <c r="AH326" s="172"/>
      <c r="AI326" s="179"/>
      <c r="AJ326" s="179"/>
      <c r="AK326" s="71" t="s">
        <v>85</v>
      </c>
      <c r="AL326" s="51">
        <v>14069637</v>
      </c>
      <c r="AM326" s="32">
        <f>IFERROR(AL326/AI311,"-")</f>
        <v>3.6160707387685878E-3</v>
      </c>
      <c r="AN326" s="51">
        <v>486</v>
      </c>
      <c r="AO326" s="32">
        <f>IFERROR(AN326/AJ311,"-")</f>
        <v>0.1267936342290634</v>
      </c>
      <c r="AP326" s="54">
        <f t="shared" ref="AP326:AP389" si="268">IFERROR(AL326/AN326,"-")</f>
        <v>28949.870370370369</v>
      </c>
      <c r="AQ326" s="33">
        <f t="shared" si="260"/>
        <v>0.10926258992805755</v>
      </c>
      <c r="AR326" s="172"/>
      <c r="AS326" s="179"/>
      <c r="AT326" s="179"/>
      <c r="AU326" s="71" t="s">
        <v>85</v>
      </c>
      <c r="AV326" s="51">
        <v>12786578</v>
      </c>
      <c r="AW326" s="32">
        <f>IFERROR(AV326/AS311,"-")</f>
        <v>4.1825976931461721E-3</v>
      </c>
      <c r="AX326" s="51">
        <v>503</v>
      </c>
      <c r="AY326" s="32">
        <f>IFERROR(AX326/AT311,"-")</f>
        <v>0.18218036943136545</v>
      </c>
      <c r="AZ326" s="54">
        <f t="shared" ref="AZ326:AZ389" si="269">IFERROR(AV326/AX326,"-")</f>
        <v>25420.632206759445</v>
      </c>
      <c r="BA326" s="33">
        <f t="shared" si="261"/>
        <v>0.15141481035520771</v>
      </c>
      <c r="BB326" s="172"/>
      <c r="BC326" s="179"/>
      <c r="BD326" s="179"/>
      <c r="BE326" s="71" t="s">
        <v>85</v>
      </c>
      <c r="BF326" s="51">
        <v>8218421</v>
      </c>
      <c r="BG326" s="32">
        <f>IFERROR(BF326/BC311,"-")</f>
        <v>5.0589663482892323E-3</v>
      </c>
      <c r="BH326" s="51">
        <v>291</v>
      </c>
      <c r="BI326" s="32">
        <f>IFERROR(BH326/BD311,"-")</f>
        <v>0.2113289760348584</v>
      </c>
      <c r="BJ326" s="54">
        <f t="shared" ref="BJ326:BJ389" si="270">IFERROR(BF326/BH326,"-")</f>
        <v>28241.996563573884</v>
      </c>
      <c r="BK326" s="33">
        <f t="shared" si="262"/>
        <v>0.1624790619765494</v>
      </c>
      <c r="BL326" s="172"/>
      <c r="BM326" s="179"/>
      <c r="BN326" s="179"/>
      <c r="BO326" s="71" t="s">
        <v>85</v>
      </c>
      <c r="BP326" s="51">
        <v>4073849</v>
      </c>
      <c r="BQ326" s="32">
        <f>IFERROR(BP326/BM311,"-")</f>
        <v>7.1733276846126246E-3</v>
      </c>
      <c r="BR326" s="51">
        <v>86</v>
      </c>
      <c r="BS326" s="32">
        <f>IFERROR(BR326/BN311,"-")</f>
        <v>0.18336886993603413</v>
      </c>
      <c r="BT326" s="54">
        <f t="shared" ref="BT326:BT389" si="271">IFERROR(BP326/BR326,"-")</f>
        <v>47370.337209302328</v>
      </c>
      <c r="BU326" s="33">
        <f t="shared" si="263"/>
        <v>0.12740740740740741</v>
      </c>
      <c r="BV326" s="172"/>
      <c r="BW326" s="179"/>
      <c r="BX326" s="179"/>
      <c r="BY326" s="71" t="s">
        <v>85</v>
      </c>
      <c r="BZ326" s="51">
        <f t="shared" si="247"/>
        <v>54654124</v>
      </c>
      <c r="CA326" s="32">
        <f>IFERROR(BZ326/BW311,"-")</f>
        <v>4.2585539600990324E-3</v>
      </c>
      <c r="CB326" s="51">
        <f t="shared" si="248"/>
        <v>1815</v>
      </c>
      <c r="CC326" s="32">
        <f>IFERROR(CB326/BX311,"-")</f>
        <v>0.13942233830081427</v>
      </c>
      <c r="CD326" s="54">
        <f t="shared" ref="CD326:CD389" si="272">IFERROR(BZ326/CB326,"-")</f>
        <v>30112.465013774105</v>
      </c>
      <c r="CE326" s="33">
        <f t="shared" si="264"/>
        <v>0.1166227591081411</v>
      </c>
      <c r="CR326" s="196"/>
      <c r="CS326" s="198"/>
      <c r="CT326" s="200"/>
      <c r="CU326" s="201"/>
      <c r="CV326" s="201"/>
      <c r="CW326" s="79" t="s">
        <v>85</v>
      </c>
      <c r="CX326" s="90">
        <v>50425862</v>
      </c>
      <c r="CY326" s="80">
        <v>4.0769209081582608E-3</v>
      </c>
      <c r="CZ326" s="90">
        <v>1571</v>
      </c>
      <c r="DA326" s="80">
        <v>0.12339957583850444</v>
      </c>
      <c r="DB326" s="90">
        <v>32097.938892425205</v>
      </c>
      <c r="DC326" s="81">
        <v>0.10405351702212214</v>
      </c>
    </row>
    <row r="327" spans="2:107" s="16" customFormat="1" ht="13.15" customHeight="1">
      <c r="B327" s="196"/>
      <c r="C327" s="199"/>
      <c r="D327" s="173"/>
      <c r="E327" s="180"/>
      <c r="F327" s="180"/>
      <c r="G327" s="18" t="s">
        <v>92</v>
      </c>
      <c r="H327" s="49">
        <f>SUM(H311:H326)</f>
        <v>4739353</v>
      </c>
      <c r="I327" s="32">
        <f>IFERROR(H327/E311,"-")</f>
        <v>0.14020344107397481</v>
      </c>
      <c r="J327" s="51">
        <v>26</v>
      </c>
      <c r="K327" s="32">
        <f>IFERROR(J327/F311,"-")</f>
        <v>0.8125</v>
      </c>
      <c r="L327" s="54">
        <f t="shared" si="265"/>
        <v>182282.80769230769</v>
      </c>
      <c r="M327" s="34">
        <f t="shared" si="257"/>
        <v>0.76470588235294112</v>
      </c>
      <c r="N327" s="173"/>
      <c r="O327" s="180"/>
      <c r="P327" s="180"/>
      <c r="Q327" s="18" t="s">
        <v>92</v>
      </c>
      <c r="R327" s="49">
        <f>SUM(R311:R326)</f>
        <v>30763832</v>
      </c>
      <c r="S327" s="32">
        <f>IFERROR(R327/O311,"-")</f>
        <v>0.10704519107013311</v>
      </c>
      <c r="T327" s="51">
        <v>127</v>
      </c>
      <c r="U327" s="32">
        <f>IFERROR(T327/P311,"-")</f>
        <v>0.8523489932885906</v>
      </c>
      <c r="V327" s="54">
        <f t="shared" si="266"/>
        <v>242234.89763779528</v>
      </c>
      <c r="W327" s="34">
        <f t="shared" si="258"/>
        <v>0.74705882352941178</v>
      </c>
      <c r="X327" s="173"/>
      <c r="Y327" s="180"/>
      <c r="Z327" s="180"/>
      <c r="AA327" s="18" t="s">
        <v>92</v>
      </c>
      <c r="AB327" s="49">
        <f>SUM(AB311:AB326)</f>
        <v>558614087</v>
      </c>
      <c r="AC327" s="32">
        <f>IFERROR(AB327/Y311,"-")</f>
        <v>0.16564420825561124</v>
      </c>
      <c r="AD327" s="51">
        <v>3212</v>
      </c>
      <c r="AE327" s="32">
        <f>IFERROR(AD327/Z311,"-")</f>
        <v>0.73049806686377072</v>
      </c>
      <c r="AF327" s="54">
        <f t="shared" si="267"/>
        <v>173914.72198007471</v>
      </c>
      <c r="AG327" s="34">
        <f t="shared" si="259"/>
        <v>0.62697638102674214</v>
      </c>
      <c r="AH327" s="173"/>
      <c r="AI327" s="180"/>
      <c r="AJ327" s="180"/>
      <c r="AK327" s="18" t="s">
        <v>92</v>
      </c>
      <c r="AL327" s="49">
        <f>SUM(AL311:AL326)</f>
        <v>703384313</v>
      </c>
      <c r="AM327" s="32">
        <f>IFERROR(AL327/AI311,"-")</f>
        <v>0.1807784687229774</v>
      </c>
      <c r="AN327" s="51">
        <v>3212</v>
      </c>
      <c r="AO327" s="32">
        <f>IFERROR(AN327/AJ311,"-")</f>
        <v>0.83798591181841897</v>
      </c>
      <c r="AP327" s="54">
        <f t="shared" si="268"/>
        <v>218986.39881693647</v>
      </c>
      <c r="AQ327" s="34">
        <f t="shared" si="260"/>
        <v>0.72212230215827333</v>
      </c>
      <c r="AR327" s="173"/>
      <c r="AS327" s="180"/>
      <c r="AT327" s="180"/>
      <c r="AU327" s="18" t="s">
        <v>92</v>
      </c>
      <c r="AV327" s="49">
        <f>SUM(AV311:AV326)</f>
        <v>652949406</v>
      </c>
      <c r="AW327" s="32">
        <f>IFERROR(AV327/AS311,"-")</f>
        <v>0.21358526724482213</v>
      </c>
      <c r="AX327" s="51">
        <v>2433</v>
      </c>
      <c r="AY327" s="32">
        <f>IFERROR(AX327/AT311,"-")</f>
        <v>0.88120246287576964</v>
      </c>
      <c r="AZ327" s="54">
        <f t="shared" si="269"/>
        <v>268372.13563501852</v>
      </c>
      <c r="BA327" s="34">
        <f t="shared" si="261"/>
        <v>0.73239012642986157</v>
      </c>
      <c r="BB327" s="173"/>
      <c r="BC327" s="180"/>
      <c r="BD327" s="180"/>
      <c r="BE327" s="18" t="s">
        <v>92</v>
      </c>
      <c r="BF327" s="49">
        <f>SUM(BF311:BF326)</f>
        <v>432579757</v>
      </c>
      <c r="BG327" s="32">
        <f>IFERROR(BF327/BC311,"-")</f>
        <v>0.26628064364360665</v>
      </c>
      <c r="BH327" s="51">
        <v>1252</v>
      </c>
      <c r="BI327" s="32">
        <f>IFERROR(BH327/BD311,"-")</f>
        <v>0.90922294843863471</v>
      </c>
      <c r="BJ327" s="54">
        <f t="shared" si="270"/>
        <v>345510.98801916931</v>
      </c>
      <c r="BK327" s="34">
        <f t="shared" si="262"/>
        <v>0.69905080960357346</v>
      </c>
      <c r="BL327" s="173"/>
      <c r="BM327" s="180"/>
      <c r="BN327" s="180"/>
      <c r="BO327" s="18" t="s">
        <v>92</v>
      </c>
      <c r="BP327" s="49">
        <f>SUM(BP311:BP326)</f>
        <v>142652584</v>
      </c>
      <c r="BQ327" s="32">
        <f>IFERROR(BP327/BM311,"-")</f>
        <v>0.25118597426873895</v>
      </c>
      <c r="BR327" s="51">
        <v>413</v>
      </c>
      <c r="BS327" s="32">
        <f>IFERROR(BR327/BN311,"-")</f>
        <v>0.88059701492537312</v>
      </c>
      <c r="BT327" s="54">
        <f t="shared" si="271"/>
        <v>345405.77239709441</v>
      </c>
      <c r="BU327" s="34">
        <f t="shared" si="263"/>
        <v>0.61185185185185187</v>
      </c>
      <c r="BV327" s="173"/>
      <c r="BW327" s="180"/>
      <c r="BX327" s="180"/>
      <c r="BY327" s="18" t="s">
        <v>92</v>
      </c>
      <c r="BZ327" s="49">
        <f t="shared" si="247"/>
        <v>2525683332</v>
      </c>
      <c r="CA327" s="32">
        <f>IFERROR(BZ327/BW311,"-")</f>
        <v>0.19679683742519996</v>
      </c>
      <c r="CB327" s="51">
        <f t="shared" si="248"/>
        <v>10675</v>
      </c>
      <c r="CC327" s="32">
        <f>IFERROR(CB327/BX311,"-")</f>
        <v>0.82001843601167612</v>
      </c>
      <c r="CD327" s="54">
        <f t="shared" si="272"/>
        <v>236597.97021077282</v>
      </c>
      <c r="CE327" s="34">
        <f t="shared" si="264"/>
        <v>0.68592173745421836</v>
      </c>
      <c r="CR327" s="196"/>
      <c r="CS327" s="199"/>
      <c r="CT327" s="200"/>
      <c r="CU327" s="201"/>
      <c r="CV327" s="201"/>
      <c r="CW327" s="18" t="s">
        <v>92</v>
      </c>
      <c r="CX327" s="90">
        <v>2521432931</v>
      </c>
      <c r="CY327" s="80">
        <v>0.20385735071643726</v>
      </c>
      <c r="CZ327" s="90">
        <v>10437</v>
      </c>
      <c r="DA327" s="80">
        <v>0.81980991281124815</v>
      </c>
      <c r="DB327" s="90">
        <v>241585.98553224106</v>
      </c>
      <c r="DC327" s="81">
        <v>0.69128361372367197</v>
      </c>
    </row>
    <row r="328" spans="2:107" s="16" customFormat="1" ht="13.15" customHeight="1">
      <c r="B328" s="196">
        <v>20</v>
      </c>
      <c r="C328" s="197" t="s">
        <v>121</v>
      </c>
      <c r="D328" s="171">
        <f>CI24</f>
        <v>40</v>
      </c>
      <c r="E328" s="178">
        <v>56307100</v>
      </c>
      <c r="F328" s="178">
        <v>36</v>
      </c>
      <c r="G328" s="68" t="s">
        <v>58</v>
      </c>
      <c r="H328" s="56">
        <v>2259095</v>
      </c>
      <c r="I328" s="28">
        <f>IFERROR(H328/E328,"-")</f>
        <v>4.0120961654924514E-2</v>
      </c>
      <c r="J328" s="56">
        <v>4</v>
      </c>
      <c r="K328" s="28">
        <f>IFERROR(J328/F328,"-")</f>
        <v>0.1111111111111111</v>
      </c>
      <c r="L328" s="52">
        <f t="shared" si="265"/>
        <v>564773.75</v>
      </c>
      <c r="M328" s="29">
        <f t="shared" ref="M328:M344" si="273">IFERROR(J328/$CI$24,"-")</f>
        <v>0.1</v>
      </c>
      <c r="N328" s="171">
        <f>CJ24</f>
        <v>145</v>
      </c>
      <c r="O328" s="178">
        <v>243151750</v>
      </c>
      <c r="P328" s="178">
        <v>134</v>
      </c>
      <c r="Q328" s="68" t="s">
        <v>58</v>
      </c>
      <c r="R328" s="56">
        <v>970310</v>
      </c>
      <c r="S328" s="28">
        <f>IFERROR(R328/O328,"-")</f>
        <v>3.9905532244781296E-3</v>
      </c>
      <c r="T328" s="56">
        <v>33</v>
      </c>
      <c r="U328" s="28">
        <f>IFERROR(T328/P328,"-")</f>
        <v>0.2462686567164179</v>
      </c>
      <c r="V328" s="52">
        <f t="shared" si="266"/>
        <v>29403.333333333332</v>
      </c>
      <c r="W328" s="29">
        <f t="shared" ref="W328:W344" si="274">IFERROR(T328/$CJ$24,"-")</f>
        <v>0.22758620689655173</v>
      </c>
      <c r="X328" s="171">
        <f>CK24</f>
        <v>8163</v>
      </c>
      <c r="Y328" s="178">
        <v>5470483120</v>
      </c>
      <c r="Z328" s="178">
        <v>7440</v>
      </c>
      <c r="AA328" s="68" t="s">
        <v>58</v>
      </c>
      <c r="AB328" s="56">
        <v>94867822</v>
      </c>
      <c r="AC328" s="28">
        <f>IFERROR(AB328/Y328,"-")</f>
        <v>1.7341763043407399E-2</v>
      </c>
      <c r="AD328" s="56">
        <v>1108</v>
      </c>
      <c r="AE328" s="28">
        <f>IFERROR(AD328/Z328,"-")</f>
        <v>0.1489247311827957</v>
      </c>
      <c r="AF328" s="52">
        <f t="shared" si="267"/>
        <v>85620.777978339349</v>
      </c>
      <c r="AG328" s="29">
        <f t="shared" ref="AG328:AG344" si="275">IFERROR(AD328/$CK$24,"-")</f>
        <v>0.13573441136836947</v>
      </c>
      <c r="AH328" s="171">
        <f>CL24</f>
        <v>6870</v>
      </c>
      <c r="AI328" s="178">
        <v>5813168090</v>
      </c>
      <c r="AJ328" s="178">
        <v>6191</v>
      </c>
      <c r="AK328" s="68" t="s">
        <v>58</v>
      </c>
      <c r="AL328" s="56">
        <v>169064799</v>
      </c>
      <c r="AM328" s="28">
        <f>IFERROR(AL328/AI328,"-")</f>
        <v>2.9083074217453087E-2</v>
      </c>
      <c r="AN328" s="56">
        <v>1223</v>
      </c>
      <c r="AO328" s="28">
        <f>IFERROR(AN328/AJ328,"-")</f>
        <v>0.19754482313035052</v>
      </c>
      <c r="AP328" s="52">
        <f t="shared" si="268"/>
        <v>138237.77514309075</v>
      </c>
      <c r="AQ328" s="29">
        <f t="shared" ref="AQ328:AQ344" si="276">IFERROR(AN328/$CL$24,"-")</f>
        <v>0.17802037845705967</v>
      </c>
      <c r="AR328" s="171">
        <f>CM24</f>
        <v>4928</v>
      </c>
      <c r="AS328" s="178">
        <v>4961967820</v>
      </c>
      <c r="AT328" s="178">
        <v>4326</v>
      </c>
      <c r="AU328" s="68" t="s">
        <v>58</v>
      </c>
      <c r="AV328" s="56">
        <v>157478782</v>
      </c>
      <c r="AW328" s="28">
        <f>IFERROR(AV328/AS328,"-")</f>
        <v>3.1737163099941262E-2</v>
      </c>
      <c r="AX328" s="56">
        <v>1021</v>
      </c>
      <c r="AY328" s="28">
        <f>IFERROR(AX328/AT328,"-")</f>
        <v>0.23601479426722144</v>
      </c>
      <c r="AZ328" s="52">
        <f t="shared" si="269"/>
        <v>154239.7473065622</v>
      </c>
      <c r="BA328" s="29">
        <f t="shared" ref="BA328:BA344" si="277">IFERROR(AX328/$CM$24,"-")</f>
        <v>0.20718344155844157</v>
      </c>
      <c r="BB328" s="171">
        <f>CN24</f>
        <v>2616</v>
      </c>
      <c r="BC328" s="178">
        <v>2717446620</v>
      </c>
      <c r="BD328" s="178">
        <v>2194</v>
      </c>
      <c r="BE328" s="68" t="s">
        <v>58</v>
      </c>
      <c r="BF328" s="56">
        <v>149421909</v>
      </c>
      <c r="BG328" s="28">
        <f>IFERROR(BF328/BC328,"-")</f>
        <v>5.4986143205271128E-2</v>
      </c>
      <c r="BH328" s="56">
        <v>568</v>
      </c>
      <c r="BI328" s="28">
        <f>IFERROR(BH328/BD328,"-")</f>
        <v>0.25888787602552416</v>
      </c>
      <c r="BJ328" s="52">
        <f t="shared" si="270"/>
        <v>263066.74119718309</v>
      </c>
      <c r="BK328" s="29">
        <f t="shared" ref="BK328:BK344" si="278">IFERROR(BH328/$CN$24,"-")</f>
        <v>0.21712538226299694</v>
      </c>
      <c r="BL328" s="171">
        <f>CO24</f>
        <v>1032</v>
      </c>
      <c r="BM328" s="178">
        <v>1024343900</v>
      </c>
      <c r="BN328" s="178">
        <v>806</v>
      </c>
      <c r="BO328" s="68" t="s">
        <v>58</v>
      </c>
      <c r="BP328" s="56">
        <v>50723726</v>
      </c>
      <c r="BQ328" s="28">
        <f>IFERROR(BP328/BM328,"-")</f>
        <v>4.9518258467688439E-2</v>
      </c>
      <c r="BR328" s="56">
        <v>215</v>
      </c>
      <c r="BS328" s="28">
        <f>IFERROR(BR328/BN328,"-")</f>
        <v>0.26674937965260548</v>
      </c>
      <c r="BT328" s="52">
        <f t="shared" si="271"/>
        <v>235924.30697674418</v>
      </c>
      <c r="BU328" s="29">
        <f t="shared" ref="BU328:BU344" si="279">IFERROR(BR328/$CO$24,"-")</f>
        <v>0.20833333333333334</v>
      </c>
      <c r="BV328" s="171">
        <f>CP24</f>
        <v>23794</v>
      </c>
      <c r="BW328" s="178">
        <f>SUM(E328,O328,Y328,AI328,AS328,BC328,BM328)</f>
        <v>20286868400</v>
      </c>
      <c r="BX328" s="178">
        <f>SUM(F328,P328,Z328,AJ328,AT328,BD328,BN328)</f>
        <v>21127</v>
      </c>
      <c r="BY328" s="68" t="s">
        <v>58</v>
      </c>
      <c r="BZ328" s="56">
        <f t="shared" si="247"/>
        <v>624786443</v>
      </c>
      <c r="CA328" s="28">
        <f>IFERROR(BZ328/BW328,"-")</f>
        <v>3.0797579531792102E-2</v>
      </c>
      <c r="CB328" s="56">
        <f t="shared" si="248"/>
        <v>4172</v>
      </c>
      <c r="CC328" s="28">
        <f>IFERROR(CB328/BX328,"-")</f>
        <v>0.19747242864580869</v>
      </c>
      <c r="CD328" s="52">
        <f t="shared" si="272"/>
        <v>149757.05728667305</v>
      </c>
      <c r="CE328" s="29">
        <f t="shared" ref="CE328:CE344" si="280">IFERROR(CB328/$CP$24,"-")</f>
        <v>0.17533832058502144</v>
      </c>
      <c r="CR328" s="196">
        <v>20</v>
      </c>
      <c r="CS328" s="197" t="s">
        <v>121</v>
      </c>
      <c r="CT328" s="200">
        <v>22649</v>
      </c>
      <c r="CU328" s="201">
        <v>18973283900</v>
      </c>
      <c r="CV328" s="201">
        <v>20274</v>
      </c>
      <c r="CW328" s="79" t="s">
        <v>58</v>
      </c>
      <c r="CX328" s="90">
        <v>614351969</v>
      </c>
      <c r="CY328" s="80">
        <v>3.2379843797098296E-2</v>
      </c>
      <c r="CZ328" s="90">
        <v>4153</v>
      </c>
      <c r="DA328" s="80">
        <v>0.20484364210318634</v>
      </c>
      <c r="DB328" s="90">
        <v>147929.68191668674</v>
      </c>
      <c r="DC328" s="81">
        <v>0.18336350390745729</v>
      </c>
    </row>
    <row r="329" spans="2:107" s="16" customFormat="1" ht="13.15" customHeight="1">
      <c r="B329" s="196"/>
      <c r="C329" s="198"/>
      <c r="D329" s="172"/>
      <c r="E329" s="179"/>
      <c r="F329" s="179"/>
      <c r="G329" s="69" t="s">
        <v>60</v>
      </c>
      <c r="H329" s="50">
        <v>176730</v>
      </c>
      <c r="I329" s="30">
        <f>IFERROR(H329/E328,"-")</f>
        <v>3.1386805571588664E-3</v>
      </c>
      <c r="J329" s="50">
        <v>14</v>
      </c>
      <c r="K329" s="30">
        <f>IFERROR(J329/F328,"-")</f>
        <v>0.3888888888888889</v>
      </c>
      <c r="L329" s="53">
        <f t="shared" si="265"/>
        <v>12623.571428571429</v>
      </c>
      <c r="M329" s="31">
        <f t="shared" si="273"/>
        <v>0.35</v>
      </c>
      <c r="N329" s="172"/>
      <c r="O329" s="179"/>
      <c r="P329" s="179"/>
      <c r="Q329" s="69" t="s">
        <v>60</v>
      </c>
      <c r="R329" s="50">
        <v>5128759</v>
      </c>
      <c r="S329" s="30">
        <f>IFERROR(R329/O328,"-")</f>
        <v>2.1092831945482605E-2</v>
      </c>
      <c r="T329" s="50">
        <v>54</v>
      </c>
      <c r="U329" s="30">
        <f>IFERROR(T329/P328,"-")</f>
        <v>0.40298507462686567</v>
      </c>
      <c r="V329" s="53">
        <f t="shared" si="266"/>
        <v>94977.018518518526</v>
      </c>
      <c r="W329" s="31">
        <f t="shared" si="274"/>
        <v>0.3724137931034483</v>
      </c>
      <c r="X329" s="172"/>
      <c r="Y329" s="179"/>
      <c r="Z329" s="179"/>
      <c r="AA329" s="69" t="s">
        <v>60</v>
      </c>
      <c r="AB329" s="50">
        <v>135310382</v>
      </c>
      <c r="AC329" s="30">
        <f>IFERROR(AB329/Y328,"-")</f>
        <v>2.473463111609053E-2</v>
      </c>
      <c r="AD329" s="50">
        <v>1756</v>
      </c>
      <c r="AE329" s="30">
        <f>IFERROR(AD329/Z328,"-")</f>
        <v>0.23602150537634409</v>
      </c>
      <c r="AF329" s="53">
        <f t="shared" si="267"/>
        <v>77056.026195899773</v>
      </c>
      <c r="AG329" s="31">
        <f t="shared" si="275"/>
        <v>0.21511699130221731</v>
      </c>
      <c r="AH329" s="172"/>
      <c r="AI329" s="179"/>
      <c r="AJ329" s="179"/>
      <c r="AK329" s="69" t="s">
        <v>60</v>
      </c>
      <c r="AL329" s="50">
        <v>122530453</v>
      </c>
      <c r="AM329" s="30">
        <f>IFERROR(AL329/AI328,"-")</f>
        <v>2.1078085323350766E-2</v>
      </c>
      <c r="AN329" s="50">
        <v>1914</v>
      </c>
      <c r="AO329" s="30">
        <f>IFERROR(AN329/AJ328,"-")</f>
        <v>0.3091584558229688</v>
      </c>
      <c r="AP329" s="53">
        <f t="shared" si="268"/>
        <v>64018.000522466042</v>
      </c>
      <c r="AQ329" s="31">
        <f t="shared" si="276"/>
        <v>0.27860262008733622</v>
      </c>
      <c r="AR329" s="172"/>
      <c r="AS329" s="179"/>
      <c r="AT329" s="179"/>
      <c r="AU329" s="69" t="s">
        <v>60</v>
      </c>
      <c r="AV329" s="50">
        <v>104403152</v>
      </c>
      <c r="AW329" s="30">
        <f>IFERROR(AV329/AS328,"-")</f>
        <v>2.104067494738408E-2</v>
      </c>
      <c r="AX329" s="50">
        <v>1473</v>
      </c>
      <c r="AY329" s="30">
        <f>IFERROR(AX329/AT328,"-")</f>
        <v>0.34049930651872401</v>
      </c>
      <c r="AZ329" s="53">
        <f t="shared" si="269"/>
        <v>70877.903598099118</v>
      </c>
      <c r="BA329" s="31">
        <f t="shared" si="277"/>
        <v>0.2989042207792208</v>
      </c>
      <c r="BB329" s="172"/>
      <c r="BC329" s="179"/>
      <c r="BD329" s="179"/>
      <c r="BE329" s="69" t="s">
        <v>60</v>
      </c>
      <c r="BF329" s="50">
        <v>34429997</v>
      </c>
      <c r="BG329" s="30">
        <f>IFERROR(BF329/BC328,"-")</f>
        <v>1.2669980983839896E-2</v>
      </c>
      <c r="BH329" s="50">
        <v>764</v>
      </c>
      <c r="BI329" s="30">
        <f>IFERROR(BH329/BD328,"-")</f>
        <v>0.34822242479489518</v>
      </c>
      <c r="BJ329" s="53">
        <f t="shared" si="270"/>
        <v>45065.44109947644</v>
      </c>
      <c r="BK329" s="31">
        <f t="shared" si="278"/>
        <v>0.29204892966360857</v>
      </c>
      <c r="BL329" s="172"/>
      <c r="BM329" s="179"/>
      <c r="BN329" s="179"/>
      <c r="BO329" s="69" t="s">
        <v>60</v>
      </c>
      <c r="BP329" s="50">
        <v>13574331</v>
      </c>
      <c r="BQ329" s="30">
        <f>IFERROR(BP329/BM328,"-")</f>
        <v>1.3251732157530298E-2</v>
      </c>
      <c r="BR329" s="50">
        <v>266</v>
      </c>
      <c r="BS329" s="30">
        <f>IFERROR(BR329/BN328,"-")</f>
        <v>0.33002481389578164</v>
      </c>
      <c r="BT329" s="53">
        <f t="shared" si="271"/>
        <v>51031.319548872183</v>
      </c>
      <c r="BU329" s="31">
        <f t="shared" si="279"/>
        <v>0.25775193798449614</v>
      </c>
      <c r="BV329" s="172"/>
      <c r="BW329" s="179"/>
      <c r="BX329" s="179"/>
      <c r="BY329" s="69" t="s">
        <v>60</v>
      </c>
      <c r="BZ329" s="50">
        <f t="shared" si="247"/>
        <v>415553804</v>
      </c>
      <c r="CA329" s="30">
        <f>IFERROR(BZ329/BW328,"-")</f>
        <v>2.0483881287463767E-2</v>
      </c>
      <c r="CB329" s="50">
        <f t="shared" si="248"/>
        <v>6241</v>
      </c>
      <c r="CC329" s="30">
        <f>IFERROR(CB329/BX328,"-")</f>
        <v>0.29540398542149854</v>
      </c>
      <c r="CD329" s="53">
        <f t="shared" si="272"/>
        <v>66584.490306040694</v>
      </c>
      <c r="CE329" s="31">
        <f t="shared" si="280"/>
        <v>0.26229301504580987</v>
      </c>
      <c r="CR329" s="196"/>
      <c r="CS329" s="198"/>
      <c r="CT329" s="200"/>
      <c r="CU329" s="201"/>
      <c r="CV329" s="201"/>
      <c r="CW329" s="79" t="s">
        <v>60</v>
      </c>
      <c r="CX329" s="90">
        <v>421296935</v>
      </c>
      <c r="CY329" s="80">
        <v>2.2204745220725866E-2</v>
      </c>
      <c r="CZ329" s="90">
        <v>6099</v>
      </c>
      <c r="DA329" s="80">
        <v>0.30082864752885469</v>
      </c>
      <c r="DB329" s="90">
        <v>69076.395310706677</v>
      </c>
      <c r="DC329" s="81">
        <v>0.26928341207117312</v>
      </c>
    </row>
    <row r="330" spans="2:107" s="16" customFormat="1" ht="13.15" customHeight="1">
      <c r="B330" s="196"/>
      <c r="C330" s="198"/>
      <c r="D330" s="172"/>
      <c r="E330" s="179"/>
      <c r="F330" s="179"/>
      <c r="G330" s="70" t="s">
        <v>62</v>
      </c>
      <c r="H330" s="50">
        <v>9119</v>
      </c>
      <c r="I330" s="30">
        <f>IFERROR(H330/E328,"-")</f>
        <v>1.6195115713648901E-4</v>
      </c>
      <c r="J330" s="50">
        <v>3</v>
      </c>
      <c r="K330" s="30">
        <f>IFERROR(J330/F328,"-")</f>
        <v>8.3333333333333329E-2</v>
      </c>
      <c r="L330" s="53">
        <f t="shared" si="265"/>
        <v>3039.6666666666665</v>
      </c>
      <c r="M330" s="31">
        <f t="shared" si="273"/>
        <v>7.4999999999999997E-2</v>
      </c>
      <c r="N330" s="172"/>
      <c r="O330" s="179"/>
      <c r="P330" s="179"/>
      <c r="Q330" s="70" t="s">
        <v>62</v>
      </c>
      <c r="R330" s="50">
        <v>3833665</v>
      </c>
      <c r="S330" s="30">
        <f>IFERROR(R330/O328,"-")</f>
        <v>1.5766553191576865E-2</v>
      </c>
      <c r="T330" s="50">
        <v>17</v>
      </c>
      <c r="U330" s="30">
        <f>IFERROR(T330/P328,"-")</f>
        <v>0.12686567164179105</v>
      </c>
      <c r="V330" s="53">
        <f t="shared" si="266"/>
        <v>225509.70588235295</v>
      </c>
      <c r="W330" s="31">
        <f t="shared" si="274"/>
        <v>0.11724137931034483</v>
      </c>
      <c r="X330" s="172"/>
      <c r="Y330" s="179"/>
      <c r="Z330" s="179"/>
      <c r="AA330" s="70" t="s">
        <v>62</v>
      </c>
      <c r="AB330" s="50">
        <v>59233846</v>
      </c>
      <c r="AC330" s="30">
        <f>IFERROR(AB330/Y328,"-")</f>
        <v>1.0827900333599786E-2</v>
      </c>
      <c r="AD330" s="50">
        <v>1472</v>
      </c>
      <c r="AE330" s="30">
        <f>IFERROR(AD330/Z328,"-")</f>
        <v>0.19784946236559139</v>
      </c>
      <c r="AF330" s="53">
        <f t="shared" si="267"/>
        <v>40240.384510869568</v>
      </c>
      <c r="AG330" s="31">
        <f t="shared" si="275"/>
        <v>0.18032586059046918</v>
      </c>
      <c r="AH330" s="172"/>
      <c r="AI330" s="179"/>
      <c r="AJ330" s="179"/>
      <c r="AK330" s="70" t="s">
        <v>62</v>
      </c>
      <c r="AL330" s="50">
        <v>68785528</v>
      </c>
      <c r="AM330" s="30">
        <f>IFERROR(AL330/AI328,"-")</f>
        <v>1.1832709279184115E-2</v>
      </c>
      <c r="AN330" s="50">
        <v>1624</v>
      </c>
      <c r="AO330" s="30">
        <f>IFERROR(AN330/AJ328,"-")</f>
        <v>0.26231626554676141</v>
      </c>
      <c r="AP330" s="53">
        <f t="shared" si="268"/>
        <v>42355.620689655174</v>
      </c>
      <c r="AQ330" s="31">
        <f t="shared" si="276"/>
        <v>0.23639010189228529</v>
      </c>
      <c r="AR330" s="172"/>
      <c r="AS330" s="179"/>
      <c r="AT330" s="179"/>
      <c r="AU330" s="70" t="s">
        <v>62</v>
      </c>
      <c r="AV330" s="50">
        <v>53089332</v>
      </c>
      <c r="AW330" s="30">
        <f>IFERROR(AV330/AS328,"-")</f>
        <v>1.0699249557003375E-2</v>
      </c>
      <c r="AX330" s="50">
        <v>1238</v>
      </c>
      <c r="AY330" s="30">
        <f>IFERROR(AX330/AT328,"-")</f>
        <v>0.28617660656495608</v>
      </c>
      <c r="AZ330" s="53">
        <f t="shared" si="269"/>
        <v>42883.143780290789</v>
      </c>
      <c r="BA330" s="31">
        <f t="shared" si="277"/>
        <v>0.25121753246753248</v>
      </c>
      <c r="BB330" s="172"/>
      <c r="BC330" s="179"/>
      <c r="BD330" s="179"/>
      <c r="BE330" s="70" t="s">
        <v>62</v>
      </c>
      <c r="BF330" s="50">
        <v>29537671</v>
      </c>
      <c r="BG330" s="30">
        <f>IFERROR(BF330/BC328,"-")</f>
        <v>1.0869641663835148E-2</v>
      </c>
      <c r="BH330" s="50">
        <v>601</v>
      </c>
      <c r="BI330" s="30">
        <f>IFERROR(BH330/BD328,"-")</f>
        <v>0.27392889699179579</v>
      </c>
      <c r="BJ330" s="53">
        <f t="shared" si="270"/>
        <v>49147.539101497503</v>
      </c>
      <c r="BK330" s="31">
        <f t="shared" si="278"/>
        <v>0.22974006116207951</v>
      </c>
      <c r="BL330" s="172"/>
      <c r="BM330" s="179"/>
      <c r="BN330" s="179"/>
      <c r="BO330" s="70" t="s">
        <v>62</v>
      </c>
      <c r="BP330" s="50">
        <v>11382444</v>
      </c>
      <c r="BQ330" s="30">
        <f>IFERROR(BP330/BM328,"-")</f>
        <v>1.1111936137853703E-2</v>
      </c>
      <c r="BR330" s="50">
        <v>187</v>
      </c>
      <c r="BS330" s="30">
        <f>IFERROR(BR330/BN328,"-")</f>
        <v>0.23200992555831265</v>
      </c>
      <c r="BT330" s="53">
        <f t="shared" si="271"/>
        <v>60868.684491978609</v>
      </c>
      <c r="BU330" s="31">
        <f t="shared" si="279"/>
        <v>0.18120155038759689</v>
      </c>
      <c r="BV330" s="172"/>
      <c r="BW330" s="179"/>
      <c r="BX330" s="179"/>
      <c r="BY330" s="70" t="s">
        <v>62</v>
      </c>
      <c r="BZ330" s="50">
        <f t="shared" si="247"/>
        <v>225871605</v>
      </c>
      <c r="CA330" s="30">
        <f>IFERROR(BZ330/BW328,"-")</f>
        <v>1.1133882299941375E-2</v>
      </c>
      <c r="CB330" s="50">
        <f t="shared" si="248"/>
        <v>5142</v>
      </c>
      <c r="CC330" s="30">
        <f>IFERROR(CB330/BX328,"-")</f>
        <v>0.24338524163392816</v>
      </c>
      <c r="CD330" s="53">
        <f t="shared" si="272"/>
        <v>43926.799883313884</v>
      </c>
      <c r="CE330" s="31">
        <f t="shared" si="280"/>
        <v>0.21610490039505759</v>
      </c>
      <c r="CR330" s="196"/>
      <c r="CS330" s="198"/>
      <c r="CT330" s="200"/>
      <c r="CU330" s="201"/>
      <c r="CV330" s="201"/>
      <c r="CW330" s="79" t="s">
        <v>62</v>
      </c>
      <c r="CX330" s="90">
        <v>234276575</v>
      </c>
      <c r="CY330" s="80">
        <v>1.2347708295241394E-2</v>
      </c>
      <c r="CZ330" s="90">
        <v>5042</v>
      </c>
      <c r="DA330" s="80">
        <v>0.24869290717174705</v>
      </c>
      <c r="DB330" s="90">
        <v>46465.008925029753</v>
      </c>
      <c r="DC330" s="81">
        <v>0.2226146849750541</v>
      </c>
    </row>
    <row r="331" spans="2:107" s="16" customFormat="1" ht="13.15" customHeight="1">
      <c r="B331" s="196"/>
      <c r="C331" s="198"/>
      <c r="D331" s="172"/>
      <c r="E331" s="179"/>
      <c r="F331" s="179"/>
      <c r="G331" s="70" t="s">
        <v>64</v>
      </c>
      <c r="H331" s="50">
        <v>182568</v>
      </c>
      <c r="I331" s="30">
        <f>IFERROR(H331/E328,"-")</f>
        <v>3.2423619756655909E-3</v>
      </c>
      <c r="J331" s="50">
        <v>3</v>
      </c>
      <c r="K331" s="30">
        <f>IFERROR(J331/F328,"-")</f>
        <v>8.3333333333333329E-2</v>
      </c>
      <c r="L331" s="53">
        <f t="shared" si="265"/>
        <v>60856</v>
      </c>
      <c r="M331" s="31">
        <f t="shared" si="273"/>
        <v>7.4999999999999997E-2</v>
      </c>
      <c r="N331" s="172"/>
      <c r="O331" s="179"/>
      <c r="P331" s="179"/>
      <c r="Q331" s="70" t="s">
        <v>64</v>
      </c>
      <c r="R331" s="50">
        <v>361298</v>
      </c>
      <c r="S331" s="30">
        <f>IFERROR(R331/O328,"-")</f>
        <v>1.4858951251636066E-3</v>
      </c>
      <c r="T331" s="50">
        <v>16</v>
      </c>
      <c r="U331" s="30">
        <f>IFERROR(T331/P328,"-")</f>
        <v>0.11940298507462686</v>
      </c>
      <c r="V331" s="53">
        <f t="shared" si="266"/>
        <v>22581.125</v>
      </c>
      <c r="W331" s="31">
        <f t="shared" si="274"/>
        <v>0.1103448275862069</v>
      </c>
      <c r="X331" s="172"/>
      <c r="Y331" s="179"/>
      <c r="Z331" s="179"/>
      <c r="AA331" s="70" t="s">
        <v>64</v>
      </c>
      <c r="AB331" s="50">
        <v>12288147</v>
      </c>
      <c r="AC331" s="30">
        <f>IFERROR(AB331/Y328,"-")</f>
        <v>2.2462635804641694E-3</v>
      </c>
      <c r="AD331" s="50">
        <v>421</v>
      </c>
      <c r="AE331" s="30">
        <f>IFERROR(AD331/Z328,"-")</f>
        <v>5.6586021505376345E-2</v>
      </c>
      <c r="AF331" s="53">
        <f t="shared" si="267"/>
        <v>29187.997624703086</v>
      </c>
      <c r="AG331" s="31">
        <f t="shared" si="275"/>
        <v>5.1574176160725224E-2</v>
      </c>
      <c r="AH331" s="172"/>
      <c r="AI331" s="179"/>
      <c r="AJ331" s="179"/>
      <c r="AK331" s="70" t="s">
        <v>64</v>
      </c>
      <c r="AL331" s="50">
        <v>13602844</v>
      </c>
      <c r="AM331" s="30">
        <f>IFERROR(AL331/AI328,"-")</f>
        <v>2.3400052758495069E-3</v>
      </c>
      <c r="AN331" s="50">
        <v>423</v>
      </c>
      <c r="AO331" s="30">
        <f>IFERROR(AN331/AJ328,"-")</f>
        <v>6.832498788564044E-2</v>
      </c>
      <c r="AP331" s="53">
        <f t="shared" si="268"/>
        <v>32158.023640661937</v>
      </c>
      <c r="AQ331" s="31">
        <f t="shared" si="276"/>
        <v>6.1572052401746728E-2</v>
      </c>
      <c r="AR331" s="172"/>
      <c r="AS331" s="179"/>
      <c r="AT331" s="179"/>
      <c r="AU331" s="70" t="s">
        <v>64</v>
      </c>
      <c r="AV331" s="50">
        <v>5285976</v>
      </c>
      <c r="AW331" s="30">
        <f>IFERROR(AV331/AS328,"-")</f>
        <v>1.0652983235187527E-3</v>
      </c>
      <c r="AX331" s="50">
        <v>301</v>
      </c>
      <c r="AY331" s="30">
        <f>IFERROR(AX331/AT328,"-")</f>
        <v>6.9579288025889974E-2</v>
      </c>
      <c r="AZ331" s="53">
        <f t="shared" si="269"/>
        <v>17561.382059800664</v>
      </c>
      <c r="BA331" s="31">
        <f t="shared" si="277"/>
        <v>6.1079545454545456E-2</v>
      </c>
      <c r="BB331" s="172"/>
      <c r="BC331" s="179"/>
      <c r="BD331" s="179"/>
      <c r="BE331" s="70" t="s">
        <v>64</v>
      </c>
      <c r="BF331" s="50">
        <v>7647382</v>
      </c>
      <c r="BG331" s="30">
        <f>IFERROR(BF331/BC328,"-")</f>
        <v>2.8141792901161017E-3</v>
      </c>
      <c r="BH331" s="50">
        <v>125</v>
      </c>
      <c r="BI331" s="30">
        <f>IFERROR(BH331/BD328,"-")</f>
        <v>5.6973564266180492E-2</v>
      </c>
      <c r="BJ331" s="53">
        <f t="shared" si="270"/>
        <v>61179.055999999997</v>
      </c>
      <c r="BK331" s="31">
        <f t="shared" si="278"/>
        <v>4.7782874617737003E-2</v>
      </c>
      <c r="BL331" s="172"/>
      <c r="BM331" s="179"/>
      <c r="BN331" s="179"/>
      <c r="BO331" s="70" t="s">
        <v>64</v>
      </c>
      <c r="BP331" s="50">
        <v>1534540</v>
      </c>
      <c r="BQ331" s="30">
        <f>IFERROR(BP331/BM328,"-")</f>
        <v>1.4980711067835715E-3</v>
      </c>
      <c r="BR331" s="50">
        <v>42</v>
      </c>
      <c r="BS331" s="30">
        <f>IFERROR(BR331/BN328,"-")</f>
        <v>5.2109181141439205E-2</v>
      </c>
      <c r="BT331" s="53">
        <f t="shared" si="271"/>
        <v>36536.666666666664</v>
      </c>
      <c r="BU331" s="31">
        <f t="shared" si="279"/>
        <v>4.0697674418604654E-2</v>
      </c>
      <c r="BV331" s="172"/>
      <c r="BW331" s="179"/>
      <c r="BX331" s="179"/>
      <c r="BY331" s="70" t="s">
        <v>64</v>
      </c>
      <c r="BZ331" s="50">
        <f t="shared" si="247"/>
        <v>40902755</v>
      </c>
      <c r="CA331" s="30">
        <f>IFERROR(BZ331/BW328,"-")</f>
        <v>2.0162182843360883E-3</v>
      </c>
      <c r="CB331" s="50">
        <f t="shared" si="248"/>
        <v>1331</v>
      </c>
      <c r="CC331" s="30">
        <f>IFERROR(CB331/BX328,"-")</f>
        <v>6.299995266720311E-2</v>
      </c>
      <c r="CD331" s="53">
        <f t="shared" si="272"/>
        <v>30730.845229151015</v>
      </c>
      <c r="CE331" s="31">
        <f t="shared" si="280"/>
        <v>5.5938471883668149E-2</v>
      </c>
      <c r="CR331" s="196"/>
      <c r="CS331" s="198"/>
      <c r="CT331" s="200"/>
      <c r="CU331" s="201"/>
      <c r="CV331" s="201"/>
      <c r="CW331" s="79" t="s">
        <v>64</v>
      </c>
      <c r="CX331" s="90">
        <v>46681392</v>
      </c>
      <c r="CY331" s="80">
        <v>2.4603749275053013E-3</v>
      </c>
      <c r="CZ331" s="90">
        <v>1234</v>
      </c>
      <c r="DA331" s="80">
        <v>6.0866133964683829E-2</v>
      </c>
      <c r="DB331" s="90">
        <v>37829.329011345217</v>
      </c>
      <c r="DC331" s="81">
        <v>5.4483641661883526E-2</v>
      </c>
    </row>
    <row r="332" spans="2:107" s="16" customFormat="1" ht="13.15" customHeight="1">
      <c r="B332" s="196"/>
      <c r="C332" s="198"/>
      <c r="D332" s="172"/>
      <c r="E332" s="179"/>
      <c r="F332" s="179"/>
      <c r="G332" s="70" t="s">
        <v>66</v>
      </c>
      <c r="H332" s="50">
        <v>66056</v>
      </c>
      <c r="I332" s="30">
        <f>IFERROR(H332/E328,"-")</f>
        <v>1.1731380234464215E-3</v>
      </c>
      <c r="J332" s="50">
        <v>7</v>
      </c>
      <c r="K332" s="30">
        <f>IFERROR(J332/F328,"-")</f>
        <v>0.19444444444444445</v>
      </c>
      <c r="L332" s="53">
        <f t="shared" si="265"/>
        <v>9436.5714285714294</v>
      </c>
      <c r="M332" s="31">
        <f t="shared" si="273"/>
        <v>0.17499999999999999</v>
      </c>
      <c r="N332" s="172"/>
      <c r="O332" s="179"/>
      <c r="P332" s="179"/>
      <c r="Q332" s="70" t="s">
        <v>66</v>
      </c>
      <c r="R332" s="50">
        <v>3618591</v>
      </c>
      <c r="S332" s="30">
        <f>IFERROR(R332/O328,"-")</f>
        <v>1.4882027375908255E-2</v>
      </c>
      <c r="T332" s="50">
        <v>33</v>
      </c>
      <c r="U332" s="30">
        <f>IFERROR(T332/P328,"-")</f>
        <v>0.2462686567164179</v>
      </c>
      <c r="V332" s="53">
        <f t="shared" si="266"/>
        <v>109654.27272727272</v>
      </c>
      <c r="W332" s="31">
        <f t="shared" si="274"/>
        <v>0.22758620689655173</v>
      </c>
      <c r="X332" s="172"/>
      <c r="Y332" s="179"/>
      <c r="Z332" s="179"/>
      <c r="AA332" s="70" t="s">
        <v>66</v>
      </c>
      <c r="AB332" s="50">
        <v>77766211</v>
      </c>
      <c r="AC332" s="30">
        <f>IFERROR(AB332/Y328,"-")</f>
        <v>1.4215602039916357E-2</v>
      </c>
      <c r="AD332" s="50">
        <v>1788</v>
      </c>
      <c r="AE332" s="30">
        <f>IFERROR(AD332/Z328,"-")</f>
        <v>0.24032258064516129</v>
      </c>
      <c r="AF332" s="53">
        <f t="shared" si="267"/>
        <v>43493.406599552574</v>
      </c>
      <c r="AG332" s="31">
        <f t="shared" si="275"/>
        <v>0.21903711870635795</v>
      </c>
      <c r="AH332" s="172"/>
      <c r="AI332" s="179"/>
      <c r="AJ332" s="179"/>
      <c r="AK332" s="70" t="s">
        <v>66</v>
      </c>
      <c r="AL332" s="50">
        <v>118306226</v>
      </c>
      <c r="AM332" s="30">
        <f>IFERROR(AL332/AI328,"-")</f>
        <v>2.0351420115223263E-2</v>
      </c>
      <c r="AN332" s="50">
        <v>1980</v>
      </c>
      <c r="AO332" s="30">
        <f>IFERROR(AN332/AJ328,"-")</f>
        <v>0.31981909223065741</v>
      </c>
      <c r="AP332" s="53">
        <f t="shared" si="268"/>
        <v>59750.619191919192</v>
      </c>
      <c r="AQ332" s="31">
        <f t="shared" si="276"/>
        <v>0.28820960698689957</v>
      </c>
      <c r="AR332" s="172"/>
      <c r="AS332" s="179"/>
      <c r="AT332" s="179"/>
      <c r="AU332" s="70" t="s">
        <v>66</v>
      </c>
      <c r="AV332" s="50">
        <v>76094345</v>
      </c>
      <c r="AW332" s="30">
        <f>IFERROR(AV332/AS328,"-")</f>
        <v>1.533551763340537E-2</v>
      </c>
      <c r="AX332" s="50">
        <v>1426</v>
      </c>
      <c r="AY332" s="30">
        <f>IFERROR(AX332/AT328,"-")</f>
        <v>0.32963476652797041</v>
      </c>
      <c r="AZ332" s="53">
        <f t="shared" si="269"/>
        <v>53362.093267882185</v>
      </c>
      <c r="BA332" s="31">
        <f t="shared" si="277"/>
        <v>0.28936688311688313</v>
      </c>
      <c r="BB332" s="172"/>
      <c r="BC332" s="179"/>
      <c r="BD332" s="179"/>
      <c r="BE332" s="70" t="s">
        <v>66</v>
      </c>
      <c r="BF332" s="50">
        <v>44841829</v>
      </c>
      <c r="BG332" s="30">
        <f>IFERROR(BF332/BC328,"-")</f>
        <v>1.6501457165697703E-2</v>
      </c>
      <c r="BH332" s="50">
        <v>614</v>
      </c>
      <c r="BI332" s="30">
        <f>IFERROR(BH332/BD328,"-")</f>
        <v>0.27985414767547856</v>
      </c>
      <c r="BJ332" s="53">
        <f t="shared" si="270"/>
        <v>73032.294788273619</v>
      </c>
      <c r="BK332" s="31">
        <f t="shared" si="278"/>
        <v>0.23470948012232415</v>
      </c>
      <c r="BL332" s="172"/>
      <c r="BM332" s="179"/>
      <c r="BN332" s="179"/>
      <c r="BO332" s="70" t="s">
        <v>66</v>
      </c>
      <c r="BP332" s="50">
        <v>6218204</v>
      </c>
      <c r="BQ332" s="30">
        <f>IFERROR(BP332/BM328,"-")</f>
        <v>6.0704261527793546E-3</v>
      </c>
      <c r="BR332" s="50">
        <v>176</v>
      </c>
      <c r="BS332" s="30">
        <f>IFERROR(BR332/BN328,"-")</f>
        <v>0.21836228287841192</v>
      </c>
      <c r="BT332" s="53">
        <f t="shared" si="271"/>
        <v>35330.704545454544</v>
      </c>
      <c r="BU332" s="31">
        <f t="shared" si="279"/>
        <v>0.17054263565891473</v>
      </c>
      <c r="BV332" s="172"/>
      <c r="BW332" s="179"/>
      <c r="BX332" s="179"/>
      <c r="BY332" s="70" t="s">
        <v>66</v>
      </c>
      <c r="BZ332" s="50">
        <f t="shared" si="247"/>
        <v>326911462</v>
      </c>
      <c r="CA332" s="30">
        <f>IFERROR(BZ332/BW328,"-")</f>
        <v>1.6114436962582159E-2</v>
      </c>
      <c r="CB332" s="50">
        <f t="shared" si="248"/>
        <v>6024</v>
      </c>
      <c r="CC332" s="30">
        <f>IFERROR(CB332/BX328,"-")</f>
        <v>0.2851327684952904</v>
      </c>
      <c r="CD332" s="53">
        <f t="shared" si="272"/>
        <v>54268.170982735726</v>
      </c>
      <c r="CE332" s="31">
        <f t="shared" si="280"/>
        <v>0.25317306884088425</v>
      </c>
      <c r="CR332" s="196"/>
      <c r="CS332" s="198"/>
      <c r="CT332" s="200"/>
      <c r="CU332" s="201"/>
      <c r="CV332" s="201"/>
      <c r="CW332" s="79" t="s">
        <v>66</v>
      </c>
      <c r="CX332" s="90">
        <v>336406365</v>
      </c>
      <c r="CY332" s="80">
        <v>1.7730529241698639E-2</v>
      </c>
      <c r="CZ332" s="90">
        <v>5792</v>
      </c>
      <c r="DA332" s="80">
        <v>0.28568610042418863</v>
      </c>
      <c r="DB332" s="90">
        <v>58081.209426795584</v>
      </c>
      <c r="DC332" s="81">
        <v>0.25572872974524263</v>
      </c>
    </row>
    <row r="333" spans="2:107" s="16" customFormat="1" ht="13.15" customHeight="1">
      <c r="B333" s="196"/>
      <c r="C333" s="198"/>
      <c r="D333" s="172"/>
      <c r="E333" s="179"/>
      <c r="F333" s="179"/>
      <c r="G333" s="70" t="s">
        <v>68</v>
      </c>
      <c r="H333" s="50">
        <v>424616</v>
      </c>
      <c r="I333" s="30">
        <f>IFERROR(H333/E328,"-")</f>
        <v>7.5410738610228551E-3</v>
      </c>
      <c r="J333" s="50">
        <v>14</v>
      </c>
      <c r="K333" s="30">
        <f>IFERROR(J333/F328,"-")</f>
        <v>0.3888888888888889</v>
      </c>
      <c r="L333" s="53">
        <f t="shared" si="265"/>
        <v>30329.714285714286</v>
      </c>
      <c r="M333" s="31">
        <f t="shared" si="273"/>
        <v>0.35</v>
      </c>
      <c r="N333" s="172"/>
      <c r="O333" s="179"/>
      <c r="P333" s="179"/>
      <c r="Q333" s="70" t="s">
        <v>68</v>
      </c>
      <c r="R333" s="50">
        <v>1923796</v>
      </c>
      <c r="S333" s="30">
        <f>IFERROR(R333/O328,"-")</f>
        <v>7.9119150900620709E-3</v>
      </c>
      <c r="T333" s="50">
        <v>54</v>
      </c>
      <c r="U333" s="30">
        <f>IFERROR(T333/P328,"-")</f>
        <v>0.40298507462686567</v>
      </c>
      <c r="V333" s="53">
        <f t="shared" si="266"/>
        <v>35625.851851851854</v>
      </c>
      <c r="W333" s="31">
        <f t="shared" si="274"/>
        <v>0.3724137931034483</v>
      </c>
      <c r="X333" s="172"/>
      <c r="Y333" s="179"/>
      <c r="Z333" s="179"/>
      <c r="AA333" s="70" t="s">
        <v>68</v>
      </c>
      <c r="AB333" s="50">
        <v>132967704</v>
      </c>
      <c r="AC333" s="30">
        <f>IFERROR(AB333/Y328,"-")</f>
        <v>2.4306391425260445E-2</v>
      </c>
      <c r="AD333" s="50">
        <v>2537</v>
      </c>
      <c r="AE333" s="30">
        <f>IFERROR(AD333/Z328,"-")</f>
        <v>0.34099462365591399</v>
      </c>
      <c r="AF333" s="53">
        <f t="shared" si="267"/>
        <v>52411.392983839178</v>
      </c>
      <c r="AG333" s="31">
        <f t="shared" si="275"/>
        <v>0.3107926007595247</v>
      </c>
      <c r="AH333" s="172"/>
      <c r="AI333" s="179"/>
      <c r="AJ333" s="179"/>
      <c r="AK333" s="70" t="s">
        <v>68</v>
      </c>
      <c r="AL333" s="50">
        <v>184648097</v>
      </c>
      <c r="AM333" s="30">
        <f>IFERROR(AL333/AI328,"-")</f>
        <v>3.1763763603814867E-2</v>
      </c>
      <c r="AN333" s="50">
        <v>2759</v>
      </c>
      <c r="AO333" s="30">
        <f>IFERROR(AN333/AJ328,"-")</f>
        <v>0.44564690680019381</v>
      </c>
      <c r="AP333" s="53">
        <f t="shared" si="268"/>
        <v>66925.732874229798</v>
      </c>
      <c r="AQ333" s="31">
        <f t="shared" si="276"/>
        <v>0.40160116448326055</v>
      </c>
      <c r="AR333" s="172"/>
      <c r="AS333" s="179"/>
      <c r="AT333" s="179"/>
      <c r="AU333" s="70" t="s">
        <v>68</v>
      </c>
      <c r="AV333" s="50">
        <v>153215159</v>
      </c>
      <c r="AW333" s="30">
        <f>IFERROR(AV333/AS328,"-")</f>
        <v>3.0877902589864035E-2</v>
      </c>
      <c r="AX333" s="50">
        <v>2013</v>
      </c>
      <c r="AY333" s="30">
        <f>IFERROR(AX333/AT328,"-")</f>
        <v>0.46532593619972262</v>
      </c>
      <c r="AZ333" s="53">
        <f t="shared" si="269"/>
        <v>76112.846000993537</v>
      </c>
      <c r="BA333" s="31">
        <f t="shared" si="277"/>
        <v>0.40848214285714285</v>
      </c>
      <c r="BB333" s="172"/>
      <c r="BC333" s="179"/>
      <c r="BD333" s="179"/>
      <c r="BE333" s="70" t="s">
        <v>68</v>
      </c>
      <c r="BF333" s="50">
        <v>84295182</v>
      </c>
      <c r="BG333" s="30">
        <f>IFERROR(BF333/BC328,"-")</f>
        <v>3.1019995528007833E-2</v>
      </c>
      <c r="BH333" s="50">
        <v>1025</v>
      </c>
      <c r="BI333" s="30">
        <f>IFERROR(BH333/BD328,"-")</f>
        <v>0.46718322698268006</v>
      </c>
      <c r="BJ333" s="53">
        <f t="shared" si="270"/>
        <v>82239.201951219511</v>
      </c>
      <c r="BK333" s="31">
        <f t="shared" si="278"/>
        <v>0.39181957186544342</v>
      </c>
      <c r="BL333" s="172"/>
      <c r="BM333" s="179"/>
      <c r="BN333" s="179"/>
      <c r="BO333" s="70" t="s">
        <v>68</v>
      </c>
      <c r="BP333" s="50">
        <v>26337540</v>
      </c>
      <c r="BQ333" s="30">
        <f>IFERROR(BP333/BM328,"-")</f>
        <v>2.571161892016929E-2</v>
      </c>
      <c r="BR333" s="50">
        <v>316</v>
      </c>
      <c r="BS333" s="30">
        <f>IFERROR(BR333/BN328,"-")</f>
        <v>0.39205955334987591</v>
      </c>
      <c r="BT333" s="53">
        <f t="shared" si="271"/>
        <v>83346.645569620247</v>
      </c>
      <c r="BU333" s="31">
        <f t="shared" si="279"/>
        <v>0.30620155038759689</v>
      </c>
      <c r="BV333" s="172"/>
      <c r="BW333" s="179"/>
      <c r="BX333" s="179"/>
      <c r="BY333" s="70" t="s">
        <v>68</v>
      </c>
      <c r="BZ333" s="50">
        <f t="shared" si="247"/>
        <v>583812094</v>
      </c>
      <c r="CA333" s="30">
        <f>IFERROR(BZ333/BW328,"-")</f>
        <v>2.8777832166545725E-2</v>
      </c>
      <c r="CB333" s="50">
        <f t="shared" si="248"/>
        <v>8718</v>
      </c>
      <c r="CC333" s="30">
        <f>IFERROR(CB333/BX328,"-")</f>
        <v>0.4126473233303356</v>
      </c>
      <c r="CD333" s="53">
        <f t="shared" si="272"/>
        <v>66966.287451250289</v>
      </c>
      <c r="CE333" s="31">
        <f t="shared" si="280"/>
        <v>0.36639488946793308</v>
      </c>
      <c r="CR333" s="196"/>
      <c r="CS333" s="198"/>
      <c r="CT333" s="200"/>
      <c r="CU333" s="201"/>
      <c r="CV333" s="201"/>
      <c r="CW333" s="79" t="s">
        <v>68</v>
      </c>
      <c r="CX333" s="90">
        <v>604776080</v>
      </c>
      <c r="CY333" s="80">
        <v>3.1875139969839379E-2</v>
      </c>
      <c r="CZ333" s="90">
        <v>8362</v>
      </c>
      <c r="DA333" s="80">
        <v>0.41244944263588834</v>
      </c>
      <c r="DB333" s="90">
        <v>72324.333891413538</v>
      </c>
      <c r="DC333" s="81">
        <v>0.36919952315775528</v>
      </c>
    </row>
    <row r="334" spans="2:107" s="16" customFormat="1" ht="13.15" customHeight="1">
      <c r="B334" s="196"/>
      <c r="C334" s="198"/>
      <c r="D334" s="172"/>
      <c r="E334" s="179"/>
      <c r="F334" s="179"/>
      <c r="G334" s="70" t="s">
        <v>69</v>
      </c>
      <c r="H334" s="50">
        <v>32950</v>
      </c>
      <c r="I334" s="30">
        <f>IFERROR(H334/E328,"-")</f>
        <v>5.8518375124984236E-4</v>
      </c>
      <c r="J334" s="50">
        <v>5</v>
      </c>
      <c r="K334" s="30">
        <f>IFERROR(J334/F328,"-")</f>
        <v>0.1388888888888889</v>
      </c>
      <c r="L334" s="53">
        <f t="shared" si="265"/>
        <v>6590</v>
      </c>
      <c r="M334" s="31">
        <f t="shared" si="273"/>
        <v>0.125</v>
      </c>
      <c r="N334" s="172"/>
      <c r="O334" s="179"/>
      <c r="P334" s="179"/>
      <c r="Q334" s="70" t="s">
        <v>69</v>
      </c>
      <c r="R334" s="50">
        <v>427051</v>
      </c>
      <c r="S334" s="30">
        <f>IFERROR(R334/O328,"-")</f>
        <v>1.7563147293819601E-3</v>
      </c>
      <c r="T334" s="50">
        <v>14</v>
      </c>
      <c r="U334" s="30">
        <f>IFERROR(T334/P328,"-")</f>
        <v>0.1044776119402985</v>
      </c>
      <c r="V334" s="53">
        <f t="shared" si="266"/>
        <v>30503.642857142859</v>
      </c>
      <c r="W334" s="31">
        <f t="shared" si="274"/>
        <v>9.6551724137931033E-2</v>
      </c>
      <c r="X334" s="172"/>
      <c r="Y334" s="179"/>
      <c r="Z334" s="179"/>
      <c r="AA334" s="70" t="s">
        <v>69</v>
      </c>
      <c r="AB334" s="50">
        <v>89836448</v>
      </c>
      <c r="AC334" s="30">
        <f>IFERROR(AB334/Y328,"-")</f>
        <v>1.6422031844236823E-2</v>
      </c>
      <c r="AD334" s="50">
        <v>704</v>
      </c>
      <c r="AE334" s="30">
        <f>IFERROR(AD334/Z328,"-")</f>
        <v>9.4623655913978491E-2</v>
      </c>
      <c r="AF334" s="53">
        <f t="shared" si="267"/>
        <v>127608.59090909091</v>
      </c>
      <c r="AG334" s="31">
        <f t="shared" si="275"/>
        <v>8.6242802891093956E-2</v>
      </c>
      <c r="AH334" s="172"/>
      <c r="AI334" s="179"/>
      <c r="AJ334" s="179"/>
      <c r="AK334" s="70" t="s">
        <v>69</v>
      </c>
      <c r="AL334" s="50">
        <v>152369144</v>
      </c>
      <c r="AM334" s="30">
        <f>IFERROR(AL334/AI328,"-")</f>
        <v>2.6211033577733685E-2</v>
      </c>
      <c r="AN334" s="50">
        <v>888</v>
      </c>
      <c r="AO334" s="30">
        <f>IFERROR(AN334/AJ328,"-")</f>
        <v>0.14343401712162818</v>
      </c>
      <c r="AP334" s="53">
        <f t="shared" si="268"/>
        <v>171586.87387387388</v>
      </c>
      <c r="AQ334" s="31">
        <f t="shared" si="276"/>
        <v>0.12925764192139738</v>
      </c>
      <c r="AR334" s="172"/>
      <c r="AS334" s="179"/>
      <c r="AT334" s="179"/>
      <c r="AU334" s="70" t="s">
        <v>69</v>
      </c>
      <c r="AV334" s="50">
        <v>218543428</v>
      </c>
      <c r="AW334" s="30">
        <f>IFERROR(AV334/AS328,"-")</f>
        <v>4.4043701194337856E-2</v>
      </c>
      <c r="AX334" s="50">
        <v>826</v>
      </c>
      <c r="AY334" s="30">
        <f>IFERROR(AX334/AT328,"-")</f>
        <v>0.19093851132686085</v>
      </c>
      <c r="AZ334" s="53">
        <f t="shared" si="269"/>
        <v>264580.42130750604</v>
      </c>
      <c r="BA334" s="31">
        <f t="shared" si="277"/>
        <v>0.16761363636363635</v>
      </c>
      <c r="BB334" s="172"/>
      <c r="BC334" s="179"/>
      <c r="BD334" s="179"/>
      <c r="BE334" s="70" t="s">
        <v>69</v>
      </c>
      <c r="BF334" s="50">
        <v>128040896</v>
      </c>
      <c r="BG334" s="30">
        <f>IFERROR(BF334/BC328,"-")</f>
        <v>4.7118090584609168E-2</v>
      </c>
      <c r="BH334" s="50">
        <v>445</v>
      </c>
      <c r="BI334" s="30">
        <f>IFERROR(BH334/BD328,"-")</f>
        <v>0.20282588878760255</v>
      </c>
      <c r="BJ334" s="53">
        <f t="shared" si="270"/>
        <v>287732.35056179774</v>
      </c>
      <c r="BK334" s="31">
        <f t="shared" si="278"/>
        <v>0.17010703363914373</v>
      </c>
      <c r="BL334" s="172"/>
      <c r="BM334" s="179"/>
      <c r="BN334" s="179"/>
      <c r="BO334" s="70" t="s">
        <v>69</v>
      </c>
      <c r="BP334" s="50">
        <v>69335949</v>
      </c>
      <c r="BQ334" s="30">
        <f>IFERROR(BP334/BM328,"-")</f>
        <v>6.7688155315807519E-2</v>
      </c>
      <c r="BR334" s="50">
        <v>175</v>
      </c>
      <c r="BS334" s="30">
        <f>IFERROR(BR334/BN328,"-")</f>
        <v>0.21712158808933002</v>
      </c>
      <c r="BT334" s="53">
        <f t="shared" si="271"/>
        <v>396205.42285714287</v>
      </c>
      <c r="BU334" s="31">
        <f t="shared" si="279"/>
        <v>0.16957364341085271</v>
      </c>
      <c r="BV334" s="172"/>
      <c r="BW334" s="179"/>
      <c r="BX334" s="179"/>
      <c r="BY334" s="70" t="s">
        <v>69</v>
      </c>
      <c r="BZ334" s="50">
        <f t="shared" si="247"/>
        <v>658585866</v>
      </c>
      <c r="CA334" s="30">
        <f>IFERROR(BZ334/BW328,"-")</f>
        <v>3.2463653483353797E-2</v>
      </c>
      <c r="CB334" s="50">
        <f t="shared" si="248"/>
        <v>3057</v>
      </c>
      <c r="CC334" s="30">
        <f>IFERROR(CB334/BX328,"-")</f>
        <v>0.14469636010791878</v>
      </c>
      <c r="CD334" s="53">
        <f t="shared" si="272"/>
        <v>215435.35034347398</v>
      </c>
      <c r="CE334" s="31">
        <f t="shared" si="280"/>
        <v>0.12847776750441287</v>
      </c>
      <c r="CR334" s="196"/>
      <c r="CS334" s="198"/>
      <c r="CT334" s="200"/>
      <c r="CU334" s="201"/>
      <c r="CV334" s="201"/>
      <c r="CW334" s="79" t="s">
        <v>69</v>
      </c>
      <c r="CX334" s="90">
        <v>685125059</v>
      </c>
      <c r="CY334" s="80">
        <v>3.6109988266185167E-2</v>
      </c>
      <c r="CZ334" s="90">
        <v>2866</v>
      </c>
      <c r="DA334" s="80">
        <v>0.14136332248199665</v>
      </c>
      <c r="DB334" s="90">
        <v>239052.70725750175</v>
      </c>
      <c r="DC334" s="81">
        <v>0.12653980308181376</v>
      </c>
    </row>
    <row r="335" spans="2:107" s="16" customFormat="1" ht="13.15" customHeight="1">
      <c r="B335" s="196"/>
      <c r="C335" s="198"/>
      <c r="D335" s="172"/>
      <c r="E335" s="179"/>
      <c r="F335" s="179"/>
      <c r="G335" s="70" t="s">
        <v>71</v>
      </c>
      <c r="H335" s="50">
        <v>0</v>
      </c>
      <c r="I335" s="30">
        <f>IFERROR(H335/E328,"-")</f>
        <v>0</v>
      </c>
      <c r="J335" s="50">
        <v>0</v>
      </c>
      <c r="K335" s="30">
        <f>IFERROR(J335/F328,"-")</f>
        <v>0</v>
      </c>
      <c r="L335" s="53" t="str">
        <f t="shared" si="265"/>
        <v>-</v>
      </c>
      <c r="M335" s="31">
        <f t="shared" si="273"/>
        <v>0</v>
      </c>
      <c r="N335" s="172"/>
      <c r="O335" s="179"/>
      <c r="P335" s="179"/>
      <c r="Q335" s="70" t="s">
        <v>71</v>
      </c>
      <c r="R335" s="50">
        <v>0</v>
      </c>
      <c r="S335" s="30">
        <f>IFERROR(R335/O328,"-")</f>
        <v>0</v>
      </c>
      <c r="T335" s="50">
        <v>0</v>
      </c>
      <c r="U335" s="30">
        <f>IFERROR(T335/P328,"-")</f>
        <v>0</v>
      </c>
      <c r="V335" s="53" t="str">
        <f t="shared" si="266"/>
        <v>-</v>
      </c>
      <c r="W335" s="31">
        <f t="shared" si="274"/>
        <v>0</v>
      </c>
      <c r="X335" s="172"/>
      <c r="Y335" s="179"/>
      <c r="Z335" s="179"/>
      <c r="AA335" s="70" t="s">
        <v>71</v>
      </c>
      <c r="AB335" s="50">
        <v>7703</v>
      </c>
      <c r="AC335" s="30">
        <f>IFERROR(AB335/Y328,"-")</f>
        <v>1.4081023249734476E-6</v>
      </c>
      <c r="AD335" s="50">
        <v>5</v>
      </c>
      <c r="AE335" s="30">
        <f>IFERROR(AD335/Z328,"-")</f>
        <v>6.7204301075268823E-4</v>
      </c>
      <c r="AF335" s="53">
        <f t="shared" si="267"/>
        <v>1540.6</v>
      </c>
      <c r="AG335" s="31">
        <f t="shared" si="275"/>
        <v>6.1251990689697414E-4</v>
      </c>
      <c r="AH335" s="172"/>
      <c r="AI335" s="179"/>
      <c r="AJ335" s="179"/>
      <c r="AK335" s="70" t="s">
        <v>71</v>
      </c>
      <c r="AL335" s="50">
        <v>7820</v>
      </c>
      <c r="AM335" s="30">
        <f>IFERROR(AL335/AI328,"-")</f>
        <v>1.3452217240117685E-6</v>
      </c>
      <c r="AN335" s="50">
        <v>5</v>
      </c>
      <c r="AO335" s="30">
        <f>IFERROR(AN335/AJ328,"-")</f>
        <v>8.0762397027943789E-4</v>
      </c>
      <c r="AP335" s="53">
        <f t="shared" si="268"/>
        <v>1564</v>
      </c>
      <c r="AQ335" s="31">
        <f t="shared" si="276"/>
        <v>7.27802037845706E-4</v>
      </c>
      <c r="AR335" s="172"/>
      <c r="AS335" s="179"/>
      <c r="AT335" s="179"/>
      <c r="AU335" s="70" t="s">
        <v>71</v>
      </c>
      <c r="AV335" s="50">
        <v>0</v>
      </c>
      <c r="AW335" s="30">
        <f>IFERROR(AV335/AS328,"-")</f>
        <v>0</v>
      </c>
      <c r="AX335" s="50">
        <v>0</v>
      </c>
      <c r="AY335" s="30">
        <f>IFERROR(AX335/AT328,"-")</f>
        <v>0</v>
      </c>
      <c r="AZ335" s="53" t="str">
        <f t="shared" si="269"/>
        <v>-</v>
      </c>
      <c r="BA335" s="31">
        <f t="shared" si="277"/>
        <v>0</v>
      </c>
      <c r="BB335" s="172"/>
      <c r="BC335" s="179"/>
      <c r="BD335" s="179"/>
      <c r="BE335" s="70" t="s">
        <v>71</v>
      </c>
      <c r="BF335" s="50">
        <v>8605</v>
      </c>
      <c r="BG335" s="30">
        <f>IFERROR(BF335/BC328,"-")</f>
        <v>3.1665755406816418E-6</v>
      </c>
      <c r="BH335" s="50">
        <v>4</v>
      </c>
      <c r="BI335" s="30">
        <f>IFERROR(BH335/BD328,"-")</f>
        <v>1.8231540565177757E-3</v>
      </c>
      <c r="BJ335" s="53">
        <f t="shared" si="270"/>
        <v>2151.25</v>
      </c>
      <c r="BK335" s="31">
        <f t="shared" si="278"/>
        <v>1.5290519877675841E-3</v>
      </c>
      <c r="BL335" s="172"/>
      <c r="BM335" s="179"/>
      <c r="BN335" s="179"/>
      <c r="BO335" s="70" t="s">
        <v>71</v>
      </c>
      <c r="BP335" s="50">
        <v>3658</v>
      </c>
      <c r="BQ335" s="30">
        <f>IFERROR(BP335/BM328,"-")</f>
        <v>3.5710663186455251E-6</v>
      </c>
      <c r="BR335" s="50">
        <v>1</v>
      </c>
      <c r="BS335" s="30">
        <f>IFERROR(BR335/BN328,"-")</f>
        <v>1.2406947890818859E-3</v>
      </c>
      <c r="BT335" s="53">
        <f t="shared" si="271"/>
        <v>3658</v>
      </c>
      <c r="BU335" s="31">
        <f t="shared" si="279"/>
        <v>9.6899224806201549E-4</v>
      </c>
      <c r="BV335" s="172"/>
      <c r="BW335" s="179"/>
      <c r="BX335" s="179"/>
      <c r="BY335" s="70" t="s">
        <v>71</v>
      </c>
      <c r="BZ335" s="50">
        <f t="shared" si="247"/>
        <v>27786</v>
      </c>
      <c r="CA335" s="30">
        <f>IFERROR(BZ335/BW328,"-")</f>
        <v>1.3696544706722699E-6</v>
      </c>
      <c r="CB335" s="50">
        <f t="shared" si="248"/>
        <v>15</v>
      </c>
      <c r="CC335" s="30">
        <f>IFERROR(CB335/BX328,"-")</f>
        <v>7.099919534245279E-4</v>
      </c>
      <c r="CD335" s="53">
        <f t="shared" si="272"/>
        <v>1852.4</v>
      </c>
      <c r="CE335" s="31">
        <f t="shared" si="280"/>
        <v>6.3041102799024965E-4</v>
      </c>
      <c r="CR335" s="196"/>
      <c r="CS335" s="198"/>
      <c r="CT335" s="200"/>
      <c r="CU335" s="201"/>
      <c r="CV335" s="201"/>
      <c r="CW335" s="79" t="s">
        <v>71</v>
      </c>
      <c r="CX335" s="90">
        <v>11445</v>
      </c>
      <c r="CY335" s="80">
        <v>6.0321661027799199E-7</v>
      </c>
      <c r="CZ335" s="90">
        <v>7</v>
      </c>
      <c r="DA335" s="80">
        <v>3.452698036894545E-4</v>
      </c>
      <c r="DB335" s="90">
        <v>1635</v>
      </c>
      <c r="DC335" s="81">
        <v>3.0906441785509293E-4</v>
      </c>
    </row>
    <row r="336" spans="2:107" s="16" customFormat="1" ht="13.15" customHeight="1">
      <c r="B336" s="196"/>
      <c r="C336" s="198"/>
      <c r="D336" s="172"/>
      <c r="E336" s="179"/>
      <c r="F336" s="179"/>
      <c r="G336" s="70" t="s">
        <v>73</v>
      </c>
      <c r="H336" s="50">
        <v>0</v>
      </c>
      <c r="I336" s="30">
        <f>IFERROR(H336/E328,"-")</f>
        <v>0</v>
      </c>
      <c r="J336" s="50">
        <v>0</v>
      </c>
      <c r="K336" s="30">
        <f>IFERROR(J336/F328,"-")</f>
        <v>0</v>
      </c>
      <c r="L336" s="53" t="str">
        <f t="shared" si="265"/>
        <v>-</v>
      </c>
      <c r="M336" s="31">
        <f t="shared" si="273"/>
        <v>0</v>
      </c>
      <c r="N336" s="172"/>
      <c r="O336" s="179"/>
      <c r="P336" s="179"/>
      <c r="Q336" s="70" t="s">
        <v>73</v>
      </c>
      <c r="R336" s="50">
        <v>0</v>
      </c>
      <c r="S336" s="30">
        <f>IFERROR(R336/O328,"-")</f>
        <v>0</v>
      </c>
      <c r="T336" s="50">
        <v>0</v>
      </c>
      <c r="U336" s="30">
        <f>IFERROR(T336/P328,"-")</f>
        <v>0</v>
      </c>
      <c r="V336" s="53" t="str">
        <f t="shared" si="266"/>
        <v>-</v>
      </c>
      <c r="W336" s="31">
        <f t="shared" si="274"/>
        <v>0</v>
      </c>
      <c r="X336" s="172"/>
      <c r="Y336" s="179"/>
      <c r="Z336" s="179"/>
      <c r="AA336" s="70" t="s">
        <v>73</v>
      </c>
      <c r="AB336" s="50">
        <v>1265135</v>
      </c>
      <c r="AC336" s="30">
        <f>IFERROR(AB336/Y328,"-")</f>
        <v>2.3126568024215015E-4</v>
      </c>
      <c r="AD336" s="50">
        <v>50</v>
      </c>
      <c r="AE336" s="30">
        <f>IFERROR(AD336/Z328,"-")</f>
        <v>6.7204301075268818E-3</v>
      </c>
      <c r="AF336" s="53">
        <f t="shared" si="267"/>
        <v>25302.7</v>
      </c>
      <c r="AG336" s="31">
        <f t="shared" si="275"/>
        <v>6.1251990689697418E-3</v>
      </c>
      <c r="AH336" s="172"/>
      <c r="AI336" s="179"/>
      <c r="AJ336" s="179"/>
      <c r="AK336" s="70" t="s">
        <v>73</v>
      </c>
      <c r="AL336" s="50">
        <v>1073346</v>
      </c>
      <c r="AM336" s="30">
        <f>IFERROR(AL336/AI328,"-")</f>
        <v>1.8464045480577184E-4</v>
      </c>
      <c r="AN336" s="50">
        <v>42</v>
      </c>
      <c r="AO336" s="30">
        <f>IFERROR(AN336/AJ328,"-")</f>
        <v>6.7840413503472783E-3</v>
      </c>
      <c r="AP336" s="53">
        <f t="shared" si="268"/>
        <v>25555.857142857141</v>
      </c>
      <c r="AQ336" s="31">
        <f t="shared" si="276"/>
        <v>6.1135371179039302E-3</v>
      </c>
      <c r="AR336" s="172"/>
      <c r="AS336" s="179"/>
      <c r="AT336" s="179"/>
      <c r="AU336" s="70" t="s">
        <v>73</v>
      </c>
      <c r="AV336" s="50">
        <v>553670</v>
      </c>
      <c r="AW336" s="30">
        <f>IFERROR(AV336/AS328,"-")</f>
        <v>1.115827470239418E-4</v>
      </c>
      <c r="AX336" s="50">
        <v>26</v>
      </c>
      <c r="AY336" s="30">
        <f>IFERROR(AX336/AT328,"-")</f>
        <v>6.0101710587147483E-3</v>
      </c>
      <c r="AZ336" s="53">
        <f t="shared" si="269"/>
        <v>21295</v>
      </c>
      <c r="BA336" s="31">
        <f t="shared" si="277"/>
        <v>5.275974025974026E-3</v>
      </c>
      <c r="BB336" s="172"/>
      <c r="BC336" s="179"/>
      <c r="BD336" s="179"/>
      <c r="BE336" s="70" t="s">
        <v>73</v>
      </c>
      <c r="BF336" s="50">
        <v>251782</v>
      </c>
      <c r="BG336" s="30">
        <f>IFERROR(BF336/BC328,"-")</f>
        <v>9.2653889922592115E-5</v>
      </c>
      <c r="BH336" s="50">
        <v>14</v>
      </c>
      <c r="BI336" s="30">
        <f>IFERROR(BH336/BD328,"-")</f>
        <v>6.3810391978122152E-3</v>
      </c>
      <c r="BJ336" s="53">
        <f t="shared" si="270"/>
        <v>17984.428571428572</v>
      </c>
      <c r="BK336" s="31">
        <f t="shared" si="278"/>
        <v>5.3516819571865441E-3</v>
      </c>
      <c r="BL336" s="172"/>
      <c r="BM336" s="179"/>
      <c r="BN336" s="179"/>
      <c r="BO336" s="70" t="s">
        <v>73</v>
      </c>
      <c r="BP336" s="50">
        <v>230973</v>
      </c>
      <c r="BQ336" s="30">
        <f>IFERROR(BP336/BM328,"-")</f>
        <v>2.2548384385361205E-4</v>
      </c>
      <c r="BR336" s="50">
        <v>6</v>
      </c>
      <c r="BS336" s="30">
        <f>IFERROR(BR336/BN328,"-")</f>
        <v>7.4441687344913151E-3</v>
      </c>
      <c r="BT336" s="53">
        <f t="shared" si="271"/>
        <v>38495.5</v>
      </c>
      <c r="BU336" s="31">
        <f t="shared" si="279"/>
        <v>5.8139534883720929E-3</v>
      </c>
      <c r="BV336" s="172"/>
      <c r="BW336" s="179"/>
      <c r="BX336" s="179"/>
      <c r="BY336" s="70" t="s">
        <v>73</v>
      </c>
      <c r="BZ336" s="50">
        <f t="shared" si="247"/>
        <v>3374906</v>
      </c>
      <c r="CA336" s="30">
        <f>IFERROR(BZ336/BW328,"-")</f>
        <v>1.6635914097022487E-4</v>
      </c>
      <c r="CB336" s="50">
        <f t="shared" si="248"/>
        <v>138</v>
      </c>
      <c r="CC336" s="30">
        <f>IFERROR(CB336/BX328,"-")</f>
        <v>6.5319259715056564E-3</v>
      </c>
      <c r="CD336" s="53">
        <f t="shared" si="272"/>
        <v>24455.840579710144</v>
      </c>
      <c r="CE336" s="31">
        <f t="shared" si="280"/>
        <v>5.7997814575102965E-3</v>
      </c>
      <c r="CR336" s="196"/>
      <c r="CS336" s="198"/>
      <c r="CT336" s="200"/>
      <c r="CU336" s="201"/>
      <c r="CV336" s="201"/>
      <c r="CW336" s="79" t="s">
        <v>73</v>
      </c>
      <c r="CX336" s="90">
        <v>2810341</v>
      </c>
      <c r="CY336" s="80">
        <v>1.4812095864965159E-4</v>
      </c>
      <c r="CZ336" s="90">
        <v>111</v>
      </c>
      <c r="DA336" s="80">
        <v>5.4749926013613493E-3</v>
      </c>
      <c r="DB336" s="90">
        <v>25318.387387387389</v>
      </c>
      <c r="DC336" s="81">
        <v>4.9008786259879021E-3</v>
      </c>
    </row>
    <row r="337" spans="2:107" s="16" customFormat="1" ht="13.15" customHeight="1">
      <c r="B337" s="196"/>
      <c r="C337" s="198"/>
      <c r="D337" s="172"/>
      <c r="E337" s="179"/>
      <c r="F337" s="179"/>
      <c r="G337" s="70" t="s">
        <v>75</v>
      </c>
      <c r="H337" s="50">
        <v>0</v>
      </c>
      <c r="I337" s="30">
        <f>IFERROR(H337/E328,"-")</f>
        <v>0</v>
      </c>
      <c r="J337" s="50">
        <v>0</v>
      </c>
      <c r="K337" s="30">
        <f>IFERROR(J337/F328,"-")</f>
        <v>0</v>
      </c>
      <c r="L337" s="53" t="str">
        <f t="shared" si="265"/>
        <v>-</v>
      </c>
      <c r="M337" s="31">
        <f t="shared" si="273"/>
        <v>0</v>
      </c>
      <c r="N337" s="172"/>
      <c r="O337" s="179"/>
      <c r="P337" s="179"/>
      <c r="Q337" s="70" t="s">
        <v>75</v>
      </c>
      <c r="R337" s="50">
        <v>115394</v>
      </c>
      <c r="S337" s="30">
        <f>IFERROR(R337/O328,"-")</f>
        <v>4.7457606206823515E-4</v>
      </c>
      <c r="T337" s="50">
        <v>4</v>
      </c>
      <c r="U337" s="30">
        <f>IFERROR(T337/P328,"-")</f>
        <v>2.9850746268656716E-2</v>
      </c>
      <c r="V337" s="53">
        <f t="shared" si="266"/>
        <v>28848.5</v>
      </c>
      <c r="W337" s="31">
        <f t="shared" si="274"/>
        <v>2.7586206896551724E-2</v>
      </c>
      <c r="X337" s="172"/>
      <c r="Y337" s="179"/>
      <c r="Z337" s="179"/>
      <c r="AA337" s="70" t="s">
        <v>75</v>
      </c>
      <c r="AB337" s="50">
        <v>4626853</v>
      </c>
      <c r="AC337" s="30">
        <f>IFERROR(AB337/Y328,"-")</f>
        <v>8.4578507939898364E-4</v>
      </c>
      <c r="AD337" s="50">
        <v>245</v>
      </c>
      <c r="AE337" s="30">
        <f>IFERROR(AD337/Z328,"-")</f>
        <v>3.2930107526881719E-2</v>
      </c>
      <c r="AF337" s="53">
        <f t="shared" si="267"/>
        <v>18885.114285714284</v>
      </c>
      <c r="AG337" s="31">
        <f t="shared" si="275"/>
        <v>3.0013475437951732E-2</v>
      </c>
      <c r="AH337" s="172"/>
      <c r="AI337" s="179"/>
      <c r="AJ337" s="179"/>
      <c r="AK337" s="70" t="s">
        <v>75</v>
      </c>
      <c r="AL337" s="50">
        <v>4910158</v>
      </c>
      <c r="AM337" s="30">
        <f>IFERROR(AL337/AI328,"-")</f>
        <v>8.4466128004222218E-4</v>
      </c>
      <c r="AN337" s="50">
        <v>282</v>
      </c>
      <c r="AO337" s="30">
        <f>IFERROR(AN337/AJ328,"-")</f>
        <v>4.5549991923760295E-2</v>
      </c>
      <c r="AP337" s="53">
        <f t="shared" si="268"/>
        <v>17411.907801418442</v>
      </c>
      <c r="AQ337" s="31">
        <f t="shared" si="276"/>
        <v>4.1048034934497817E-2</v>
      </c>
      <c r="AR337" s="172"/>
      <c r="AS337" s="179"/>
      <c r="AT337" s="179"/>
      <c r="AU337" s="70" t="s">
        <v>75</v>
      </c>
      <c r="AV337" s="50">
        <v>9557426</v>
      </c>
      <c r="AW337" s="30">
        <f>IFERROR(AV337/AS328,"-")</f>
        <v>1.9261362319758051E-3</v>
      </c>
      <c r="AX337" s="50">
        <v>274</v>
      </c>
      <c r="AY337" s="30">
        <f>IFERROR(AX337/AT328,"-")</f>
        <v>6.3337956541840032E-2</v>
      </c>
      <c r="AZ337" s="53">
        <f t="shared" si="269"/>
        <v>34881.116788321167</v>
      </c>
      <c r="BA337" s="31">
        <f t="shared" si="277"/>
        <v>5.5600649350649352E-2</v>
      </c>
      <c r="BB337" s="172"/>
      <c r="BC337" s="179"/>
      <c r="BD337" s="179"/>
      <c r="BE337" s="70" t="s">
        <v>75</v>
      </c>
      <c r="BF337" s="50">
        <v>4586690</v>
      </c>
      <c r="BG337" s="30">
        <f>IFERROR(BF337/BC328,"-")</f>
        <v>1.6878675614978593E-3</v>
      </c>
      <c r="BH337" s="50">
        <v>163</v>
      </c>
      <c r="BI337" s="30">
        <f>IFERROR(BH337/BD328,"-")</f>
        <v>7.4293527803099363E-2</v>
      </c>
      <c r="BJ337" s="53">
        <f t="shared" si="270"/>
        <v>28139.202453987731</v>
      </c>
      <c r="BK337" s="31">
        <f t="shared" si="278"/>
        <v>6.2308868501529051E-2</v>
      </c>
      <c r="BL337" s="172"/>
      <c r="BM337" s="179"/>
      <c r="BN337" s="179"/>
      <c r="BO337" s="70" t="s">
        <v>75</v>
      </c>
      <c r="BP337" s="50">
        <v>3572726</v>
      </c>
      <c r="BQ337" s="30">
        <f>IFERROR(BP337/BM328,"-")</f>
        <v>3.4878188858253559E-3</v>
      </c>
      <c r="BR337" s="50">
        <v>75</v>
      </c>
      <c r="BS337" s="30">
        <f>IFERROR(BR337/BN328,"-")</f>
        <v>9.3052109181141443E-2</v>
      </c>
      <c r="BT337" s="53">
        <f t="shared" si="271"/>
        <v>47636.346666666665</v>
      </c>
      <c r="BU337" s="31">
        <f t="shared" si="279"/>
        <v>7.2674418604651167E-2</v>
      </c>
      <c r="BV337" s="172"/>
      <c r="BW337" s="179"/>
      <c r="BX337" s="179"/>
      <c r="BY337" s="70" t="s">
        <v>75</v>
      </c>
      <c r="BZ337" s="50">
        <f t="shared" si="247"/>
        <v>27369247</v>
      </c>
      <c r="CA337" s="30">
        <f>IFERROR(BZ337/BW328,"-")</f>
        <v>1.3491114774520842E-3</v>
      </c>
      <c r="CB337" s="50">
        <f t="shared" si="248"/>
        <v>1043</v>
      </c>
      <c r="CC337" s="30">
        <f>IFERROR(CB337/BX328,"-")</f>
        <v>4.9368107161452172E-2</v>
      </c>
      <c r="CD337" s="53">
        <f t="shared" si="272"/>
        <v>26240.888782358583</v>
      </c>
      <c r="CE337" s="31">
        <f t="shared" si="280"/>
        <v>4.383458014625536E-2</v>
      </c>
      <c r="CR337" s="196"/>
      <c r="CS337" s="198"/>
      <c r="CT337" s="200"/>
      <c r="CU337" s="201"/>
      <c r="CV337" s="201"/>
      <c r="CW337" s="79" t="s">
        <v>75</v>
      </c>
      <c r="CX337" s="90">
        <v>25339532</v>
      </c>
      <c r="CY337" s="80">
        <v>1.3355374922735437E-3</v>
      </c>
      <c r="CZ337" s="90">
        <v>995</v>
      </c>
      <c r="DA337" s="80">
        <v>4.9077636381572455E-2</v>
      </c>
      <c r="DB337" s="90">
        <v>25466.86633165829</v>
      </c>
      <c r="DC337" s="81">
        <v>4.393129939511678E-2</v>
      </c>
    </row>
    <row r="338" spans="2:107" s="16" customFormat="1" ht="13.15" customHeight="1">
      <c r="B338" s="196"/>
      <c r="C338" s="198"/>
      <c r="D338" s="172"/>
      <c r="E338" s="179"/>
      <c r="F338" s="179"/>
      <c r="G338" s="70" t="s">
        <v>77</v>
      </c>
      <c r="H338" s="50">
        <v>96829</v>
      </c>
      <c r="I338" s="30">
        <f>IFERROR(H338/E328,"-")</f>
        <v>1.7196587996895596E-3</v>
      </c>
      <c r="J338" s="50">
        <v>1</v>
      </c>
      <c r="K338" s="30">
        <f>IFERROR(J338/F328,"-")</f>
        <v>2.7777777777777776E-2</v>
      </c>
      <c r="L338" s="53">
        <f t="shared" si="265"/>
        <v>96829</v>
      </c>
      <c r="M338" s="31">
        <f t="shared" si="273"/>
        <v>2.5000000000000001E-2</v>
      </c>
      <c r="N338" s="172"/>
      <c r="O338" s="179"/>
      <c r="P338" s="179"/>
      <c r="Q338" s="70" t="s">
        <v>77</v>
      </c>
      <c r="R338" s="50">
        <v>18708</v>
      </c>
      <c r="S338" s="30">
        <f>IFERROR(R338/O328,"-")</f>
        <v>7.6939606644821593E-5</v>
      </c>
      <c r="T338" s="50">
        <v>2</v>
      </c>
      <c r="U338" s="30">
        <f>IFERROR(T338/P328,"-")</f>
        <v>1.4925373134328358E-2</v>
      </c>
      <c r="V338" s="53">
        <f t="shared" si="266"/>
        <v>9354</v>
      </c>
      <c r="W338" s="31">
        <f t="shared" si="274"/>
        <v>1.3793103448275862E-2</v>
      </c>
      <c r="X338" s="172"/>
      <c r="Y338" s="179"/>
      <c r="Z338" s="179"/>
      <c r="AA338" s="70" t="s">
        <v>77</v>
      </c>
      <c r="AB338" s="50">
        <v>8690247</v>
      </c>
      <c r="AC338" s="30">
        <f>IFERROR(AB338/Y328,"-")</f>
        <v>1.588570297973975E-3</v>
      </c>
      <c r="AD338" s="50">
        <v>73</v>
      </c>
      <c r="AE338" s="30">
        <f>IFERROR(AD338/Z328,"-")</f>
        <v>9.8118279569892469E-3</v>
      </c>
      <c r="AF338" s="53">
        <f t="shared" si="267"/>
        <v>119044.47945205479</v>
      </c>
      <c r="AG338" s="31">
        <f t="shared" si="275"/>
        <v>8.9427906406958219E-3</v>
      </c>
      <c r="AH338" s="172"/>
      <c r="AI338" s="179"/>
      <c r="AJ338" s="179"/>
      <c r="AK338" s="70" t="s">
        <v>77</v>
      </c>
      <c r="AL338" s="50">
        <v>7617950</v>
      </c>
      <c r="AM338" s="30">
        <f>IFERROR(AL338/AI328,"-")</f>
        <v>1.3104644287001857E-3</v>
      </c>
      <c r="AN338" s="50">
        <v>83</v>
      </c>
      <c r="AO338" s="30">
        <f>IFERROR(AN338/AJ328,"-")</f>
        <v>1.340655790663867E-2</v>
      </c>
      <c r="AP338" s="53">
        <f t="shared" si="268"/>
        <v>91782.530120481926</v>
      </c>
      <c r="AQ338" s="31">
        <f t="shared" si="276"/>
        <v>1.2081513828238719E-2</v>
      </c>
      <c r="AR338" s="172"/>
      <c r="AS338" s="179"/>
      <c r="AT338" s="179"/>
      <c r="AU338" s="70" t="s">
        <v>77</v>
      </c>
      <c r="AV338" s="50">
        <v>13679365</v>
      </c>
      <c r="AW338" s="30">
        <f>IFERROR(AV338/AS328,"-")</f>
        <v>2.7568427479241491E-3</v>
      </c>
      <c r="AX338" s="50">
        <v>130</v>
      </c>
      <c r="AY338" s="30">
        <f>IFERROR(AX338/AT328,"-")</f>
        <v>3.005085529357374E-2</v>
      </c>
      <c r="AZ338" s="53">
        <f t="shared" si="269"/>
        <v>105225.88461538461</v>
      </c>
      <c r="BA338" s="31">
        <f t="shared" si="277"/>
        <v>2.6379870129870128E-2</v>
      </c>
      <c r="BB338" s="172"/>
      <c r="BC338" s="179"/>
      <c r="BD338" s="179"/>
      <c r="BE338" s="70" t="s">
        <v>77</v>
      </c>
      <c r="BF338" s="50">
        <v>9967930</v>
      </c>
      <c r="BG338" s="30">
        <f>IFERROR(BF338/BC328,"-")</f>
        <v>3.668123571089687E-3</v>
      </c>
      <c r="BH338" s="50">
        <v>94</v>
      </c>
      <c r="BI338" s="30">
        <f>IFERROR(BH338/BD328,"-")</f>
        <v>4.2844120328167729E-2</v>
      </c>
      <c r="BJ338" s="53">
        <f t="shared" si="270"/>
        <v>106041.80851063829</v>
      </c>
      <c r="BK338" s="31">
        <f t="shared" si="278"/>
        <v>3.5932721712538224E-2</v>
      </c>
      <c r="BL338" s="172"/>
      <c r="BM338" s="179"/>
      <c r="BN338" s="179"/>
      <c r="BO338" s="70" t="s">
        <v>77</v>
      </c>
      <c r="BP338" s="50">
        <v>1816161</v>
      </c>
      <c r="BQ338" s="30">
        <f>IFERROR(BP338/BM328,"-")</f>
        <v>1.772999282760409E-3</v>
      </c>
      <c r="BR338" s="50">
        <v>33</v>
      </c>
      <c r="BS338" s="30">
        <f>IFERROR(BR338/BN328,"-")</f>
        <v>4.0942928039702231E-2</v>
      </c>
      <c r="BT338" s="53">
        <f t="shared" si="271"/>
        <v>55035.181818181816</v>
      </c>
      <c r="BU338" s="31">
        <f t="shared" si="279"/>
        <v>3.1976744186046513E-2</v>
      </c>
      <c r="BV338" s="172"/>
      <c r="BW338" s="179"/>
      <c r="BX338" s="179"/>
      <c r="BY338" s="70" t="s">
        <v>77</v>
      </c>
      <c r="BZ338" s="50">
        <f t="shared" si="247"/>
        <v>41887190</v>
      </c>
      <c r="CA338" s="30">
        <f>IFERROR(BZ338/BW328,"-")</f>
        <v>2.0647440094795507E-3</v>
      </c>
      <c r="CB338" s="50">
        <f t="shared" si="248"/>
        <v>416</v>
      </c>
      <c r="CC338" s="30">
        <f>IFERROR(CB338/BX328,"-")</f>
        <v>1.9690443508306905E-2</v>
      </c>
      <c r="CD338" s="53">
        <f t="shared" si="272"/>
        <v>100690.36057692308</v>
      </c>
      <c r="CE338" s="31">
        <f t="shared" si="280"/>
        <v>1.7483399176262925E-2</v>
      </c>
      <c r="CR338" s="196"/>
      <c r="CS338" s="198"/>
      <c r="CT338" s="200"/>
      <c r="CU338" s="201"/>
      <c r="CV338" s="201"/>
      <c r="CW338" s="79" t="s">
        <v>77</v>
      </c>
      <c r="CX338" s="90">
        <v>36211803</v>
      </c>
      <c r="CY338" s="80">
        <v>1.9085680260126187E-3</v>
      </c>
      <c r="CZ338" s="90">
        <v>350</v>
      </c>
      <c r="DA338" s="80">
        <v>1.7263490184472725E-2</v>
      </c>
      <c r="DB338" s="90">
        <v>103462.29428571429</v>
      </c>
      <c r="DC338" s="81">
        <v>1.5453220892754646E-2</v>
      </c>
    </row>
    <row r="339" spans="2:107" s="16" customFormat="1" ht="13.15" customHeight="1">
      <c r="B339" s="196"/>
      <c r="C339" s="198"/>
      <c r="D339" s="172"/>
      <c r="E339" s="179"/>
      <c r="F339" s="179"/>
      <c r="G339" s="70" t="s">
        <v>79</v>
      </c>
      <c r="H339" s="50">
        <v>106</v>
      </c>
      <c r="I339" s="30">
        <f>IFERROR(H339/E328,"-")</f>
        <v>1.8825334638082942E-6</v>
      </c>
      <c r="J339" s="50">
        <v>1</v>
      </c>
      <c r="K339" s="30">
        <f>IFERROR(J339/F328,"-")</f>
        <v>2.7777777777777776E-2</v>
      </c>
      <c r="L339" s="53">
        <f t="shared" si="265"/>
        <v>106</v>
      </c>
      <c r="M339" s="31">
        <f t="shared" si="273"/>
        <v>2.5000000000000001E-2</v>
      </c>
      <c r="N339" s="172"/>
      <c r="O339" s="179"/>
      <c r="P339" s="179"/>
      <c r="Q339" s="70" t="s">
        <v>79</v>
      </c>
      <c r="R339" s="50">
        <v>202742</v>
      </c>
      <c r="S339" s="30">
        <f>IFERROR(R339/O328,"-")</f>
        <v>8.3380851669790572E-4</v>
      </c>
      <c r="T339" s="50">
        <v>3</v>
      </c>
      <c r="U339" s="30">
        <f>IFERROR(T339/P328,"-")</f>
        <v>2.2388059701492536E-2</v>
      </c>
      <c r="V339" s="53">
        <f t="shared" si="266"/>
        <v>67580.666666666672</v>
      </c>
      <c r="W339" s="31">
        <f t="shared" si="274"/>
        <v>2.0689655172413793E-2</v>
      </c>
      <c r="X339" s="172"/>
      <c r="Y339" s="179"/>
      <c r="Z339" s="179"/>
      <c r="AA339" s="70" t="s">
        <v>79</v>
      </c>
      <c r="AB339" s="50">
        <v>29699633</v>
      </c>
      <c r="AC339" s="30">
        <f>IFERROR(AB339/Y328,"-")</f>
        <v>5.4290694895700545E-3</v>
      </c>
      <c r="AD339" s="50">
        <v>78</v>
      </c>
      <c r="AE339" s="30">
        <f>IFERROR(AD339/Z328,"-")</f>
        <v>1.0483870967741936E-2</v>
      </c>
      <c r="AF339" s="53">
        <f t="shared" si="267"/>
        <v>380764.52564102563</v>
      </c>
      <c r="AG339" s="31">
        <f t="shared" si="275"/>
        <v>9.5553105475927966E-3</v>
      </c>
      <c r="AH339" s="172"/>
      <c r="AI339" s="179"/>
      <c r="AJ339" s="179"/>
      <c r="AK339" s="70" t="s">
        <v>79</v>
      </c>
      <c r="AL339" s="50">
        <v>36033562</v>
      </c>
      <c r="AM339" s="30">
        <f>IFERROR(AL339/AI328,"-")</f>
        <v>6.1986100250543416E-3</v>
      </c>
      <c r="AN339" s="50">
        <v>115</v>
      </c>
      <c r="AO339" s="30">
        <f>IFERROR(AN339/AJ328,"-")</f>
        <v>1.8575351316427072E-2</v>
      </c>
      <c r="AP339" s="53">
        <f t="shared" si="268"/>
        <v>313335.32173913042</v>
      </c>
      <c r="AQ339" s="31">
        <f t="shared" si="276"/>
        <v>1.6739446870451237E-2</v>
      </c>
      <c r="AR339" s="172"/>
      <c r="AS339" s="179"/>
      <c r="AT339" s="179"/>
      <c r="AU339" s="70" t="s">
        <v>79</v>
      </c>
      <c r="AV339" s="50">
        <v>80465764</v>
      </c>
      <c r="AW339" s="30">
        <f>IFERROR(AV339/AS328,"-")</f>
        <v>1.6216502589087731E-2</v>
      </c>
      <c r="AX339" s="50">
        <v>198</v>
      </c>
      <c r="AY339" s="30">
        <f>IFERROR(AX339/AT328,"-")</f>
        <v>4.5769764216366159E-2</v>
      </c>
      <c r="AZ339" s="53">
        <f t="shared" si="269"/>
        <v>406392.74747474748</v>
      </c>
      <c r="BA339" s="31">
        <f t="shared" si="277"/>
        <v>4.0178571428571432E-2</v>
      </c>
      <c r="BB339" s="172"/>
      <c r="BC339" s="179"/>
      <c r="BD339" s="179"/>
      <c r="BE339" s="70" t="s">
        <v>79</v>
      </c>
      <c r="BF339" s="50">
        <v>78303853</v>
      </c>
      <c r="BG339" s="30">
        <f>IFERROR(BF339/BC328,"-")</f>
        <v>2.8815231336540476E-2</v>
      </c>
      <c r="BH339" s="50">
        <v>159</v>
      </c>
      <c r="BI339" s="30">
        <f>IFERROR(BH339/BD328,"-")</f>
        <v>7.2470373746581593E-2</v>
      </c>
      <c r="BJ339" s="53">
        <f t="shared" si="270"/>
        <v>492477.06289308175</v>
      </c>
      <c r="BK339" s="31">
        <f t="shared" si="278"/>
        <v>6.0779816513761471E-2</v>
      </c>
      <c r="BL339" s="172"/>
      <c r="BM339" s="179"/>
      <c r="BN339" s="179"/>
      <c r="BO339" s="70" t="s">
        <v>79</v>
      </c>
      <c r="BP339" s="50">
        <v>34774866</v>
      </c>
      <c r="BQ339" s="30">
        <f>IFERROR(BP339/BM328,"-")</f>
        <v>3.3948428843086777E-2</v>
      </c>
      <c r="BR339" s="50">
        <v>76</v>
      </c>
      <c r="BS339" s="30">
        <f>IFERROR(BR339/BN328,"-")</f>
        <v>9.4292803970223327E-2</v>
      </c>
      <c r="BT339" s="53">
        <f t="shared" si="271"/>
        <v>457564.0263157895</v>
      </c>
      <c r="BU339" s="31">
        <f t="shared" si="279"/>
        <v>7.3643410852713184E-2</v>
      </c>
      <c r="BV339" s="172"/>
      <c r="BW339" s="179"/>
      <c r="BX339" s="179"/>
      <c r="BY339" s="70" t="s">
        <v>79</v>
      </c>
      <c r="BZ339" s="50">
        <f t="shared" si="247"/>
        <v>259480526</v>
      </c>
      <c r="CA339" s="30">
        <f>IFERROR(BZ339/BW328,"-")</f>
        <v>1.279056584208926E-2</v>
      </c>
      <c r="CB339" s="50">
        <f t="shared" si="248"/>
        <v>630</v>
      </c>
      <c r="CC339" s="30">
        <f>IFERROR(CB339/BX328,"-")</f>
        <v>2.9819662043830169E-2</v>
      </c>
      <c r="CD339" s="53">
        <f t="shared" si="272"/>
        <v>411873.85079365078</v>
      </c>
      <c r="CE339" s="31">
        <f t="shared" si="280"/>
        <v>2.6477263175590484E-2</v>
      </c>
      <c r="CR339" s="196"/>
      <c r="CS339" s="198"/>
      <c r="CT339" s="200"/>
      <c r="CU339" s="201"/>
      <c r="CV339" s="201"/>
      <c r="CW339" s="79" t="s">
        <v>79</v>
      </c>
      <c r="CX339" s="90">
        <v>238735075</v>
      </c>
      <c r="CY339" s="80">
        <v>1.2582696609520506E-2</v>
      </c>
      <c r="CZ339" s="90">
        <v>593</v>
      </c>
      <c r="DA339" s="80">
        <v>2.9249284798263785E-2</v>
      </c>
      <c r="DB339" s="90">
        <v>402588.65935919055</v>
      </c>
      <c r="DC339" s="81">
        <v>2.618217139829573E-2</v>
      </c>
    </row>
    <row r="340" spans="2:107" s="16" customFormat="1" ht="13.15" customHeight="1">
      <c r="B340" s="196"/>
      <c r="C340" s="198"/>
      <c r="D340" s="172"/>
      <c r="E340" s="179"/>
      <c r="F340" s="179"/>
      <c r="G340" s="70" t="s">
        <v>81</v>
      </c>
      <c r="H340" s="50">
        <v>427795</v>
      </c>
      <c r="I340" s="30">
        <f>IFERROR(H340/E328,"-")</f>
        <v>7.5975321051874453E-3</v>
      </c>
      <c r="J340" s="50">
        <v>6</v>
      </c>
      <c r="K340" s="30">
        <f>IFERROR(J340/F328,"-")</f>
        <v>0.16666666666666666</v>
      </c>
      <c r="L340" s="53">
        <f t="shared" si="265"/>
        <v>71299.166666666672</v>
      </c>
      <c r="M340" s="31">
        <f t="shared" si="273"/>
        <v>0.15</v>
      </c>
      <c r="N340" s="172"/>
      <c r="O340" s="179"/>
      <c r="P340" s="179"/>
      <c r="Q340" s="70" t="s">
        <v>81</v>
      </c>
      <c r="R340" s="50">
        <v>4570559</v>
      </c>
      <c r="S340" s="30">
        <f>IFERROR(R340/O328,"-")</f>
        <v>1.8797146226584838E-2</v>
      </c>
      <c r="T340" s="50">
        <v>20</v>
      </c>
      <c r="U340" s="30">
        <f>IFERROR(T340/P328,"-")</f>
        <v>0.14925373134328357</v>
      </c>
      <c r="V340" s="53">
        <f t="shared" si="266"/>
        <v>228527.95</v>
      </c>
      <c r="W340" s="31">
        <f t="shared" si="274"/>
        <v>0.13793103448275862</v>
      </c>
      <c r="X340" s="172"/>
      <c r="Y340" s="179"/>
      <c r="Z340" s="179"/>
      <c r="AA340" s="70" t="s">
        <v>81</v>
      </c>
      <c r="AB340" s="50">
        <v>45499673</v>
      </c>
      <c r="AC340" s="30">
        <f>IFERROR(AB340/Y328,"-")</f>
        <v>8.3173043407544604E-3</v>
      </c>
      <c r="AD340" s="50">
        <v>772</v>
      </c>
      <c r="AE340" s="30">
        <f>IFERROR(AD340/Z328,"-")</f>
        <v>0.10376344086021505</v>
      </c>
      <c r="AF340" s="53">
        <f t="shared" si="267"/>
        <v>58937.400259067355</v>
      </c>
      <c r="AG340" s="31">
        <f t="shared" si="275"/>
        <v>9.4573073624892812E-2</v>
      </c>
      <c r="AH340" s="172"/>
      <c r="AI340" s="179"/>
      <c r="AJ340" s="179"/>
      <c r="AK340" s="70" t="s">
        <v>81</v>
      </c>
      <c r="AL340" s="50">
        <v>50683650</v>
      </c>
      <c r="AM340" s="30">
        <f>IFERROR(AL340/AI328,"-")</f>
        <v>8.7187656051418254E-3</v>
      </c>
      <c r="AN340" s="50">
        <v>836</v>
      </c>
      <c r="AO340" s="30">
        <f>IFERROR(AN340/AJ328,"-")</f>
        <v>0.13503472783072201</v>
      </c>
      <c r="AP340" s="53">
        <f t="shared" si="268"/>
        <v>60626.375598086124</v>
      </c>
      <c r="AQ340" s="31">
        <f t="shared" si="276"/>
        <v>0.12168850072780203</v>
      </c>
      <c r="AR340" s="172"/>
      <c r="AS340" s="179"/>
      <c r="AT340" s="179"/>
      <c r="AU340" s="70" t="s">
        <v>81</v>
      </c>
      <c r="AV340" s="50">
        <v>60849275</v>
      </c>
      <c r="AW340" s="30">
        <f>IFERROR(AV340/AS328,"-")</f>
        <v>1.2263133741967717E-2</v>
      </c>
      <c r="AX340" s="50">
        <v>659</v>
      </c>
      <c r="AY340" s="30">
        <f>IFERROR(AX340/AT328,"-")</f>
        <v>0.15233472029588535</v>
      </c>
      <c r="AZ340" s="53">
        <f t="shared" si="269"/>
        <v>92335.773899848253</v>
      </c>
      <c r="BA340" s="31">
        <f t="shared" si="277"/>
        <v>0.13372564935064934</v>
      </c>
      <c r="BB340" s="172"/>
      <c r="BC340" s="179"/>
      <c r="BD340" s="179"/>
      <c r="BE340" s="70" t="s">
        <v>81</v>
      </c>
      <c r="BF340" s="50">
        <v>25967967</v>
      </c>
      <c r="BG340" s="30">
        <f>IFERROR(BF340/BC328,"-")</f>
        <v>9.5560173321822227E-3</v>
      </c>
      <c r="BH340" s="50">
        <v>306</v>
      </c>
      <c r="BI340" s="30">
        <f>IFERROR(BH340/BD328,"-")</f>
        <v>0.13947128532360983</v>
      </c>
      <c r="BJ340" s="53">
        <f t="shared" si="270"/>
        <v>84862.637254901958</v>
      </c>
      <c r="BK340" s="31">
        <f t="shared" si="278"/>
        <v>0.11697247706422019</v>
      </c>
      <c r="BL340" s="172"/>
      <c r="BM340" s="179"/>
      <c r="BN340" s="179"/>
      <c r="BO340" s="70" t="s">
        <v>81</v>
      </c>
      <c r="BP340" s="50">
        <v>7835713</v>
      </c>
      <c r="BQ340" s="30">
        <f>IFERROR(BP340/BM328,"-")</f>
        <v>7.6494944715344137E-3</v>
      </c>
      <c r="BR340" s="50">
        <v>106</v>
      </c>
      <c r="BS340" s="30">
        <f>IFERROR(BR340/BN328,"-")</f>
        <v>0.13151364764267989</v>
      </c>
      <c r="BT340" s="53">
        <f t="shared" si="271"/>
        <v>73921.820754716988</v>
      </c>
      <c r="BU340" s="31">
        <f t="shared" si="279"/>
        <v>0.10271317829457365</v>
      </c>
      <c r="BV340" s="172"/>
      <c r="BW340" s="179"/>
      <c r="BX340" s="179"/>
      <c r="BY340" s="70" t="s">
        <v>81</v>
      </c>
      <c r="BZ340" s="50">
        <f t="shared" si="247"/>
        <v>195834632</v>
      </c>
      <c r="CA340" s="30">
        <f>IFERROR(BZ340/BW328,"-")</f>
        <v>9.6532706842027919E-3</v>
      </c>
      <c r="CB340" s="50">
        <f t="shared" si="248"/>
        <v>2705</v>
      </c>
      <c r="CC340" s="30">
        <f>IFERROR(CB340/BX328,"-")</f>
        <v>0.12803521560088985</v>
      </c>
      <c r="CD340" s="53">
        <f t="shared" si="272"/>
        <v>72397.276155268017</v>
      </c>
      <c r="CE340" s="31">
        <f t="shared" si="280"/>
        <v>0.11368412204757503</v>
      </c>
      <c r="CR340" s="196"/>
      <c r="CS340" s="198"/>
      <c r="CT340" s="200"/>
      <c r="CU340" s="201"/>
      <c r="CV340" s="201"/>
      <c r="CW340" s="79" t="s">
        <v>81</v>
      </c>
      <c r="CX340" s="90">
        <v>152946061</v>
      </c>
      <c r="CY340" s="80">
        <v>8.0611275204710339E-3</v>
      </c>
      <c r="CZ340" s="90">
        <v>2518</v>
      </c>
      <c r="DA340" s="80">
        <v>0.12419848081286376</v>
      </c>
      <c r="DB340" s="90">
        <v>60741.088562351069</v>
      </c>
      <c r="DC340" s="81">
        <v>0.11117488630844628</v>
      </c>
    </row>
    <row r="341" spans="2:107" s="16" customFormat="1" ht="13.15" customHeight="1">
      <c r="B341" s="196"/>
      <c r="C341" s="198"/>
      <c r="D341" s="172"/>
      <c r="E341" s="179"/>
      <c r="F341" s="179"/>
      <c r="G341" s="70" t="s">
        <v>83</v>
      </c>
      <c r="H341" s="50">
        <v>124401</v>
      </c>
      <c r="I341" s="30">
        <f>IFERROR(H341/E328,"-")</f>
        <v>2.2093306172756189E-3</v>
      </c>
      <c r="J341" s="50">
        <v>2</v>
      </c>
      <c r="K341" s="30">
        <f>IFERROR(J341/F328,"-")</f>
        <v>5.5555555555555552E-2</v>
      </c>
      <c r="L341" s="53">
        <f t="shared" si="265"/>
        <v>62200.5</v>
      </c>
      <c r="M341" s="31">
        <f t="shared" si="273"/>
        <v>0.05</v>
      </c>
      <c r="N341" s="172"/>
      <c r="O341" s="179"/>
      <c r="P341" s="179"/>
      <c r="Q341" s="70" t="s">
        <v>83</v>
      </c>
      <c r="R341" s="50">
        <v>337256</v>
      </c>
      <c r="S341" s="30">
        <f>IFERROR(R341/O328,"-")</f>
        <v>1.3870186005241582E-3</v>
      </c>
      <c r="T341" s="50">
        <v>10</v>
      </c>
      <c r="U341" s="30">
        <f>IFERROR(T341/P328,"-")</f>
        <v>7.4626865671641784E-2</v>
      </c>
      <c r="V341" s="53">
        <f t="shared" si="266"/>
        <v>33725.599999999999</v>
      </c>
      <c r="W341" s="31">
        <f t="shared" si="274"/>
        <v>6.8965517241379309E-2</v>
      </c>
      <c r="X341" s="172"/>
      <c r="Y341" s="179"/>
      <c r="Z341" s="179"/>
      <c r="AA341" s="70" t="s">
        <v>83</v>
      </c>
      <c r="AB341" s="50">
        <v>42940085</v>
      </c>
      <c r="AC341" s="30">
        <f>IFERROR(AB341/Y328,"-")</f>
        <v>7.8494136729920123E-3</v>
      </c>
      <c r="AD341" s="50">
        <v>470</v>
      </c>
      <c r="AE341" s="30">
        <f>IFERROR(AD341/Z328,"-")</f>
        <v>6.3172043010752688E-2</v>
      </c>
      <c r="AF341" s="53">
        <f t="shared" si="267"/>
        <v>91361.882978723399</v>
      </c>
      <c r="AG341" s="31">
        <f t="shared" si="275"/>
        <v>5.7576871248315571E-2</v>
      </c>
      <c r="AH341" s="172"/>
      <c r="AI341" s="179"/>
      <c r="AJ341" s="179"/>
      <c r="AK341" s="70" t="s">
        <v>83</v>
      </c>
      <c r="AL341" s="50">
        <v>99932317</v>
      </c>
      <c r="AM341" s="30">
        <f>IFERROR(AL341/AI328,"-")</f>
        <v>1.7190680787625392E-2</v>
      </c>
      <c r="AN341" s="50">
        <v>893</v>
      </c>
      <c r="AO341" s="30">
        <f>IFERROR(AN341/AJ328,"-")</f>
        <v>0.1442416410919076</v>
      </c>
      <c r="AP341" s="53">
        <f t="shared" si="268"/>
        <v>111906.29003359462</v>
      </c>
      <c r="AQ341" s="31">
        <f t="shared" si="276"/>
        <v>0.12998544395924308</v>
      </c>
      <c r="AR341" s="172"/>
      <c r="AS341" s="179"/>
      <c r="AT341" s="179"/>
      <c r="AU341" s="70" t="s">
        <v>83</v>
      </c>
      <c r="AV341" s="50">
        <v>136869081</v>
      </c>
      <c r="AW341" s="30">
        <f>IFERROR(AV341/AS328,"-")</f>
        <v>2.7583629311001858E-2</v>
      </c>
      <c r="AX341" s="50">
        <v>1084</v>
      </c>
      <c r="AY341" s="30">
        <f>IFERROR(AX341/AT328,"-")</f>
        <v>0.25057790106333794</v>
      </c>
      <c r="AZ341" s="53">
        <f t="shared" si="269"/>
        <v>126262.98985239852</v>
      </c>
      <c r="BA341" s="31">
        <f t="shared" si="277"/>
        <v>0.21996753246753248</v>
      </c>
      <c r="BB341" s="172"/>
      <c r="BC341" s="179"/>
      <c r="BD341" s="179"/>
      <c r="BE341" s="70" t="s">
        <v>83</v>
      </c>
      <c r="BF341" s="50">
        <v>81225250</v>
      </c>
      <c r="BG341" s="30">
        <f>IFERROR(BF341/BC328,"-")</f>
        <v>2.989028354860564E-2</v>
      </c>
      <c r="BH341" s="50">
        <v>698</v>
      </c>
      <c r="BI341" s="30">
        <f>IFERROR(BH341/BD328,"-")</f>
        <v>0.31814038286235186</v>
      </c>
      <c r="BJ341" s="53">
        <f t="shared" si="270"/>
        <v>116368.55300859599</v>
      </c>
      <c r="BK341" s="31">
        <f t="shared" si="278"/>
        <v>0.26681957186544342</v>
      </c>
      <c r="BL341" s="172"/>
      <c r="BM341" s="179"/>
      <c r="BN341" s="179"/>
      <c r="BO341" s="70" t="s">
        <v>83</v>
      </c>
      <c r="BP341" s="50">
        <v>32479090</v>
      </c>
      <c r="BQ341" s="30">
        <f>IFERROR(BP341/BM328,"-")</f>
        <v>3.1707212782738296E-2</v>
      </c>
      <c r="BR341" s="50">
        <v>290</v>
      </c>
      <c r="BS341" s="30">
        <f>IFERROR(BR341/BN328,"-")</f>
        <v>0.35980148883374691</v>
      </c>
      <c r="BT341" s="53">
        <f t="shared" si="271"/>
        <v>111996.86206896552</v>
      </c>
      <c r="BU341" s="31">
        <f t="shared" si="279"/>
        <v>0.2810077519379845</v>
      </c>
      <c r="BV341" s="172"/>
      <c r="BW341" s="179"/>
      <c r="BX341" s="179"/>
      <c r="BY341" s="70" t="s">
        <v>83</v>
      </c>
      <c r="BZ341" s="50">
        <f t="shared" si="247"/>
        <v>393907480</v>
      </c>
      <c r="CA341" s="30">
        <f>IFERROR(BZ341/BW328,"-")</f>
        <v>1.9416869683050737E-2</v>
      </c>
      <c r="CB341" s="50">
        <f t="shared" si="248"/>
        <v>3447</v>
      </c>
      <c r="CC341" s="30">
        <f>IFERROR(CB341/BX328,"-")</f>
        <v>0.16315615089695651</v>
      </c>
      <c r="CD341" s="53">
        <f t="shared" si="272"/>
        <v>114275.45111691326</v>
      </c>
      <c r="CE341" s="31">
        <f t="shared" si="280"/>
        <v>0.14486845423215935</v>
      </c>
      <c r="CR341" s="196"/>
      <c r="CS341" s="198"/>
      <c r="CT341" s="200"/>
      <c r="CU341" s="201"/>
      <c r="CV341" s="201"/>
      <c r="CW341" s="79" t="s">
        <v>83</v>
      </c>
      <c r="CX341" s="90">
        <v>447442029</v>
      </c>
      <c r="CY341" s="80">
        <v>2.358274041321861E-2</v>
      </c>
      <c r="CZ341" s="90">
        <v>3355</v>
      </c>
      <c r="DA341" s="80">
        <v>0.16548288448258855</v>
      </c>
      <c r="DB341" s="90">
        <v>133365.73144560357</v>
      </c>
      <c r="DC341" s="81">
        <v>0.14813016027197667</v>
      </c>
    </row>
    <row r="342" spans="2:107" s="16" customFormat="1" ht="13.15" customHeight="1">
      <c r="B342" s="196"/>
      <c r="C342" s="198"/>
      <c r="D342" s="172"/>
      <c r="E342" s="179"/>
      <c r="F342" s="179"/>
      <c r="G342" s="70" t="s">
        <v>87</v>
      </c>
      <c r="H342" s="50">
        <v>1196770</v>
      </c>
      <c r="I342" s="30">
        <f>IFERROR(H342/E328,"-")</f>
        <v>2.1254335598885399E-2</v>
      </c>
      <c r="J342" s="50">
        <v>7</v>
      </c>
      <c r="K342" s="30">
        <f>IFERROR(J342/F328,"-")</f>
        <v>0.19444444444444445</v>
      </c>
      <c r="L342" s="53">
        <f t="shared" si="265"/>
        <v>170967.14285714287</v>
      </c>
      <c r="M342" s="31">
        <f t="shared" si="273"/>
        <v>0.17499999999999999</v>
      </c>
      <c r="N342" s="172"/>
      <c r="O342" s="179"/>
      <c r="P342" s="179"/>
      <c r="Q342" s="70" t="s">
        <v>87</v>
      </c>
      <c r="R342" s="50">
        <v>399562</v>
      </c>
      <c r="S342" s="30">
        <f>IFERROR(R342/O328,"-")</f>
        <v>1.6432618724726432E-3</v>
      </c>
      <c r="T342" s="50">
        <v>12</v>
      </c>
      <c r="U342" s="30">
        <f>IFERROR(T342/P328,"-")</f>
        <v>8.9552238805970144E-2</v>
      </c>
      <c r="V342" s="53">
        <f t="shared" si="266"/>
        <v>33296.833333333336</v>
      </c>
      <c r="W342" s="31">
        <f t="shared" si="274"/>
        <v>8.2758620689655171E-2</v>
      </c>
      <c r="X342" s="172"/>
      <c r="Y342" s="179"/>
      <c r="Z342" s="179"/>
      <c r="AA342" s="70" t="s">
        <v>87</v>
      </c>
      <c r="AB342" s="50">
        <v>15746528</v>
      </c>
      <c r="AC342" s="30">
        <f>IFERROR(AB342/Y328,"-")</f>
        <v>2.8784528997870301E-3</v>
      </c>
      <c r="AD342" s="50">
        <v>405</v>
      </c>
      <c r="AE342" s="30">
        <f>IFERROR(AD342/Z328,"-")</f>
        <v>5.4435483870967742E-2</v>
      </c>
      <c r="AF342" s="53">
        <f t="shared" si="267"/>
        <v>38880.316049382716</v>
      </c>
      <c r="AG342" s="31">
        <f t="shared" si="275"/>
        <v>4.9614112458654908E-2</v>
      </c>
      <c r="AH342" s="172"/>
      <c r="AI342" s="179"/>
      <c r="AJ342" s="179"/>
      <c r="AK342" s="70" t="s">
        <v>87</v>
      </c>
      <c r="AL342" s="50">
        <v>28178487</v>
      </c>
      <c r="AM342" s="30">
        <f>IFERROR(AL342/AI328,"-")</f>
        <v>4.8473545859569322E-3</v>
      </c>
      <c r="AN342" s="50">
        <v>497</v>
      </c>
      <c r="AO342" s="30">
        <f>IFERROR(AN342/AJ328,"-")</f>
        <v>8.0277822645776126E-2</v>
      </c>
      <c r="AP342" s="53">
        <f t="shared" si="268"/>
        <v>56697.156941649897</v>
      </c>
      <c r="AQ342" s="31">
        <f t="shared" si="276"/>
        <v>7.2343522561863174E-2</v>
      </c>
      <c r="AR342" s="172"/>
      <c r="AS342" s="179"/>
      <c r="AT342" s="179"/>
      <c r="AU342" s="70" t="s">
        <v>87</v>
      </c>
      <c r="AV342" s="50">
        <v>20998926</v>
      </c>
      <c r="AW342" s="30">
        <f>IFERROR(AV342/AS328,"-")</f>
        <v>4.2319754504171695E-3</v>
      </c>
      <c r="AX342" s="50">
        <v>409</v>
      </c>
      <c r="AY342" s="30">
        <f>IFERROR(AX342/AT328,"-")</f>
        <v>9.4544613962089685E-2</v>
      </c>
      <c r="AZ342" s="53">
        <f t="shared" si="269"/>
        <v>51342.117359413205</v>
      </c>
      <c r="BA342" s="31">
        <f t="shared" si="277"/>
        <v>8.2995129870129872E-2</v>
      </c>
      <c r="BB342" s="172"/>
      <c r="BC342" s="179"/>
      <c r="BD342" s="179"/>
      <c r="BE342" s="70" t="s">
        <v>87</v>
      </c>
      <c r="BF342" s="50">
        <v>10088902</v>
      </c>
      <c r="BG342" s="30">
        <f>IFERROR(BF342/BC328,"-")</f>
        <v>3.712640360898791E-3</v>
      </c>
      <c r="BH342" s="50">
        <v>223</v>
      </c>
      <c r="BI342" s="30">
        <f>IFERROR(BH342/BD328,"-")</f>
        <v>0.101640838650866</v>
      </c>
      <c r="BJ342" s="53">
        <f t="shared" si="270"/>
        <v>45241.713004484307</v>
      </c>
      <c r="BK342" s="31">
        <f t="shared" si="278"/>
        <v>8.5244648318042807E-2</v>
      </c>
      <c r="BL342" s="172"/>
      <c r="BM342" s="179"/>
      <c r="BN342" s="179"/>
      <c r="BO342" s="70" t="s">
        <v>87</v>
      </c>
      <c r="BP342" s="50">
        <v>3412311</v>
      </c>
      <c r="BQ342" s="30">
        <f>IFERROR(BP342/BM328,"-")</f>
        <v>3.3312162058074441E-3</v>
      </c>
      <c r="BR342" s="50">
        <v>78</v>
      </c>
      <c r="BS342" s="30">
        <f>IFERROR(BR342/BN328,"-")</f>
        <v>9.6774193548387094E-2</v>
      </c>
      <c r="BT342" s="53">
        <f t="shared" si="271"/>
        <v>43747.576923076922</v>
      </c>
      <c r="BU342" s="31">
        <f t="shared" si="279"/>
        <v>7.5581395348837205E-2</v>
      </c>
      <c r="BV342" s="172"/>
      <c r="BW342" s="179"/>
      <c r="BX342" s="179"/>
      <c r="BY342" s="70" t="s">
        <v>87</v>
      </c>
      <c r="BZ342" s="50">
        <f t="shared" ref="BZ342:BZ405" si="281">SUM(H342,R342,AB342,AL342,AV342,BF342,BP342)</f>
        <v>80021486</v>
      </c>
      <c r="CA342" s="30">
        <f>IFERROR(BZ342/BW328,"-")</f>
        <v>3.9444967267594638E-3</v>
      </c>
      <c r="CB342" s="50">
        <f t="shared" ref="CB342:CB405" si="282">SUM(J342,T342,AD342,AN342,AX342,BH342,BR342)</f>
        <v>1631</v>
      </c>
      <c r="CC342" s="30">
        <f>IFERROR(CB342/BX328,"-")</f>
        <v>7.7199791735693662E-2</v>
      </c>
      <c r="CD342" s="53">
        <f t="shared" si="272"/>
        <v>49062.836296750458</v>
      </c>
      <c r="CE342" s="31">
        <f t="shared" si="280"/>
        <v>6.8546692443473139E-2</v>
      </c>
      <c r="CR342" s="196"/>
      <c r="CS342" s="198"/>
      <c r="CT342" s="200"/>
      <c r="CU342" s="201"/>
      <c r="CV342" s="201"/>
      <c r="CW342" s="79" t="s">
        <v>87</v>
      </c>
      <c r="CX342" s="90">
        <v>87812507</v>
      </c>
      <c r="CY342" s="80">
        <v>4.6282186817433327E-3</v>
      </c>
      <c r="CZ342" s="90">
        <v>1578</v>
      </c>
      <c r="DA342" s="80">
        <v>7.7833678603137016E-2</v>
      </c>
      <c r="DB342" s="90">
        <v>55647.976552598222</v>
      </c>
      <c r="DC342" s="81">
        <v>6.9671950196476665E-2</v>
      </c>
    </row>
    <row r="343" spans="2:107" s="16" customFormat="1" ht="13.15" customHeight="1">
      <c r="B343" s="196"/>
      <c r="C343" s="198"/>
      <c r="D343" s="172"/>
      <c r="E343" s="179"/>
      <c r="F343" s="179"/>
      <c r="G343" s="71" t="s">
        <v>85</v>
      </c>
      <c r="H343" s="51">
        <v>140528</v>
      </c>
      <c r="I343" s="32">
        <f>IFERROR(H343/E328,"-")</f>
        <v>2.4957421000193583E-3</v>
      </c>
      <c r="J343" s="51">
        <v>7</v>
      </c>
      <c r="K343" s="32">
        <f>IFERROR(J343/F328,"-")</f>
        <v>0.19444444444444445</v>
      </c>
      <c r="L343" s="54">
        <f t="shared" si="265"/>
        <v>20075.428571428572</v>
      </c>
      <c r="M343" s="33">
        <f t="shared" si="273"/>
        <v>0.17499999999999999</v>
      </c>
      <c r="N343" s="172"/>
      <c r="O343" s="179"/>
      <c r="P343" s="179"/>
      <c r="Q343" s="71" t="s">
        <v>85</v>
      </c>
      <c r="R343" s="51">
        <v>307235</v>
      </c>
      <c r="S343" s="32">
        <f>IFERROR(R343/O328,"-")</f>
        <v>1.2635524934531625E-3</v>
      </c>
      <c r="T343" s="51">
        <v>27</v>
      </c>
      <c r="U343" s="32">
        <f>IFERROR(T343/P328,"-")</f>
        <v>0.20149253731343283</v>
      </c>
      <c r="V343" s="54">
        <f t="shared" si="266"/>
        <v>11379.074074074075</v>
      </c>
      <c r="W343" s="33">
        <f t="shared" si="274"/>
        <v>0.18620689655172415</v>
      </c>
      <c r="X343" s="172"/>
      <c r="Y343" s="179"/>
      <c r="Z343" s="179"/>
      <c r="AA343" s="71" t="s">
        <v>85</v>
      </c>
      <c r="AB343" s="51">
        <v>11182748</v>
      </c>
      <c r="AC343" s="32">
        <f>IFERROR(AB343/Y328,"-")</f>
        <v>2.0441975150450697E-3</v>
      </c>
      <c r="AD343" s="51">
        <v>695</v>
      </c>
      <c r="AE343" s="32">
        <f>IFERROR(AD343/Z328,"-")</f>
        <v>9.3413978494623656E-2</v>
      </c>
      <c r="AF343" s="54">
        <f t="shared" si="267"/>
        <v>16090.284892086331</v>
      </c>
      <c r="AG343" s="33">
        <f t="shared" si="275"/>
        <v>8.51402670586794E-2</v>
      </c>
      <c r="AH343" s="172"/>
      <c r="AI343" s="179"/>
      <c r="AJ343" s="179"/>
      <c r="AK343" s="71" t="s">
        <v>85</v>
      </c>
      <c r="AL343" s="51">
        <v>13240842</v>
      </c>
      <c r="AM343" s="32">
        <f>IFERROR(AL343/AI328,"-")</f>
        <v>2.2777325195150171E-3</v>
      </c>
      <c r="AN343" s="51">
        <v>809</v>
      </c>
      <c r="AO343" s="32">
        <f>IFERROR(AN343/AJ328,"-")</f>
        <v>0.13067355839121306</v>
      </c>
      <c r="AP343" s="54">
        <f t="shared" si="268"/>
        <v>16366.924598269468</v>
      </c>
      <c r="AQ343" s="33">
        <f t="shared" si="276"/>
        <v>0.11775836972343523</v>
      </c>
      <c r="AR343" s="172"/>
      <c r="AS343" s="179"/>
      <c r="AT343" s="179"/>
      <c r="AU343" s="71" t="s">
        <v>85</v>
      </c>
      <c r="AV343" s="51">
        <v>18411634</v>
      </c>
      <c r="AW343" s="32">
        <f>IFERROR(AV343/AS328,"-")</f>
        <v>3.7105508676999036E-3</v>
      </c>
      <c r="AX343" s="51">
        <v>805</v>
      </c>
      <c r="AY343" s="32">
        <f>IFERROR(AX343/AT328,"-")</f>
        <v>0.18608414239482202</v>
      </c>
      <c r="AZ343" s="54">
        <f t="shared" si="269"/>
        <v>22871.595031055902</v>
      </c>
      <c r="BA343" s="33">
        <f t="shared" si="277"/>
        <v>0.16335227272727273</v>
      </c>
      <c r="BB343" s="172"/>
      <c r="BC343" s="179"/>
      <c r="BD343" s="179"/>
      <c r="BE343" s="71" t="s">
        <v>85</v>
      </c>
      <c r="BF343" s="51">
        <v>15624754</v>
      </c>
      <c r="BG343" s="32">
        <f>IFERROR(BF343/BC328,"-")</f>
        <v>5.7497924283053626E-3</v>
      </c>
      <c r="BH343" s="51">
        <v>477</v>
      </c>
      <c r="BI343" s="32">
        <f>IFERROR(BH343/BD328,"-")</f>
        <v>0.21741112123974476</v>
      </c>
      <c r="BJ343" s="54">
        <f t="shared" si="270"/>
        <v>32756.297693920336</v>
      </c>
      <c r="BK343" s="33">
        <f t="shared" si="278"/>
        <v>0.18233944954128439</v>
      </c>
      <c r="BL343" s="172"/>
      <c r="BM343" s="179"/>
      <c r="BN343" s="179"/>
      <c r="BO343" s="71" t="s">
        <v>85</v>
      </c>
      <c r="BP343" s="51">
        <v>4931046</v>
      </c>
      <c r="BQ343" s="32">
        <f>IFERROR(BP343/BM328,"-")</f>
        <v>4.8138579240819416E-3</v>
      </c>
      <c r="BR343" s="51">
        <v>187</v>
      </c>
      <c r="BS343" s="32">
        <f>IFERROR(BR343/BN328,"-")</f>
        <v>0.23200992555831265</v>
      </c>
      <c r="BT343" s="54">
        <f t="shared" si="271"/>
        <v>26369.229946524065</v>
      </c>
      <c r="BU343" s="33">
        <f t="shared" si="279"/>
        <v>0.18120155038759689</v>
      </c>
      <c r="BV343" s="172"/>
      <c r="BW343" s="179"/>
      <c r="BX343" s="179"/>
      <c r="BY343" s="71" t="s">
        <v>85</v>
      </c>
      <c r="BZ343" s="51">
        <f t="shared" si="281"/>
        <v>63838787</v>
      </c>
      <c r="CA343" s="32">
        <f>IFERROR(BZ343/BW328,"-")</f>
        <v>3.1468034267920818E-3</v>
      </c>
      <c r="CB343" s="51">
        <f t="shared" si="282"/>
        <v>3007</v>
      </c>
      <c r="CC343" s="32">
        <f>IFERROR(CB343/BX328,"-")</f>
        <v>0.14232972026317034</v>
      </c>
      <c r="CD343" s="54">
        <f t="shared" si="272"/>
        <v>21230.058862653808</v>
      </c>
      <c r="CE343" s="33">
        <f t="shared" si="280"/>
        <v>0.12637639741111203</v>
      </c>
      <c r="CR343" s="196"/>
      <c r="CS343" s="198"/>
      <c r="CT343" s="200"/>
      <c r="CU343" s="201"/>
      <c r="CV343" s="201"/>
      <c r="CW343" s="79" t="s">
        <v>85</v>
      </c>
      <c r="CX343" s="90">
        <v>50658426</v>
      </c>
      <c r="CY343" s="80">
        <v>2.669987244538095E-3</v>
      </c>
      <c r="CZ343" s="90">
        <v>2647</v>
      </c>
      <c r="DA343" s="80">
        <v>0.13056131005228372</v>
      </c>
      <c r="DB343" s="90">
        <v>19138.052890064224</v>
      </c>
      <c r="DC343" s="81">
        <v>0.11687050200891871</v>
      </c>
    </row>
    <row r="344" spans="2:107" s="16" customFormat="1" ht="13.15" customHeight="1">
      <c r="B344" s="196"/>
      <c r="C344" s="199"/>
      <c r="D344" s="173"/>
      <c r="E344" s="180"/>
      <c r="F344" s="180"/>
      <c r="G344" s="18" t="s">
        <v>92</v>
      </c>
      <c r="H344" s="49">
        <f>SUM(H328:H343)</f>
        <v>5137563</v>
      </c>
      <c r="I344" s="32">
        <f>IFERROR(H344/E328,"-")</f>
        <v>9.1241832735125761E-2</v>
      </c>
      <c r="J344" s="51">
        <v>29</v>
      </c>
      <c r="K344" s="32">
        <f>IFERROR(J344/F328,"-")</f>
        <v>0.80555555555555558</v>
      </c>
      <c r="L344" s="54">
        <f t="shared" si="265"/>
        <v>177157.3448275862</v>
      </c>
      <c r="M344" s="34">
        <f t="shared" si="273"/>
        <v>0.72499999999999998</v>
      </c>
      <c r="N344" s="173"/>
      <c r="O344" s="180"/>
      <c r="P344" s="180"/>
      <c r="Q344" s="18" t="s">
        <v>92</v>
      </c>
      <c r="R344" s="49">
        <f>SUM(R328:R343)</f>
        <v>22214926</v>
      </c>
      <c r="S344" s="32">
        <f>IFERROR(R344/O328,"-")</f>
        <v>9.1362394060499258E-2</v>
      </c>
      <c r="T344" s="51">
        <v>109</v>
      </c>
      <c r="U344" s="32">
        <f>IFERROR(T344/P328,"-")</f>
        <v>0.81343283582089554</v>
      </c>
      <c r="V344" s="54">
        <f t="shared" si="266"/>
        <v>203806.66055045871</v>
      </c>
      <c r="W344" s="34">
        <f t="shared" si="274"/>
        <v>0.75172413793103443</v>
      </c>
      <c r="X344" s="173"/>
      <c r="Y344" s="180"/>
      <c r="Z344" s="180"/>
      <c r="AA344" s="18" t="s">
        <v>92</v>
      </c>
      <c r="AB344" s="49">
        <f>SUM(AB328:AB343)</f>
        <v>761929165</v>
      </c>
      <c r="AC344" s="32">
        <f>IFERROR(AB344/Y328,"-")</f>
        <v>0.1392800504610642</v>
      </c>
      <c r="AD344" s="51">
        <v>5333</v>
      </c>
      <c r="AE344" s="32">
        <f>IFERROR(AD344/Z328,"-")</f>
        <v>0.7168010752688172</v>
      </c>
      <c r="AF344" s="54">
        <f t="shared" si="267"/>
        <v>142870.64785299081</v>
      </c>
      <c r="AG344" s="34">
        <f t="shared" si="275"/>
        <v>0.65331373269631265</v>
      </c>
      <c r="AH344" s="173"/>
      <c r="AI344" s="180"/>
      <c r="AJ344" s="180"/>
      <c r="AK344" s="18" t="s">
        <v>92</v>
      </c>
      <c r="AL344" s="49">
        <f>SUM(AL328:AL343)</f>
        <v>1070985223</v>
      </c>
      <c r="AM344" s="32">
        <f>IFERROR(AL344/AI328,"-")</f>
        <v>0.18423434630117499</v>
      </c>
      <c r="AN344" s="51">
        <v>5133</v>
      </c>
      <c r="AO344" s="32">
        <f>IFERROR(AN344/AJ328,"-")</f>
        <v>0.82910676788887094</v>
      </c>
      <c r="AP344" s="54">
        <f t="shared" si="268"/>
        <v>208647.03350866938</v>
      </c>
      <c r="AQ344" s="34">
        <f t="shared" si="276"/>
        <v>0.74716157205240175</v>
      </c>
      <c r="AR344" s="173"/>
      <c r="AS344" s="180"/>
      <c r="AT344" s="180"/>
      <c r="AU344" s="18" t="s">
        <v>92</v>
      </c>
      <c r="AV344" s="49">
        <f>SUM(AV328:AV343)</f>
        <v>1109495315</v>
      </c>
      <c r="AW344" s="32">
        <f>IFERROR(AV344/AS328,"-")</f>
        <v>0.223599861032553</v>
      </c>
      <c r="AX344" s="51">
        <v>3815</v>
      </c>
      <c r="AY344" s="32">
        <f>IFERROR(AX344/AT328,"-")</f>
        <v>0.8818770226537217</v>
      </c>
      <c r="AZ344" s="54">
        <f t="shared" si="269"/>
        <v>290824.46002621233</v>
      </c>
      <c r="BA344" s="34">
        <f t="shared" si="277"/>
        <v>0.77414772727272729</v>
      </c>
      <c r="BB344" s="173"/>
      <c r="BC344" s="180"/>
      <c r="BD344" s="180"/>
      <c r="BE344" s="18" t="s">
        <v>92</v>
      </c>
      <c r="BF344" s="49">
        <f>SUM(BF328:BF343)</f>
        <v>704240599</v>
      </c>
      <c r="BG344" s="32">
        <f>IFERROR(BF344/BC328,"-")</f>
        <v>0.25915526502596031</v>
      </c>
      <c r="BH344" s="51">
        <v>1973</v>
      </c>
      <c r="BI344" s="32">
        <f>IFERROR(BH344/BD328,"-")</f>
        <v>0.89927073837739291</v>
      </c>
      <c r="BJ344" s="54">
        <f t="shared" si="270"/>
        <v>356938.97567156615</v>
      </c>
      <c r="BK344" s="34">
        <f t="shared" si="278"/>
        <v>0.75420489296636084</v>
      </c>
      <c r="BL344" s="173"/>
      <c r="BM344" s="180"/>
      <c r="BN344" s="180"/>
      <c r="BO344" s="18" t="s">
        <v>92</v>
      </c>
      <c r="BP344" s="49">
        <f>SUM(BP328:BP343)</f>
        <v>268163278</v>
      </c>
      <c r="BQ344" s="32">
        <f>IFERROR(BP344/BM328,"-")</f>
        <v>0.26179028156461909</v>
      </c>
      <c r="BR344" s="51">
        <v>701</v>
      </c>
      <c r="BS344" s="32">
        <f>IFERROR(BR344/BN328,"-")</f>
        <v>0.86972704714640203</v>
      </c>
      <c r="BT344" s="54">
        <f t="shared" si="271"/>
        <v>382543.90584878746</v>
      </c>
      <c r="BU344" s="34">
        <f t="shared" si="279"/>
        <v>0.67926356589147285</v>
      </c>
      <c r="BV344" s="173"/>
      <c r="BW344" s="180"/>
      <c r="BX344" s="180"/>
      <c r="BY344" s="18" t="s">
        <v>92</v>
      </c>
      <c r="BZ344" s="49">
        <f t="shared" si="281"/>
        <v>3942166069</v>
      </c>
      <c r="CA344" s="32">
        <f>IFERROR(BZ344/BW328,"-")</f>
        <v>0.19432107466128187</v>
      </c>
      <c r="CB344" s="51">
        <f t="shared" si="282"/>
        <v>17093</v>
      </c>
      <c r="CC344" s="32">
        <f>IFERROR(CB344/BX328,"-")</f>
        <v>0.80905949732569693</v>
      </c>
      <c r="CD344" s="54">
        <f t="shared" si="272"/>
        <v>230630.43754753406</v>
      </c>
      <c r="CE344" s="34">
        <f t="shared" si="280"/>
        <v>0.71837438009582244</v>
      </c>
      <c r="CR344" s="196"/>
      <c r="CS344" s="199"/>
      <c r="CT344" s="200"/>
      <c r="CU344" s="201"/>
      <c r="CV344" s="201"/>
      <c r="CW344" s="18" t="s">
        <v>92</v>
      </c>
      <c r="CX344" s="90">
        <v>3984881594</v>
      </c>
      <c r="CY344" s="80">
        <v>0.21002592988133173</v>
      </c>
      <c r="CZ344" s="90">
        <v>16479</v>
      </c>
      <c r="DA344" s="80">
        <v>0.81281444214264575</v>
      </c>
      <c r="DB344" s="90">
        <v>241815.74088233509</v>
      </c>
      <c r="DC344" s="81">
        <v>0.72758179169058235</v>
      </c>
    </row>
    <row r="345" spans="2:107" s="16" customFormat="1" ht="13.15" customHeight="1">
      <c r="B345" s="196">
        <v>21</v>
      </c>
      <c r="C345" s="197" t="s">
        <v>122</v>
      </c>
      <c r="D345" s="171">
        <f>CI25</f>
        <v>43</v>
      </c>
      <c r="E345" s="178">
        <v>51846940</v>
      </c>
      <c r="F345" s="178">
        <v>39</v>
      </c>
      <c r="G345" s="68" t="s">
        <v>58</v>
      </c>
      <c r="H345" s="56">
        <v>628476</v>
      </c>
      <c r="I345" s="28">
        <f>IFERROR(H345/E345,"-")</f>
        <v>1.2121756848138E-2</v>
      </c>
      <c r="J345" s="56">
        <v>6</v>
      </c>
      <c r="K345" s="28">
        <f>IFERROR(J345/F345,"-")</f>
        <v>0.15384615384615385</v>
      </c>
      <c r="L345" s="52">
        <f t="shared" si="265"/>
        <v>104746</v>
      </c>
      <c r="M345" s="29">
        <f t="shared" ref="M345:M361" si="283">IFERROR(J345/$CI$25,"-")</f>
        <v>0.13953488372093023</v>
      </c>
      <c r="N345" s="171">
        <f>CJ25</f>
        <v>116</v>
      </c>
      <c r="O345" s="178">
        <v>238449430</v>
      </c>
      <c r="P345" s="178">
        <v>109</v>
      </c>
      <c r="Q345" s="68" t="s">
        <v>58</v>
      </c>
      <c r="R345" s="56">
        <v>4310660</v>
      </c>
      <c r="S345" s="28">
        <f>IFERROR(R345/O345,"-")</f>
        <v>1.8077879238377715E-2</v>
      </c>
      <c r="T345" s="56">
        <v>26</v>
      </c>
      <c r="U345" s="28">
        <f>IFERROR(T345/P345,"-")</f>
        <v>0.23853211009174313</v>
      </c>
      <c r="V345" s="52">
        <f t="shared" si="266"/>
        <v>165794.61538461538</v>
      </c>
      <c r="W345" s="29">
        <f t="shared" ref="W345:W361" si="284">IFERROR(T345/$CJ$25,"-")</f>
        <v>0.22413793103448276</v>
      </c>
      <c r="X345" s="171">
        <f>CK25</f>
        <v>5073</v>
      </c>
      <c r="Y345" s="178">
        <v>3377931520</v>
      </c>
      <c r="Z345" s="178">
        <v>4663</v>
      </c>
      <c r="AA345" s="68" t="s">
        <v>58</v>
      </c>
      <c r="AB345" s="56">
        <v>91912917</v>
      </c>
      <c r="AC345" s="28">
        <f>IFERROR(AB345/Y345,"-")</f>
        <v>2.7209822477395871E-2</v>
      </c>
      <c r="AD345" s="56">
        <v>827</v>
      </c>
      <c r="AE345" s="28">
        <f>IFERROR(AD345/Z345,"-")</f>
        <v>0.17735363499892773</v>
      </c>
      <c r="AF345" s="52">
        <f t="shared" si="267"/>
        <v>111140.16565900846</v>
      </c>
      <c r="AG345" s="29">
        <f t="shared" ref="AG345:AG361" si="285">IFERROR(AD345/$CK$25,"-")</f>
        <v>0.16301990932387148</v>
      </c>
      <c r="AH345" s="171">
        <f>CL25</f>
        <v>4815</v>
      </c>
      <c r="AI345" s="178">
        <v>4286925590</v>
      </c>
      <c r="AJ345" s="178">
        <v>4401</v>
      </c>
      <c r="AK345" s="68" t="s">
        <v>58</v>
      </c>
      <c r="AL345" s="56">
        <v>113277655</v>
      </c>
      <c r="AM345" s="28">
        <f>IFERROR(AL345/AI345,"-")</f>
        <v>2.6423984420032819E-2</v>
      </c>
      <c r="AN345" s="56">
        <v>1042</v>
      </c>
      <c r="AO345" s="28">
        <f>IFERROR(AN345/AJ345,"-")</f>
        <v>0.23676437173369688</v>
      </c>
      <c r="AP345" s="52">
        <f t="shared" si="268"/>
        <v>108711.76103646834</v>
      </c>
      <c r="AQ345" s="29">
        <f t="shared" ref="AQ345:AQ361" si="286">IFERROR(AN345/$CL$25,"-")</f>
        <v>0.21640706126687434</v>
      </c>
      <c r="AR345" s="171">
        <f>CM25</f>
        <v>3427</v>
      </c>
      <c r="AS345" s="178">
        <v>3461703290</v>
      </c>
      <c r="AT345" s="178">
        <v>3051</v>
      </c>
      <c r="AU345" s="68" t="s">
        <v>58</v>
      </c>
      <c r="AV345" s="56">
        <v>107544842</v>
      </c>
      <c r="AW345" s="28">
        <f>IFERROR(AV345/AS345,"-")</f>
        <v>3.1067030588863669E-2</v>
      </c>
      <c r="AX345" s="56">
        <v>894</v>
      </c>
      <c r="AY345" s="28">
        <f>IFERROR(AX345/AT345,"-")</f>
        <v>0.29301868239921336</v>
      </c>
      <c r="AZ345" s="52">
        <f t="shared" si="269"/>
        <v>120296.24384787472</v>
      </c>
      <c r="BA345" s="29">
        <f t="shared" ref="BA345:BA361" si="287">IFERROR(AX345/$CM$25,"-")</f>
        <v>0.2608695652173913</v>
      </c>
      <c r="BB345" s="171">
        <f>CN25</f>
        <v>1655</v>
      </c>
      <c r="BC345" s="178">
        <v>1575361310</v>
      </c>
      <c r="BD345" s="178">
        <v>1379</v>
      </c>
      <c r="BE345" s="68" t="s">
        <v>58</v>
      </c>
      <c r="BF345" s="56">
        <v>51193168</v>
      </c>
      <c r="BG345" s="28">
        <f>IFERROR(BF345/BC345,"-")</f>
        <v>3.2496144011560119E-2</v>
      </c>
      <c r="BH345" s="56">
        <v>390</v>
      </c>
      <c r="BI345" s="28">
        <f>IFERROR(BH345/BD345,"-")</f>
        <v>0.28281363306744017</v>
      </c>
      <c r="BJ345" s="52">
        <f t="shared" si="270"/>
        <v>131264.53333333333</v>
      </c>
      <c r="BK345" s="29">
        <f t="shared" ref="BK345:BK361" si="288">IFERROR(BH345/$CN$25,"-")</f>
        <v>0.23564954682779457</v>
      </c>
      <c r="BL345" s="171">
        <f>CO25</f>
        <v>537</v>
      </c>
      <c r="BM345" s="178">
        <v>399814360</v>
      </c>
      <c r="BN345" s="178">
        <v>393</v>
      </c>
      <c r="BO345" s="68" t="s">
        <v>58</v>
      </c>
      <c r="BP345" s="56">
        <v>12705815</v>
      </c>
      <c r="BQ345" s="28">
        <f>IFERROR(BP345/BM345,"-")</f>
        <v>3.1779286266756399E-2</v>
      </c>
      <c r="BR345" s="56">
        <v>104</v>
      </c>
      <c r="BS345" s="28">
        <f>IFERROR(BR345/BN345,"-")</f>
        <v>0.26463104325699743</v>
      </c>
      <c r="BT345" s="52">
        <f t="shared" si="271"/>
        <v>122171.29807692308</v>
      </c>
      <c r="BU345" s="29">
        <f t="shared" ref="BU345:BU361" si="289">IFERROR(BR345/$CO$25,"-")</f>
        <v>0.19366852886405958</v>
      </c>
      <c r="BV345" s="171">
        <f>CP25</f>
        <v>15666</v>
      </c>
      <c r="BW345" s="178">
        <f>SUM(E345,O345,Y345,AI345,AS345,BC345,BM345)</f>
        <v>13392032440</v>
      </c>
      <c r="BX345" s="178">
        <f>SUM(F345,P345,Z345,AJ345,AT345,BD345,BN345)</f>
        <v>14035</v>
      </c>
      <c r="BY345" s="68" t="s">
        <v>58</v>
      </c>
      <c r="BZ345" s="56">
        <f t="shared" si="281"/>
        <v>381573533</v>
      </c>
      <c r="CA345" s="28">
        <f>IFERROR(BZ345/BW345,"-")</f>
        <v>2.8492578308001767E-2</v>
      </c>
      <c r="CB345" s="56">
        <f t="shared" si="282"/>
        <v>3289</v>
      </c>
      <c r="CC345" s="28">
        <f>IFERROR(CB345/BX345,"-")</f>
        <v>0.23434271464196652</v>
      </c>
      <c r="CD345" s="52">
        <f t="shared" si="272"/>
        <v>116015.0602006689</v>
      </c>
      <c r="CE345" s="29">
        <f t="shared" ref="CE345:CE361" si="290">IFERROR(CB345/$CP$25,"-")</f>
        <v>0.20994510404698072</v>
      </c>
      <c r="CR345" s="196">
        <v>21</v>
      </c>
      <c r="CS345" s="197" t="s">
        <v>122</v>
      </c>
      <c r="CT345" s="200">
        <v>15046</v>
      </c>
      <c r="CU345" s="201">
        <v>12721541840</v>
      </c>
      <c r="CV345" s="201">
        <v>13631</v>
      </c>
      <c r="CW345" s="79" t="s">
        <v>58</v>
      </c>
      <c r="CX345" s="90">
        <v>400744157</v>
      </c>
      <c r="CY345" s="80">
        <v>3.1501225404923089E-2</v>
      </c>
      <c r="CZ345" s="90">
        <v>3207</v>
      </c>
      <c r="DA345" s="80">
        <v>0.23527254053260949</v>
      </c>
      <c r="DB345" s="90">
        <v>124959.20081072654</v>
      </c>
      <c r="DC345" s="81">
        <v>0.21314635118968497</v>
      </c>
    </row>
    <row r="346" spans="2:107" s="16" customFormat="1" ht="13.15" customHeight="1">
      <c r="B346" s="196"/>
      <c r="C346" s="198"/>
      <c r="D346" s="172"/>
      <c r="E346" s="179"/>
      <c r="F346" s="179"/>
      <c r="G346" s="69" t="s">
        <v>60</v>
      </c>
      <c r="H346" s="50">
        <v>39480</v>
      </c>
      <c r="I346" s="30">
        <f>IFERROR(H346/E345,"-")</f>
        <v>7.6147213316735758E-4</v>
      </c>
      <c r="J346" s="50">
        <v>6</v>
      </c>
      <c r="K346" s="30">
        <f>IFERROR(J346/F345,"-")</f>
        <v>0.15384615384615385</v>
      </c>
      <c r="L346" s="53">
        <f t="shared" si="265"/>
        <v>6580</v>
      </c>
      <c r="M346" s="31">
        <f t="shared" si="283"/>
        <v>0.13953488372093023</v>
      </c>
      <c r="N346" s="172"/>
      <c r="O346" s="179"/>
      <c r="P346" s="179"/>
      <c r="Q346" s="69" t="s">
        <v>60</v>
      </c>
      <c r="R346" s="50">
        <v>1822136</v>
      </c>
      <c r="S346" s="30">
        <f>IFERROR(R346/O345,"-")</f>
        <v>7.641603504776673E-3</v>
      </c>
      <c r="T346" s="50">
        <v>43</v>
      </c>
      <c r="U346" s="30">
        <f>IFERROR(T346/P345,"-")</f>
        <v>0.39449541284403672</v>
      </c>
      <c r="V346" s="53">
        <f t="shared" si="266"/>
        <v>42375.255813953489</v>
      </c>
      <c r="W346" s="31">
        <f t="shared" si="284"/>
        <v>0.37068965517241381</v>
      </c>
      <c r="X346" s="172"/>
      <c r="Y346" s="179"/>
      <c r="Z346" s="179"/>
      <c r="AA346" s="69" t="s">
        <v>60</v>
      </c>
      <c r="AB346" s="50">
        <v>47838783</v>
      </c>
      <c r="AC346" s="30">
        <f>IFERROR(AB346/Y345,"-")</f>
        <v>1.4162152997109901E-2</v>
      </c>
      <c r="AD346" s="50">
        <v>1004</v>
      </c>
      <c r="AE346" s="30">
        <f>IFERROR(AD346/Z345,"-")</f>
        <v>0.21531203088140682</v>
      </c>
      <c r="AF346" s="53">
        <f t="shared" si="267"/>
        <v>47648.190239043826</v>
      </c>
      <c r="AG346" s="31">
        <f t="shared" si="285"/>
        <v>0.19791050660358761</v>
      </c>
      <c r="AH346" s="172"/>
      <c r="AI346" s="179"/>
      <c r="AJ346" s="179"/>
      <c r="AK346" s="69" t="s">
        <v>60</v>
      </c>
      <c r="AL346" s="50">
        <v>75948233</v>
      </c>
      <c r="AM346" s="30">
        <f>IFERROR(AL346/AI345,"-")</f>
        <v>1.7716247087927645E-2</v>
      </c>
      <c r="AN346" s="50">
        <v>1263</v>
      </c>
      <c r="AO346" s="30">
        <f>IFERROR(AN346/AJ345,"-")</f>
        <v>0.28698023176550785</v>
      </c>
      <c r="AP346" s="53">
        <f t="shared" si="268"/>
        <v>60133.201108471891</v>
      </c>
      <c r="AQ346" s="31">
        <f t="shared" si="286"/>
        <v>0.26230529595015578</v>
      </c>
      <c r="AR346" s="172"/>
      <c r="AS346" s="179"/>
      <c r="AT346" s="179"/>
      <c r="AU346" s="69" t="s">
        <v>60</v>
      </c>
      <c r="AV346" s="50">
        <v>65115747</v>
      </c>
      <c r="AW346" s="30">
        <f>IFERROR(AV346/AS345,"-")</f>
        <v>1.8810320106897434E-2</v>
      </c>
      <c r="AX346" s="50">
        <v>1069</v>
      </c>
      <c r="AY346" s="30">
        <f>IFERROR(AX346/AT345,"-")</f>
        <v>0.35037692559816452</v>
      </c>
      <c r="AZ346" s="53">
        <f t="shared" si="269"/>
        <v>60912.76613657624</v>
      </c>
      <c r="BA346" s="31">
        <f t="shared" si="287"/>
        <v>0.31193463670849142</v>
      </c>
      <c r="BB346" s="172"/>
      <c r="BC346" s="179"/>
      <c r="BD346" s="179"/>
      <c r="BE346" s="69" t="s">
        <v>60</v>
      </c>
      <c r="BF346" s="50">
        <v>15506679</v>
      </c>
      <c r="BG346" s="30">
        <f>IFERROR(BF346/BC345,"-")</f>
        <v>9.8432524028408443E-3</v>
      </c>
      <c r="BH346" s="50">
        <v>457</v>
      </c>
      <c r="BI346" s="30">
        <f>IFERROR(BH346/BD345,"-")</f>
        <v>0.33139956490210298</v>
      </c>
      <c r="BJ346" s="53">
        <f t="shared" si="270"/>
        <v>33931.463894967179</v>
      </c>
      <c r="BK346" s="31">
        <f t="shared" si="288"/>
        <v>0.27613293051359517</v>
      </c>
      <c r="BL346" s="172"/>
      <c r="BM346" s="179"/>
      <c r="BN346" s="179"/>
      <c r="BO346" s="69" t="s">
        <v>60</v>
      </c>
      <c r="BP346" s="50">
        <v>6424606</v>
      </c>
      <c r="BQ346" s="30">
        <f>IFERROR(BP346/BM345,"-")</f>
        <v>1.6068972610188387E-2</v>
      </c>
      <c r="BR346" s="50">
        <v>141</v>
      </c>
      <c r="BS346" s="30">
        <f>IFERROR(BR346/BN345,"-")</f>
        <v>0.35877862595419846</v>
      </c>
      <c r="BT346" s="53">
        <f t="shared" si="271"/>
        <v>45564.581560283688</v>
      </c>
      <c r="BU346" s="31">
        <f t="shared" si="289"/>
        <v>0.26256983240223464</v>
      </c>
      <c r="BV346" s="172"/>
      <c r="BW346" s="179"/>
      <c r="BX346" s="179"/>
      <c r="BY346" s="69" t="s">
        <v>60</v>
      </c>
      <c r="BZ346" s="50">
        <f t="shared" si="281"/>
        <v>212695664</v>
      </c>
      <c r="CA346" s="30">
        <f>IFERROR(BZ346/BW345,"-")</f>
        <v>1.5882254239820225E-2</v>
      </c>
      <c r="CB346" s="50">
        <f t="shared" si="282"/>
        <v>3983</v>
      </c>
      <c r="CC346" s="30">
        <f>IFERROR(CB346/BX345,"-")</f>
        <v>0.28379052369077307</v>
      </c>
      <c r="CD346" s="53">
        <f t="shared" si="272"/>
        <v>53400.869696208887</v>
      </c>
      <c r="CE346" s="31">
        <f t="shared" si="290"/>
        <v>0.25424486148346737</v>
      </c>
      <c r="CR346" s="196"/>
      <c r="CS346" s="198"/>
      <c r="CT346" s="200"/>
      <c r="CU346" s="201"/>
      <c r="CV346" s="201"/>
      <c r="CW346" s="79" t="s">
        <v>60</v>
      </c>
      <c r="CX346" s="90">
        <v>222257035</v>
      </c>
      <c r="CY346" s="80">
        <v>1.7470919625572682E-2</v>
      </c>
      <c r="CZ346" s="90">
        <v>3859</v>
      </c>
      <c r="DA346" s="80">
        <v>0.28310468784388526</v>
      </c>
      <c r="DB346" s="90">
        <v>57594.463591604042</v>
      </c>
      <c r="DC346" s="81">
        <v>0.25648012760866673</v>
      </c>
    </row>
    <row r="347" spans="2:107" s="16" customFormat="1" ht="13.15" customHeight="1">
      <c r="B347" s="196"/>
      <c r="C347" s="198"/>
      <c r="D347" s="172"/>
      <c r="E347" s="179"/>
      <c r="F347" s="179"/>
      <c r="G347" s="70" t="s">
        <v>62</v>
      </c>
      <c r="H347" s="50">
        <v>67627</v>
      </c>
      <c r="I347" s="30">
        <f>IFERROR(H347/E345,"-")</f>
        <v>1.3043585600230217E-3</v>
      </c>
      <c r="J347" s="50">
        <v>5</v>
      </c>
      <c r="K347" s="30">
        <f>IFERROR(J347/F345,"-")</f>
        <v>0.12820512820512819</v>
      </c>
      <c r="L347" s="53">
        <f t="shared" si="265"/>
        <v>13525.4</v>
      </c>
      <c r="M347" s="31">
        <f t="shared" si="283"/>
        <v>0.11627906976744186</v>
      </c>
      <c r="N347" s="172"/>
      <c r="O347" s="179"/>
      <c r="P347" s="179"/>
      <c r="Q347" s="70" t="s">
        <v>62</v>
      </c>
      <c r="R347" s="50">
        <v>646968</v>
      </c>
      <c r="S347" s="30">
        <f>IFERROR(R347/O345,"-")</f>
        <v>2.7132293836894471E-3</v>
      </c>
      <c r="T347" s="50">
        <v>25</v>
      </c>
      <c r="U347" s="30">
        <f>IFERROR(T347/P345,"-")</f>
        <v>0.22935779816513763</v>
      </c>
      <c r="V347" s="53">
        <f t="shared" si="266"/>
        <v>25878.720000000001</v>
      </c>
      <c r="W347" s="31">
        <f t="shared" si="284"/>
        <v>0.21551724137931033</v>
      </c>
      <c r="X347" s="172"/>
      <c r="Y347" s="179"/>
      <c r="Z347" s="179"/>
      <c r="AA347" s="70" t="s">
        <v>62</v>
      </c>
      <c r="AB347" s="50">
        <v>54048495</v>
      </c>
      <c r="AC347" s="30">
        <f>IFERROR(AB347/Y345,"-")</f>
        <v>1.6000470903566454E-2</v>
      </c>
      <c r="AD347" s="50">
        <v>1052</v>
      </c>
      <c r="AE347" s="30">
        <f>IFERROR(AD347/Z345,"-")</f>
        <v>0.22560583315462149</v>
      </c>
      <c r="AF347" s="53">
        <f t="shared" si="267"/>
        <v>51376.896387832698</v>
      </c>
      <c r="AG347" s="31">
        <f t="shared" si="285"/>
        <v>0.20737236349300217</v>
      </c>
      <c r="AH347" s="172"/>
      <c r="AI347" s="179"/>
      <c r="AJ347" s="179"/>
      <c r="AK347" s="70" t="s">
        <v>62</v>
      </c>
      <c r="AL347" s="50">
        <v>65411091</v>
      </c>
      <c r="AM347" s="30">
        <f>IFERROR(AL347/AI345,"-")</f>
        <v>1.5258275336661489E-2</v>
      </c>
      <c r="AN347" s="50">
        <v>1253</v>
      </c>
      <c r="AO347" s="30">
        <f>IFERROR(AN347/AJ345,"-")</f>
        <v>0.28470802090433994</v>
      </c>
      <c r="AP347" s="53">
        <f t="shared" si="268"/>
        <v>52203.584197924982</v>
      </c>
      <c r="AQ347" s="31">
        <f t="shared" si="286"/>
        <v>0.26022845275181722</v>
      </c>
      <c r="AR347" s="172"/>
      <c r="AS347" s="179"/>
      <c r="AT347" s="179"/>
      <c r="AU347" s="70" t="s">
        <v>62</v>
      </c>
      <c r="AV347" s="50">
        <v>44573003</v>
      </c>
      <c r="AW347" s="30">
        <f>IFERROR(AV347/AS345,"-")</f>
        <v>1.2876032191655571E-2</v>
      </c>
      <c r="AX347" s="50">
        <v>909</v>
      </c>
      <c r="AY347" s="30">
        <f>IFERROR(AX347/AT345,"-")</f>
        <v>0.29793510324483774</v>
      </c>
      <c r="AZ347" s="53">
        <f t="shared" si="269"/>
        <v>49035.20682068207</v>
      </c>
      <c r="BA347" s="31">
        <f t="shared" si="287"/>
        <v>0.26524657134519991</v>
      </c>
      <c r="BB347" s="172"/>
      <c r="BC347" s="179"/>
      <c r="BD347" s="179"/>
      <c r="BE347" s="70" t="s">
        <v>62</v>
      </c>
      <c r="BF347" s="50">
        <v>14085403</v>
      </c>
      <c r="BG347" s="30">
        <f>IFERROR(BF347/BC345,"-")</f>
        <v>8.9410619078870227E-3</v>
      </c>
      <c r="BH347" s="50">
        <v>392</v>
      </c>
      <c r="BI347" s="30">
        <f>IFERROR(BH347/BD345,"-")</f>
        <v>0.28426395939086296</v>
      </c>
      <c r="BJ347" s="53">
        <f t="shared" si="270"/>
        <v>35932.150510204083</v>
      </c>
      <c r="BK347" s="31">
        <f t="shared" si="288"/>
        <v>0.23685800604229607</v>
      </c>
      <c r="BL347" s="172"/>
      <c r="BM347" s="179"/>
      <c r="BN347" s="179"/>
      <c r="BO347" s="70" t="s">
        <v>62</v>
      </c>
      <c r="BP347" s="50">
        <v>3491091</v>
      </c>
      <c r="BQ347" s="30">
        <f>IFERROR(BP347/BM345,"-")</f>
        <v>8.7317799190604357E-3</v>
      </c>
      <c r="BR347" s="50">
        <v>92</v>
      </c>
      <c r="BS347" s="30">
        <f>IFERROR(BR347/BN345,"-")</f>
        <v>0.2340966921119593</v>
      </c>
      <c r="BT347" s="53">
        <f t="shared" si="271"/>
        <v>37946.641304347824</v>
      </c>
      <c r="BU347" s="31">
        <f t="shared" si="289"/>
        <v>0.17132216014897581</v>
      </c>
      <c r="BV347" s="172"/>
      <c r="BW347" s="179"/>
      <c r="BX347" s="179"/>
      <c r="BY347" s="70" t="s">
        <v>62</v>
      </c>
      <c r="BZ347" s="50">
        <f t="shared" si="281"/>
        <v>182323678</v>
      </c>
      <c r="CA347" s="30">
        <f>IFERROR(BZ347/BW345,"-")</f>
        <v>1.3614339631931179E-2</v>
      </c>
      <c r="CB347" s="50">
        <f t="shared" si="282"/>
        <v>3728</v>
      </c>
      <c r="CC347" s="30">
        <f>IFERROR(CB347/BX345,"-")</f>
        <v>0.26562166013537586</v>
      </c>
      <c r="CD347" s="53">
        <f t="shared" si="272"/>
        <v>48906.565987124464</v>
      </c>
      <c r="CE347" s="31">
        <f t="shared" si="290"/>
        <v>0.23796757308821653</v>
      </c>
      <c r="CR347" s="196"/>
      <c r="CS347" s="198"/>
      <c r="CT347" s="200"/>
      <c r="CU347" s="201"/>
      <c r="CV347" s="201"/>
      <c r="CW347" s="79" t="s">
        <v>62</v>
      </c>
      <c r="CX347" s="90">
        <v>178781228</v>
      </c>
      <c r="CY347" s="80">
        <v>1.4053424517919912E-2</v>
      </c>
      <c r="CZ347" s="90">
        <v>3667</v>
      </c>
      <c r="DA347" s="80">
        <v>0.26901914753136236</v>
      </c>
      <c r="DB347" s="90">
        <v>48754.084537769297</v>
      </c>
      <c r="DC347" s="81">
        <v>0.24371926093313837</v>
      </c>
    </row>
    <row r="348" spans="2:107" s="16" customFormat="1" ht="13.15" customHeight="1">
      <c r="B348" s="196"/>
      <c r="C348" s="198"/>
      <c r="D348" s="172"/>
      <c r="E348" s="179"/>
      <c r="F348" s="179"/>
      <c r="G348" s="70" t="s">
        <v>64</v>
      </c>
      <c r="H348" s="50">
        <v>10085</v>
      </c>
      <c r="I348" s="30">
        <f>IFERROR(H348/E345,"-")</f>
        <v>1.9451485468573458E-4</v>
      </c>
      <c r="J348" s="50">
        <v>3</v>
      </c>
      <c r="K348" s="30">
        <f>IFERROR(J348/F345,"-")</f>
        <v>7.6923076923076927E-2</v>
      </c>
      <c r="L348" s="53">
        <f t="shared" si="265"/>
        <v>3361.6666666666665</v>
      </c>
      <c r="M348" s="31">
        <f t="shared" si="283"/>
        <v>6.9767441860465115E-2</v>
      </c>
      <c r="N348" s="172"/>
      <c r="O348" s="179"/>
      <c r="P348" s="179"/>
      <c r="Q348" s="70" t="s">
        <v>64</v>
      </c>
      <c r="R348" s="50">
        <v>33258</v>
      </c>
      <c r="S348" s="30">
        <f>IFERROR(R348/O345,"-")</f>
        <v>1.3947611449522022E-4</v>
      </c>
      <c r="T348" s="50">
        <v>3</v>
      </c>
      <c r="U348" s="30">
        <f>IFERROR(T348/P345,"-")</f>
        <v>2.7522935779816515E-2</v>
      </c>
      <c r="V348" s="53">
        <f t="shared" si="266"/>
        <v>11086</v>
      </c>
      <c r="W348" s="31">
        <f t="shared" si="284"/>
        <v>2.5862068965517241E-2</v>
      </c>
      <c r="X348" s="172"/>
      <c r="Y348" s="179"/>
      <c r="Z348" s="179"/>
      <c r="AA348" s="70" t="s">
        <v>64</v>
      </c>
      <c r="AB348" s="50">
        <v>7069493</v>
      </c>
      <c r="AC348" s="30">
        <f>IFERROR(AB348/Y345,"-")</f>
        <v>2.0928467490069188E-3</v>
      </c>
      <c r="AD348" s="50">
        <v>156</v>
      </c>
      <c r="AE348" s="30">
        <f>IFERROR(AD348/Z345,"-")</f>
        <v>3.3454857387947672E-2</v>
      </c>
      <c r="AF348" s="53">
        <f t="shared" si="267"/>
        <v>45317.26282051282</v>
      </c>
      <c r="AG348" s="31">
        <f t="shared" si="285"/>
        <v>3.075103489059728E-2</v>
      </c>
      <c r="AH348" s="172"/>
      <c r="AI348" s="179"/>
      <c r="AJ348" s="179"/>
      <c r="AK348" s="70" t="s">
        <v>64</v>
      </c>
      <c r="AL348" s="50">
        <v>11621557</v>
      </c>
      <c r="AM348" s="30">
        <f>IFERROR(AL348/AI345,"-")</f>
        <v>2.7109304222842833E-3</v>
      </c>
      <c r="AN348" s="50">
        <v>172</v>
      </c>
      <c r="AO348" s="30">
        <f>IFERROR(AN348/AJ345,"-")</f>
        <v>3.9082026812088159E-2</v>
      </c>
      <c r="AP348" s="53">
        <f t="shared" si="268"/>
        <v>67567.191860465115</v>
      </c>
      <c r="AQ348" s="31">
        <f t="shared" si="286"/>
        <v>3.5721703011422634E-2</v>
      </c>
      <c r="AR348" s="172"/>
      <c r="AS348" s="179"/>
      <c r="AT348" s="179"/>
      <c r="AU348" s="70" t="s">
        <v>64</v>
      </c>
      <c r="AV348" s="50">
        <v>2749439</v>
      </c>
      <c r="AW348" s="30">
        <f>IFERROR(AV348/AS345,"-")</f>
        <v>7.9424455814640317E-4</v>
      </c>
      <c r="AX348" s="50">
        <v>130</v>
      </c>
      <c r="AY348" s="30">
        <f>IFERROR(AX348/AT345,"-")</f>
        <v>4.2608980662078008E-2</v>
      </c>
      <c r="AZ348" s="53">
        <f t="shared" si="269"/>
        <v>21149.530769230769</v>
      </c>
      <c r="BA348" s="31">
        <f t="shared" si="287"/>
        <v>3.7934053107674351E-2</v>
      </c>
      <c r="BB348" s="172"/>
      <c r="BC348" s="179"/>
      <c r="BD348" s="179"/>
      <c r="BE348" s="70" t="s">
        <v>64</v>
      </c>
      <c r="BF348" s="50">
        <v>1412589</v>
      </c>
      <c r="BG348" s="30">
        <f>IFERROR(BF348/BC345,"-")</f>
        <v>8.9667620439402569E-4</v>
      </c>
      <c r="BH348" s="50">
        <v>38</v>
      </c>
      <c r="BI348" s="30">
        <f>IFERROR(BH348/BD345,"-")</f>
        <v>2.7556200145032631E-2</v>
      </c>
      <c r="BJ348" s="53">
        <f t="shared" si="270"/>
        <v>37173.394736842107</v>
      </c>
      <c r="BK348" s="31">
        <f t="shared" si="288"/>
        <v>2.2960725075528703E-2</v>
      </c>
      <c r="BL348" s="172"/>
      <c r="BM348" s="179"/>
      <c r="BN348" s="179"/>
      <c r="BO348" s="70" t="s">
        <v>64</v>
      </c>
      <c r="BP348" s="50">
        <v>254771</v>
      </c>
      <c r="BQ348" s="30">
        <f>IFERROR(BP348/BM345,"-")</f>
        <v>6.3722323530350435E-4</v>
      </c>
      <c r="BR348" s="50">
        <v>13</v>
      </c>
      <c r="BS348" s="30">
        <f>IFERROR(BR348/BN345,"-")</f>
        <v>3.3078880407124679E-2</v>
      </c>
      <c r="BT348" s="53">
        <f t="shared" si="271"/>
        <v>19597.76923076923</v>
      </c>
      <c r="BU348" s="31">
        <f t="shared" si="289"/>
        <v>2.4208566108007448E-2</v>
      </c>
      <c r="BV348" s="172"/>
      <c r="BW348" s="179"/>
      <c r="BX348" s="179"/>
      <c r="BY348" s="70" t="s">
        <v>64</v>
      </c>
      <c r="BZ348" s="50">
        <f t="shared" si="281"/>
        <v>23151192</v>
      </c>
      <c r="CA348" s="30">
        <f>IFERROR(BZ348/BW345,"-")</f>
        <v>1.7287287873385708E-3</v>
      </c>
      <c r="CB348" s="50">
        <f t="shared" si="282"/>
        <v>515</v>
      </c>
      <c r="CC348" s="30">
        <f>IFERROR(CB348/BX345,"-")</f>
        <v>3.6693979337370862E-2</v>
      </c>
      <c r="CD348" s="53">
        <f t="shared" si="272"/>
        <v>44953.770873786409</v>
      </c>
      <c r="CE348" s="31">
        <f t="shared" si="290"/>
        <v>3.2873739308055663E-2</v>
      </c>
      <c r="CR348" s="196"/>
      <c r="CS348" s="198"/>
      <c r="CT348" s="200"/>
      <c r="CU348" s="201"/>
      <c r="CV348" s="201"/>
      <c r="CW348" s="79" t="s">
        <v>64</v>
      </c>
      <c r="CX348" s="90">
        <v>26781829</v>
      </c>
      <c r="CY348" s="80">
        <v>2.1052345177052846E-3</v>
      </c>
      <c r="CZ348" s="90">
        <v>572</v>
      </c>
      <c r="DA348" s="80">
        <v>4.1963172181057884E-2</v>
      </c>
      <c r="DB348" s="90">
        <v>46821.379370629373</v>
      </c>
      <c r="DC348" s="81">
        <v>3.801674863751163E-2</v>
      </c>
    </row>
    <row r="349" spans="2:107" s="16" customFormat="1" ht="13.15" customHeight="1">
      <c r="B349" s="196"/>
      <c r="C349" s="198"/>
      <c r="D349" s="172"/>
      <c r="E349" s="179"/>
      <c r="F349" s="179"/>
      <c r="G349" s="70" t="s">
        <v>66</v>
      </c>
      <c r="H349" s="50">
        <v>99943</v>
      </c>
      <c r="I349" s="30">
        <f>IFERROR(H349/E345,"-")</f>
        <v>1.9276547468375183E-3</v>
      </c>
      <c r="J349" s="50">
        <v>11</v>
      </c>
      <c r="K349" s="30">
        <f>IFERROR(J349/F345,"-")</f>
        <v>0.28205128205128205</v>
      </c>
      <c r="L349" s="53">
        <f t="shared" si="265"/>
        <v>9085.7272727272721</v>
      </c>
      <c r="M349" s="31">
        <f t="shared" si="283"/>
        <v>0.2558139534883721</v>
      </c>
      <c r="N349" s="172"/>
      <c r="O349" s="179"/>
      <c r="P349" s="179"/>
      <c r="Q349" s="70" t="s">
        <v>66</v>
      </c>
      <c r="R349" s="50">
        <v>1427649</v>
      </c>
      <c r="S349" s="30">
        <f>IFERROR(R349/O345,"-")</f>
        <v>5.9872191768292338E-3</v>
      </c>
      <c r="T349" s="50">
        <v>33</v>
      </c>
      <c r="U349" s="30">
        <f>IFERROR(T349/P345,"-")</f>
        <v>0.30275229357798167</v>
      </c>
      <c r="V349" s="53">
        <f t="shared" si="266"/>
        <v>43262.090909090912</v>
      </c>
      <c r="W349" s="31">
        <f t="shared" si="284"/>
        <v>0.28448275862068967</v>
      </c>
      <c r="X349" s="172"/>
      <c r="Y349" s="179"/>
      <c r="Z349" s="179"/>
      <c r="AA349" s="70" t="s">
        <v>66</v>
      </c>
      <c r="AB349" s="50">
        <v>93390685</v>
      </c>
      <c r="AC349" s="30">
        <f>IFERROR(AB349/Y345,"-")</f>
        <v>2.7647299670539208E-2</v>
      </c>
      <c r="AD349" s="50">
        <v>1271</v>
      </c>
      <c r="AE349" s="30">
        <f>IFERROR(AD349/Z345,"-")</f>
        <v>0.27257130602616342</v>
      </c>
      <c r="AF349" s="53">
        <f t="shared" si="267"/>
        <v>73478.115656963026</v>
      </c>
      <c r="AG349" s="31">
        <f t="shared" si="285"/>
        <v>0.25054208555095603</v>
      </c>
      <c r="AH349" s="172"/>
      <c r="AI349" s="179"/>
      <c r="AJ349" s="179"/>
      <c r="AK349" s="70" t="s">
        <v>66</v>
      </c>
      <c r="AL349" s="50">
        <v>82316791</v>
      </c>
      <c r="AM349" s="30">
        <f>IFERROR(AL349/AI345,"-")</f>
        <v>1.920182407458115E-2</v>
      </c>
      <c r="AN349" s="50">
        <v>1562</v>
      </c>
      <c r="AO349" s="30">
        <f>IFERROR(AN349/AJ345,"-")</f>
        <v>0.35491933651442853</v>
      </c>
      <c r="AP349" s="53">
        <f t="shared" si="268"/>
        <v>52699.610115236879</v>
      </c>
      <c r="AQ349" s="31">
        <f t="shared" si="286"/>
        <v>0.32440290758047768</v>
      </c>
      <c r="AR349" s="172"/>
      <c r="AS349" s="179"/>
      <c r="AT349" s="179"/>
      <c r="AU349" s="70" t="s">
        <v>66</v>
      </c>
      <c r="AV349" s="50">
        <v>75635884</v>
      </c>
      <c r="AW349" s="30">
        <f>IFERROR(AV349/AS345,"-")</f>
        <v>2.1849326087100898E-2</v>
      </c>
      <c r="AX349" s="50">
        <v>1067</v>
      </c>
      <c r="AY349" s="30">
        <f>IFERROR(AX349/AT345,"-")</f>
        <v>0.34972140281874797</v>
      </c>
      <c r="AZ349" s="53">
        <f t="shared" si="269"/>
        <v>70886.489222118093</v>
      </c>
      <c r="BA349" s="31">
        <f t="shared" si="287"/>
        <v>0.31135103589145025</v>
      </c>
      <c r="BB349" s="172"/>
      <c r="BC349" s="179"/>
      <c r="BD349" s="179"/>
      <c r="BE349" s="70" t="s">
        <v>66</v>
      </c>
      <c r="BF349" s="50">
        <v>20143361</v>
      </c>
      <c r="BG349" s="30">
        <f>IFERROR(BF349/BC345,"-")</f>
        <v>1.2786502291337851E-2</v>
      </c>
      <c r="BH349" s="50">
        <v>428</v>
      </c>
      <c r="BI349" s="30">
        <f>IFERROR(BH349/BD345,"-")</f>
        <v>0.3103698332124728</v>
      </c>
      <c r="BJ349" s="53">
        <f t="shared" si="270"/>
        <v>47063.92757009346</v>
      </c>
      <c r="BK349" s="31">
        <f t="shared" si="288"/>
        <v>0.25861027190332325</v>
      </c>
      <c r="BL349" s="172"/>
      <c r="BM349" s="179"/>
      <c r="BN349" s="179"/>
      <c r="BO349" s="70" t="s">
        <v>66</v>
      </c>
      <c r="BP349" s="50">
        <v>4607259</v>
      </c>
      <c r="BQ349" s="30">
        <f>IFERROR(BP349/BM345,"-")</f>
        <v>1.1523495554286745E-2</v>
      </c>
      <c r="BR349" s="50">
        <v>95</v>
      </c>
      <c r="BS349" s="30">
        <f>IFERROR(BR349/BN345,"-")</f>
        <v>0.24173027989821882</v>
      </c>
      <c r="BT349" s="53">
        <f t="shared" si="271"/>
        <v>48497.463157894737</v>
      </c>
      <c r="BU349" s="31">
        <f t="shared" si="289"/>
        <v>0.17690875232774675</v>
      </c>
      <c r="BV349" s="172"/>
      <c r="BW349" s="179"/>
      <c r="BX349" s="179"/>
      <c r="BY349" s="70" t="s">
        <v>66</v>
      </c>
      <c r="BZ349" s="50">
        <f t="shared" si="281"/>
        <v>277621572</v>
      </c>
      <c r="CA349" s="30">
        <f>IFERROR(BZ349/BW345,"-")</f>
        <v>2.0730353905863148E-2</v>
      </c>
      <c r="CB349" s="50">
        <f t="shared" si="282"/>
        <v>4467</v>
      </c>
      <c r="CC349" s="30">
        <f>IFERROR(CB349/BX345,"-")</f>
        <v>0.31827573922337016</v>
      </c>
      <c r="CD349" s="53">
        <f t="shared" si="272"/>
        <v>62149.445265278708</v>
      </c>
      <c r="CE349" s="31">
        <f t="shared" si="290"/>
        <v>0.28513979318268862</v>
      </c>
      <c r="CR349" s="196"/>
      <c r="CS349" s="198"/>
      <c r="CT349" s="200"/>
      <c r="CU349" s="201"/>
      <c r="CV349" s="201"/>
      <c r="CW349" s="79" t="s">
        <v>66</v>
      </c>
      <c r="CX349" s="90">
        <v>274428869</v>
      </c>
      <c r="CY349" s="80">
        <v>2.157198179682283E-2</v>
      </c>
      <c r="CZ349" s="90">
        <v>4273</v>
      </c>
      <c r="DA349" s="80">
        <v>0.31347663414276283</v>
      </c>
      <c r="DB349" s="90">
        <v>64223.933770184885</v>
      </c>
      <c r="DC349" s="81">
        <v>0.2839957463777748</v>
      </c>
    </row>
    <row r="350" spans="2:107" s="16" customFormat="1" ht="13.15" customHeight="1">
      <c r="B350" s="196"/>
      <c r="C350" s="198"/>
      <c r="D350" s="172"/>
      <c r="E350" s="179"/>
      <c r="F350" s="179"/>
      <c r="G350" s="70" t="s">
        <v>68</v>
      </c>
      <c r="H350" s="50">
        <v>218297</v>
      </c>
      <c r="I350" s="30">
        <f>IFERROR(H350/E345,"-")</f>
        <v>4.2104124177820331E-3</v>
      </c>
      <c r="J350" s="50">
        <v>7</v>
      </c>
      <c r="K350" s="30">
        <f>IFERROR(J350/F345,"-")</f>
        <v>0.17948717948717949</v>
      </c>
      <c r="L350" s="53">
        <f t="shared" si="265"/>
        <v>31185.285714285714</v>
      </c>
      <c r="M350" s="31">
        <f t="shared" si="283"/>
        <v>0.16279069767441862</v>
      </c>
      <c r="N350" s="172"/>
      <c r="O350" s="179"/>
      <c r="P350" s="179"/>
      <c r="Q350" s="70" t="s">
        <v>68</v>
      </c>
      <c r="R350" s="50">
        <v>3343224</v>
      </c>
      <c r="S350" s="30">
        <f>IFERROR(R350/O345,"-")</f>
        <v>1.4020683547031334E-2</v>
      </c>
      <c r="T350" s="50">
        <v>32</v>
      </c>
      <c r="U350" s="30">
        <f>IFERROR(T350/P345,"-")</f>
        <v>0.29357798165137616</v>
      </c>
      <c r="V350" s="53">
        <f t="shared" si="266"/>
        <v>104475.75</v>
      </c>
      <c r="W350" s="31">
        <f t="shared" si="284"/>
        <v>0.27586206896551724</v>
      </c>
      <c r="X350" s="172"/>
      <c r="Y350" s="179"/>
      <c r="Z350" s="179"/>
      <c r="AA350" s="70" t="s">
        <v>68</v>
      </c>
      <c r="AB350" s="50">
        <v>84344013</v>
      </c>
      <c r="AC350" s="30">
        <f>IFERROR(AB350/Y345,"-")</f>
        <v>2.4969130516891001E-2</v>
      </c>
      <c r="AD350" s="50">
        <v>1456</v>
      </c>
      <c r="AE350" s="30">
        <f>IFERROR(AD350/Z345,"-")</f>
        <v>0.31224533562084494</v>
      </c>
      <c r="AF350" s="53">
        <f t="shared" si="267"/>
        <v>57928.580357142855</v>
      </c>
      <c r="AG350" s="31">
        <f t="shared" si="285"/>
        <v>0.28700965897890796</v>
      </c>
      <c r="AH350" s="172"/>
      <c r="AI350" s="179"/>
      <c r="AJ350" s="179"/>
      <c r="AK350" s="70" t="s">
        <v>68</v>
      </c>
      <c r="AL350" s="50">
        <v>133895761</v>
      </c>
      <c r="AM350" s="30">
        <f>IFERROR(AL350/AI345,"-")</f>
        <v>3.1233516465117836E-2</v>
      </c>
      <c r="AN350" s="50">
        <v>1743</v>
      </c>
      <c r="AO350" s="30">
        <f>IFERROR(AN350/AJ345,"-")</f>
        <v>0.39604635310156783</v>
      </c>
      <c r="AP350" s="53">
        <f t="shared" si="268"/>
        <v>76819.139988525538</v>
      </c>
      <c r="AQ350" s="31">
        <f t="shared" si="286"/>
        <v>0.36199376947040496</v>
      </c>
      <c r="AR350" s="172"/>
      <c r="AS350" s="179"/>
      <c r="AT350" s="179"/>
      <c r="AU350" s="70" t="s">
        <v>68</v>
      </c>
      <c r="AV350" s="50">
        <v>109424380</v>
      </c>
      <c r="AW350" s="30">
        <f>IFERROR(AV350/AS345,"-")</f>
        <v>3.1609982379512368E-2</v>
      </c>
      <c r="AX350" s="50">
        <v>1255</v>
      </c>
      <c r="AY350" s="30">
        <f>IFERROR(AX350/AT345,"-")</f>
        <v>0.41134054408390691</v>
      </c>
      <c r="AZ350" s="53">
        <f t="shared" si="269"/>
        <v>87190.741035856568</v>
      </c>
      <c r="BA350" s="31">
        <f t="shared" si="287"/>
        <v>0.36620951269331775</v>
      </c>
      <c r="BB350" s="172"/>
      <c r="BC350" s="179"/>
      <c r="BD350" s="179"/>
      <c r="BE350" s="70" t="s">
        <v>68</v>
      </c>
      <c r="BF350" s="50">
        <v>45817218</v>
      </c>
      <c r="BG350" s="30">
        <f>IFERROR(BF350/BC345,"-")</f>
        <v>2.9083625266891948E-2</v>
      </c>
      <c r="BH350" s="50">
        <v>588</v>
      </c>
      <c r="BI350" s="30">
        <f>IFERROR(BH350/BD345,"-")</f>
        <v>0.42639593908629442</v>
      </c>
      <c r="BJ350" s="53">
        <f t="shared" si="270"/>
        <v>77920.438775510207</v>
      </c>
      <c r="BK350" s="31">
        <f t="shared" si="288"/>
        <v>0.35528700906344413</v>
      </c>
      <c r="BL350" s="172"/>
      <c r="BM350" s="179"/>
      <c r="BN350" s="179"/>
      <c r="BO350" s="70" t="s">
        <v>68</v>
      </c>
      <c r="BP350" s="50">
        <v>8690410</v>
      </c>
      <c r="BQ350" s="30">
        <f>IFERROR(BP350/BM345,"-")</f>
        <v>2.1736112729917954E-2</v>
      </c>
      <c r="BR350" s="50">
        <v>126</v>
      </c>
      <c r="BS350" s="30">
        <f>IFERROR(BR350/BN345,"-")</f>
        <v>0.32061068702290074</v>
      </c>
      <c r="BT350" s="53">
        <f t="shared" si="271"/>
        <v>68971.507936507944</v>
      </c>
      <c r="BU350" s="31">
        <f t="shared" si="289"/>
        <v>0.23463687150837989</v>
      </c>
      <c r="BV350" s="172"/>
      <c r="BW350" s="179"/>
      <c r="BX350" s="179"/>
      <c r="BY350" s="70" t="s">
        <v>68</v>
      </c>
      <c r="BZ350" s="50">
        <f t="shared" si="281"/>
        <v>385733303</v>
      </c>
      <c r="CA350" s="30">
        <f>IFERROR(BZ350/BW345,"-")</f>
        <v>2.880319359501193E-2</v>
      </c>
      <c r="CB350" s="50">
        <f t="shared" si="282"/>
        <v>5207</v>
      </c>
      <c r="CC350" s="30">
        <f>IFERROR(CB350/BX345,"-")</f>
        <v>0.37100106875667971</v>
      </c>
      <c r="CD350" s="53">
        <f t="shared" si="272"/>
        <v>74079.758594200117</v>
      </c>
      <c r="CE350" s="31">
        <f t="shared" si="290"/>
        <v>0.33237584578067153</v>
      </c>
      <c r="CR350" s="196"/>
      <c r="CS350" s="198"/>
      <c r="CT350" s="200"/>
      <c r="CU350" s="201"/>
      <c r="CV350" s="201"/>
      <c r="CW350" s="79" t="s">
        <v>68</v>
      </c>
      <c r="CX350" s="90">
        <v>341353607</v>
      </c>
      <c r="CY350" s="80">
        <v>2.6832722895796409E-2</v>
      </c>
      <c r="CZ350" s="90">
        <v>5034</v>
      </c>
      <c r="DA350" s="80">
        <v>0.36930526006896047</v>
      </c>
      <c r="DB350" s="90">
        <v>67809.616011124352</v>
      </c>
      <c r="DC350" s="81">
        <v>0.33457397314900972</v>
      </c>
    </row>
    <row r="351" spans="2:107" s="16" customFormat="1" ht="13.15" customHeight="1">
      <c r="B351" s="196"/>
      <c r="C351" s="198"/>
      <c r="D351" s="172"/>
      <c r="E351" s="179"/>
      <c r="F351" s="179"/>
      <c r="G351" s="70" t="s">
        <v>69</v>
      </c>
      <c r="H351" s="50">
        <v>27584</v>
      </c>
      <c r="I351" s="30">
        <f>IFERROR(H351/E345,"-")</f>
        <v>5.3202754106606871E-4</v>
      </c>
      <c r="J351" s="50">
        <v>3</v>
      </c>
      <c r="K351" s="30">
        <f>IFERROR(J351/F345,"-")</f>
        <v>7.6923076923076927E-2</v>
      </c>
      <c r="L351" s="53">
        <f t="shared" si="265"/>
        <v>9194.6666666666661</v>
      </c>
      <c r="M351" s="31">
        <f t="shared" si="283"/>
        <v>6.9767441860465115E-2</v>
      </c>
      <c r="N351" s="172"/>
      <c r="O351" s="179"/>
      <c r="P351" s="179"/>
      <c r="Q351" s="70" t="s">
        <v>69</v>
      </c>
      <c r="R351" s="50">
        <v>5733395</v>
      </c>
      <c r="S351" s="30">
        <f>IFERROR(R351/O345,"-")</f>
        <v>2.4044490272004424E-2</v>
      </c>
      <c r="T351" s="50">
        <v>16</v>
      </c>
      <c r="U351" s="30">
        <f>IFERROR(T351/P345,"-")</f>
        <v>0.14678899082568808</v>
      </c>
      <c r="V351" s="53">
        <f t="shared" si="266"/>
        <v>358337.1875</v>
      </c>
      <c r="W351" s="31">
        <f t="shared" si="284"/>
        <v>0.13793103448275862</v>
      </c>
      <c r="X351" s="172"/>
      <c r="Y351" s="179"/>
      <c r="Z351" s="179"/>
      <c r="AA351" s="70" t="s">
        <v>69</v>
      </c>
      <c r="AB351" s="50">
        <v>48801490</v>
      </c>
      <c r="AC351" s="30">
        <f>IFERROR(AB351/Y345,"-")</f>
        <v>1.4447151965946307E-2</v>
      </c>
      <c r="AD351" s="50">
        <v>370</v>
      </c>
      <c r="AE351" s="30">
        <f>IFERROR(AD351/Z345,"-")</f>
        <v>7.9348059189363065E-2</v>
      </c>
      <c r="AF351" s="53">
        <f t="shared" si="267"/>
        <v>131895.91891891891</v>
      </c>
      <c r="AG351" s="31">
        <f t="shared" si="285"/>
        <v>7.2935146855903799E-2</v>
      </c>
      <c r="AH351" s="172"/>
      <c r="AI351" s="179"/>
      <c r="AJ351" s="179"/>
      <c r="AK351" s="70" t="s">
        <v>69</v>
      </c>
      <c r="AL351" s="50">
        <v>135416831</v>
      </c>
      <c r="AM351" s="30">
        <f>IFERROR(AL351/AI345,"-")</f>
        <v>3.1588332514070998E-2</v>
      </c>
      <c r="AN351" s="50">
        <v>618</v>
      </c>
      <c r="AO351" s="30">
        <f>IFERROR(AN351/AJ345,"-")</f>
        <v>0.14042263122017723</v>
      </c>
      <c r="AP351" s="53">
        <f t="shared" si="268"/>
        <v>219121.0857605178</v>
      </c>
      <c r="AQ351" s="31">
        <f t="shared" si="286"/>
        <v>0.12834890965732088</v>
      </c>
      <c r="AR351" s="172"/>
      <c r="AS351" s="179"/>
      <c r="AT351" s="179"/>
      <c r="AU351" s="70" t="s">
        <v>69</v>
      </c>
      <c r="AV351" s="50">
        <v>136648494</v>
      </c>
      <c r="AW351" s="30">
        <f>IFERROR(AV351/AS345,"-")</f>
        <v>3.9474351945397376E-2</v>
      </c>
      <c r="AX351" s="50">
        <v>577</v>
      </c>
      <c r="AY351" s="30">
        <f>IFERROR(AX351/AT345,"-")</f>
        <v>0.1891183218616847</v>
      </c>
      <c r="AZ351" s="53">
        <f t="shared" si="269"/>
        <v>236825.81282495667</v>
      </c>
      <c r="BA351" s="31">
        <f t="shared" si="287"/>
        <v>0.16836883571637001</v>
      </c>
      <c r="BB351" s="172"/>
      <c r="BC351" s="179"/>
      <c r="BD351" s="179"/>
      <c r="BE351" s="70" t="s">
        <v>69</v>
      </c>
      <c r="BF351" s="50">
        <v>84272415</v>
      </c>
      <c r="BG351" s="30">
        <f>IFERROR(BF351/BC345,"-")</f>
        <v>5.3494023539273031E-2</v>
      </c>
      <c r="BH351" s="50">
        <v>296</v>
      </c>
      <c r="BI351" s="30">
        <f>IFERROR(BH351/BD345,"-")</f>
        <v>0.21464829586656997</v>
      </c>
      <c r="BJ351" s="53">
        <f t="shared" si="270"/>
        <v>284704.1047297297</v>
      </c>
      <c r="BK351" s="31">
        <f t="shared" si="288"/>
        <v>0.17885196374622356</v>
      </c>
      <c r="BL351" s="172"/>
      <c r="BM351" s="179"/>
      <c r="BN351" s="179"/>
      <c r="BO351" s="70" t="s">
        <v>69</v>
      </c>
      <c r="BP351" s="50">
        <v>9463265</v>
      </c>
      <c r="BQ351" s="30">
        <f>IFERROR(BP351/BM345,"-")</f>
        <v>2.3669147351285731E-2</v>
      </c>
      <c r="BR351" s="50">
        <v>67</v>
      </c>
      <c r="BS351" s="30">
        <f>IFERROR(BR351/BN345,"-")</f>
        <v>0.17048346055979643</v>
      </c>
      <c r="BT351" s="53">
        <f t="shared" si="271"/>
        <v>141242.76119402985</v>
      </c>
      <c r="BU351" s="31">
        <f t="shared" si="289"/>
        <v>0.12476722532588454</v>
      </c>
      <c r="BV351" s="172"/>
      <c r="BW351" s="179"/>
      <c r="BX351" s="179"/>
      <c r="BY351" s="70" t="s">
        <v>69</v>
      </c>
      <c r="BZ351" s="50">
        <f t="shared" si="281"/>
        <v>420363474</v>
      </c>
      <c r="CA351" s="30">
        <f>IFERROR(BZ351/BW345,"-")</f>
        <v>3.1389072262432482E-2</v>
      </c>
      <c r="CB351" s="50">
        <f t="shared" si="282"/>
        <v>1947</v>
      </c>
      <c r="CC351" s="30">
        <f>IFERROR(CB351/BX345,"-")</f>
        <v>0.13872461702885644</v>
      </c>
      <c r="CD351" s="53">
        <f t="shared" si="272"/>
        <v>215903.17103235747</v>
      </c>
      <c r="CE351" s="31">
        <f t="shared" si="290"/>
        <v>0.12428188433550363</v>
      </c>
      <c r="CR351" s="196"/>
      <c r="CS351" s="198"/>
      <c r="CT351" s="200"/>
      <c r="CU351" s="201"/>
      <c r="CV351" s="201"/>
      <c r="CW351" s="79" t="s">
        <v>69</v>
      </c>
      <c r="CX351" s="90">
        <v>404080679</v>
      </c>
      <c r="CY351" s="80">
        <v>3.1763498802437611E-2</v>
      </c>
      <c r="CZ351" s="90">
        <v>1908</v>
      </c>
      <c r="DA351" s="80">
        <v>0.13997505685569658</v>
      </c>
      <c r="DB351" s="90">
        <v>211782.32651991615</v>
      </c>
      <c r="DC351" s="81">
        <v>0.12681111258806327</v>
      </c>
    </row>
    <row r="352" spans="2:107" s="16" customFormat="1" ht="13.15" customHeight="1">
      <c r="B352" s="196"/>
      <c r="C352" s="198"/>
      <c r="D352" s="172"/>
      <c r="E352" s="179"/>
      <c r="F352" s="179"/>
      <c r="G352" s="70" t="s">
        <v>71</v>
      </c>
      <c r="H352" s="50">
        <v>0</v>
      </c>
      <c r="I352" s="30">
        <f>IFERROR(H352/E345,"-")</f>
        <v>0</v>
      </c>
      <c r="J352" s="50">
        <v>0</v>
      </c>
      <c r="K352" s="30">
        <f>IFERROR(J352/F345,"-")</f>
        <v>0</v>
      </c>
      <c r="L352" s="53" t="str">
        <f t="shared" si="265"/>
        <v>-</v>
      </c>
      <c r="M352" s="31">
        <f t="shared" si="283"/>
        <v>0</v>
      </c>
      <c r="N352" s="172"/>
      <c r="O352" s="179"/>
      <c r="P352" s="179"/>
      <c r="Q352" s="70" t="s">
        <v>71</v>
      </c>
      <c r="R352" s="50">
        <v>0</v>
      </c>
      <c r="S352" s="30">
        <f>IFERROR(R352/O345,"-")</f>
        <v>0</v>
      </c>
      <c r="T352" s="50">
        <v>0</v>
      </c>
      <c r="U352" s="30">
        <f>IFERROR(T352/P345,"-")</f>
        <v>0</v>
      </c>
      <c r="V352" s="53" t="str">
        <f t="shared" si="266"/>
        <v>-</v>
      </c>
      <c r="W352" s="31">
        <f t="shared" si="284"/>
        <v>0</v>
      </c>
      <c r="X352" s="172"/>
      <c r="Y352" s="179"/>
      <c r="Z352" s="179"/>
      <c r="AA352" s="70" t="s">
        <v>71</v>
      </c>
      <c r="AB352" s="50">
        <v>5435</v>
      </c>
      <c r="AC352" s="30">
        <f>IFERROR(AB352/Y345,"-")</f>
        <v>1.608972818963482E-6</v>
      </c>
      <c r="AD352" s="50">
        <v>2</v>
      </c>
      <c r="AE352" s="30">
        <f>IFERROR(AD352/Z345,"-")</f>
        <v>4.2890842805061121E-4</v>
      </c>
      <c r="AF352" s="53">
        <f t="shared" si="267"/>
        <v>2717.5</v>
      </c>
      <c r="AG352" s="31">
        <f t="shared" si="285"/>
        <v>3.942440370589395E-4</v>
      </c>
      <c r="AH352" s="172"/>
      <c r="AI352" s="179"/>
      <c r="AJ352" s="179"/>
      <c r="AK352" s="70" t="s">
        <v>71</v>
      </c>
      <c r="AL352" s="50">
        <v>13272</v>
      </c>
      <c r="AM352" s="30">
        <f>IFERROR(AL352/AI345,"-")</f>
        <v>3.0959249749888941E-6</v>
      </c>
      <c r="AN352" s="50">
        <v>5</v>
      </c>
      <c r="AO352" s="30">
        <f>IFERROR(AN352/AJ345,"-")</f>
        <v>1.1361054305839581E-3</v>
      </c>
      <c r="AP352" s="53">
        <f t="shared" si="268"/>
        <v>2654.4</v>
      </c>
      <c r="AQ352" s="31">
        <f t="shared" si="286"/>
        <v>1.0384215991692627E-3</v>
      </c>
      <c r="AR352" s="172"/>
      <c r="AS352" s="179"/>
      <c r="AT352" s="179"/>
      <c r="AU352" s="70" t="s">
        <v>71</v>
      </c>
      <c r="AV352" s="50">
        <v>1879</v>
      </c>
      <c r="AW352" s="30">
        <f>IFERROR(AV352/AS345,"-")</f>
        <v>5.4279637582688372E-7</v>
      </c>
      <c r="AX352" s="50">
        <v>4</v>
      </c>
      <c r="AY352" s="30">
        <f>IFERROR(AX352/AT345,"-")</f>
        <v>1.3110455588331695E-3</v>
      </c>
      <c r="AZ352" s="53">
        <f t="shared" si="269"/>
        <v>469.75</v>
      </c>
      <c r="BA352" s="31">
        <f t="shared" si="287"/>
        <v>1.1672016340822876E-3</v>
      </c>
      <c r="BB352" s="172"/>
      <c r="BC352" s="179"/>
      <c r="BD352" s="179"/>
      <c r="BE352" s="70" t="s">
        <v>71</v>
      </c>
      <c r="BF352" s="50">
        <v>5116</v>
      </c>
      <c r="BG352" s="30">
        <f>IFERROR(BF352/BC345,"-")</f>
        <v>3.2475089793845452E-6</v>
      </c>
      <c r="BH352" s="50">
        <v>1</v>
      </c>
      <c r="BI352" s="30">
        <f>IFERROR(BH352/BD345,"-")</f>
        <v>7.2516316171138508E-4</v>
      </c>
      <c r="BJ352" s="53">
        <f t="shared" si="270"/>
        <v>5116</v>
      </c>
      <c r="BK352" s="31">
        <f t="shared" si="288"/>
        <v>6.0422960725075529E-4</v>
      </c>
      <c r="BL352" s="172"/>
      <c r="BM352" s="179"/>
      <c r="BN352" s="179"/>
      <c r="BO352" s="70" t="s">
        <v>71</v>
      </c>
      <c r="BP352" s="50">
        <v>70239</v>
      </c>
      <c r="BQ352" s="30">
        <f>IFERROR(BP352/BM345,"-")</f>
        <v>1.7567903263904778E-4</v>
      </c>
      <c r="BR352" s="50">
        <v>3</v>
      </c>
      <c r="BS352" s="30">
        <f>IFERROR(BR352/BN345,"-")</f>
        <v>7.6335877862595417E-3</v>
      </c>
      <c r="BT352" s="53">
        <f t="shared" si="271"/>
        <v>23413</v>
      </c>
      <c r="BU352" s="31">
        <f t="shared" si="289"/>
        <v>5.5865921787709499E-3</v>
      </c>
      <c r="BV352" s="172"/>
      <c r="BW352" s="179"/>
      <c r="BX352" s="179"/>
      <c r="BY352" s="70" t="s">
        <v>71</v>
      </c>
      <c r="BZ352" s="50">
        <f t="shared" si="281"/>
        <v>95941</v>
      </c>
      <c r="CA352" s="30">
        <f>IFERROR(BZ352/BW345,"-")</f>
        <v>7.1640358123266314E-6</v>
      </c>
      <c r="CB352" s="50">
        <f t="shared" si="282"/>
        <v>15</v>
      </c>
      <c r="CC352" s="30">
        <f>IFERROR(CB352/BX345,"-")</f>
        <v>1.0687566797292483E-3</v>
      </c>
      <c r="CD352" s="53">
        <f t="shared" si="272"/>
        <v>6396.0666666666666</v>
      </c>
      <c r="CE352" s="31">
        <f t="shared" si="290"/>
        <v>9.5748755266181543E-4</v>
      </c>
      <c r="CR352" s="196"/>
      <c r="CS352" s="198"/>
      <c r="CT352" s="200"/>
      <c r="CU352" s="201"/>
      <c r="CV352" s="201"/>
      <c r="CW352" s="79" t="s">
        <v>71</v>
      </c>
      <c r="CX352" s="90">
        <v>9747</v>
      </c>
      <c r="CY352" s="80">
        <v>7.6618071320197775E-7</v>
      </c>
      <c r="CZ352" s="90">
        <v>6</v>
      </c>
      <c r="DA352" s="80">
        <v>4.4017313476634145E-4</v>
      </c>
      <c r="DB352" s="90">
        <v>1624.5</v>
      </c>
      <c r="DC352" s="81">
        <v>3.9877708361026184E-4</v>
      </c>
    </row>
    <row r="353" spans="2:107" s="16" customFormat="1" ht="13.15" customHeight="1">
      <c r="B353" s="196"/>
      <c r="C353" s="198"/>
      <c r="D353" s="172"/>
      <c r="E353" s="179"/>
      <c r="F353" s="179"/>
      <c r="G353" s="70" t="s">
        <v>73</v>
      </c>
      <c r="H353" s="50">
        <v>0</v>
      </c>
      <c r="I353" s="30">
        <f>IFERROR(H353/E345,"-")</f>
        <v>0</v>
      </c>
      <c r="J353" s="50">
        <v>0</v>
      </c>
      <c r="K353" s="30">
        <f>IFERROR(J353/F345,"-")</f>
        <v>0</v>
      </c>
      <c r="L353" s="53" t="str">
        <f t="shared" si="265"/>
        <v>-</v>
      </c>
      <c r="M353" s="31">
        <f t="shared" si="283"/>
        <v>0</v>
      </c>
      <c r="N353" s="172"/>
      <c r="O353" s="179"/>
      <c r="P353" s="179"/>
      <c r="Q353" s="70" t="s">
        <v>73</v>
      </c>
      <c r="R353" s="50">
        <v>0</v>
      </c>
      <c r="S353" s="30">
        <f>IFERROR(R353/O345,"-")</f>
        <v>0</v>
      </c>
      <c r="T353" s="50">
        <v>0</v>
      </c>
      <c r="U353" s="30">
        <f>IFERROR(T353/P345,"-")</f>
        <v>0</v>
      </c>
      <c r="V353" s="53" t="str">
        <f t="shared" si="266"/>
        <v>-</v>
      </c>
      <c r="W353" s="31">
        <f t="shared" si="284"/>
        <v>0</v>
      </c>
      <c r="X353" s="172"/>
      <c r="Y353" s="179"/>
      <c r="Z353" s="179"/>
      <c r="AA353" s="70" t="s">
        <v>73</v>
      </c>
      <c r="AB353" s="50">
        <v>502469</v>
      </c>
      <c r="AC353" s="30">
        <f>IFERROR(AB353/Y345,"-")</f>
        <v>1.4875049924043457E-4</v>
      </c>
      <c r="AD353" s="50">
        <v>31</v>
      </c>
      <c r="AE353" s="30">
        <f>IFERROR(AD353/Z345,"-")</f>
        <v>6.6480806347844739E-3</v>
      </c>
      <c r="AF353" s="53">
        <f t="shared" si="267"/>
        <v>16208.677419354839</v>
      </c>
      <c r="AG353" s="31">
        <f t="shared" si="285"/>
        <v>6.1107825744135622E-3</v>
      </c>
      <c r="AH353" s="172"/>
      <c r="AI353" s="179"/>
      <c r="AJ353" s="179"/>
      <c r="AK353" s="70" t="s">
        <v>73</v>
      </c>
      <c r="AL353" s="50">
        <v>611350</v>
      </c>
      <c r="AM353" s="30">
        <f>IFERROR(AL353/AI345,"-")</f>
        <v>1.4260802693335294E-4</v>
      </c>
      <c r="AN353" s="50">
        <v>31</v>
      </c>
      <c r="AO353" s="30">
        <f>IFERROR(AN353/AJ345,"-")</f>
        <v>7.0438536696205405E-3</v>
      </c>
      <c r="AP353" s="53">
        <f t="shared" si="268"/>
        <v>19720.967741935485</v>
      </c>
      <c r="AQ353" s="31">
        <f t="shared" si="286"/>
        <v>6.4382139148494288E-3</v>
      </c>
      <c r="AR353" s="172"/>
      <c r="AS353" s="179"/>
      <c r="AT353" s="179"/>
      <c r="AU353" s="70" t="s">
        <v>73</v>
      </c>
      <c r="AV353" s="50">
        <v>827797</v>
      </c>
      <c r="AW353" s="30">
        <f>IFERROR(AV353/AS345,"-")</f>
        <v>2.3912996887725754E-4</v>
      </c>
      <c r="AX353" s="50">
        <v>24</v>
      </c>
      <c r="AY353" s="30">
        <f>IFERROR(AX353/AT345,"-")</f>
        <v>7.8662733529990172E-3</v>
      </c>
      <c r="AZ353" s="53">
        <f t="shared" si="269"/>
        <v>34491.541666666664</v>
      </c>
      <c r="BA353" s="31">
        <f t="shared" si="287"/>
        <v>7.0032098044937267E-3</v>
      </c>
      <c r="BB353" s="172"/>
      <c r="BC353" s="179"/>
      <c r="BD353" s="179"/>
      <c r="BE353" s="70" t="s">
        <v>73</v>
      </c>
      <c r="BF353" s="50">
        <v>30256</v>
      </c>
      <c r="BG353" s="30">
        <f>IFERROR(BF353/BC345,"-")</f>
        <v>1.9205752869479829E-5</v>
      </c>
      <c r="BH353" s="50">
        <v>4</v>
      </c>
      <c r="BI353" s="30">
        <f>IFERROR(BH353/BD345,"-")</f>
        <v>2.9006526468455403E-3</v>
      </c>
      <c r="BJ353" s="53">
        <f t="shared" si="270"/>
        <v>7564</v>
      </c>
      <c r="BK353" s="31">
        <f t="shared" si="288"/>
        <v>2.4169184290030211E-3</v>
      </c>
      <c r="BL353" s="172"/>
      <c r="BM353" s="179"/>
      <c r="BN353" s="179"/>
      <c r="BO353" s="70" t="s">
        <v>73</v>
      </c>
      <c r="BP353" s="50">
        <v>0</v>
      </c>
      <c r="BQ353" s="30">
        <f>IFERROR(BP353/BM345,"-")</f>
        <v>0</v>
      </c>
      <c r="BR353" s="50">
        <v>0</v>
      </c>
      <c r="BS353" s="30">
        <f>IFERROR(BR353/BN345,"-")</f>
        <v>0</v>
      </c>
      <c r="BT353" s="53" t="str">
        <f t="shared" si="271"/>
        <v>-</v>
      </c>
      <c r="BU353" s="31">
        <f t="shared" si="289"/>
        <v>0</v>
      </c>
      <c r="BV353" s="172"/>
      <c r="BW353" s="179"/>
      <c r="BX353" s="179"/>
      <c r="BY353" s="70" t="s">
        <v>73</v>
      </c>
      <c r="BZ353" s="50">
        <f t="shared" si="281"/>
        <v>1971872</v>
      </c>
      <c r="CA353" s="30">
        <f>IFERROR(BZ353/BW345,"-")</f>
        <v>1.4724217618457321E-4</v>
      </c>
      <c r="CB353" s="50">
        <f t="shared" si="282"/>
        <v>90</v>
      </c>
      <c r="CC353" s="30">
        <f>IFERROR(CB353/BX345,"-")</f>
        <v>6.4125400783754897E-3</v>
      </c>
      <c r="CD353" s="53">
        <f t="shared" si="272"/>
        <v>21909.68888888889</v>
      </c>
      <c r="CE353" s="31">
        <f t="shared" si="290"/>
        <v>5.7449253159708924E-3</v>
      </c>
      <c r="CR353" s="196"/>
      <c r="CS353" s="198"/>
      <c r="CT353" s="200"/>
      <c r="CU353" s="201"/>
      <c r="CV353" s="201"/>
      <c r="CW353" s="79" t="s">
        <v>73</v>
      </c>
      <c r="CX353" s="90">
        <v>1283995</v>
      </c>
      <c r="CY353" s="80">
        <v>1.0093076893893233E-4</v>
      </c>
      <c r="CZ353" s="90">
        <v>86</v>
      </c>
      <c r="DA353" s="80">
        <v>6.3091482649842269E-3</v>
      </c>
      <c r="DB353" s="90">
        <v>14930.174418604651</v>
      </c>
      <c r="DC353" s="81">
        <v>5.7158048650804202E-3</v>
      </c>
    </row>
    <row r="354" spans="2:107" s="16" customFormat="1" ht="13.15" customHeight="1">
      <c r="B354" s="196"/>
      <c r="C354" s="198"/>
      <c r="D354" s="172"/>
      <c r="E354" s="179"/>
      <c r="F354" s="179"/>
      <c r="G354" s="70" t="s">
        <v>75</v>
      </c>
      <c r="H354" s="50">
        <v>55622</v>
      </c>
      <c r="I354" s="30">
        <f>IFERROR(H354/E345,"-")</f>
        <v>1.0728116259127347E-3</v>
      </c>
      <c r="J354" s="50">
        <v>3</v>
      </c>
      <c r="K354" s="30">
        <f>IFERROR(J354/F345,"-")</f>
        <v>7.6923076923076927E-2</v>
      </c>
      <c r="L354" s="53">
        <f t="shared" si="265"/>
        <v>18540.666666666668</v>
      </c>
      <c r="M354" s="31">
        <f t="shared" si="283"/>
        <v>6.9767441860465115E-2</v>
      </c>
      <c r="N354" s="172"/>
      <c r="O354" s="179"/>
      <c r="P354" s="179"/>
      <c r="Q354" s="70" t="s">
        <v>75</v>
      </c>
      <c r="R354" s="50">
        <v>486116</v>
      </c>
      <c r="S354" s="30">
        <f>IFERROR(R354/O345,"-")</f>
        <v>2.038654485355658E-3</v>
      </c>
      <c r="T354" s="50">
        <v>8</v>
      </c>
      <c r="U354" s="30">
        <f>IFERROR(T354/P345,"-")</f>
        <v>7.3394495412844041E-2</v>
      </c>
      <c r="V354" s="53">
        <f t="shared" si="266"/>
        <v>60764.5</v>
      </c>
      <c r="W354" s="31">
        <f t="shared" si="284"/>
        <v>6.8965517241379309E-2</v>
      </c>
      <c r="X354" s="172"/>
      <c r="Y354" s="179"/>
      <c r="Z354" s="179"/>
      <c r="AA354" s="70" t="s">
        <v>75</v>
      </c>
      <c r="AB354" s="50">
        <v>2533126</v>
      </c>
      <c r="AC354" s="30">
        <f>IFERROR(AB354/Y345,"-")</f>
        <v>7.4990448592634584E-4</v>
      </c>
      <c r="AD354" s="50">
        <v>153</v>
      </c>
      <c r="AE354" s="30">
        <f>IFERROR(AD354/Z345,"-")</f>
        <v>3.2811494745871757E-2</v>
      </c>
      <c r="AF354" s="53">
        <f t="shared" si="267"/>
        <v>16556.379084967321</v>
      </c>
      <c r="AG354" s="31">
        <f t="shared" si="285"/>
        <v>3.0159668835008872E-2</v>
      </c>
      <c r="AH354" s="172"/>
      <c r="AI354" s="179"/>
      <c r="AJ354" s="179"/>
      <c r="AK354" s="70" t="s">
        <v>75</v>
      </c>
      <c r="AL354" s="50">
        <v>3241546</v>
      </c>
      <c r="AM354" s="30">
        <f>IFERROR(AL354/AI345,"-")</f>
        <v>7.5614701770459233E-4</v>
      </c>
      <c r="AN354" s="50">
        <v>215</v>
      </c>
      <c r="AO354" s="30">
        <f>IFERROR(AN354/AJ345,"-")</f>
        <v>4.8852533515110201E-2</v>
      </c>
      <c r="AP354" s="53">
        <f t="shared" si="268"/>
        <v>15076.958139534883</v>
      </c>
      <c r="AQ354" s="31">
        <f t="shared" si="286"/>
        <v>4.46521287642783E-2</v>
      </c>
      <c r="AR354" s="172"/>
      <c r="AS354" s="179"/>
      <c r="AT354" s="179"/>
      <c r="AU354" s="70" t="s">
        <v>75</v>
      </c>
      <c r="AV354" s="50">
        <v>5718508</v>
      </c>
      <c r="AW354" s="30">
        <f>IFERROR(AV354/AS345,"-")</f>
        <v>1.6519347618611183E-3</v>
      </c>
      <c r="AX354" s="50">
        <v>208</v>
      </c>
      <c r="AY354" s="30">
        <f>IFERROR(AX354/AT345,"-")</f>
        <v>6.8174369059324808E-2</v>
      </c>
      <c r="AZ354" s="53">
        <f t="shared" si="269"/>
        <v>27492.826923076922</v>
      </c>
      <c r="BA354" s="31">
        <f t="shared" si="287"/>
        <v>6.0694484972278959E-2</v>
      </c>
      <c r="BB354" s="172"/>
      <c r="BC354" s="179"/>
      <c r="BD354" s="179"/>
      <c r="BE354" s="70" t="s">
        <v>75</v>
      </c>
      <c r="BF354" s="50">
        <v>2593508</v>
      </c>
      <c r="BG354" s="30">
        <f>IFERROR(BF354/BC345,"-")</f>
        <v>1.6462940809432473E-3</v>
      </c>
      <c r="BH354" s="50">
        <v>109</v>
      </c>
      <c r="BI354" s="30">
        <f>IFERROR(BH354/BD345,"-")</f>
        <v>7.9042784626540977E-2</v>
      </c>
      <c r="BJ354" s="53">
        <f t="shared" si="270"/>
        <v>23793.65137614679</v>
      </c>
      <c r="BK354" s="31">
        <f t="shared" si="288"/>
        <v>6.5861027190332322E-2</v>
      </c>
      <c r="BL354" s="172"/>
      <c r="BM354" s="179"/>
      <c r="BN354" s="179"/>
      <c r="BO354" s="70" t="s">
        <v>75</v>
      </c>
      <c r="BP354" s="50">
        <v>1324696</v>
      </c>
      <c r="BQ354" s="30">
        <f>IFERROR(BP354/BM345,"-")</f>
        <v>3.3132776921769394E-3</v>
      </c>
      <c r="BR354" s="50">
        <v>25</v>
      </c>
      <c r="BS354" s="30">
        <f>IFERROR(BR354/BN345,"-")</f>
        <v>6.3613231552162849E-2</v>
      </c>
      <c r="BT354" s="53">
        <f t="shared" si="271"/>
        <v>52987.839999999997</v>
      </c>
      <c r="BU354" s="31">
        <f t="shared" si="289"/>
        <v>4.6554934823091247E-2</v>
      </c>
      <c r="BV354" s="172"/>
      <c r="BW354" s="179"/>
      <c r="BX354" s="179"/>
      <c r="BY354" s="70" t="s">
        <v>75</v>
      </c>
      <c r="BZ354" s="50">
        <f t="shared" si="281"/>
        <v>15953122</v>
      </c>
      <c r="CA354" s="30">
        <f>IFERROR(BZ354/BW345,"-")</f>
        <v>1.1912397966084975E-3</v>
      </c>
      <c r="CB354" s="50">
        <f t="shared" si="282"/>
        <v>721</v>
      </c>
      <c r="CC354" s="30">
        <f>IFERROR(CB354/BX345,"-")</f>
        <v>5.1371571072319204E-2</v>
      </c>
      <c r="CD354" s="53">
        <f t="shared" si="272"/>
        <v>22126.382801664357</v>
      </c>
      <c r="CE354" s="31">
        <f t="shared" si="290"/>
        <v>4.6023235031277927E-2</v>
      </c>
      <c r="CR354" s="196"/>
      <c r="CS354" s="198"/>
      <c r="CT354" s="200"/>
      <c r="CU354" s="201"/>
      <c r="CV354" s="201"/>
      <c r="CW354" s="79" t="s">
        <v>75</v>
      </c>
      <c r="CX354" s="90">
        <v>14096936</v>
      </c>
      <c r="CY354" s="80">
        <v>1.108115366619743E-3</v>
      </c>
      <c r="CZ354" s="90">
        <v>665</v>
      </c>
      <c r="DA354" s="80">
        <v>4.8785855769936173E-2</v>
      </c>
      <c r="DB354" s="90">
        <v>21198.400000000001</v>
      </c>
      <c r="DC354" s="81">
        <v>4.4197793433470689E-2</v>
      </c>
    </row>
    <row r="355" spans="2:107" s="16" customFormat="1" ht="13.15" customHeight="1">
      <c r="B355" s="196"/>
      <c r="C355" s="198"/>
      <c r="D355" s="172"/>
      <c r="E355" s="179"/>
      <c r="F355" s="179"/>
      <c r="G355" s="70" t="s">
        <v>77</v>
      </c>
      <c r="H355" s="50">
        <v>28393</v>
      </c>
      <c r="I355" s="30">
        <f>IFERROR(H355/E345,"-")</f>
        <v>5.4763116203193477E-4</v>
      </c>
      <c r="J355" s="50">
        <v>1</v>
      </c>
      <c r="K355" s="30">
        <f>IFERROR(J355/F345,"-")</f>
        <v>2.564102564102564E-2</v>
      </c>
      <c r="L355" s="53">
        <f t="shared" si="265"/>
        <v>28393</v>
      </c>
      <c r="M355" s="31">
        <f t="shared" si="283"/>
        <v>2.3255813953488372E-2</v>
      </c>
      <c r="N355" s="172"/>
      <c r="O355" s="179"/>
      <c r="P355" s="179"/>
      <c r="Q355" s="70" t="s">
        <v>77</v>
      </c>
      <c r="R355" s="50">
        <v>1115816</v>
      </c>
      <c r="S355" s="30">
        <f>IFERROR(R355/O345,"-")</f>
        <v>4.6794659983041267E-3</v>
      </c>
      <c r="T355" s="50">
        <v>4</v>
      </c>
      <c r="U355" s="30">
        <f>IFERROR(T355/P345,"-")</f>
        <v>3.669724770642202E-2</v>
      </c>
      <c r="V355" s="53">
        <f t="shared" si="266"/>
        <v>278954</v>
      </c>
      <c r="W355" s="31">
        <f t="shared" si="284"/>
        <v>3.4482758620689655E-2</v>
      </c>
      <c r="X355" s="172"/>
      <c r="Y355" s="179"/>
      <c r="Z355" s="179"/>
      <c r="AA355" s="70" t="s">
        <v>77</v>
      </c>
      <c r="AB355" s="50">
        <v>4345646</v>
      </c>
      <c r="AC355" s="30">
        <f>IFERROR(AB355/Y345,"-")</f>
        <v>1.2864813789949183E-3</v>
      </c>
      <c r="AD355" s="50">
        <v>48</v>
      </c>
      <c r="AE355" s="30">
        <f>IFERROR(AD355/Z345,"-")</f>
        <v>1.0293802273214669E-2</v>
      </c>
      <c r="AF355" s="53">
        <f t="shared" si="267"/>
        <v>90534.291666666672</v>
      </c>
      <c r="AG355" s="31">
        <f t="shared" si="285"/>
        <v>9.4618568894145483E-3</v>
      </c>
      <c r="AH355" s="172"/>
      <c r="AI355" s="179"/>
      <c r="AJ355" s="179"/>
      <c r="AK355" s="70" t="s">
        <v>77</v>
      </c>
      <c r="AL355" s="50">
        <v>7288424</v>
      </c>
      <c r="AM355" s="30">
        <f>IFERROR(AL355/AI345,"-")</f>
        <v>1.7001517397459657E-3</v>
      </c>
      <c r="AN355" s="50">
        <v>66</v>
      </c>
      <c r="AO355" s="30">
        <f>IFERROR(AN355/AJ345,"-")</f>
        <v>1.4996591683708248E-2</v>
      </c>
      <c r="AP355" s="53">
        <f t="shared" si="268"/>
        <v>110430.66666666667</v>
      </c>
      <c r="AQ355" s="31">
        <f t="shared" si="286"/>
        <v>1.3707165109034268E-2</v>
      </c>
      <c r="AR355" s="172"/>
      <c r="AS355" s="179"/>
      <c r="AT355" s="179"/>
      <c r="AU355" s="70" t="s">
        <v>77</v>
      </c>
      <c r="AV355" s="50">
        <v>6927191</v>
      </c>
      <c r="AW355" s="30">
        <f>IFERROR(AV355/AS345,"-")</f>
        <v>2.0010932248326805E-3</v>
      </c>
      <c r="AX355" s="50">
        <v>75</v>
      </c>
      <c r="AY355" s="30">
        <f>IFERROR(AX355/AT345,"-")</f>
        <v>2.4582104228121928E-2</v>
      </c>
      <c r="AZ355" s="53">
        <f t="shared" si="269"/>
        <v>92362.546666666662</v>
      </c>
      <c r="BA355" s="31">
        <f t="shared" si="287"/>
        <v>2.1885030639042895E-2</v>
      </c>
      <c r="BB355" s="172"/>
      <c r="BC355" s="179"/>
      <c r="BD355" s="179"/>
      <c r="BE355" s="70" t="s">
        <v>77</v>
      </c>
      <c r="BF355" s="50">
        <v>8400428</v>
      </c>
      <c r="BG355" s="30">
        <f>IFERROR(BF355/BC345,"-")</f>
        <v>5.3323818140487405E-3</v>
      </c>
      <c r="BH355" s="50">
        <v>61</v>
      </c>
      <c r="BI355" s="30">
        <f>IFERROR(BH355/BD345,"-")</f>
        <v>4.4234952864394488E-2</v>
      </c>
      <c r="BJ355" s="53">
        <f t="shared" si="270"/>
        <v>137711.93442622951</v>
      </c>
      <c r="BK355" s="31">
        <f t="shared" si="288"/>
        <v>3.6858006042296075E-2</v>
      </c>
      <c r="BL355" s="172"/>
      <c r="BM355" s="179"/>
      <c r="BN355" s="179"/>
      <c r="BO355" s="70" t="s">
        <v>77</v>
      </c>
      <c r="BP355" s="50">
        <v>1753786</v>
      </c>
      <c r="BQ355" s="30">
        <f>IFERROR(BP355/BM345,"-")</f>
        <v>4.3865007750096821E-3</v>
      </c>
      <c r="BR355" s="50">
        <v>14</v>
      </c>
      <c r="BS355" s="30">
        <f>IFERROR(BR355/BN345,"-")</f>
        <v>3.5623409669211195E-2</v>
      </c>
      <c r="BT355" s="53">
        <f t="shared" si="271"/>
        <v>125270.42857142857</v>
      </c>
      <c r="BU355" s="31">
        <f t="shared" si="289"/>
        <v>2.6070763500931099E-2</v>
      </c>
      <c r="BV355" s="172"/>
      <c r="BW355" s="179"/>
      <c r="BX355" s="179"/>
      <c r="BY355" s="70" t="s">
        <v>77</v>
      </c>
      <c r="BZ355" s="50">
        <f t="shared" si="281"/>
        <v>29859684</v>
      </c>
      <c r="CA355" s="30">
        <f>IFERROR(BZ355/BW345,"-")</f>
        <v>2.2296603696100366E-3</v>
      </c>
      <c r="CB355" s="50">
        <f t="shared" si="282"/>
        <v>269</v>
      </c>
      <c r="CC355" s="30">
        <f>IFERROR(CB355/BX345,"-")</f>
        <v>1.9166369789811188E-2</v>
      </c>
      <c r="CD355" s="53">
        <f t="shared" si="272"/>
        <v>111002.54275092937</v>
      </c>
      <c r="CE355" s="31">
        <f t="shared" si="290"/>
        <v>1.7170943444401888E-2</v>
      </c>
      <c r="CR355" s="196"/>
      <c r="CS355" s="198"/>
      <c r="CT355" s="200"/>
      <c r="CU355" s="201"/>
      <c r="CV355" s="201"/>
      <c r="CW355" s="79" t="s">
        <v>77</v>
      </c>
      <c r="CX355" s="90">
        <v>20421489</v>
      </c>
      <c r="CY355" s="80">
        <v>1.6052683909578683E-3</v>
      </c>
      <c r="CZ355" s="90">
        <v>200</v>
      </c>
      <c r="DA355" s="80">
        <v>1.4672437825544714E-2</v>
      </c>
      <c r="DB355" s="90">
        <v>102107.44500000001</v>
      </c>
      <c r="DC355" s="81">
        <v>1.3292569453675395E-2</v>
      </c>
    </row>
    <row r="356" spans="2:107" s="16" customFormat="1" ht="13.15" customHeight="1">
      <c r="B356" s="196"/>
      <c r="C356" s="198"/>
      <c r="D356" s="172"/>
      <c r="E356" s="179"/>
      <c r="F356" s="179"/>
      <c r="G356" s="70" t="s">
        <v>79</v>
      </c>
      <c r="H356" s="50">
        <v>1230791</v>
      </c>
      <c r="I356" s="30">
        <f>IFERROR(H356/E345,"-")</f>
        <v>2.3738932326575108E-2</v>
      </c>
      <c r="J356" s="50">
        <v>4</v>
      </c>
      <c r="K356" s="30">
        <f>IFERROR(J356/F345,"-")</f>
        <v>0.10256410256410256</v>
      </c>
      <c r="L356" s="53">
        <f t="shared" si="265"/>
        <v>307697.75</v>
      </c>
      <c r="M356" s="31">
        <f t="shared" si="283"/>
        <v>9.3023255813953487E-2</v>
      </c>
      <c r="N356" s="172"/>
      <c r="O356" s="179"/>
      <c r="P356" s="179"/>
      <c r="Q356" s="70" t="s">
        <v>79</v>
      </c>
      <c r="R356" s="50">
        <v>1073701</v>
      </c>
      <c r="S356" s="30">
        <f>IFERROR(R356/O345,"-")</f>
        <v>4.5028457396606063E-3</v>
      </c>
      <c r="T356" s="50">
        <v>6</v>
      </c>
      <c r="U356" s="30">
        <f>IFERROR(T356/P345,"-")</f>
        <v>5.5045871559633031E-2</v>
      </c>
      <c r="V356" s="53">
        <f t="shared" si="266"/>
        <v>178950.16666666666</v>
      </c>
      <c r="W356" s="31">
        <f t="shared" si="284"/>
        <v>5.1724137931034482E-2</v>
      </c>
      <c r="X356" s="172"/>
      <c r="Y356" s="179"/>
      <c r="Z356" s="179"/>
      <c r="AA356" s="70" t="s">
        <v>79</v>
      </c>
      <c r="AB356" s="50">
        <v>18908490</v>
      </c>
      <c r="AC356" s="30">
        <f>IFERROR(AB356/Y345,"-")</f>
        <v>5.5976534420685946E-3</v>
      </c>
      <c r="AD356" s="50">
        <v>61</v>
      </c>
      <c r="AE356" s="30">
        <f>IFERROR(AD356/Z345,"-")</f>
        <v>1.3081707055543641E-2</v>
      </c>
      <c r="AF356" s="53">
        <f t="shared" si="267"/>
        <v>309975.24590163934</v>
      </c>
      <c r="AG356" s="31">
        <f t="shared" si="285"/>
        <v>1.2024443130297654E-2</v>
      </c>
      <c r="AH356" s="172"/>
      <c r="AI356" s="179"/>
      <c r="AJ356" s="179"/>
      <c r="AK356" s="70" t="s">
        <v>79</v>
      </c>
      <c r="AL356" s="50">
        <v>33829147</v>
      </c>
      <c r="AM356" s="30">
        <f>IFERROR(AL356/AI345,"-")</f>
        <v>7.8912372724435371E-3</v>
      </c>
      <c r="AN356" s="50">
        <v>97</v>
      </c>
      <c r="AO356" s="30">
        <f>IFERROR(AN356/AJ345,"-")</f>
        <v>2.2040445353328789E-2</v>
      </c>
      <c r="AP356" s="53">
        <f t="shared" si="268"/>
        <v>348754.09278350516</v>
      </c>
      <c r="AQ356" s="31">
        <f t="shared" si="286"/>
        <v>2.0145379023883695E-2</v>
      </c>
      <c r="AR356" s="172"/>
      <c r="AS356" s="179"/>
      <c r="AT356" s="179"/>
      <c r="AU356" s="70" t="s">
        <v>79</v>
      </c>
      <c r="AV356" s="50">
        <v>48236466</v>
      </c>
      <c r="AW356" s="30">
        <f>IFERROR(AV356/AS345,"-")</f>
        <v>1.3934315554814636E-2</v>
      </c>
      <c r="AX356" s="50">
        <v>135</v>
      </c>
      <c r="AY356" s="30">
        <f>IFERROR(AX356/AT345,"-")</f>
        <v>4.4247787610619468E-2</v>
      </c>
      <c r="AZ356" s="53">
        <f t="shared" si="269"/>
        <v>357307.15555555554</v>
      </c>
      <c r="BA356" s="31">
        <f t="shared" si="287"/>
        <v>3.9393055150277211E-2</v>
      </c>
      <c r="BB356" s="172"/>
      <c r="BC356" s="179"/>
      <c r="BD356" s="179"/>
      <c r="BE356" s="70" t="s">
        <v>79</v>
      </c>
      <c r="BF356" s="50">
        <v>28252156</v>
      </c>
      <c r="BG356" s="30">
        <f>IFERROR(BF356/BC345,"-")</f>
        <v>1.7933762763286346E-2</v>
      </c>
      <c r="BH356" s="50">
        <v>92</v>
      </c>
      <c r="BI356" s="30">
        <f>IFERROR(BH356/BD345,"-")</f>
        <v>6.6715010877447425E-2</v>
      </c>
      <c r="BJ356" s="53">
        <f t="shared" si="270"/>
        <v>307088.65217391303</v>
      </c>
      <c r="BK356" s="31">
        <f t="shared" si="288"/>
        <v>5.558912386706949E-2</v>
      </c>
      <c r="BL356" s="172"/>
      <c r="BM356" s="179"/>
      <c r="BN356" s="179"/>
      <c r="BO356" s="70" t="s">
        <v>79</v>
      </c>
      <c r="BP356" s="50">
        <v>11164089</v>
      </c>
      <c r="BQ356" s="30">
        <f>IFERROR(BP356/BM345,"-")</f>
        <v>2.7923181648603117E-2</v>
      </c>
      <c r="BR356" s="50">
        <v>30</v>
      </c>
      <c r="BS356" s="30">
        <f>IFERROR(BR356/BN345,"-")</f>
        <v>7.6335877862595422E-2</v>
      </c>
      <c r="BT356" s="53">
        <f t="shared" si="271"/>
        <v>372136.3</v>
      </c>
      <c r="BU356" s="31">
        <f t="shared" si="289"/>
        <v>5.5865921787709494E-2</v>
      </c>
      <c r="BV356" s="172"/>
      <c r="BW356" s="179"/>
      <c r="BX356" s="179"/>
      <c r="BY356" s="70" t="s">
        <v>79</v>
      </c>
      <c r="BZ356" s="50">
        <f t="shared" si="281"/>
        <v>142694840</v>
      </c>
      <c r="CA356" s="30">
        <f>IFERROR(BZ356/BW345,"-")</f>
        <v>1.0655204177507205E-2</v>
      </c>
      <c r="CB356" s="50">
        <f t="shared" si="282"/>
        <v>425</v>
      </c>
      <c r="CC356" s="30">
        <f>IFERROR(CB356/BX345,"-")</f>
        <v>3.0281439258995367E-2</v>
      </c>
      <c r="CD356" s="53">
        <f t="shared" si="272"/>
        <v>335752.56470588234</v>
      </c>
      <c r="CE356" s="31">
        <f t="shared" si="290"/>
        <v>2.712881399208477E-2</v>
      </c>
      <c r="CR356" s="196"/>
      <c r="CS356" s="198"/>
      <c r="CT356" s="200"/>
      <c r="CU356" s="201"/>
      <c r="CV356" s="201"/>
      <c r="CW356" s="79" t="s">
        <v>79</v>
      </c>
      <c r="CX356" s="90">
        <v>166812577</v>
      </c>
      <c r="CY356" s="80">
        <v>1.3112606875645822E-2</v>
      </c>
      <c r="CZ356" s="90">
        <v>456</v>
      </c>
      <c r="DA356" s="80">
        <v>3.3453158242241945E-2</v>
      </c>
      <c r="DB356" s="90">
        <v>365817.0548245614</v>
      </c>
      <c r="DC356" s="81">
        <v>3.0307058354379902E-2</v>
      </c>
    </row>
    <row r="357" spans="2:107" s="16" customFormat="1" ht="13.15" customHeight="1">
      <c r="B357" s="196"/>
      <c r="C357" s="198"/>
      <c r="D357" s="172"/>
      <c r="E357" s="179"/>
      <c r="F357" s="179"/>
      <c r="G357" s="70" t="s">
        <v>81</v>
      </c>
      <c r="H357" s="50">
        <v>1046546</v>
      </c>
      <c r="I357" s="30">
        <f>IFERROR(H357/E345,"-")</f>
        <v>2.0185299267420603E-2</v>
      </c>
      <c r="J357" s="50">
        <v>7</v>
      </c>
      <c r="K357" s="30">
        <f>IFERROR(J357/F345,"-")</f>
        <v>0.17948717948717949</v>
      </c>
      <c r="L357" s="53">
        <f t="shared" si="265"/>
        <v>149506.57142857142</v>
      </c>
      <c r="M357" s="31">
        <f t="shared" si="283"/>
        <v>0.16279069767441862</v>
      </c>
      <c r="N357" s="172"/>
      <c r="O357" s="179"/>
      <c r="P357" s="179"/>
      <c r="Q357" s="70" t="s">
        <v>81</v>
      </c>
      <c r="R357" s="50">
        <v>3979077</v>
      </c>
      <c r="S357" s="30">
        <f>IFERROR(R357/O345,"-")</f>
        <v>1.668729927347698E-2</v>
      </c>
      <c r="T357" s="50">
        <v>23</v>
      </c>
      <c r="U357" s="30">
        <f>IFERROR(T357/P345,"-")</f>
        <v>0.21100917431192662</v>
      </c>
      <c r="V357" s="53">
        <f t="shared" si="266"/>
        <v>173003.34782608695</v>
      </c>
      <c r="W357" s="31">
        <f t="shared" si="284"/>
        <v>0.19827586206896552</v>
      </c>
      <c r="X357" s="172"/>
      <c r="Y357" s="179"/>
      <c r="Z357" s="179"/>
      <c r="AA357" s="70" t="s">
        <v>81</v>
      </c>
      <c r="AB357" s="50">
        <v>20617995</v>
      </c>
      <c r="AC357" s="30">
        <f>IFERROR(AB357/Y345,"-")</f>
        <v>6.1037338613661417E-3</v>
      </c>
      <c r="AD357" s="50">
        <v>444</v>
      </c>
      <c r="AE357" s="30">
        <f>IFERROR(AD357/Z345,"-")</f>
        <v>9.521767102723569E-2</v>
      </c>
      <c r="AF357" s="53">
        <f t="shared" si="267"/>
        <v>46436.925675675673</v>
      </c>
      <c r="AG357" s="31">
        <f t="shared" si="285"/>
        <v>8.7522176227084567E-2</v>
      </c>
      <c r="AH357" s="172"/>
      <c r="AI357" s="179"/>
      <c r="AJ357" s="179"/>
      <c r="AK357" s="70" t="s">
        <v>81</v>
      </c>
      <c r="AL357" s="50">
        <v>27663713</v>
      </c>
      <c r="AM357" s="30">
        <f>IFERROR(AL357/AI345,"-")</f>
        <v>6.4530424937933204E-3</v>
      </c>
      <c r="AN357" s="50">
        <v>573</v>
      </c>
      <c r="AO357" s="30">
        <f>IFERROR(AN357/AJ345,"-")</f>
        <v>0.1301976823449216</v>
      </c>
      <c r="AP357" s="53">
        <f t="shared" si="268"/>
        <v>48278.731239092493</v>
      </c>
      <c r="AQ357" s="31">
        <f t="shared" si="286"/>
        <v>0.11900311526479751</v>
      </c>
      <c r="AR357" s="172"/>
      <c r="AS357" s="179"/>
      <c r="AT357" s="179"/>
      <c r="AU357" s="70" t="s">
        <v>81</v>
      </c>
      <c r="AV357" s="50">
        <v>40253074</v>
      </c>
      <c r="AW357" s="30">
        <f>IFERROR(AV357/AS345,"-")</f>
        <v>1.1628112125115149E-2</v>
      </c>
      <c r="AX357" s="50">
        <v>440</v>
      </c>
      <c r="AY357" s="30">
        <f>IFERROR(AX357/AT345,"-")</f>
        <v>0.14421501147164864</v>
      </c>
      <c r="AZ357" s="53">
        <f t="shared" si="269"/>
        <v>91484.259090909094</v>
      </c>
      <c r="BA357" s="31">
        <f t="shared" si="287"/>
        <v>0.12839217974905165</v>
      </c>
      <c r="BB357" s="172"/>
      <c r="BC357" s="179"/>
      <c r="BD357" s="179"/>
      <c r="BE357" s="70" t="s">
        <v>81</v>
      </c>
      <c r="BF357" s="50">
        <v>16555812</v>
      </c>
      <c r="BG357" s="30">
        <f>IFERROR(BF357/BC345,"-")</f>
        <v>1.0509215819195153E-2</v>
      </c>
      <c r="BH357" s="50">
        <v>194</v>
      </c>
      <c r="BI357" s="30">
        <f>IFERROR(BH357/BD345,"-")</f>
        <v>0.14068165337200869</v>
      </c>
      <c r="BJ357" s="53">
        <f t="shared" si="270"/>
        <v>85339.237113402065</v>
      </c>
      <c r="BK357" s="31">
        <f t="shared" si="288"/>
        <v>0.11722054380664652</v>
      </c>
      <c r="BL357" s="172"/>
      <c r="BM357" s="179"/>
      <c r="BN357" s="179"/>
      <c r="BO357" s="70" t="s">
        <v>81</v>
      </c>
      <c r="BP357" s="50">
        <v>5884886</v>
      </c>
      <c r="BQ357" s="30">
        <f>IFERROR(BP357/BM345,"-")</f>
        <v>1.4719046109299326E-2</v>
      </c>
      <c r="BR357" s="50">
        <v>48</v>
      </c>
      <c r="BS357" s="30">
        <f>IFERROR(BR357/BN345,"-")</f>
        <v>0.12213740458015267</v>
      </c>
      <c r="BT357" s="53">
        <f t="shared" si="271"/>
        <v>122601.79166666667</v>
      </c>
      <c r="BU357" s="31">
        <f t="shared" si="289"/>
        <v>8.9385474860335198E-2</v>
      </c>
      <c r="BV357" s="172"/>
      <c r="BW357" s="179"/>
      <c r="BX357" s="179"/>
      <c r="BY357" s="70" t="s">
        <v>81</v>
      </c>
      <c r="BZ357" s="50">
        <f t="shared" si="281"/>
        <v>116001103</v>
      </c>
      <c r="CA357" s="30">
        <f>IFERROR(BZ357/BW345,"-")</f>
        <v>8.6619490745498823E-3</v>
      </c>
      <c r="CB357" s="50">
        <f t="shared" si="282"/>
        <v>1729</v>
      </c>
      <c r="CC357" s="30">
        <f>IFERROR(CB357/BX345,"-")</f>
        <v>0.12319201995012469</v>
      </c>
      <c r="CD357" s="53">
        <f t="shared" si="272"/>
        <v>67091.441873915552</v>
      </c>
      <c r="CE357" s="31">
        <f t="shared" si="290"/>
        <v>0.11036639857015192</v>
      </c>
      <c r="CR357" s="196"/>
      <c r="CS357" s="198"/>
      <c r="CT357" s="200"/>
      <c r="CU357" s="201"/>
      <c r="CV357" s="201"/>
      <c r="CW357" s="79" t="s">
        <v>81</v>
      </c>
      <c r="CX357" s="90">
        <v>120352372</v>
      </c>
      <c r="CY357" s="80">
        <v>9.4605177197609244E-3</v>
      </c>
      <c r="CZ357" s="90">
        <v>1688</v>
      </c>
      <c r="DA357" s="80">
        <v>0.12383537524759738</v>
      </c>
      <c r="DB357" s="90">
        <v>71298.798578199057</v>
      </c>
      <c r="DC357" s="81">
        <v>0.11218928618902034</v>
      </c>
    </row>
    <row r="358" spans="2:107" s="16" customFormat="1" ht="13.15" customHeight="1">
      <c r="B358" s="196"/>
      <c r="C358" s="198"/>
      <c r="D358" s="172"/>
      <c r="E358" s="179"/>
      <c r="F358" s="179"/>
      <c r="G358" s="70" t="s">
        <v>83</v>
      </c>
      <c r="H358" s="50">
        <v>553338</v>
      </c>
      <c r="I358" s="30">
        <f>IFERROR(H358/E345,"-")</f>
        <v>1.0672529564907784E-2</v>
      </c>
      <c r="J358" s="50">
        <v>5</v>
      </c>
      <c r="K358" s="30">
        <f>IFERROR(J358/F345,"-")</f>
        <v>0.12820512820512819</v>
      </c>
      <c r="L358" s="53">
        <f t="shared" si="265"/>
        <v>110667.6</v>
      </c>
      <c r="M358" s="31">
        <f t="shared" si="283"/>
        <v>0.11627906976744186</v>
      </c>
      <c r="N358" s="172"/>
      <c r="O358" s="179"/>
      <c r="P358" s="179"/>
      <c r="Q358" s="70" t="s">
        <v>83</v>
      </c>
      <c r="R358" s="50">
        <v>2942076</v>
      </c>
      <c r="S358" s="30">
        <f>IFERROR(R358/O345,"-")</f>
        <v>1.2338364574828299E-2</v>
      </c>
      <c r="T358" s="50">
        <v>7</v>
      </c>
      <c r="U358" s="30">
        <f>IFERROR(T358/P345,"-")</f>
        <v>6.4220183486238536E-2</v>
      </c>
      <c r="V358" s="53">
        <f t="shared" si="266"/>
        <v>420296.57142857142</v>
      </c>
      <c r="W358" s="31">
        <f t="shared" si="284"/>
        <v>6.0344827586206899E-2</v>
      </c>
      <c r="X358" s="172"/>
      <c r="Y358" s="179"/>
      <c r="Z358" s="179"/>
      <c r="AA358" s="70" t="s">
        <v>83</v>
      </c>
      <c r="AB358" s="50">
        <v>19460139</v>
      </c>
      <c r="AC358" s="30">
        <f>IFERROR(AB358/Y345,"-")</f>
        <v>5.7609631470563385E-3</v>
      </c>
      <c r="AD358" s="50">
        <v>307</v>
      </c>
      <c r="AE358" s="30">
        <f>IFERROR(AD358/Z345,"-")</f>
        <v>6.5837443705768814E-2</v>
      </c>
      <c r="AF358" s="53">
        <f t="shared" si="267"/>
        <v>63388.074918566774</v>
      </c>
      <c r="AG358" s="31">
        <f t="shared" si="285"/>
        <v>6.0516459688547214E-2</v>
      </c>
      <c r="AH358" s="172"/>
      <c r="AI358" s="179"/>
      <c r="AJ358" s="179"/>
      <c r="AK358" s="70" t="s">
        <v>83</v>
      </c>
      <c r="AL358" s="50">
        <v>64587222</v>
      </c>
      <c r="AM358" s="30">
        <f>IFERROR(AL358/AI345,"-")</f>
        <v>1.5066093554471983E-2</v>
      </c>
      <c r="AN358" s="50">
        <v>623</v>
      </c>
      <c r="AO358" s="30">
        <f>IFERROR(AN358/AJ345,"-")</f>
        <v>0.14155873665076119</v>
      </c>
      <c r="AP358" s="53">
        <f t="shared" si="268"/>
        <v>103671.30337078651</v>
      </c>
      <c r="AQ358" s="31">
        <f t="shared" si="286"/>
        <v>0.12938733125649013</v>
      </c>
      <c r="AR358" s="172"/>
      <c r="AS358" s="179"/>
      <c r="AT358" s="179"/>
      <c r="AU358" s="70" t="s">
        <v>83</v>
      </c>
      <c r="AV358" s="50">
        <v>100609119</v>
      </c>
      <c r="AW358" s="30">
        <f>IFERROR(AV358/AS345,"-")</f>
        <v>2.9063472681392054E-2</v>
      </c>
      <c r="AX358" s="50">
        <v>730</v>
      </c>
      <c r="AY358" s="30">
        <f>IFERROR(AX358/AT345,"-")</f>
        <v>0.23926581448705342</v>
      </c>
      <c r="AZ358" s="53">
        <f t="shared" si="269"/>
        <v>137820.71095890412</v>
      </c>
      <c r="BA358" s="31">
        <f t="shared" si="287"/>
        <v>0.2130142982200175</v>
      </c>
      <c r="BB358" s="172"/>
      <c r="BC358" s="179"/>
      <c r="BD358" s="179"/>
      <c r="BE358" s="70" t="s">
        <v>83</v>
      </c>
      <c r="BF358" s="50">
        <v>52486649</v>
      </c>
      <c r="BG358" s="30">
        <f>IFERROR(BF358/BC345,"-")</f>
        <v>3.3317213433405955E-2</v>
      </c>
      <c r="BH358" s="50">
        <v>412</v>
      </c>
      <c r="BI358" s="30">
        <f>IFERROR(BH358/BD345,"-")</f>
        <v>0.29876722262509064</v>
      </c>
      <c r="BJ358" s="53">
        <f t="shared" si="270"/>
        <v>127394.77912621359</v>
      </c>
      <c r="BK358" s="31">
        <f t="shared" si="288"/>
        <v>0.24894259818731118</v>
      </c>
      <c r="BL358" s="172"/>
      <c r="BM358" s="179"/>
      <c r="BN358" s="179"/>
      <c r="BO358" s="70" t="s">
        <v>83</v>
      </c>
      <c r="BP358" s="50">
        <v>11017197</v>
      </c>
      <c r="BQ358" s="30">
        <f>IFERROR(BP358/BM345,"-")</f>
        <v>2.7555781138026158E-2</v>
      </c>
      <c r="BR358" s="50">
        <v>113</v>
      </c>
      <c r="BS358" s="30">
        <f>IFERROR(BR358/BN345,"-")</f>
        <v>0.2875318066157761</v>
      </c>
      <c r="BT358" s="53">
        <f t="shared" si="271"/>
        <v>97497.318584070803</v>
      </c>
      <c r="BU358" s="31">
        <f t="shared" si="289"/>
        <v>0.21042830540037244</v>
      </c>
      <c r="BV358" s="172"/>
      <c r="BW358" s="179"/>
      <c r="BX358" s="179"/>
      <c r="BY358" s="70" t="s">
        <v>83</v>
      </c>
      <c r="BZ358" s="50">
        <f t="shared" si="281"/>
        <v>251655740</v>
      </c>
      <c r="CA358" s="30">
        <f>IFERROR(BZ358/BW345,"-")</f>
        <v>1.879145238988086E-2</v>
      </c>
      <c r="CB358" s="50">
        <f t="shared" si="282"/>
        <v>2197</v>
      </c>
      <c r="CC358" s="30">
        <f>IFERROR(CB358/BX345,"-")</f>
        <v>0.15653722835767722</v>
      </c>
      <c r="CD358" s="53">
        <f t="shared" si="272"/>
        <v>114545.17068730087</v>
      </c>
      <c r="CE358" s="31">
        <f t="shared" si="290"/>
        <v>0.14024001021320057</v>
      </c>
      <c r="CR358" s="196"/>
      <c r="CS358" s="198"/>
      <c r="CT358" s="200"/>
      <c r="CU358" s="201"/>
      <c r="CV358" s="201"/>
      <c r="CW358" s="79" t="s">
        <v>83</v>
      </c>
      <c r="CX358" s="90">
        <v>258214168</v>
      </c>
      <c r="CY358" s="80">
        <v>2.0297395649645562E-2</v>
      </c>
      <c r="CZ358" s="90">
        <v>2103</v>
      </c>
      <c r="DA358" s="80">
        <v>0.15428068373560266</v>
      </c>
      <c r="DB358" s="90">
        <v>122783.72230147409</v>
      </c>
      <c r="DC358" s="81">
        <v>0.13977136780539678</v>
      </c>
    </row>
    <row r="359" spans="2:107" s="16" customFormat="1" ht="13.15" customHeight="1">
      <c r="B359" s="196"/>
      <c r="C359" s="198"/>
      <c r="D359" s="172"/>
      <c r="E359" s="179"/>
      <c r="F359" s="179"/>
      <c r="G359" s="70" t="s">
        <v>87</v>
      </c>
      <c r="H359" s="50">
        <v>1376872</v>
      </c>
      <c r="I359" s="30">
        <f>IFERROR(H359/E345,"-")</f>
        <v>2.6556475657001165E-2</v>
      </c>
      <c r="J359" s="50">
        <v>7</v>
      </c>
      <c r="K359" s="30">
        <f>IFERROR(J359/F345,"-")</f>
        <v>0.17948717948717949</v>
      </c>
      <c r="L359" s="53">
        <f t="shared" si="265"/>
        <v>196696</v>
      </c>
      <c r="M359" s="31">
        <f t="shared" si="283"/>
        <v>0.16279069767441862</v>
      </c>
      <c r="N359" s="172"/>
      <c r="O359" s="179"/>
      <c r="P359" s="179"/>
      <c r="Q359" s="70" t="s">
        <v>87</v>
      </c>
      <c r="R359" s="50">
        <v>209138</v>
      </c>
      <c r="S359" s="30">
        <f>IFERROR(R359/O345,"-")</f>
        <v>8.7707485817852448E-4</v>
      </c>
      <c r="T359" s="50">
        <v>9</v>
      </c>
      <c r="U359" s="30">
        <f>IFERROR(T359/P345,"-")</f>
        <v>8.2568807339449546E-2</v>
      </c>
      <c r="V359" s="53">
        <f t="shared" si="266"/>
        <v>23237.555555555555</v>
      </c>
      <c r="W359" s="31">
        <f t="shared" si="284"/>
        <v>7.7586206896551727E-2</v>
      </c>
      <c r="X359" s="172"/>
      <c r="Y359" s="179"/>
      <c r="Z359" s="179"/>
      <c r="AA359" s="70" t="s">
        <v>87</v>
      </c>
      <c r="AB359" s="50">
        <v>9165396</v>
      </c>
      <c r="AC359" s="30">
        <f>IFERROR(AB359/Y345,"-")</f>
        <v>2.7133161065384772E-3</v>
      </c>
      <c r="AD359" s="50">
        <v>247</v>
      </c>
      <c r="AE359" s="30">
        <f>IFERROR(AD359/Z345,"-")</f>
        <v>5.2970190864250484E-2</v>
      </c>
      <c r="AF359" s="53">
        <f t="shared" si="267"/>
        <v>37106.866396761136</v>
      </c>
      <c r="AG359" s="31">
        <f t="shared" si="285"/>
        <v>4.8689138576779027E-2</v>
      </c>
      <c r="AH359" s="172"/>
      <c r="AI359" s="179"/>
      <c r="AJ359" s="179"/>
      <c r="AK359" s="70" t="s">
        <v>87</v>
      </c>
      <c r="AL359" s="50">
        <v>15614983</v>
      </c>
      <c r="AM359" s="30">
        <f>IFERROR(AL359/AI345,"-")</f>
        <v>3.6424665350909438E-3</v>
      </c>
      <c r="AN359" s="50">
        <v>267</v>
      </c>
      <c r="AO359" s="30">
        <f>IFERROR(AN359/AJ345,"-")</f>
        <v>6.0668029993183367E-2</v>
      </c>
      <c r="AP359" s="53">
        <f t="shared" si="268"/>
        <v>58483.082397003745</v>
      </c>
      <c r="AQ359" s="31">
        <f t="shared" si="286"/>
        <v>5.5451713395638633E-2</v>
      </c>
      <c r="AR359" s="172"/>
      <c r="AS359" s="179"/>
      <c r="AT359" s="179"/>
      <c r="AU359" s="70" t="s">
        <v>87</v>
      </c>
      <c r="AV359" s="50">
        <v>13246892</v>
      </c>
      <c r="AW359" s="30">
        <f>IFERROR(AV359/AS345,"-")</f>
        <v>3.8266976948217882E-3</v>
      </c>
      <c r="AX359" s="50">
        <v>288</v>
      </c>
      <c r="AY359" s="30">
        <f>IFERROR(AX359/AT345,"-")</f>
        <v>9.4395280235988199E-2</v>
      </c>
      <c r="AZ359" s="53">
        <f t="shared" si="269"/>
        <v>45996.152777777781</v>
      </c>
      <c r="BA359" s="31">
        <f t="shared" si="287"/>
        <v>8.4038517653924713E-2</v>
      </c>
      <c r="BB359" s="172"/>
      <c r="BC359" s="179"/>
      <c r="BD359" s="179"/>
      <c r="BE359" s="70" t="s">
        <v>87</v>
      </c>
      <c r="BF359" s="50">
        <v>4888934</v>
      </c>
      <c r="BG359" s="30">
        <f>IFERROR(BF359/BC345,"-")</f>
        <v>3.1033731557111809E-3</v>
      </c>
      <c r="BH359" s="50">
        <v>123</v>
      </c>
      <c r="BI359" s="30">
        <f>IFERROR(BH359/BD345,"-")</f>
        <v>8.9195068890500356E-2</v>
      </c>
      <c r="BJ359" s="53">
        <f t="shared" si="270"/>
        <v>39747.430894308942</v>
      </c>
      <c r="BK359" s="31">
        <f t="shared" si="288"/>
        <v>7.4320241691842898E-2</v>
      </c>
      <c r="BL359" s="172"/>
      <c r="BM359" s="179"/>
      <c r="BN359" s="179"/>
      <c r="BO359" s="70" t="s">
        <v>87</v>
      </c>
      <c r="BP359" s="50">
        <v>394517</v>
      </c>
      <c r="BQ359" s="30">
        <f>IFERROR(BP359/BM345,"-")</f>
        <v>9.8675045088425528E-4</v>
      </c>
      <c r="BR359" s="50">
        <v>19</v>
      </c>
      <c r="BS359" s="30">
        <f>IFERROR(BR359/BN345,"-")</f>
        <v>4.8346055979643768E-2</v>
      </c>
      <c r="BT359" s="53">
        <f t="shared" si="271"/>
        <v>20764.052631578947</v>
      </c>
      <c r="BU359" s="31">
        <f t="shared" si="289"/>
        <v>3.5381750465549346E-2</v>
      </c>
      <c r="BV359" s="172"/>
      <c r="BW359" s="179"/>
      <c r="BX359" s="179"/>
      <c r="BY359" s="70" t="s">
        <v>87</v>
      </c>
      <c r="BZ359" s="50">
        <f t="shared" si="281"/>
        <v>44896732</v>
      </c>
      <c r="CA359" s="30">
        <f>IFERROR(BZ359/BW345,"-")</f>
        <v>3.3524957620249016E-3</v>
      </c>
      <c r="CB359" s="50">
        <f t="shared" si="282"/>
        <v>960</v>
      </c>
      <c r="CC359" s="30">
        <f>IFERROR(CB359/BX345,"-")</f>
        <v>6.840042750267189E-2</v>
      </c>
      <c r="CD359" s="53">
        <f t="shared" si="272"/>
        <v>46767.429166666669</v>
      </c>
      <c r="CE359" s="31">
        <f t="shared" si="290"/>
        <v>6.1279203370356188E-2</v>
      </c>
      <c r="CR359" s="196"/>
      <c r="CS359" s="198"/>
      <c r="CT359" s="200"/>
      <c r="CU359" s="201"/>
      <c r="CV359" s="201"/>
      <c r="CW359" s="79" t="s">
        <v>87</v>
      </c>
      <c r="CX359" s="90">
        <v>47461596</v>
      </c>
      <c r="CY359" s="80">
        <v>3.7308053219435862E-3</v>
      </c>
      <c r="CZ359" s="90">
        <v>908</v>
      </c>
      <c r="DA359" s="80">
        <v>6.6612867727973007E-2</v>
      </c>
      <c r="DB359" s="90">
        <v>52270.480176211451</v>
      </c>
      <c r="DC359" s="81">
        <v>6.0348265319686296E-2</v>
      </c>
    </row>
    <row r="360" spans="2:107" s="16" customFormat="1" ht="13.15" customHeight="1">
      <c r="B360" s="196"/>
      <c r="C360" s="198"/>
      <c r="D360" s="172"/>
      <c r="E360" s="179"/>
      <c r="F360" s="179"/>
      <c r="G360" s="71" t="s">
        <v>85</v>
      </c>
      <c r="H360" s="51">
        <v>55710</v>
      </c>
      <c r="I360" s="32">
        <f>IFERROR(H360/E345,"-")</f>
        <v>1.0745089295530266E-3</v>
      </c>
      <c r="J360" s="51">
        <v>4</v>
      </c>
      <c r="K360" s="32">
        <f>IFERROR(J360/F345,"-")</f>
        <v>0.10256410256410256</v>
      </c>
      <c r="L360" s="54">
        <f t="shared" si="265"/>
        <v>13927.5</v>
      </c>
      <c r="M360" s="33">
        <f t="shared" si="283"/>
        <v>9.3023255813953487E-2</v>
      </c>
      <c r="N360" s="172"/>
      <c r="O360" s="179"/>
      <c r="P360" s="179"/>
      <c r="Q360" s="71" t="s">
        <v>85</v>
      </c>
      <c r="R360" s="51">
        <v>313881</v>
      </c>
      <c r="S360" s="32">
        <f>IFERROR(R360/O345,"-")</f>
        <v>1.3163420017401593E-3</v>
      </c>
      <c r="T360" s="51">
        <v>29</v>
      </c>
      <c r="U360" s="32">
        <f>IFERROR(T360/P345,"-")</f>
        <v>0.26605504587155965</v>
      </c>
      <c r="V360" s="54">
        <f t="shared" si="266"/>
        <v>10823.48275862069</v>
      </c>
      <c r="W360" s="33">
        <f t="shared" si="284"/>
        <v>0.25</v>
      </c>
      <c r="X360" s="172"/>
      <c r="Y360" s="179"/>
      <c r="Z360" s="179"/>
      <c r="AA360" s="71" t="s">
        <v>85</v>
      </c>
      <c r="AB360" s="51">
        <v>5668302</v>
      </c>
      <c r="AC360" s="32">
        <f>IFERROR(AB360/Y345,"-")</f>
        <v>1.6780393463985913E-3</v>
      </c>
      <c r="AD360" s="51">
        <v>470</v>
      </c>
      <c r="AE360" s="32">
        <f>IFERROR(AD360/Z345,"-")</f>
        <v>0.10079348059189364</v>
      </c>
      <c r="AF360" s="54">
        <f t="shared" si="267"/>
        <v>12060.217021276596</v>
      </c>
      <c r="AG360" s="33">
        <f t="shared" si="285"/>
        <v>9.2647348708850774E-2</v>
      </c>
      <c r="AH360" s="172"/>
      <c r="AI360" s="179"/>
      <c r="AJ360" s="179"/>
      <c r="AK360" s="71" t="s">
        <v>85</v>
      </c>
      <c r="AL360" s="51">
        <v>7725512</v>
      </c>
      <c r="AM360" s="32">
        <f>IFERROR(AL360/AI345,"-")</f>
        <v>1.8021101224665764E-3</v>
      </c>
      <c r="AN360" s="51">
        <v>675</v>
      </c>
      <c r="AO360" s="32">
        <f>IFERROR(AN360/AJ345,"-")</f>
        <v>0.15337423312883436</v>
      </c>
      <c r="AP360" s="54">
        <f t="shared" si="268"/>
        <v>11445.202962962963</v>
      </c>
      <c r="AQ360" s="33">
        <f t="shared" si="286"/>
        <v>0.14018691588785046</v>
      </c>
      <c r="AR360" s="172"/>
      <c r="AS360" s="179"/>
      <c r="AT360" s="179"/>
      <c r="AU360" s="71" t="s">
        <v>85</v>
      </c>
      <c r="AV360" s="51">
        <v>9516742</v>
      </c>
      <c r="AW360" s="32">
        <f>IFERROR(AV360/AS345,"-")</f>
        <v>2.7491501156357047E-3</v>
      </c>
      <c r="AX360" s="51">
        <v>592</v>
      </c>
      <c r="AY360" s="32">
        <f>IFERROR(AX360/AT345,"-")</f>
        <v>0.19403474270730908</v>
      </c>
      <c r="AZ360" s="54">
        <f t="shared" si="269"/>
        <v>16075.577702702703</v>
      </c>
      <c r="BA360" s="33">
        <f t="shared" si="287"/>
        <v>0.17274584184417857</v>
      </c>
      <c r="BB360" s="172"/>
      <c r="BC360" s="179"/>
      <c r="BD360" s="179"/>
      <c r="BE360" s="71" t="s">
        <v>85</v>
      </c>
      <c r="BF360" s="51">
        <v>6582483</v>
      </c>
      <c r="BG360" s="32">
        <f>IFERROR(BF360/BC345,"-")</f>
        <v>4.1783957484648393E-3</v>
      </c>
      <c r="BH360" s="51">
        <v>340</v>
      </c>
      <c r="BI360" s="32">
        <f>IFERROR(BH360/BD345,"-")</f>
        <v>0.24655547498187091</v>
      </c>
      <c r="BJ360" s="54">
        <f t="shared" si="270"/>
        <v>19360.24411764706</v>
      </c>
      <c r="BK360" s="33">
        <f t="shared" si="288"/>
        <v>0.20543806646525681</v>
      </c>
      <c r="BL360" s="172"/>
      <c r="BM360" s="179"/>
      <c r="BN360" s="179"/>
      <c r="BO360" s="71" t="s">
        <v>85</v>
      </c>
      <c r="BP360" s="51">
        <v>1253616</v>
      </c>
      <c r="BQ360" s="32">
        <f>IFERROR(BP360/BM345,"-")</f>
        <v>3.1354951833145765E-3</v>
      </c>
      <c r="BR360" s="51">
        <v>85</v>
      </c>
      <c r="BS360" s="32">
        <f>IFERROR(BR360/BN345,"-")</f>
        <v>0.21628498727735368</v>
      </c>
      <c r="BT360" s="54">
        <f t="shared" si="271"/>
        <v>14748.423529411764</v>
      </c>
      <c r="BU360" s="33">
        <f t="shared" si="289"/>
        <v>0.15828677839851024</v>
      </c>
      <c r="BV360" s="172"/>
      <c r="BW360" s="179"/>
      <c r="BX360" s="179"/>
      <c r="BY360" s="71" t="s">
        <v>85</v>
      </c>
      <c r="BZ360" s="51">
        <f t="shared" si="281"/>
        <v>31116246</v>
      </c>
      <c r="CA360" s="32">
        <f>IFERROR(BZ360/BW345,"-")</f>
        <v>2.3234894433992277E-3</v>
      </c>
      <c r="CB360" s="51">
        <f t="shared" si="282"/>
        <v>2195</v>
      </c>
      <c r="CC360" s="32">
        <f>IFERROR(CB360/BX345,"-")</f>
        <v>0.15639472746704666</v>
      </c>
      <c r="CD360" s="54">
        <f t="shared" si="272"/>
        <v>14175.966287015945</v>
      </c>
      <c r="CE360" s="33">
        <f t="shared" si="290"/>
        <v>0.14011234520617899</v>
      </c>
      <c r="CR360" s="196"/>
      <c r="CS360" s="198"/>
      <c r="CT360" s="200"/>
      <c r="CU360" s="201"/>
      <c r="CV360" s="201"/>
      <c r="CW360" s="79" t="s">
        <v>85</v>
      </c>
      <c r="CX360" s="90">
        <v>34951770</v>
      </c>
      <c r="CY360" s="80">
        <v>2.7474476317093967E-3</v>
      </c>
      <c r="CZ360" s="90">
        <v>1994</v>
      </c>
      <c r="DA360" s="80">
        <v>0.1462842051206808</v>
      </c>
      <c r="DB360" s="90">
        <v>17528.470411233702</v>
      </c>
      <c r="DC360" s="81">
        <v>0.13252691745314368</v>
      </c>
    </row>
    <row r="361" spans="2:107" s="16" customFormat="1" ht="13.15" customHeight="1">
      <c r="B361" s="196"/>
      <c r="C361" s="199"/>
      <c r="D361" s="173"/>
      <c r="E361" s="180"/>
      <c r="F361" s="180"/>
      <c r="G361" s="18" t="s">
        <v>92</v>
      </c>
      <c r="H361" s="49">
        <f>SUM(H345:H360)</f>
        <v>5438764</v>
      </c>
      <c r="I361" s="32">
        <f>IFERROR(H361/E345,"-")</f>
        <v>0.10490038563510209</v>
      </c>
      <c r="J361" s="51">
        <v>26</v>
      </c>
      <c r="K361" s="32">
        <f>IFERROR(J361/F345,"-")</f>
        <v>0.66666666666666663</v>
      </c>
      <c r="L361" s="54">
        <f t="shared" si="265"/>
        <v>209183.23076923078</v>
      </c>
      <c r="M361" s="34">
        <f t="shared" si="283"/>
        <v>0.60465116279069764</v>
      </c>
      <c r="N361" s="173"/>
      <c r="O361" s="180"/>
      <c r="P361" s="180"/>
      <c r="Q361" s="18" t="s">
        <v>92</v>
      </c>
      <c r="R361" s="49">
        <f>SUM(R345:R360)</f>
        <v>27437095</v>
      </c>
      <c r="S361" s="32">
        <f>IFERROR(R361/O345,"-")</f>
        <v>0.11506462816874841</v>
      </c>
      <c r="T361" s="51">
        <v>88</v>
      </c>
      <c r="U361" s="32">
        <f>IFERROR(T361/P345,"-")</f>
        <v>0.80733944954128445</v>
      </c>
      <c r="V361" s="54">
        <f t="shared" si="266"/>
        <v>311785.17045454547</v>
      </c>
      <c r="W361" s="34">
        <f t="shared" si="284"/>
        <v>0.75862068965517238</v>
      </c>
      <c r="X361" s="173"/>
      <c r="Y361" s="180"/>
      <c r="Z361" s="180"/>
      <c r="AA361" s="18" t="s">
        <v>92</v>
      </c>
      <c r="AB361" s="49">
        <f>SUM(AB345:AB360)</f>
        <v>508612874</v>
      </c>
      <c r="AC361" s="32">
        <f>IFERROR(AB361/Y345,"-")</f>
        <v>0.15056932652086447</v>
      </c>
      <c r="AD361" s="51">
        <v>3381</v>
      </c>
      <c r="AE361" s="32">
        <f>IFERROR(AD361/Z345,"-")</f>
        <v>0.7250696976195582</v>
      </c>
      <c r="AF361" s="54">
        <f t="shared" si="267"/>
        <v>150432.67494824016</v>
      </c>
      <c r="AG361" s="34">
        <f t="shared" si="285"/>
        <v>0.66646954464813724</v>
      </c>
      <c r="AH361" s="173"/>
      <c r="AI361" s="180"/>
      <c r="AJ361" s="180"/>
      <c r="AK361" s="18" t="s">
        <v>92</v>
      </c>
      <c r="AL361" s="49">
        <f>SUM(AL345:AL360)</f>
        <v>778463088</v>
      </c>
      <c r="AM361" s="32">
        <f>IFERROR(AL361/AI345,"-")</f>
        <v>0.18159006300830149</v>
      </c>
      <c r="AN361" s="51">
        <v>3682</v>
      </c>
      <c r="AO361" s="32">
        <f>IFERROR(AN361/AJ345,"-")</f>
        <v>0.83662803908202676</v>
      </c>
      <c r="AP361" s="54">
        <f t="shared" si="268"/>
        <v>211423.97827267789</v>
      </c>
      <c r="AQ361" s="34">
        <f t="shared" si="286"/>
        <v>0.76469366562824503</v>
      </c>
      <c r="AR361" s="173"/>
      <c r="AS361" s="180"/>
      <c r="AT361" s="180"/>
      <c r="AU361" s="18" t="s">
        <v>92</v>
      </c>
      <c r="AV361" s="49">
        <f>SUM(AV345:AV360)</f>
        <v>767029457</v>
      </c>
      <c r="AW361" s="32">
        <f>IFERROR(AV361/AS345,"-")</f>
        <v>0.22157573678129994</v>
      </c>
      <c r="AX361" s="51">
        <v>2746</v>
      </c>
      <c r="AY361" s="32">
        <f>IFERROR(AX361/AT345,"-")</f>
        <v>0.90003277613897081</v>
      </c>
      <c r="AZ361" s="54">
        <f t="shared" si="269"/>
        <v>279326.0950473416</v>
      </c>
      <c r="BA361" s="34">
        <f t="shared" si="287"/>
        <v>0.80128392179749053</v>
      </c>
      <c r="BB361" s="173"/>
      <c r="BC361" s="180"/>
      <c r="BD361" s="180"/>
      <c r="BE361" s="18" t="s">
        <v>92</v>
      </c>
      <c r="BF361" s="49">
        <f>SUM(BF345:BF360)</f>
        <v>352226175</v>
      </c>
      <c r="BG361" s="32">
        <f>IFERROR(BF361/BC345,"-")</f>
        <v>0.22358437570108916</v>
      </c>
      <c r="BH361" s="51">
        <v>1236</v>
      </c>
      <c r="BI361" s="32">
        <f>IFERROR(BH361/BD345,"-")</f>
        <v>0.89630166787527199</v>
      </c>
      <c r="BJ361" s="54">
        <f t="shared" si="270"/>
        <v>284972.63349514565</v>
      </c>
      <c r="BK361" s="34">
        <f t="shared" si="288"/>
        <v>0.74682779456193349</v>
      </c>
      <c r="BL361" s="173"/>
      <c r="BM361" s="180"/>
      <c r="BN361" s="180"/>
      <c r="BO361" s="18" t="s">
        <v>92</v>
      </c>
      <c r="BP361" s="49">
        <f>SUM(BP345:BP360)</f>
        <v>78500243</v>
      </c>
      <c r="BQ361" s="32">
        <f>IFERROR(BP361/BM345,"-")</f>
        <v>0.19634172969675226</v>
      </c>
      <c r="BR361" s="51">
        <v>337</v>
      </c>
      <c r="BS361" s="32">
        <f>IFERROR(BR361/BN345,"-")</f>
        <v>0.85750636132315516</v>
      </c>
      <c r="BT361" s="54">
        <f t="shared" si="271"/>
        <v>232938.40652818992</v>
      </c>
      <c r="BU361" s="34">
        <f t="shared" si="289"/>
        <v>0.62756052141526997</v>
      </c>
      <c r="BV361" s="173"/>
      <c r="BW361" s="180"/>
      <c r="BX361" s="180"/>
      <c r="BY361" s="18" t="s">
        <v>92</v>
      </c>
      <c r="BZ361" s="49">
        <f t="shared" si="281"/>
        <v>2517707696</v>
      </c>
      <c r="CA361" s="32">
        <f>IFERROR(BZ361/BW345,"-")</f>
        <v>0.18800041795597683</v>
      </c>
      <c r="CB361" s="51">
        <f t="shared" si="282"/>
        <v>11496</v>
      </c>
      <c r="CC361" s="32">
        <f>IFERROR(CB361/BX345,"-")</f>
        <v>0.81909511934449586</v>
      </c>
      <c r="CD361" s="54">
        <f t="shared" si="272"/>
        <v>219007.28044537231</v>
      </c>
      <c r="CE361" s="34">
        <f t="shared" si="290"/>
        <v>0.7338184603600153</v>
      </c>
      <c r="CR361" s="196"/>
      <c r="CS361" s="199"/>
      <c r="CT361" s="200"/>
      <c r="CU361" s="201"/>
      <c r="CV361" s="201"/>
      <c r="CW361" s="18" t="s">
        <v>92</v>
      </c>
      <c r="CX361" s="90">
        <v>2512032054</v>
      </c>
      <c r="CY361" s="80">
        <v>0.19746286146711287</v>
      </c>
      <c r="CZ361" s="90">
        <v>11157</v>
      </c>
      <c r="DA361" s="80">
        <v>0.81850194409801191</v>
      </c>
      <c r="DB361" s="90">
        <v>225153.00295778434</v>
      </c>
      <c r="DC361" s="81">
        <v>0.74152598697328198</v>
      </c>
    </row>
    <row r="362" spans="2:107" s="16" customFormat="1" ht="13.15" customHeight="1">
      <c r="B362" s="196">
        <v>22</v>
      </c>
      <c r="C362" s="197" t="s">
        <v>55</v>
      </c>
      <c r="D362" s="171">
        <f>CI26</f>
        <v>30</v>
      </c>
      <c r="E362" s="178">
        <v>49123000</v>
      </c>
      <c r="F362" s="178">
        <v>29</v>
      </c>
      <c r="G362" s="68" t="s">
        <v>58</v>
      </c>
      <c r="H362" s="56">
        <v>2551793</v>
      </c>
      <c r="I362" s="28">
        <f>IFERROR(H362/E362,"-")</f>
        <v>5.1947010565315636E-2</v>
      </c>
      <c r="J362" s="56">
        <v>7</v>
      </c>
      <c r="K362" s="28">
        <f>IFERROR(J362/F362,"-")</f>
        <v>0.2413793103448276</v>
      </c>
      <c r="L362" s="52">
        <f t="shared" si="265"/>
        <v>364541.85714285716</v>
      </c>
      <c r="M362" s="29">
        <f t="shared" ref="M362:M378" si="291">IFERROR(J362/$CI$26,"-")</f>
        <v>0.23333333333333334</v>
      </c>
      <c r="N362" s="171">
        <f>CJ26</f>
        <v>145</v>
      </c>
      <c r="O362" s="178">
        <v>246790960</v>
      </c>
      <c r="P362" s="178">
        <v>129</v>
      </c>
      <c r="Q362" s="68" t="s">
        <v>58</v>
      </c>
      <c r="R362" s="56">
        <v>1371091</v>
      </c>
      <c r="S362" s="28">
        <f>IFERROR(R362/O362,"-")</f>
        <v>5.5556775661474798E-3</v>
      </c>
      <c r="T362" s="56">
        <v>30</v>
      </c>
      <c r="U362" s="28">
        <f>IFERROR(T362/P362,"-")</f>
        <v>0.23255813953488372</v>
      </c>
      <c r="V362" s="52">
        <f t="shared" si="266"/>
        <v>45703.033333333333</v>
      </c>
      <c r="W362" s="29">
        <f t="shared" ref="W362:W378" si="292">IFERROR(T362/$CJ$26,"-")</f>
        <v>0.20689655172413793</v>
      </c>
      <c r="X362" s="171">
        <f>CK26</f>
        <v>7313</v>
      </c>
      <c r="Y362" s="178">
        <v>4696087620</v>
      </c>
      <c r="Z362" s="178">
        <v>6722</v>
      </c>
      <c r="AA362" s="68" t="s">
        <v>58</v>
      </c>
      <c r="AB362" s="56">
        <v>141239687</v>
      </c>
      <c r="AC362" s="28">
        <f>IFERROR(AB362/Y362,"-")</f>
        <v>3.0076033163963838E-2</v>
      </c>
      <c r="AD362" s="56">
        <v>1173</v>
      </c>
      <c r="AE362" s="28">
        <f>IFERROR(AD362/Z362,"-")</f>
        <v>0.17450163641773281</v>
      </c>
      <c r="AF362" s="52">
        <f t="shared" si="267"/>
        <v>120408.94032395567</v>
      </c>
      <c r="AG362" s="29">
        <f t="shared" ref="AG362:AG378" si="293">IFERROR(AD362/$CK$26,"-")</f>
        <v>0.16039928893750854</v>
      </c>
      <c r="AH362" s="171">
        <f>CL26</f>
        <v>6017</v>
      </c>
      <c r="AI362" s="178">
        <v>5344869730</v>
      </c>
      <c r="AJ362" s="178">
        <v>5489</v>
      </c>
      <c r="AK362" s="68" t="s">
        <v>58</v>
      </c>
      <c r="AL362" s="56">
        <v>226742663</v>
      </c>
      <c r="AM362" s="28">
        <f>IFERROR(AL362/AI362,"-")</f>
        <v>4.2422486319418674E-2</v>
      </c>
      <c r="AN362" s="56">
        <v>1471</v>
      </c>
      <c r="AO362" s="28">
        <f>IFERROR(AN362/AJ362,"-")</f>
        <v>0.26799052650756056</v>
      </c>
      <c r="AP362" s="52">
        <f t="shared" si="268"/>
        <v>154141.85112168593</v>
      </c>
      <c r="AQ362" s="29">
        <f t="shared" ref="AQ362:AQ378" si="294">IFERROR(AN362/$CL$26,"-")</f>
        <v>0.24447399036064485</v>
      </c>
      <c r="AR362" s="171">
        <f>CM26</f>
        <v>4096</v>
      </c>
      <c r="AS362" s="178">
        <v>4036324750</v>
      </c>
      <c r="AT362" s="178">
        <v>3607</v>
      </c>
      <c r="AU362" s="68" t="s">
        <v>58</v>
      </c>
      <c r="AV362" s="56">
        <v>145180648</v>
      </c>
      <c r="AW362" s="28">
        <f>IFERROR(AV362/AS362,"-")</f>
        <v>3.5968525079653216E-2</v>
      </c>
      <c r="AX362" s="56">
        <v>1044</v>
      </c>
      <c r="AY362" s="28">
        <f>IFERROR(AX362/AT362,"-")</f>
        <v>0.28943720543387857</v>
      </c>
      <c r="AZ362" s="52">
        <f t="shared" si="269"/>
        <v>139061.92337164751</v>
      </c>
      <c r="BA362" s="29">
        <f t="shared" ref="BA362:BA378" si="295">IFERROR(AX362/$CM$26,"-")</f>
        <v>0.2548828125</v>
      </c>
      <c r="BB362" s="171">
        <f>CN26</f>
        <v>2043</v>
      </c>
      <c r="BC362" s="178">
        <v>2103419910</v>
      </c>
      <c r="BD362" s="178">
        <v>1703</v>
      </c>
      <c r="BE362" s="68" t="s">
        <v>58</v>
      </c>
      <c r="BF362" s="56">
        <v>142664351</v>
      </c>
      <c r="BG362" s="28">
        <f>IFERROR(BF362/BC362,"-")</f>
        <v>6.7824950368564313E-2</v>
      </c>
      <c r="BH362" s="56">
        <v>499</v>
      </c>
      <c r="BI362" s="28">
        <f>IFERROR(BH362/BD362,"-")</f>
        <v>0.29301233118027009</v>
      </c>
      <c r="BJ362" s="52">
        <f t="shared" si="270"/>
        <v>285900.503006012</v>
      </c>
      <c r="BK362" s="29">
        <f t="shared" ref="BK362:BK378" si="296">IFERROR(BH362/$CN$26,"-")</f>
        <v>0.24424865394028389</v>
      </c>
      <c r="BL362" s="171">
        <f>CO26</f>
        <v>829</v>
      </c>
      <c r="BM362" s="178">
        <v>638049060</v>
      </c>
      <c r="BN362" s="178">
        <v>593</v>
      </c>
      <c r="BO362" s="68" t="s">
        <v>58</v>
      </c>
      <c r="BP362" s="56">
        <v>56898368</v>
      </c>
      <c r="BQ362" s="28">
        <f>IFERROR(BP362/BM362,"-")</f>
        <v>8.9175537692979284E-2</v>
      </c>
      <c r="BR362" s="56">
        <v>153</v>
      </c>
      <c r="BS362" s="28">
        <f>IFERROR(BR362/BN362,"-")</f>
        <v>0.25801011804384488</v>
      </c>
      <c r="BT362" s="52">
        <f t="shared" si="271"/>
        <v>371884.75816993462</v>
      </c>
      <c r="BU362" s="29">
        <f t="shared" ref="BU362:BU378" si="297">IFERROR(BR362/$CO$26,"-")</f>
        <v>0.18455971049457176</v>
      </c>
      <c r="BV362" s="171">
        <f>CP26</f>
        <v>20473</v>
      </c>
      <c r="BW362" s="178">
        <f>SUM(E362,O362,Y362,AI362,AS362,BC362,BM362)</f>
        <v>17114665030</v>
      </c>
      <c r="BX362" s="178">
        <f>SUM(F362,P362,Z362,AJ362,AT362,BD362,BN362)</f>
        <v>18272</v>
      </c>
      <c r="BY362" s="68" t="s">
        <v>58</v>
      </c>
      <c r="BZ362" s="56">
        <f t="shared" si="281"/>
        <v>716648601</v>
      </c>
      <c r="CA362" s="28">
        <f>IFERROR(BZ362/BW362,"-")</f>
        <v>4.1873364143779561E-2</v>
      </c>
      <c r="CB362" s="56">
        <f t="shared" si="282"/>
        <v>4377</v>
      </c>
      <c r="CC362" s="28">
        <f>IFERROR(CB362/BX362,"-")</f>
        <v>0.23954684763572678</v>
      </c>
      <c r="CD362" s="52">
        <f t="shared" si="272"/>
        <v>163730.54626456476</v>
      </c>
      <c r="CE362" s="29">
        <f t="shared" ref="CE362:CE378" si="298">IFERROR(CB362/$CP$26,"-")</f>
        <v>0.21379377716993112</v>
      </c>
      <c r="CR362" s="196">
        <v>22</v>
      </c>
      <c r="CS362" s="197" t="s">
        <v>55</v>
      </c>
      <c r="CT362" s="200">
        <v>19329</v>
      </c>
      <c r="CU362" s="201">
        <v>16408148840</v>
      </c>
      <c r="CV362" s="201">
        <v>17393</v>
      </c>
      <c r="CW362" s="79" t="s">
        <v>58</v>
      </c>
      <c r="CX362" s="90">
        <v>756878749</v>
      </c>
      <c r="CY362" s="80">
        <v>4.6128223017752684E-2</v>
      </c>
      <c r="CZ362" s="90">
        <v>4290</v>
      </c>
      <c r="DA362" s="80">
        <v>0.2466509515322256</v>
      </c>
      <c r="DB362" s="90">
        <v>176428.61282051282</v>
      </c>
      <c r="DC362" s="81">
        <v>0.2219462983082415</v>
      </c>
    </row>
    <row r="363" spans="2:107" s="16" customFormat="1" ht="13.15" customHeight="1">
      <c r="B363" s="196"/>
      <c r="C363" s="198"/>
      <c r="D363" s="172"/>
      <c r="E363" s="179"/>
      <c r="F363" s="179"/>
      <c r="G363" s="69" t="s">
        <v>60</v>
      </c>
      <c r="H363" s="50">
        <v>753569</v>
      </c>
      <c r="I363" s="30">
        <f>IFERROR(H363/E362,"-")</f>
        <v>1.5340451519654744E-2</v>
      </c>
      <c r="J363" s="50">
        <v>10</v>
      </c>
      <c r="K363" s="30">
        <f>IFERROR(J363/F362,"-")</f>
        <v>0.34482758620689657</v>
      </c>
      <c r="L363" s="53">
        <f t="shared" si="265"/>
        <v>75356.899999999994</v>
      </c>
      <c r="M363" s="31">
        <f t="shared" si="291"/>
        <v>0.33333333333333331</v>
      </c>
      <c r="N363" s="172"/>
      <c r="O363" s="179"/>
      <c r="P363" s="179"/>
      <c r="Q363" s="69" t="s">
        <v>60</v>
      </c>
      <c r="R363" s="50">
        <v>4641224</v>
      </c>
      <c r="S363" s="30">
        <f>IFERROR(R363/O362,"-")</f>
        <v>1.8806296632583302E-2</v>
      </c>
      <c r="T363" s="50">
        <v>43</v>
      </c>
      <c r="U363" s="30">
        <f>IFERROR(T363/P362,"-")</f>
        <v>0.33333333333333331</v>
      </c>
      <c r="V363" s="53">
        <f t="shared" si="266"/>
        <v>107935.44186046511</v>
      </c>
      <c r="W363" s="31">
        <f t="shared" si="292"/>
        <v>0.29655172413793102</v>
      </c>
      <c r="X363" s="172"/>
      <c r="Y363" s="179"/>
      <c r="Z363" s="179"/>
      <c r="AA363" s="69" t="s">
        <v>60</v>
      </c>
      <c r="AB363" s="50">
        <v>103927522</v>
      </c>
      <c r="AC363" s="30">
        <f>IFERROR(AB363/Y362,"-")</f>
        <v>2.2130660756282908E-2</v>
      </c>
      <c r="AD363" s="50">
        <v>1494</v>
      </c>
      <c r="AE363" s="30">
        <f>IFERROR(AD363/Z362,"-")</f>
        <v>0.22225528116631954</v>
      </c>
      <c r="AF363" s="53">
        <f t="shared" si="267"/>
        <v>69563.267737617134</v>
      </c>
      <c r="AG363" s="31">
        <f t="shared" si="293"/>
        <v>0.20429372350608505</v>
      </c>
      <c r="AH363" s="172"/>
      <c r="AI363" s="179"/>
      <c r="AJ363" s="179"/>
      <c r="AK363" s="69" t="s">
        <v>60</v>
      </c>
      <c r="AL363" s="50">
        <v>87608983</v>
      </c>
      <c r="AM363" s="30">
        <f>IFERROR(AL363/AI362,"-")</f>
        <v>1.6391228865366564E-2</v>
      </c>
      <c r="AN363" s="50">
        <v>1568</v>
      </c>
      <c r="AO363" s="30">
        <f>IFERROR(AN363/AJ362,"-")</f>
        <v>0.28566223355802511</v>
      </c>
      <c r="AP363" s="53">
        <f t="shared" si="268"/>
        <v>55873.075892857145</v>
      </c>
      <c r="AQ363" s="31">
        <f t="shared" si="294"/>
        <v>0.26059498088748545</v>
      </c>
      <c r="AR363" s="172"/>
      <c r="AS363" s="179"/>
      <c r="AT363" s="179"/>
      <c r="AU363" s="69" t="s">
        <v>60</v>
      </c>
      <c r="AV363" s="50">
        <v>73798679</v>
      </c>
      <c r="AW363" s="30">
        <f>IFERROR(AV363/AS362,"-")</f>
        <v>1.8283632653690714E-2</v>
      </c>
      <c r="AX363" s="50">
        <v>1156</v>
      </c>
      <c r="AY363" s="30">
        <f>IFERROR(AX363/AT362,"-")</f>
        <v>0.32048794011644027</v>
      </c>
      <c r="AZ363" s="53">
        <f t="shared" si="269"/>
        <v>63839.687716262975</v>
      </c>
      <c r="BA363" s="31">
        <f t="shared" si="295"/>
        <v>0.2822265625</v>
      </c>
      <c r="BB363" s="172"/>
      <c r="BC363" s="179"/>
      <c r="BD363" s="179"/>
      <c r="BE363" s="69" t="s">
        <v>60</v>
      </c>
      <c r="BF363" s="50">
        <v>24955939</v>
      </c>
      <c r="BG363" s="30">
        <f>IFERROR(BF363/BC362,"-")</f>
        <v>1.1864458865942749E-2</v>
      </c>
      <c r="BH363" s="50">
        <v>548</v>
      </c>
      <c r="BI363" s="30">
        <f>IFERROR(BH363/BD362,"-")</f>
        <v>0.32178508514386378</v>
      </c>
      <c r="BJ363" s="53">
        <f t="shared" si="270"/>
        <v>45540.034671532849</v>
      </c>
      <c r="BK363" s="31">
        <f t="shared" si="296"/>
        <v>0.26823299069995105</v>
      </c>
      <c r="BL363" s="172"/>
      <c r="BM363" s="179"/>
      <c r="BN363" s="179"/>
      <c r="BO363" s="69" t="s">
        <v>60</v>
      </c>
      <c r="BP363" s="50">
        <v>12261490</v>
      </c>
      <c r="BQ363" s="30">
        <f>IFERROR(BP363/BM362,"-")</f>
        <v>1.9217158630403748E-2</v>
      </c>
      <c r="BR363" s="50">
        <v>180</v>
      </c>
      <c r="BS363" s="30">
        <f>IFERROR(BR363/BN362,"-")</f>
        <v>0.30354131534569984</v>
      </c>
      <c r="BT363" s="53">
        <f t="shared" si="271"/>
        <v>68119.388888888891</v>
      </c>
      <c r="BU363" s="31">
        <f t="shared" si="297"/>
        <v>0.21712907117008443</v>
      </c>
      <c r="BV363" s="172"/>
      <c r="BW363" s="179"/>
      <c r="BX363" s="179"/>
      <c r="BY363" s="69" t="s">
        <v>60</v>
      </c>
      <c r="BZ363" s="50">
        <f t="shared" si="281"/>
        <v>307947406</v>
      </c>
      <c r="CA363" s="30">
        <f>IFERROR(BZ363/BW362,"-")</f>
        <v>1.7993189201202846E-2</v>
      </c>
      <c r="CB363" s="50">
        <f t="shared" si="282"/>
        <v>4999</v>
      </c>
      <c r="CC363" s="30">
        <f>IFERROR(CB363/BX362,"-")</f>
        <v>0.27358800350262696</v>
      </c>
      <c r="CD363" s="53">
        <f t="shared" si="272"/>
        <v>61601.801560312066</v>
      </c>
      <c r="CE363" s="31">
        <f t="shared" si="298"/>
        <v>0.24417525521418454</v>
      </c>
      <c r="CR363" s="196"/>
      <c r="CS363" s="198"/>
      <c r="CT363" s="200"/>
      <c r="CU363" s="201"/>
      <c r="CV363" s="201"/>
      <c r="CW363" s="79" t="s">
        <v>60</v>
      </c>
      <c r="CX363" s="90">
        <v>315618226</v>
      </c>
      <c r="CY363" s="80">
        <v>1.9235456057698705E-2</v>
      </c>
      <c r="CZ363" s="90">
        <v>4929</v>
      </c>
      <c r="DA363" s="80">
        <v>0.28338986948772493</v>
      </c>
      <c r="DB363" s="90">
        <v>64032.912558328258</v>
      </c>
      <c r="DC363" s="81">
        <v>0.25500543225205652</v>
      </c>
    </row>
    <row r="364" spans="2:107" s="16" customFormat="1" ht="13.15" customHeight="1">
      <c r="B364" s="196"/>
      <c r="C364" s="198"/>
      <c r="D364" s="172"/>
      <c r="E364" s="179"/>
      <c r="F364" s="179"/>
      <c r="G364" s="70" t="s">
        <v>62</v>
      </c>
      <c r="H364" s="50">
        <v>18821</v>
      </c>
      <c r="I364" s="30">
        <f>IFERROR(H364/E362,"-")</f>
        <v>3.8314028052032655E-4</v>
      </c>
      <c r="J364" s="50">
        <v>1</v>
      </c>
      <c r="K364" s="30">
        <f>IFERROR(J364/F362,"-")</f>
        <v>3.4482758620689655E-2</v>
      </c>
      <c r="L364" s="53">
        <f t="shared" si="265"/>
        <v>18821</v>
      </c>
      <c r="M364" s="31">
        <f t="shared" si="291"/>
        <v>3.3333333333333333E-2</v>
      </c>
      <c r="N364" s="172"/>
      <c r="O364" s="179"/>
      <c r="P364" s="179"/>
      <c r="Q364" s="70" t="s">
        <v>62</v>
      </c>
      <c r="R364" s="50">
        <v>606865</v>
      </c>
      <c r="S364" s="30">
        <f>IFERROR(R364/O362,"-")</f>
        <v>2.459024431040748E-3</v>
      </c>
      <c r="T364" s="50">
        <v>19</v>
      </c>
      <c r="U364" s="30">
        <f>IFERROR(T364/P362,"-")</f>
        <v>0.14728682170542637</v>
      </c>
      <c r="V364" s="53">
        <f t="shared" si="266"/>
        <v>31940.263157894737</v>
      </c>
      <c r="W364" s="31">
        <f t="shared" si="292"/>
        <v>0.1310344827586207</v>
      </c>
      <c r="X364" s="172"/>
      <c r="Y364" s="179"/>
      <c r="Z364" s="179"/>
      <c r="AA364" s="70" t="s">
        <v>62</v>
      </c>
      <c r="AB364" s="50">
        <v>58041954</v>
      </c>
      <c r="AC364" s="30">
        <f>IFERROR(AB364/Y362,"-")</f>
        <v>1.2359640342485774E-2</v>
      </c>
      <c r="AD364" s="50">
        <v>1387</v>
      </c>
      <c r="AE364" s="30">
        <f>IFERROR(AD364/Z362,"-")</f>
        <v>0.20633739958345731</v>
      </c>
      <c r="AF364" s="53">
        <f t="shared" si="267"/>
        <v>41847.11896178803</v>
      </c>
      <c r="AG364" s="31">
        <f t="shared" si="293"/>
        <v>0.18966224531655956</v>
      </c>
      <c r="AH364" s="172"/>
      <c r="AI364" s="179"/>
      <c r="AJ364" s="179"/>
      <c r="AK364" s="70" t="s">
        <v>62</v>
      </c>
      <c r="AL364" s="50">
        <v>77664564</v>
      </c>
      <c r="AM364" s="30">
        <f>IFERROR(AL364/AI362,"-")</f>
        <v>1.4530674819646166E-2</v>
      </c>
      <c r="AN364" s="50">
        <v>1507</v>
      </c>
      <c r="AO364" s="30">
        <f>IFERROR(AN364/AJ362,"-")</f>
        <v>0.27454909819639278</v>
      </c>
      <c r="AP364" s="53">
        <f t="shared" si="268"/>
        <v>51535.875248838754</v>
      </c>
      <c r="AQ364" s="31">
        <f t="shared" si="294"/>
        <v>0.25045703839122485</v>
      </c>
      <c r="AR364" s="172"/>
      <c r="AS364" s="179"/>
      <c r="AT364" s="179"/>
      <c r="AU364" s="70" t="s">
        <v>62</v>
      </c>
      <c r="AV364" s="50">
        <v>47923044</v>
      </c>
      <c r="AW364" s="30">
        <f>IFERROR(AV364/AS362,"-")</f>
        <v>1.1872940600232923E-2</v>
      </c>
      <c r="AX364" s="50">
        <v>1016</v>
      </c>
      <c r="AY364" s="30">
        <f>IFERROR(AX364/AT362,"-")</f>
        <v>0.28167452176323815</v>
      </c>
      <c r="AZ364" s="53">
        <f t="shared" si="269"/>
        <v>47168.350393700784</v>
      </c>
      <c r="BA364" s="31">
        <f t="shared" si="295"/>
        <v>0.248046875</v>
      </c>
      <c r="BB364" s="172"/>
      <c r="BC364" s="179"/>
      <c r="BD364" s="179"/>
      <c r="BE364" s="70" t="s">
        <v>62</v>
      </c>
      <c r="BF364" s="50">
        <v>21699542</v>
      </c>
      <c r="BG364" s="30">
        <f>IFERROR(BF364/BC362,"-")</f>
        <v>1.0316314824651441E-2</v>
      </c>
      <c r="BH364" s="50">
        <v>414</v>
      </c>
      <c r="BI364" s="30">
        <f>IFERROR(BH364/BD362,"-")</f>
        <v>0.24310041103934232</v>
      </c>
      <c r="BJ364" s="53">
        <f t="shared" si="270"/>
        <v>52414.352657004834</v>
      </c>
      <c r="BK364" s="31">
        <f t="shared" si="296"/>
        <v>0.20264317180616739</v>
      </c>
      <c r="BL364" s="172"/>
      <c r="BM364" s="179"/>
      <c r="BN364" s="179"/>
      <c r="BO364" s="70" t="s">
        <v>62</v>
      </c>
      <c r="BP364" s="50">
        <v>2994236</v>
      </c>
      <c r="BQ364" s="30">
        <f>IFERROR(BP364/BM362,"-")</f>
        <v>4.6927990145459973E-3</v>
      </c>
      <c r="BR364" s="50">
        <v>131</v>
      </c>
      <c r="BS364" s="30">
        <f>IFERROR(BR364/BN362,"-")</f>
        <v>0.22091062394603711</v>
      </c>
      <c r="BT364" s="53">
        <f t="shared" si="271"/>
        <v>22856.763358778626</v>
      </c>
      <c r="BU364" s="31">
        <f t="shared" si="297"/>
        <v>0.158021712907117</v>
      </c>
      <c r="BV364" s="172"/>
      <c r="BW364" s="179"/>
      <c r="BX364" s="179"/>
      <c r="BY364" s="70" t="s">
        <v>62</v>
      </c>
      <c r="BZ364" s="50">
        <f t="shared" si="281"/>
        <v>208949026</v>
      </c>
      <c r="CA364" s="30">
        <f>IFERROR(BZ364/BW362,"-")</f>
        <v>1.2208770994567341E-2</v>
      </c>
      <c r="CB364" s="50">
        <f t="shared" si="282"/>
        <v>4475</v>
      </c>
      <c r="CC364" s="30">
        <f>IFERROR(CB364/BX362,"-")</f>
        <v>0.2449102451838879</v>
      </c>
      <c r="CD364" s="53">
        <f t="shared" si="272"/>
        <v>46692.519776536312</v>
      </c>
      <c r="CE364" s="31">
        <f t="shared" si="298"/>
        <v>0.21858056953060129</v>
      </c>
      <c r="CR364" s="196"/>
      <c r="CS364" s="198"/>
      <c r="CT364" s="200"/>
      <c r="CU364" s="201"/>
      <c r="CV364" s="201"/>
      <c r="CW364" s="79" t="s">
        <v>62</v>
      </c>
      <c r="CX364" s="90">
        <v>235859254</v>
      </c>
      <c r="CY364" s="80">
        <v>1.4374519411051369E-2</v>
      </c>
      <c r="CZ364" s="90">
        <v>4302</v>
      </c>
      <c r="DA364" s="80">
        <v>0.24734088426378428</v>
      </c>
      <c r="DB364" s="90">
        <v>54825.489074848905</v>
      </c>
      <c r="DC364" s="81">
        <v>0.22256712711469812</v>
      </c>
    </row>
    <row r="365" spans="2:107" s="16" customFormat="1" ht="13.15" customHeight="1">
      <c r="B365" s="196"/>
      <c r="C365" s="198"/>
      <c r="D365" s="172"/>
      <c r="E365" s="179"/>
      <c r="F365" s="179"/>
      <c r="G365" s="70" t="s">
        <v>64</v>
      </c>
      <c r="H365" s="50">
        <v>5190</v>
      </c>
      <c r="I365" s="30">
        <f>IFERROR(H365/E362,"-")</f>
        <v>1.0565315636260001E-4</v>
      </c>
      <c r="J365" s="50">
        <v>1</v>
      </c>
      <c r="K365" s="30">
        <f>IFERROR(J365/F362,"-")</f>
        <v>3.4482758620689655E-2</v>
      </c>
      <c r="L365" s="53">
        <f t="shared" si="265"/>
        <v>5190</v>
      </c>
      <c r="M365" s="31">
        <f t="shared" si="291"/>
        <v>3.3333333333333333E-2</v>
      </c>
      <c r="N365" s="172"/>
      <c r="O365" s="179"/>
      <c r="P365" s="179"/>
      <c r="Q365" s="70" t="s">
        <v>64</v>
      </c>
      <c r="R365" s="50">
        <v>47278</v>
      </c>
      <c r="S365" s="30">
        <f>IFERROR(R365/O362,"-")</f>
        <v>1.9157103647556619E-4</v>
      </c>
      <c r="T365" s="50">
        <v>9</v>
      </c>
      <c r="U365" s="30">
        <f>IFERROR(T365/P362,"-")</f>
        <v>6.9767441860465115E-2</v>
      </c>
      <c r="V365" s="53">
        <f t="shared" si="266"/>
        <v>5253.1111111111113</v>
      </c>
      <c r="W365" s="31">
        <f t="shared" si="292"/>
        <v>6.2068965517241378E-2</v>
      </c>
      <c r="X365" s="172"/>
      <c r="Y365" s="179"/>
      <c r="Z365" s="179"/>
      <c r="AA365" s="70" t="s">
        <v>64</v>
      </c>
      <c r="AB365" s="50">
        <v>5486055</v>
      </c>
      <c r="AC365" s="30">
        <f>IFERROR(AB365/Y362,"-")</f>
        <v>1.168218194361544E-3</v>
      </c>
      <c r="AD365" s="50">
        <v>338</v>
      </c>
      <c r="AE365" s="30">
        <f>IFERROR(AD365/Z362,"-")</f>
        <v>5.0282653972032132E-2</v>
      </c>
      <c r="AF365" s="53">
        <f t="shared" si="267"/>
        <v>16230.931952662722</v>
      </c>
      <c r="AG365" s="31">
        <f t="shared" si="293"/>
        <v>4.6219061944482429E-2</v>
      </c>
      <c r="AH365" s="172"/>
      <c r="AI365" s="179"/>
      <c r="AJ365" s="179"/>
      <c r="AK365" s="70" t="s">
        <v>64</v>
      </c>
      <c r="AL365" s="50">
        <v>10201371</v>
      </c>
      <c r="AM365" s="30">
        <f>IFERROR(AL365/AI362,"-")</f>
        <v>1.9086285569770098E-3</v>
      </c>
      <c r="AN365" s="50">
        <v>290</v>
      </c>
      <c r="AO365" s="30">
        <f>IFERROR(AN365/AJ362,"-")</f>
        <v>5.283293860448169E-2</v>
      </c>
      <c r="AP365" s="53">
        <f t="shared" si="268"/>
        <v>35177.141379310342</v>
      </c>
      <c r="AQ365" s="31">
        <f t="shared" si="294"/>
        <v>4.8196775801894631E-2</v>
      </c>
      <c r="AR365" s="172"/>
      <c r="AS365" s="179"/>
      <c r="AT365" s="179"/>
      <c r="AU365" s="70" t="s">
        <v>64</v>
      </c>
      <c r="AV365" s="50">
        <v>4671843</v>
      </c>
      <c r="AW365" s="30">
        <f>IFERROR(AV365/AS362,"-")</f>
        <v>1.1574497319622264E-3</v>
      </c>
      <c r="AX365" s="50">
        <v>185</v>
      </c>
      <c r="AY365" s="30">
        <f>IFERROR(AX365/AT362,"-")</f>
        <v>5.1289159966731356E-2</v>
      </c>
      <c r="AZ365" s="53">
        <f t="shared" si="269"/>
        <v>25253.205405405406</v>
      </c>
      <c r="BA365" s="31">
        <f t="shared" si="295"/>
        <v>4.5166015625E-2</v>
      </c>
      <c r="BB365" s="172"/>
      <c r="BC365" s="179"/>
      <c r="BD365" s="179"/>
      <c r="BE365" s="70" t="s">
        <v>64</v>
      </c>
      <c r="BF365" s="50">
        <v>1341150</v>
      </c>
      <c r="BG365" s="30">
        <f>IFERROR(BF365/BC362,"-")</f>
        <v>6.3760449999734003E-4</v>
      </c>
      <c r="BH365" s="50">
        <v>79</v>
      </c>
      <c r="BI365" s="30">
        <f>IFERROR(BH365/BD362,"-")</f>
        <v>4.6388725778038757E-2</v>
      </c>
      <c r="BJ365" s="53">
        <f t="shared" si="270"/>
        <v>16976.582278481012</v>
      </c>
      <c r="BK365" s="31">
        <f t="shared" si="296"/>
        <v>3.866862457170827E-2</v>
      </c>
      <c r="BL365" s="172"/>
      <c r="BM365" s="179"/>
      <c r="BN365" s="179"/>
      <c r="BO365" s="70" t="s">
        <v>64</v>
      </c>
      <c r="BP365" s="50">
        <v>360950</v>
      </c>
      <c r="BQ365" s="30">
        <f>IFERROR(BP365/BM362,"-")</f>
        <v>5.6570885003733094E-4</v>
      </c>
      <c r="BR365" s="50">
        <v>19</v>
      </c>
      <c r="BS365" s="30">
        <f>IFERROR(BR365/BN362,"-")</f>
        <v>3.2040472175379427E-2</v>
      </c>
      <c r="BT365" s="53">
        <f t="shared" si="271"/>
        <v>18997.36842105263</v>
      </c>
      <c r="BU365" s="31">
        <f t="shared" si="297"/>
        <v>2.2919179734620022E-2</v>
      </c>
      <c r="BV365" s="172"/>
      <c r="BW365" s="179"/>
      <c r="BX365" s="179"/>
      <c r="BY365" s="70" t="s">
        <v>64</v>
      </c>
      <c r="BZ365" s="50">
        <f t="shared" si="281"/>
        <v>22113837</v>
      </c>
      <c r="CA365" s="30">
        <f>IFERROR(BZ365/BW362,"-")</f>
        <v>1.2920987329425985E-3</v>
      </c>
      <c r="CB365" s="50">
        <f t="shared" si="282"/>
        <v>921</v>
      </c>
      <c r="CC365" s="30">
        <f>IFERROR(CB365/BX362,"-")</f>
        <v>5.0404991243432576E-2</v>
      </c>
      <c r="CD365" s="53">
        <f t="shared" si="272"/>
        <v>24010.680781758958</v>
      </c>
      <c r="CE365" s="31">
        <f t="shared" si="298"/>
        <v>4.4986079226298048E-2</v>
      </c>
      <c r="CR365" s="196"/>
      <c r="CS365" s="198"/>
      <c r="CT365" s="200"/>
      <c r="CU365" s="201"/>
      <c r="CV365" s="201"/>
      <c r="CW365" s="79" t="s">
        <v>64</v>
      </c>
      <c r="CX365" s="90">
        <v>18208293</v>
      </c>
      <c r="CY365" s="80">
        <v>1.1097103748603002E-3</v>
      </c>
      <c r="CZ365" s="90">
        <v>771</v>
      </c>
      <c r="DA365" s="80">
        <v>4.4328178002644741E-2</v>
      </c>
      <c r="DB365" s="90">
        <v>23616.463035019457</v>
      </c>
      <c r="DC365" s="81">
        <v>3.9888250814837808E-2</v>
      </c>
    </row>
    <row r="366" spans="2:107" s="16" customFormat="1" ht="13.15" customHeight="1">
      <c r="B366" s="196"/>
      <c r="C366" s="198"/>
      <c r="D366" s="172"/>
      <c r="E366" s="179"/>
      <c r="F366" s="179"/>
      <c r="G366" s="70" t="s">
        <v>66</v>
      </c>
      <c r="H366" s="50">
        <v>128652</v>
      </c>
      <c r="I366" s="30">
        <f>IFERROR(H366/E362,"-")</f>
        <v>2.6189768540195021E-3</v>
      </c>
      <c r="J366" s="50">
        <v>4</v>
      </c>
      <c r="K366" s="30">
        <f>IFERROR(J366/F362,"-")</f>
        <v>0.13793103448275862</v>
      </c>
      <c r="L366" s="53">
        <f t="shared" si="265"/>
        <v>32163</v>
      </c>
      <c r="M366" s="31">
        <f t="shared" si="291"/>
        <v>0.13333333333333333</v>
      </c>
      <c r="N366" s="172"/>
      <c r="O366" s="179"/>
      <c r="P366" s="179"/>
      <c r="Q366" s="70" t="s">
        <v>66</v>
      </c>
      <c r="R366" s="50">
        <v>903478</v>
      </c>
      <c r="S366" s="30">
        <f>IFERROR(R366/O362,"-")</f>
        <v>3.6609039488318374E-3</v>
      </c>
      <c r="T366" s="50">
        <v>34</v>
      </c>
      <c r="U366" s="30">
        <f>IFERROR(T366/P362,"-")</f>
        <v>0.26356589147286824</v>
      </c>
      <c r="V366" s="53">
        <f t="shared" si="266"/>
        <v>26572.882352941175</v>
      </c>
      <c r="W366" s="31">
        <f t="shared" si="292"/>
        <v>0.23448275862068965</v>
      </c>
      <c r="X366" s="172"/>
      <c r="Y366" s="179"/>
      <c r="Z366" s="179"/>
      <c r="AA366" s="70" t="s">
        <v>66</v>
      </c>
      <c r="AB366" s="50">
        <v>89570189</v>
      </c>
      <c r="AC366" s="30">
        <f>IFERROR(AB366/Y362,"-")</f>
        <v>1.9073364095365836E-2</v>
      </c>
      <c r="AD366" s="50">
        <v>1955</v>
      </c>
      <c r="AE366" s="30">
        <f>IFERROR(AD366/Z362,"-")</f>
        <v>0.29083606069622137</v>
      </c>
      <c r="AF366" s="53">
        <f t="shared" si="267"/>
        <v>45815.953452685419</v>
      </c>
      <c r="AG366" s="31">
        <f t="shared" si="293"/>
        <v>0.26733214822918089</v>
      </c>
      <c r="AH366" s="172"/>
      <c r="AI366" s="179"/>
      <c r="AJ366" s="179"/>
      <c r="AK366" s="70" t="s">
        <v>66</v>
      </c>
      <c r="AL366" s="50">
        <v>106023491</v>
      </c>
      <c r="AM366" s="30">
        <f>IFERROR(AL366/AI362,"-")</f>
        <v>1.9836496744701764E-2</v>
      </c>
      <c r="AN366" s="50">
        <v>2008</v>
      </c>
      <c r="AO366" s="30">
        <f>IFERROR(AN366/AJ362,"-")</f>
        <v>0.3658225541993077</v>
      </c>
      <c r="AP366" s="53">
        <f t="shared" si="268"/>
        <v>52800.54332669323</v>
      </c>
      <c r="AQ366" s="31">
        <f t="shared" si="294"/>
        <v>0.3337211234834635</v>
      </c>
      <c r="AR366" s="172"/>
      <c r="AS366" s="179"/>
      <c r="AT366" s="179"/>
      <c r="AU366" s="70" t="s">
        <v>66</v>
      </c>
      <c r="AV366" s="50">
        <v>92168507</v>
      </c>
      <c r="AW366" s="30">
        <f>IFERROR(AV366/AS362,"-")</f>
        <v>2.2834760012806203E-2</v>
      </c>
      <c r="AX366" s="50">
        <v>1309</v>
      </c>
      <c r="AY366" s="30">
        <f>IFERROR(AX366/AT362,"-")</f>
        <v>0.36290546160243969</v>
      </c>
      <c r="AZ366" s="53">
        <f t="shared" si="269"/>
        <v>70411.388082505728</v>
      </c>
      <c r="BA366" s="31">
        <f t="shared" si="295"/>
        <v>0.319580078125</v>
      </c>
      <c r="BB366" s="172"/>
      <c r="BC366" s="179"/>
      <c r="BD366" s="179"/>
      <c r="BE366" s="70" t="s">
        <v>66</v>
      </c>
      <c r="BF366" s="50">
        <v>25163962</v>
      </c>
      <c r="BG366" s="30">
        <f>IFERROR(BF366/BC362,"-")</f>
        <v>1.1963356379944126E-2</v>
      </c>
      <c r="BH366" s="50">
        <v>529</v>
      </c>
      <c r="BI366" s="30">
        <f>IFERROR(BH366/BD362,"-")</f>
        <v>0.31062830299471522</v>
      </c>
      <c r="BJ366" s="53">
        <f t="shared" si="270"/>
        <v>47568.926275992439</v>
      </c>
      <c r="BK366" s="31">
        <f t="shared" si="296"/>
        <v>0.25893294175232501</v>
      </c>
      <c r="BL366" s="172"/>
      <c r="BM366" s="179"/>
      <c r="BN366" s="179"/>
      <c r="BO366" s="70" t="s">
        <v>66</v>
      </c>
      <c r="BP366" s="50">
        <v>10949101</v>
      </c>
      <c r="BQ366" s="30">
        <f>IFERROR(BP366/BM362,"-")</f>
        <v>1.7160280747063557E-2</v>
      </c>
      <c r="BR366" s="50">
        <v>115</v>
      </c>
      <c r="BS366" s="30">
        <f>IFERROR(BR366/BN362,"-")</f>
        <v>0.19392917369308602</v>
      </c>
      <c r="BT366" s="53">
        <f t="shared" si="271"/>
        <v>95209.573913043481</v>
      </c>
      <c r="BU366" s="31">
        <f t="shared" si="297"/>
        <v>0.13872135102533173</v>
      </c>
      <c r="BV366" s="172"/>
      <c r="BW366" s="179"/>
      <c r="BX366" s="179"/>
      <c r="BY366" s="70" t="s">
        <v>66</v>
      </c>
      <c r="BZ366" s="50">
        <f t="shared" si="281"/>
        <v>324907380</v>
      </c>
      <c r="CA366" s="30">
        <f>IFERROR(BZ366/BW362,"-")</f>
        <v>1.8984150693599641E-2</v>
      </c>
      <c r="CB366" s="50">
        <f t="shared" si="282"/>
        <v>5954</v>
      </c>
      <c r="CC366" s="30">
        <f>IFERROR(CB366/BX362,"-")</f>
        <v>0.32585376532399302</v>
      </c>
      <c r="CD366" s="53">
        <f t="shared" si="272"/>
        <v>54569.596909640575</v>
      </c>
      <c r="CE366" s="31">
        <f t="shared" si="298"/>
        <v>0.29082205832071512</v>
      </c>
      <c r="CR366" s="196"/>
      <c r="CS366" s="198"/>
      <c r="CT366" s="200"/>
      <c r="CU366" s="201"/>
      <c r="CV366" s="201"/>
      <c r="CW366" s="79" t="s">
        <v>66</v>
      </c>
      <c r="CX366" s="90">
        <v>311852970</v>
      </c>
      <c r="CY366" s="80">
        <v>1.9005981298741072E-2</v>
      </c>
      <c r="CZ366" s="90">
        <v>5598</v>
      </c>
      <c r="DA366" s="80">
        <v>0.32185361927212097</v>
      </c>
      <c r="DB366" s="90">
        <v>55707.92604501608</v>
      </c>
      <c r="DC366" s="81">
        <v>0.28961663821201306</v>
      </c>
    </row>
    <row r="367" spans="2:107" s="16" customFormat="1" ht="13.15" customHeight="1">
      <c r="B367" s="196"/>
      <c r="C367" s="198"/>
      <c r="D367" s="172"/>
      <c r="E367" s="179"/>
      <c r="F367" s="179"/>
      <c r="G367" s="70" t="s">
        <v>68</v>
      </c>
      <c r="H367" s="50">
        <v>182308</v>
      </c>
      <c r="I367" s="30">
        <f>IFERROR(H367/E362,"-")</f>
        <v>3.7112554200679927E-3</v>
      </c>
      <c r="J367" s="50">
        <v>9</v>
      </c>
      <c r="K367" s="30">
        <f>IFERROR(J367/F362,"-")</f>
        <v>0.31034482758620691</v>
      </c>
      <c r="L367" s="53">
        <f t="shared" si="265"/>
        <v>20256.444444444445</v>
      </c>
      <c r="M367" s="31">
        <f t="shared" si="291"/>
        <v>0.3</v>
      </c>
      <c r="N367" s="172"/>
      <c r="O367" s="179"/>
      <c r="P367" s="179"/>
      <c r="Q367" s="70" t="s">
        <v>68</v>
      </c>
      <c r="R367" s="50">
        <v>2574270</v>
      </c>
      <c r="S367" s="30">
        <f>IFERROR(R367/O362,"-")</f>
        <v>1.0430973646684627E-2</v>
      </c>
      <c r="T367" s="50">
        <v>49</v>
      </c>
      <c r="U367" s="30">
        <f>IFERROR(T367/P362,"-")</f>
        <v>0.37984496124031009</v>
      </c>
      <c r="V367" s="53">
        <f t="shared" si="266"/>
        <v>52536.122448979593</v>
      </c>
      <c r="W367" s="31">
        <f t="shared" si="292"/>
        <v>0.33793103448275863</v>
      </c>
      <c r="X367" s="172"/>
      <c r="Y367" s="179"/>
      <c r="Z367" s="179"/>
      <c r="AA367" s="70" t="s">
        <v>68</v>
      </c>
      <c r="AB367" s="50">
        <v>92282363</v>
      </c>
      <c r="AC367" s="30">
        <f>IFERROR(AB367/Y362,"-")</f>
        <v>1.9650903149034515E-2</v>
      </c>
      <c r="AD367" s="50">
        <v>1913</v>
      </c>
      <c r="AE367" s="30">
        <f>IFERROR(AD367/Z362,"-")</f>
        <v>0.28458792026182683</v>
      </c>
      <c r="AF367" s="53">
        <f t="shared" si="267"/>
        <v>48239.604286461057</v>
      </c>
      <c r="AG367" s="31">
        <f t="shared" si="293"/>
        <v>0.2615889511828251</v>
      </c>
      <c r="AH367" s="172"/>
      <c r="AI367" s="179"/>
      <c r="AJ367" s="179"/>
      <c r="AK367" s="70" t="s">
        <v>68</v>
      </c>
      <c r="AL367" s="50">
        <v>133809952</v>
      </c>
      <c r="AM367" s="30">
        <f>IFERROR(AL367/AI362,"-")</f>
        <v>2.503521297234685E-2</v>
      </c>
      <c r="AN367" s="50">
        <v>2143</v>
      </c>
      <c r="AO367" s="30">
        <f>IFERROR(AN367/AJ362,"-")</f>
        <v>0.39041719803242847</v>
      </c>
      <c r="AP367" s="53">
        <f t="shared" si="268"/>
        <v>62440.481567895476</v>
      </c>
      <c r="AQ367" s="31">
        <f t="shared" si="294"/>
        <v>0.35615755359813861</v>
      </c>
      <c r="AR367" s="172"/>
      <c r="AS367" s="179"/>
      <c r="AT367" s="179"/>
      <c r="AU367" s="70" t="s">
        <v>68</v>
      </c>
      <c r="AV367" s="50">
        <v>108244958</v>
      </c>
      <c r="AW367" s="30">
        <f>IFERROR(AV367/AS362,"-")</f>
        <v>2.6817702911541001E-2</v>
      </c>
      <c r="AX367" s="50">
        <v>1557</v>
      </c>
      <c r="AY367" s="30">
        <f>IFERROR(AX367/AT362,"-")</f>
        <v>0.43166065982811203</v>
      </c>
      <c r="AZ367" s="53">
        <f t="shared" si="269"/>
        <v>69521.48876043674</v>
      </c>
      <c r="BA367" s="31">
        <f t="shared" si="295"/>
        <v>0.380126953125</v>
      </c>
      <c r="BB367" s="172"/>
      <c r="BC367" s="179"/>
      <c r="BD367" s="179"/>
      <c r="BE367" s="70" t="s">
        <v>68</v>
      </c>
      <c r="BF367" s="50">
        <v>48488996</v>
      </c>
      <c r="BG367" s="30">
        <f>IFERROR(BF367/BC362,"-")</f>
        <v>2.3052456511168044E-2</v>
      </c>
      <c r="BH367" s="50">
        <v>699</v>
      </c>
      <c r="BI367" s="30">
        <f>IFERROR(BH367/BD362,"-")</f>
        <v>0.41045214327657076</v>
      </c>
      <c r="BJ367" s="53">
        <f t="shared" si="270"/>
        <v>69369.0929899857</v>
      </c>
      <c r="BK367" s="31">
        <f t="shared" si="296"/>
        <v>0.342143906020558</v>
      </c>
      <c r="BL367" s="172"/>
      <c r="BM367" s="179"/>
      <c r="BN367" s="179"/>
      <c r="BO367" s="70" t="s">
        <v>68</v>
      </c>
      <c r="BP367" s="50">
        <v>12838820</v>
      </c>
      <c r="BQ367" s="30">
        <f>IFERROR(BP367/BM362,"-")</f>
        <v>2.0121995007719311E-2</v>
      </c>
      <c r="BR367" s="50">
        <v>214</v>
      </c>
      <c r="BS367" s="30">
        <f>IFERROR(BR367/BN362,"-")</f>
        <v>0.36087689713322091</v>
      </c>
      <c r="BT367" s="53">
        <f t="shared" si="271"/>
        <v>59994.485981308411</v>
      </c>
      <c r="BU367" s="31">
        <f t="shared" si="297"/>
        <v>0.25814234016887816</v>
      </c>
      <c r="BV367" s="172"/>
      <c r="BW367" s="179"/>
      <c r="BX367" s="179"/>
      <c r="BY367" s="70" t="s">
        <v>68</v>
      </c>
      <c r="BZ367" s="50">
        <f t="shared" si="281"/>
        <v>398421667</v>
      </c>
      <c r="CA367" s="30">
        <f>IFERROR(BZ367/BW362,"-")</f>
        <v>2.3279548054350674E-2</v>
      </c>
      <c r="CB367" s="50">
        <f t="shared" si="282"/>
        <v>6584</v>
      </c>
      <c r="CC367" s="30">
        <f>IFERROR(CB367/BX362,"-")</f>
        <v>0.36033274956217165</v>
      </c>
      <c r="CD367" s="53">
        <f t="shared" si="272"/>
        <v>60513.618924665854</v>
      </c>
      <c r="CE367" s="31">
        <f t="shared" si="298"/>
        <v>0.32159429492502323</v>
      </c>
      <c r="CR367" s="196"/>
      <c r="CS367" s="198"/>
      <c r="CT367" s="200"/>
      <c r="CU367" s="201"/>
      <c r="CV367" s="201"/>
      <c r="CW367" s="79" t="s">
        <v>68</v>
      </c>
      <c r="CX367" s="90">
        <v>374147119</v>
      </c>
      <c r="CY367" s="80">
        <v>2.2802518592950551E-2</v>
      </c>
      <c r="CZ367" s="90">
        <v>6479</v>
      </c>
      <c r="DA367" s="80">
        <v>0.37250618064738689</v>
      </c>
      <c r="DB367" s="90">
        <v>57747.664608735919</v>
      </c>
      <c r="DC367" s="81">
        <v>0.33519581975270318</v>
      </c>
    </row>
    <row r="368" spans="2:107" s="16" customFormat="1" ht="13.15" customHeight="1">
      <c r="B368" s="196"/>
      <c r="C368" s="198"/>
      <c r="D368" s="172"/>
      <c r="E368" s="179"/>
      <c r="F368" s="179"/>
      <c r="G368" s="70" t="s">
        <v>69</v>
      </c>
      <c r="H368" s="50">
        <v>2720</v>
      </c>
      <c r="I368" s="30">
        <f>IFERROR(H368/E362,"-")</f>
        <v>5.537121104167091E-5</v>
      </c>
      <c r="J368" s="50">
        <v>2</v>
      </c>
      <c r="K368" s="30">
        <f>IFERROR(J368/F362,"-")</f>
        <v>6.8965517241379309E-2</v>
      </c>
      <c r="L368" s="53">
        <f t="shared" si="265"/>
        <v>1360</v>
      </c>
      <c r="M368" s="31">
        <f t="shared" si="291"/>
        <v>6.6666666666666666E-2</v>
      </c>
      <c r="N368" s="172"/>
      <c r="O368" s="179"/>
      <c r="P368" s="179"/>
      <c r="Q368" s="70" t="s">
        <v>69</v>
      </c>
      <c r="R368" s="50">
        <v>11389870</v>
      </c>
      <c r="S368" s="30">
        <f>IFERROR(R368/O362,"-")</f>
        <v>4.6151893083928197E-2</v>
      </c>
      <c r="T368" s="50">
        <v>14</v>
      </c>
      <c r="U368" s="30">
        <f>IFERROR(T368/P362,"-")</f>
        <v>0.10852713178294573</v>
      </c>
      <c r="V368" s="53">
        <f t="shared" si="266"/>
        <v>813562.14285714284</v>
      </c>
      <c r="W368" s="31">
        <f t="shared" si="292"/>
        <v>9.6551724137931033E-2</v>
      </c>
      <c r="X368" s="172"/>
      <c r="Y368" s="179"/>
      <c r="Z368" s="179"/>
      <c r="AA368" s="70" t="s">
        <v>69</v>
      </c>
      <c r="AB368" s="50">
        <v>77840735</v>
      </c>
      <c r="AC368" s="30">
        <f>IFERROR(AB368/Y362,"-")</f>
        <v>1.6575656439732273E-2</v>
      </c>
      <c r="AD368" s="50">
        <v>540</v>
      </c>
      <c r="AE368" s="30">
        <f>IFERROR(AD368/Z362,"-")</f>
        <v>8.0333234156501038E-2</v>
      </c>
      <c r="AF368" s="53">
        <f t="shared" si="267"/>
        <v>144149.50925925927</v>
      </c>
      <c r="AG368" s="31">
        <f t="shared" si="293"/>
        <v>7.3841104881717495E-2</v>
      </c>
      <c r="AH368" s="172"/>
      <c r="AI368" s="179"/>
      <c r="AJ368" s="179"/>
      <c r="AK368" s="70" t="s">
        <v>69</v>
      </c>
      <c r="AL368" s="50">
        <v>144326508</v>
      </c>
      <c r="AM368" s="30">
        <f>IFERROR(AL368/AI362,"-")</f>
        <v>2.7002811161124407E-2</v>
      </c>
      <c r="AN368" s="50">
        <v>680</v>
      </c>
      <c r="AO368" s="30">
        <f>IFERROR(AN368/AJ362,"-")</f>
        <v>0.12388413190016397</v>
      </c>
      <c r="AP368" s="53">
        <f t="shared" si="268"/>
        <v>212244.86470588236</v>
      </c>
      <c r="AQ368" s="31">
        <f t="shared" si="294"/>
        <v>0.11301312946651156</v>
      </c>
      <c r="AR368" s="172"/>
      <c r="AS368" s="179"/>
      <c r="AT368" s="179"/>
      <c r="AU368" s="70" t="s">
        <v>69</v>
      </c>
      <c r="AV368" s="50">
        <v>198829252</v>
      </c>
      <c r="AW368" s="30">
        <f>IFERROR(AV368/AS362,"-")</f>
        <v>4.9259973940402095E-2</v>
      </c>
      <c r="AX368" s="50">
        <v>649</v>
      </c>
      <c r="AY368" s="30">
        <f>IFERROR(AX368/AT362,"-")</f>
        <v>0.17992791793734406</v>
      </c>
      <c r="AZ368" s="53">
        <f t="shared" si="269"/>
        <v>306362.48382126348</v>
      </c>
      <c r="BA368" s="31">
        <f t="shared" si="295"/>
        <v>0.158447265625</v>
      </c>
      <c r="BB368" s="172"/>
      <c r="BC368" s="179"/>
      <c r="BD368" s="179"/>
      <c r="BE368" s="70" t="s">
        <v>69</v>
      </c>
      <c r="BF368" s="50">
        <v>127397016</v>
      </c>
      <c r="BG368" s="30">
        <f>IFERROR(BF368/BC362,"-")</f>
        <v>6.0566611257378465E-2</v>
      </c>
      <c r="BH368" s="50">
        <v>366</v>
      </c>
      <c r="BI368" s="30">
        <f>IFERROR(BH368/BD362,"-")</f>
        <v>0.21491485613623018</v>
      </c>
      <c r="BJ368" s="53">
        <f t="shared" si="270"/>
        <v>348079.27868852462</v>
      </c>
      <c r="BK368" s="31">
        <f t="shared" si="296"/>
        <v>0.17914831130690162</v>
      </c>
      <c r="BL368" s="172"/>
      <c r="BM368" s="179"/>
      <c r="BN368" s="179"/>
      <c r="BO368" s="70" t="s">
        <v>69</v>
      </c>
      <c r="BP368" s="50">
        <v>44317064</v>
      </c>
      <c r="BQ368" s="30">
        <f>IFERROR(BP368/BM362,"-")</f>
        <v>6.9457141743927961E-2</v>
      </c>
      <c r="BR368" s="50">
        <v>117</v>
      </c>
      <c r="BS368" s="30">
        <f>IFERROR(BR368/BN362,"-")</f>
        <v>0.1973018549747049</v>
      </c>
      <c r="BT368" s="53">
        <f t="shared" si="271"/>
        <v>378778.32478632481</v>
      </c>
      <c r="BU368" s="31">
        <f t="shared" si="297"/>
        <v>0.14113389626055489</v>
      </c>
      <c r="BV368" s="172"/>
      <c r="BW368" s="179"/>
      <c r="BX368" s="179"/>
      <c r="BY368" s="70" t="s">
        <v>69</v>
      </c>
      <c r="BZ368" s="50">
        <f t="shared" si="281"/>
        <v>604103165</v>
      </c>
      <c r="CA368" s="30">
        <f>IFERROR(BZ368/BW362,"-")</f>
        <v>3.5297399273726833E-2</v>
      </c>
      <c r="CB368" s="50">
        <f t="shared" si="282"/>
        <v>2368</v>
      </c>
      <c r="CC368" s="30">
        <f>IFERROR(CB368/BX362,"-")</f>
        <v>0.1295971978984238</v>
      </c>
      <c r="CD368" s="53">
        <f t="shared" si="272"/>
        <v>255111.13386824325</v>
      </c>
      <c r="CE368" s="31">
        <f t="shared" si="298"/>
        <v>0.11566453377619304</v>
      </c>
      <c r="CR368" s="196"/>
      <c r="CS368" s="198"/>
      <c r="CT368" s="200"/>
      <c r="CU368" s="201"/>
      <c r="CV368" s="201"/>
      <c r="CW368" s="79" t="s">
        <v>69</v>
      </c>
      <c r="CX368" s="90">
        <v>598416682</v>
      </c>
      <c r="CY368" s="80">
        <v>3.6470700493718824E-2</v>
      </c>
      <c r="CZ368" s="90">
        <v>2199</v>
      </c>
      <c r="DA368" s="80">
        <v>0.12643017305812684</v>
      </c>
      <c r="DB368" s="90">
        <v>272131.27876307414</v>
      </c>
      <c r="DC368" s="81">
        <v>0.11376687878317554</v>
      </c>
    </row>
    <row r="369" spans="2:107" s="16" customFormat="1" ht="13.15" customHeight="1">
      <c r="B369" s="196"/>
      <c r="C369" s="198"/>
      <c r="D369" s="172"/>
      <c r="E369" s="179"/>
      <c r="F369" s="179"/>
      <c r="G369" s="70" t="s">
        <v>71</v>
      </c>
      <c r="H369" s="50">
        <v>0</v>
      </c>
      <c r="I369" s="30">
        <f>IFERROR(H369/E362,"-")</f>
        <v>0</v>
      </c>
      <c r="J369" s="50">
        <v>0</v>
      </c>
      <c r="K369" s="30">
        <f>IFERROR(J369/F362,"-")</f>
        <v>0</v>
      </c>
      <c r="L369" s="53" t="str">
        <f t="shared" si="265"/>
        <v>-</v>
      </c>
      <c r="M369" s="31">
        <f t="shared" si="291"/>
        <v>0</v>
      </c>
      <c r="N369" s="172"/>
      <c r="O369" s="179"/>
      <c r="P369" s="179"/>
      <c r="Q369" s="70" t="s">
        <v>71</v>
      </c>
      <c r="R369" s="50">
        <v>920</v>
      </c>
      <c r="S369" s="30">
        <f>IFERROR(R369/O362,"-")</f>
        <v>3.7278512956876539E-6</v>
      </c>
      <c r="T369" s="50">
        <v>1</v>
      </c>
      <c r="U369" s="30">
        <f>IFERROR(T369/P362,"-")</f>
        <v>7.7519379844961239E-3</v>
      </c>
      <c r="V369" s="53">
        <f t="shared" si="266"/>
        <v>920</v>
      </c>
      <c r="W369" s="31">
        <f t="shared" si="292"/>
        <v>6.8965517241379309E-3</v>
      </c>
      <c r="X369" s="172"/>
      <c r="Y369" s="179"/>
      <c r="Z369" s="179"/>
      <c r="AA369" s="70" t="s">
        <v>71</v>
      </c>
      <c r="AB369" s="50">
        <v>0</v>
      </c>
      <c r="AC369" s="30">
        <f>IFERROR(AB369/Y362,"-")</f>
        <v>0</v>
      </c>
      <c r="AD369" s="50">
        <v>0</v>
      </c>
      <c r="AE369" s="30">
        <f>IFERROR(AD369/Z362,"-")</f>
        <v>0</v>
      </c>
      <c r="AF369" s="53" t="str">
        <f t="shared" si="267"/>
        <v>-</v>
      </c>
      <c r="AG369" s="31">
        <f t="shared" si="293"/>
        <v>0</v>
      </c>
      <c r="AH369" s="172"/>
      <c r="AI369" s="179"/>
      <c r="AJ369" s="179"/>
      <c r="AK369" s="70" t="s">
        <v>71</v>
      </c>
      <c r="AL369" s="50">
        <v>2819</v>
      </c>
      <c r="AM369" s="30">
        <f>IFERROR(AL369/AI362,"-")</f>
        <v>5.2742164774893402E-7</v>
      </c>
      <c r="AN369" s="50">
        <v>1</v>
      </c>
      <c r="AO369" s="30">
        <f>IFERROR(AN369/AJ362,"-")</f>
        <v>1.8218254691200583E-4</v>
      </c>
      <c r="AP369" s="53">
        <f t="shared" si="268"/>
        <v>2819</v>
      </c>
      <c r="AQ369" s="31">
        <f t="shared" si="294"/>
        <v>1.6619577862722287E-4</v>
      </c>
      <c r="AR369" s="172"/>
      <c r="AS369" s="179"/>
      <c r="AT369" s="179"/>
      <c r="AU369" s="70" t="s">
        <v>71</v>
      </c>
      <c r="AV369" s="50">
        <v>40310</v>
      </c>
      <c r="AW369" s="30">
        <f>IFERROR(AV369/AS362,"-")</f>
        <v>9.9868079247092294E-6</v>
      </c>
      <c r="AX369" s="50">
        <v>1</v>
      </c>
      <c r="AY369" s="30">
        <f>IFERROR(AX369/AT362,"-")</f>
        <v>2.772387025228722E-4</v>
      </c>
      <c r="AZ369" s="53">
        <f t="shared" si="269"/>
        <v>40310</v>
      </c>
      <c r="BA369" s="31">
        <f t="shared" si="295"/>
        <v>2.44140625E-4</v>
      </c>
      <c r="BB369" s="172"/>
      <c r="BC369" s="179"/>
      <c r="BD369" s="179"/>
      <c r="BE369" s="70" t="s">
        <v>71</v>
      </c>
      <c r="BF369" s="50">
        <v>0</v>
      </c>
      <c r="BG369" s="30">
        <f>IFERROR(BF369/BC362,"-")</f>
        <v>0</v>
      </c>
      <c r="BH369" s="50">
        <v>0</v>
      </c>
      <c r="BI369" s="30">
        <f>IFERROR(BH369/BD362,"-")</f>
        <v>0</v>
      </c>
      <c r="BJ369" s="53" t="str">
        <f t="shared" si="270"/>
        <v>-</v>
      </c>
      <c r="BK369" s="31">
        <f t="shared" si="296"/>
        <v>0</v>
      </c>
      <c r="BL369" s="172"/>
      <c r="BM369" s="179"/>
      <c r="BN369" s="179"/>
      <c r="BO369" s="70" t="s">
        <v>71</v>
      </c>
      <c r="BP369" s="50">
        <v>0</v>
      </c>
      <c r="BQ369" s="30">
        <f>IFERROR(BP369/BM362,"-")</f>
        <v>0</v>
      </c>
      <c r="BR369" s="50">
        <v>0</v>
      </c>
      <c r="BS369" s="30">
        <f>IFERROR(BR369/BN362,"-")</f>
        <v>0</v>
      </c>
      <c r="BT369" s="53" t="str">
        <f t="shared" si="271"/>
        <v>-</v>
      </c>
      <c r="BU369" s="31">
        <f t="shared" si="297"/>
        <v>0</v>
      </c>
      <c r="BV369" s="172"/>
      <c r="BW369" s="179"/>
      <c r="BX369" s="179"/>
      <c r="BY369" s="70" t="s">
        <v>71</v>
      </c>
      <c r="BZ369" s="50">
        <f t="shared" si="281"/>
        <v>44049</v>
      </c>
      <c r="CA369" s="30">
        <f>IFERROR(BZ369/BW362,"-")</f>
        <v>2.5737576471866247E-6</v>
      </c>
      <c r="CB369" s="50">
        <f t="shared" si="282"/>
        <v>3</v>
      </c>
      <c r="CC369" s="30">
        <f>IFERROR(CB369/BX362,"-")</f>
        <v>1.6418563922942207E-4</v>
      </c>
      <c r="CD369" s="53">
        <f t="shared" si="272"/>
        <v>14683</v>
      </c>
      <c r="CE369" s="31">
        <f t="shared" si="298"/>
        <v>1.4653446002051482E-4</v>
      </c>
      <c r="CR369" s="196"/>
      <c r="CS369" s="198"/>
      <c r="CT369" s="200"/>
      <c r="CU369" s="201"/>
      <c r="CV369" s="201"/>
      <c r="CW369" s="79" t="s">
        <v>71</v>
      </c>
      <c r="CX369" s="90">
        <v>23104</v>
      </c>
      <c r="CY369" s="80">
        <v>1.4080808399102747E-6</v>
      </c>
      <c r="CZ369" s="90">
        <v>9</v>
      </c>
      <c r="DA369" s="80">
        <v>5.1744954866900477E-4</v>
      </c>
      <c r="DB369" s="90">
        <v>2567.1111111111113</v>
      </c>
      <c r="DC369" s="81">
        <v>4.6562160484246468E-4</v>
      </c>
    </row>
    <row r="370" spans="2:107" s="16" customFormat="1" ht="13.15" customHeight="1">
      <c r="B370" s="196"/>
      <c r="C370" s="198"/>
      <c r="D370" s="172"/>
      <c r="E370" s="179"/>
      <c r="F370" s="179"/>
      <c r="G370" s="70" t="s">
        <v>73</v>
      </c>
      <c r="H370" s="50">
        <v>0</v>
      </c>
      <c r="I370" s="30">
        <f>IFERROR(H370/E362,"-")</f>
        <v>0</v>
      </c>
      <c r="J370" s="50">
        <v>0</v>
      </c>
      <c r="K370" s="30">
        <f>IFERROR(J370/F362,"-")</f>
        <v>0</v>
      </c>
      <c r="L370" s="53" t="str">
        <f t="shared" si="265"/>
        <v>-</v>
      </c>
      <c r="M370" s="31">
        <f t="shared" si="291"/>
        <v>0</v>
      </c>
      <c r="N370" s="172"/>
      <c r="O370" s="179"/>
      <c r="P370" s="179"/>
      <c r="Q370" s="70" t="s">
        <v>73</v>
      </c>
      <c r="R370" s="50">
        <v>92479</v>
      </c>
      <c r="S370" s="30">
        <f>IFERROR(R370/O362,"-")</f>
        <v>3.7472604344988971E-4</v>
      </c>
      <c r="T370" s="50">
        <v>2</v>
      </c>
      <c r="U370" s="30">
        <f>IFERROR(T370/P362,"-")</f>
        <v>1.5503875968992248E-2</v>
      </c>
      <c r="V370" s="53">
        <f t="shared" si="266"/>
        <v>46239.5</v>
      </c>
      <c r="W370" s="31">
        <f t="shared" si="292"/>
        <v>1.3793103448275862E-2</v>
      </c>
      <c r="X370" s="172"/>
      <c r="Y370" s="179"/>
      <c r="Z370" s="179"/>
      <c r="AA370" s="70" t="s">
        <v>73</v>
      </c>
      <c r="AB370" s="50">
        <v>853892</v>
      </c>
      <c r="AC370" s="30">
        <f>IFERROR(AB370/Y362,"-")</f>
        <v>1.8183050852019664E-4</v>
      </c>
      <c r="AD370" s="50">
        <v>51</v>
      </c>
      <c r="AE370" s="30">
        <f>IFERROR(AD370/Z362,"-")</f>
        <v>7.5870276703362098E-3</v>
      </c>
      <c r="AF370" s="53">
        <f t="shared" si="267"/>
        <v>16742.980392156864</v>
      </c>
      <c r="AG370" s="31">
        <f t="shared" si="293"/>
        <v>6.9738821277177633E-3</v>
      </c>
      <c r="AH370" s="172"/>
      <c r="AI370" s="179"/>
      <c r="AJ370" s="179"/>
      <c r="AK370" s="70" t="s">
        <v>73</v>
      </c>
      <c r="AL370" s="50">
        <v>1188479</v>
      </c>
      <c r="AM370" s="30">
        <f>IFERROR(AL370/AI362,"-")</f>
        <v>2.223588338045425E-4</v>
      </c>
      <c r="AN370" s="50">
        <v>54</v>
      </c>
      <c r="AO370" s="30">
        <f>IFERROR(AN370/AJ362,"-")</f>
        <v>9.8378575332483155E-3</v>
      </c>
      <c r="AP370" s="53">
        <f t="shared" si="268"/>
        <v>22008.870370370369</v>
      </c>
      <c r="AQ370" s="31">
        <f t="shared" si="294"/>
        <v>8.9745720458700353E-3</v>
      </c>
      <c r="AR370" s="172"/>
      <c r="AS370" s="179"/>
      <c r="AT370" s="179"/>
      <c r="AU370" s="70" t="s">
        <v>73</v>
      </c>
      <c r="AV370" s="50">
        <v>478075</v>
      </c>
      <c r="AW370" s="30">
        <f>IFERROR(AV370/AS362,"-")</f>
        <v>1.1844314558683614E-4</v>
      </c>
      <c r="AX370" s="50">
        <v>32</v>
      </c>
      <c r="AY370" s="30">
        <f>IFERROR(AX370/AT362,"-")</f>
        <v>8.8716384807319103E-3</v>
      </c>
      <c r="AZ370" s="53">
        <f t="shared" si="269"/>
        <v>14939.84375</v>
      </c>
      <c r="BA370" s="31">
        <f t="shared" si="295"/>
        <v>7.8125E-3</v>
      </c>
      <c r="BB370" s="172"/>
      <c r="BC370" s="179"/>
      <c r="BD370" s="179"/>
      <c r="BE370" s="70" t="s">
        <v>73</v>
      </c>
      <c r="BF370" s="50">
        <v>105346</v>
      </c>
      <c r="BG370" s="30">
        <f>IFERROR(BF370/BC362,"-")</f>
        <v>5.00831999826416E-5</v>
      </c>
      <c r="BH370" s="50">
        <v>6</v>
      </c>
      <c r="BI370" s="30">
        <f>IFERROR(BH370/BD362,"-")</f>
        <v>3.5231943628890195E-3</v>
      </c>
      <c r="BJ370" s="53">
        <f t="shared" si="270"/>
        <v>17557.666666666668</v>
      </c>
      <c r="BK370" s="31">
        <f t="shared" si="296"/>
        <v>2.936857562408223E-3</v>
      </c>
      <c r="BL370" s="172"/>
      <c r="BM370" s="179"/>
      <c r="BN370" s="179"/>
      <c r="BO370" s="70" t="s">
        <v>73</v>
      </c>
      <c r="BP370" s="50">
        <v>51524</v>
      </c>
      <c r="BQ370" s="30">
        <f>IFERROR(BP370/BM362,"-")</f>
        <v>8.0752411107697583E-5</v>
      </c>
      <c r="BR370" s="50">
        <v>1</v>
      </c>
      <c r="BS370" s="30">
        <f>IFERROR(BR370/BN362,"-")</f>
        <v>1.6863406408094434E-3</v>
      </c>
      <c r="BT370" s="53">
        <f t="shared" si="271"/>
        <v>51524</v>
      </c>
      <c r="BU370" s="31">
        <f t="shared" si="297"/>
        <v>1.2062726176115801E-3</v>
      </c>
      <c r="BV370" s="172"/>
      <c r="BW370" s="179"/>
      <c r="BX370" s="179"/>
      <c r="BY370" s="70" t="s">
        <v>73</v>
      </c>
      <c r="BZ370" s="50">
        <f t="shared" si="281"/>
        <v>2769795</v>
      </c>
      <c r="CA370" s="30">
        <f>IFERROR(BZ370/BW362,"-")</f>
        <v>1.6183752326702711E-4</v>
      </c>
      <c r="CB370" s="50">
        <f t="shared" si="282"/>
        <v>146</v>
      </c>
      <c r="CC370" s="30">
        <f>IFERROR(CB370/BX362,"-")</f>
        <v>7.9903677758318744E-3</v>
      </c>
      <c r="CD370" s="53">
        <f t="shared" si="272"/>
        <v>18971.198630136987</v>
      </c>
      <c r="CE370" s="31">
        <f t="shared" si="298"/>
        <v>7.1313437209983878E-3</v>
      </c>
      <c r="CR370" s="196"/>
      <c r="CS370" s="198"/>
      <c r="CT370" s="200"/>
      <c r="CU370" s="201"/>
      <c r="CV370" s="201"/>
      <c r="CW370" s="79" t="s">
        <v>73</v>
      </c>
      <c r="CX370" s="90">
        <v>2412722</v>
      </c>
      <c r="CY370" s="80">
        <v>1.4704413176203245E-4</v>
      </c>
      <c r="CZ370" s="90">
        <v>134</v>
      </c>
      <c r="DA370" s="80">
        <v>7.7042488357385152E-3</v>
      </c>
      <c r="DB370" s="90">
        <v>18005.388059701494</v>
      </c>
      <c r="DC370" s="81">
        <v>6.932588338765585E-3</v>
      </c>
    </row>
    <row r="371" spans="2:107" s="16" customFormat="1" ht="13.15" customHeight="1">
      <c r="B371" s="196"/>
      <c r="C371" s="198"/>
      <c r="D371" s="172"/>
      <c r="E371" s="179"/>
      <c r="F371" s="179"/>
      <c r="G371" s="70" t="s">
        <v>75</v>
      </c>
      <c r="H371" s="50">
        <v>920</v>
      </c>
      <c r="I371" s="30">
        <f>IFERROR(H371/E362,"-")</f>
        <v>1.8728497852329865E-5</v>
      </c>
      <c r="J371" s="50">
        <v>1</v>
      </c>
      <c r="K371" s="30">
        <f>IFERROR(J371/F362,"-")</f>
        <v>3.4482758620689655E-2</v>
      </c>
      <c r="L371" s="53">
        <f t="shared" si="265"/>
        <v>920</v>
      </c>
      <c r="M371" s="31">
        <f t="shared" si="291"/>
        <v>3.3333333333333333E-2</v>
      </c>
      <c r="N371" s="172"/>
      <c r="O371" s="179"/>
      <c r="P371" s="179"/>
      <c r="Q371" s="70" t="s">
        <v>75</v>
      </c>
      <c r="R371" s="50">
        <v>32315</v>
      </c>
      <c r="S371" s="30">
        <f>IFERROR(R371/O362,"-")</f>
        <v>1.3094077676102886E-4</v>
      </c>
      <c r="T371" s="50">
        <v>3</v>
      </c>
      <c r="U371" s="30">
        <f>IFERROR(T371/P362,"-")</f>
        <v>2.3255813953488372E-2</v>
      </c>
      <c r="V371" s="53">
        <f t="shared" si="266"/>
        <v>10771.666666666666</v>
      </c>
      <c r="W371" s="31">
        <f t="shared" si="292"/>
        <v>2.0689655172413793E-2</v>
      </c>
      <c r="X371" s="172"/>
      <c r="Y371" s="179"/>
      <c r="Z371" s="179"/>
      <c r="AA371" s="70" t="s">
        <v>75</v>
      </c>
      <c r="AB371" s="50">
        <v>5458998</v>
      </c>
      <c r="AC371" s="30">
        <f>IFERROR(AB371/Y362,"-")</f>
        <v>1.1624565897686552E-3</v>
      </c>
      <c r="AD371" s="50">
        <v>272</v>
      </c>
      <c r="AE371" s="30">
        <f>IFERROR(AD371/Z362,"-")</f>
        <v>4.0464147575126452E-2</v>
      </c>
      <c r="AF371" s="53">
        <f t="shared" si="267"/>
        <v>20069.845588235294</v>
      </c>
      <c r="AG371" s="31">
        <f t="shared" si="293"/>
        <v>3.7194038014494737E-2</v>
      </c>
      <c r="AH371" s="172"/>
      <c r="AI371" s="179"/>
      <c r="AJ371" s="179"/>
      <c r="AK371" s="70" t="s">
        <v>75</v>
      </c>
      <c r="AL371" s="50">
        <v>7810875</v>
      </c>
      <c r="AM371" s="30">
        <f>IFERROR(AL371/AI362,"-")</f>
        <v>1.4613779932106971E-3</v>
      </c>
      <c r="AN371" s="50">
        <v>315</v>
      </c>
      <c r="AO371" s="30">
        <f>IFERROR(AN371/AJ362,"-")</f>
        <v>5.7387502277281836E-2</v>
      </c>
      <c r="AP371" s="53">
        <f t="shared" si="268"/>
        <v>24796.428571428572</v>
      </c>
      <c r="AQ371" s="31">
        <f t="shared" si="294"/>
        <v>5.2351670267575201E-2</v>
      </c>
      <c r="AR371" s="172"/>
      <c r="AS371" s="179"/>
      <c r="AT371" s="179"/>
      <c r="AU371" s="70" t="s">
        <v>75</v>
      </c>
      <c r="AV371" s="50">
        <v>9317692</v>
      </c>
      <c r="AW371" s="30">
        <f>IFERROR(AV371/AS362,"-")</f>
        <v>2.308459446926316E-3</v>
      </c>
      <c r="AX371" s="50">
        <v>297</v>
      </c>
      <c r="AY371" s="30">
        <f>IFERROR(AX371/AT362,"-")</f>
        <v>8.2339894649293047E-2</v>
      </c>
      <c r="AZ371" s="53">
        <f t="shared" si="269"/>
        <v>31372.700336700338</v>
      </c>
      <c r="BA371" s="31">
        <f t="shared" si="295"/>
        <v>7.2509765625E-2</v>
      </c>
      <c r="BB371" s="172"/>
      <c r="BC371" s="179"/>
      <c r="BD371" s="179"/>
      <c r="BE371" s="70" t="s">
        <v>75</v>
      </c>
      <c r="BF371" s="50">
        <v>4631158</v>
      </c>
      <c r="BG371" s="30">
        <f>IFERROR(BF371/BC362,"-")</f>
        <v>2.201727756774918E-3</v>
      </c>
      <c r="BH371" s="50">
        <v>135</v>
      </c>
      <c r="BI371" s="30">
        <f>IFERROR(BH371/BD362,"-")</f>
        <v>7.9271873165002935E-2</v>
      </c>
      <c r="BJ371" s="53">
        <f t="shared" si="270"/>
        <v>34304.874074074076</v>
      </c>
      <c r="BK371" s="31">
        <f t="shared" si="296"/>
        <v>6.6079295154185022E-2</v>
      </c>
      <c r="BL371" s="172"/>
      <c r="BM371" s="179"/>
      <c r="BN371" s="179"/>
      <c r="BO371" s="70" t="s">
        <v>75</v>
      </c>
      <c r="BP371" s="50">
        <v>1569634</v>
      </c>
      <c r="BQ371" s="30">
        <f>IFERROR(BP371/BM362,"-")</f>
        <v>2.4600522097783517E-3</v>
      </c>
      <c r="BR371" s="50">
        <v>52</v>
      </c>
      <c r="BS371" s="30">
        <f>IFERROR(BR371/BN362,"-")</f>
        <v>8.7689713322091065E-2</v>
      </c>
      <c r="BT371" s="53">
        <f t="shared" si="271"/>
        <v>30185.26923076923</v>
      </c>
      <c r="BU371" s="31">
        <f t="shared" si="297"/>
        <v>6.2726176115802168E-2</v>
      </c>
      <c r="BV371" s="172"/>
      <c r="BW371" s="179"/>
      <c r="BX371" s="179"/>
      <c r="BY371" s="70" t="s">
        <v>75</v>
      </c>
      <c r="BZ371" s="50">
        <f t="shared" si="281"/>
        <v>28821592</v>
      </c>
      <c r="CA371" s="30">
        <f>IFERROR(BZ371/BW362,"-")</f>
        <v>1.6840289862219992E-3</v>
      </c>
      <c r="CB371" s="50">
        <f t="shared" si="282"/>
        <v>1075</v>
      </c>
      <c r="CC371" s="30">
        <f>IFERROR(CB371/BX362,"-")</f>
        <v>5.8833187390542906E-2</v>
      </c>
      <c r="CD371" s="53">
        <f t="shared" si="272"/>
        <v>26810.783255813953</v>
      </c>
      <c r="CE371" s="31">
        <f t="shared" si="298"/>
        <v>5.2508181507351148E-2</v>
      </c>
      <c r="CR371" s="196"/>
      <c r="CS371" s="198"/>
      <c r="CT371" s="200"/>
      <c r="CU371" s="201"/>
      <c r="CV371" s="201"/>
      <c r="CW371" s="79" t="s">
        <v>75</v>
      </c>
      <c r="CX371" s="90">
        <v>27734778</v>
      </c>
      <c r="CY371" s="80">
        <v>1.6903051203672529E-3</v>
      </c>
      <c r="CZ371" s="90">
        <v>1001</v>
      </c>
      <c r="DA371" s="80">
        <v>5.7551888690852641E-2</v>
      </c>
      <c r="DB371" s="90">
        <v>27707.070929070927</v>
      </c>
      <c r="DC371" s="81">
        <v>5.1787469605256348E-2</v>
      </c>
    </row>
    <row r="372" spans="2:107" s="16" customFormat="1" ht="13.15" customHeight="1">
      <c r="B372" s="196"/>
      <c r="C372" s="198"/>
      <c r="D372" s="172"/>
      <c r="E372" s="179"/>
      <c r="F372" s="179"/>
      <c r="G372" s="70" t="s">
        <v>77</v>
      </c>
      <c r="H372" s="50">
        <v>0</v>
      </c>
      <c r="I372" s="30">
        <f>IFERROR(H372/E362,"-")</f>
        <v>0</v>
      </c>
      <c r="J372" s="50">
        <v>0</v>
      </c>
      <c r="K372" s="30">
        <f>IFERROR(J372/F362,"-")</f>
        <v>0</v>
      </c>
      <c r="L372" s="53" t="str">
        <f t="shared" si="265"/>
        <v>-</v>
      </c>
      <c r="M372" s="31">
        <f t="shared" si="291"/>
        <v>0</v>
      </c>
      <c r="N372" s="172"/>
      <c r="O372" s="179"/>
      <c r="P372" s="179"/>
      <c r="Q372" s="70" t="s">
        <v>77</v>
      </c>
      <c r="R372" s="50">
        <v>194827</v>
      </c>
      <c r="S372" s="30">
        <f>IFERROR(R372/O362,"-")</f>
        <v>7.8944139607058539E-4</v>
      </c>
      <c r="T372" s="50">
        <v>1</v>
      </c>
      <c r="U372" s="30">
        <f>IFERROR(T372/P362,"-")</f>
        <v>7.7519379844961239E-3</v>
      </c>
      <c r="V372" s="53">
        <f t="shared" si="266"/>
        <v>194827</v>
      </c>
      <c r="W372" s="31">
        <f t="shared" si="292"/>
        <v>6.8965517241379309E-3</v>
      </c>
      <c r="X372" s="172"/>
      <c r="Y372" s="179"/>
      <c r="Z372" s="179"/>
      <c r="AA372" s="70" t="s">
        <v>77</v>
      </c>
      <c r="AB372" s="50">
        <v>1952537</v>
      </c>
      <c r="AC372" s="30">
        <f>IFERROR(AB372/Y362,"-")</f>
        <v>4.1577950796412098E-4</v>
      </c>
      <c r="AD372" s="50">
        <v>46</v>
      </c>
      <c r="AE372" s="30">
        <f>IFERROR(AD372/Z362,"-")</f>
        <v>6.8432014281463848E-3</v>
      </c>
      <c r="AF372" s="53">
        <f t="shared" si="267"/>
        <v>42446.456521739128</v>
      </c>
      <c r="AG372" s="31">
        <f t="shared" si="293"/>
        <v>6.2901681936277862E-3</v>
      </c>
      <c r="AH372" s="172"/>
      <c r="AI372" s="179"/>
      <c r="AJ372" s="179"/>
      <c r="AK372" s="70" t="s">
        <v>77</v>
      </c>
      <c r="AL372" s="50">
        <v>3500940</v>
      </c>
      <c r="AM372" s="30">
        <f>IFERROR(AL372/AI362,"-")</f>
        <v>6.5500941591704615E-4</v>
      </c>
      <c r="AN372" s="50">
        <v>62</v>
      </c>
      <c r="AO372" s="30">
        <f>IFERROR(AN372/AJ362,"-")</f>
        <v>1.1295317908544362E-2</v>
      </c>
      <c r="AP372" s="53">
        <f t="shared" si="268"/>
        <v>56466.774193548386</v>
      </c>
      <c r="AQ372" s="31">
        <f t="shared" si="294"/>
        <v>1.0304138274887818E-2</v>
      </c>
      <c r="AR372" s="172"/>
      <c r="AS372" s="179"/>
      <c r="AT372" s="179"/>
      <c r="AU372" s="70" t="s">
        <v>77</v>
      </c>
      <c r="AV372" s="50">
        <v>4341249</v>
      </c>
      <c r="AW372" s="30">
        <f>IFERROR(AV372/AS362,"-")</f>
        <v>1.0755450239726128E-3</v>
      </c>
      <c r="AX372" s="50">
        <v>57</v>
      </c>
      <c r="AY372" s="30">
        <f>IFERROR(AX372/AT362,"-")</f>
        <v>1.5802606043803714E-2</v>
      </c>
      <c r="AZ372" s="53">
        <f t="shared" si="269"/>
        <v>76162.263157894733</v>
      </c>
      <c r="BA372" s="31">
        <f t="shared" si="295"/>
        <v>1.3916015625E-2</v>
      </c>
      <c r="BB372" s="172"/>
      <c r="BC372" s="179"/>
      <c r="BD372" s="179"/>
      <c r="BE372" s="70" t="s">
        <v>77</v>
      </c>
      <c r="BF372" s="50">
        <v>5723246</v>
      </c>
      <c r="BG372" s="30">
        <f>IFERROR(BF372/BC362,"-")</f>
        <v>2.7209241354000497E-3</v>
      </c>
      <c r="BH372" s="50">
        <v>36</v>
      </c>
      <c r="BI372" s="30">
        <f>IFERROR(BH372/BD362,"-")</f>
        <v>2.1139166177334117E-2</v>
      </c>
      <c r="BJ372" s="53">
        <f t="shared" si="270"/>
        <v>158979.05555555556</v>
      </c>
      <c r="BK372" s="31">
        <f t="shared" si="296"/>
        <v>1.7621145374449341E-2</v>
      </c>
      <c r="BL372" s="172"/>
      <c r="BM372" s="179"/>
      <c r="BN372" s="179"/>
      <c r="BO372" s="70" t="s">
        <v>77</v>
      </c>
      <c r="BP372" s="50">
        <v>663616</v>
      </c>
      <c r="BQ372" s="30">
        <f>IFERROR(BP372/BM362,"-")</f>
        <v>1.0400704923850214E-3</v>
      </c>
      <c r="BR372" s="50">
        <v>17</v>
      </c>
      <c r="BS372" s="30">
        <f>IFERROR(BR372/BN362,"-")</f>
        <v>2.866779089376054E-2</v>
      </c>
      <c r="BT372" s="53">
        <f t="shared" si="271"/>
        <v>39036.23529411765</v>
      </c>
      <c r="BU372" s="31">
        <f t="shared" si="297"/>
        <v>2.0506634499396863E-2</v>
      </c>
      <c r="BV372" s="172"/>
      <c r="BW372" s="179"/>
      <c r="BX372" s="179"/>
      <c r="BY372" s="70" t="s">
        <v>77</v>
      </c>
      <c r="BZ372" s="50">
        <f t="shared" si="281"/>
        <v>16376415</v>
      </c>
      <c r="CA372" s="30">
        <f>IFERROR(BZ372/BW362,"-")</f>
        <v>9.5686447682698239E-4</v>
      </c>
      <c r="CB372" s="50">
        <f t="shared" si="282"/>
        <v>219</v>
      </c>
      <c r="CC372" s="30">
        <f>IFERROR(CB372/BX362,"-")</f>
        <v>1.1985551663747811E-2</v>
      </c>
      <c r="CD372" s="53">
        <f t="shared" si="272"/>
        <v>74778.150684931505</v>
      </c>
      <c r="CE372" s="31">
        <f t="shared" si="298"/>
        <v>1.0697015581497582E-2</v>
      </c>
      <c r="CR372" s="196"/>
      <c r="CS372" s="198"/>
      <c r="CT372" s="200"/>
      <c r="CU372" s="201"/>
      <c r="CV372" s="201"/>
      <c r="CW372" s="79" t="s">
        <v>77</v>
      </c>
      <c r="CX372" s="90">
        <v>19649776</v>
      </c>
      <c r="CY372" s="80">
        <v>1.1975620279660994E-3</v>
      </c>
      <c r="CZ372" s="90">
        <v>222</v>
      </c>
      <c r="DA372" s="80">
        <v>1.2763755533835451E-2</v>
      </c>
      <c r="DB372" s="90">
        <v>88512.504504504512</v>
      </c>
      <c r="DC372" s="81">
        <v>1.1485332919447462E-2</v>
      </c>
    </row>
    <row r="373" spans="2:107" s="16" customFormat="1" ht="13.15" customHeight="1">
      <c r="B373" s="196"/>
      <c r="C373" s="198"/>
      <c r="D373" s="172"/>
      <c r="E373" s="179"/>
      <c r="F373" s="179"/>
      <c r="G373" s="70" t="s">
        <v>79</v>
      </c>
      <c r="H373" s="50">
        <v>0</v>
      </c>
      <c r="I373" s="30">
        <f>IFERROR(H373/E362,"-")</f>
        <v>0</v>
      </c>
      <c r="J373" s="50">
        <v>0</v>
      </c>
      <c r="K373" s="30">
        <f>IFERROR(J373/F362,"-")</f>
        <v>0</v>
      </c>
      <c r="L373" s="53" t="str">
        <f t="shared" si="265"/>
        <v>-</v>
      </c>
      <c r="M373" s="31">
        <f t="shared" si="291"/>
        <v>0</v>
      </c>
      <c r="N373" s="172"/>
      <c r="O373" s="179"/>
      <c r="P373" s="179"/>
      <c r="Q373" s="70" t="s">
        <v>79</v>
      </c>
      <c r="R373" s="50">
        <v>8943</v>
      </c>
      <c r="S373" s="30">
        <f>IFERROR(R373/O362,"-")</f>
        <v>3.6237145801450752E-5</v>
      </c>
      <c r="T373" s="50">
        <v>3</v>
      </c>
      <c r="U373" s="30">
        <f>IFERROR(T373/P362,"-")</f>
        <v>2.3255813953488372E-2</v>
      </c>
      <c r="V373" s="53">
        <f t="shared" si="266"/>
        <v>2981</v>
      </c>
      <c r="W373" s="31">
        <f t="shared" si="292"/>
        <v>2.0689655172413793E-2</v>
      </c>
      <c r="X373" s="172"/>
      <c r="Y373" s="179"/>
      <c r="Z373" s="179"/>
      <c r="AA373" s="70" t="s">
        <v>79</v>
      </c>
      <c r="AB373" s="50">
        <v>40047324</v>
      </c>
      <c r="AC373" s="30">
        <f>IFERROR(AB373/Y362,"-")</f>
        <v>8.5278059611673084E-3</v>
      </c>
      <c r="AD373" s="50">
        <v>83</v>
      </c>
      <c r="AE373" s="30">
        <f>IFERROR(AD373/Z362,"-")</f>
        <v>1.2347515620351086E-2</v>
      </c>
      <c r="AF373" s="53">
        <f t="shared" si="267"/>
        <v>482497.8795180723</v>
      </c>
      <c r="AG373" s="31">
        <f t="shared" si="293"/>
        <v>1.1349651305893615E-2</v>
      </c>
      <c r="AH373" s="172"/>
      <c r="AI373" s="179"/>
      <c r="AJ373" s="179"/>
      <c r="AK373" s="70" t="s">
        <v>79</v>
      </c>
      <c r="AL373" s="50">
        <v>77606579</v>
      </c>
      <c r="AM373" s="30">
        <f>IFERROR(AL373/AI362,"-")</f>
        <v>1.4519826098736368E-2</v>
      </c>
      <c r="AN373" s="50">
        <v>154</v>
      </c>
      <c r="AO373" s="30">
        <f>IFERROR(AN373/AJ362,"-")</f>
        <v>2.8056112224448898E-2</v>
      </c>
      <c r="AP373" s="53">
        <f t="shared" si="268"/>
        <v>503938.82467532466</v>
      </c>
      <c r="AQ373" s="31">
        <f t="shared" si="294"/>
        <v>2.5594149908592323E-2</v>
      </c>
      <c r="AR373" s="172"/>
      <c r="AS373" s="179"/>
      <c r="AT373" s="179"/>
      <c r="AU373" s="70" t="s">
        <v>79</v>
      </c>
      <c r="AV373" s="50">
        <v>79105972</v>
      </c>
      <c r="AW373" s="30">
        <f>IFERROR(AV373/AS362,"-")</f>
        <v>1.9598515208668479E-2</v>
      </c>
      <c r="AX373" s="50">
        <v>159</v>
      </c>
      <c r="AY373" s="30">
        <f>IFERROR(AX373/AT362,"-")</f>
        <v>4.4080953701136676E-2</v>
      </c>
      <c r="AZ373" s="53">
        <f t="shared" si="269"/>
        <v>497521.83647798741</v>
      </c>
      <c r="BA373" s="31">
        <f t="shared" si="295"/>
        <v>3.8818359375E-2</v>
      </c>
      <c r="BB373" s="172"/>
      <c r="BC373" s="179"/>
      <c r="BD373" s="179"/>
      <c r="BE373" s="70" t="s">
        <v>79</v>
      </c>
      <c r="BF373" s="50">
        <v>70349517</v>
      </c>
      <c r="BG373" s="30">
        <f>IFERROR(BF373/BC362,"-")</f>
        <v>3.3445303367885301E-2</v>
      </c>
      <c r="BH373" s="50">
        <v>131</v>
      </c>
      <c r="BI373" s="30">
        <f>IFERROR(BH373/BD362,"-")</f>
        <v>7.6923076923076927E-2</v>
      </c>
      <c r="BJ373" s="53">
        <f t="shared" si="270"/>
        <v>537019.21374045801</v>
      </c>
      <c r="BK373" s="31">
        <f t="shared" si="296"/>
        <v>6.4121390112579543E-2</v>
      </c>
      <c r="BL373" s="172"/>
      <c r="BM373" s="179"/>
      <c r="BN373" s="179"/>
      <c r="BO373" s="70" t="s">
        <v>79</v>
      </c>
      <c r="BP373" s="50">
        <v>27198884</v>
      </c>
      <c r="BQ373" s="30">
        <f>IFERROR(BP373/BM362,"-")</f>
        <v>4.2628201662110433E-2</v>
      </c>
      <c r="BR373" s="50">
        <v>57</v>
      </c>
      <c r="BS373" s="30">
        <f>IFERROR(BR373/BN362,"-")</f>
        <v>9.6121416526138273E-2</v>
      </c>
      <c r="BT373" s="53">
        <f t="shared" si="271"/>
        <v>477173.40350877191</v>
      </c>
      <c r="BU373" s="31">
        <f t="shared" si="297"/>
        <v>6.8757539203860074E-2</v>
      </c>
      <c r="BV373" s="172"/>
      <c r="BW373" s="179"/>
      <c r="BX373" s="179"/>
      <c r="BY373" s="70" t="s">
        <v>79</v>
      </c>
      <c r="BZ373" s="50">
        <f t="shared" si="281"/>
        <v>294317219</v>
      </c>
      <c r="CA373" s="30">
        <f>IFERROR(BZ373/BW362,"-")</f>
        <v>1.7196785241434549E-2</v>
      </c>
      <c r="CB373" s="50">
        <f t="shared" si="282"/>
        <v>587</v>
      </c>
      <c r="CC373" s="30">
        <f>IFERROR(CB373/BX362,"-")</f>
        <v>3.2125656742556914E-2</v>
      </c>
      <c r="CD373" s="53">
        <f t="shared" si="272"/>
        <v>501392.19591141399</v>
      </c>
      <c r="CE373" s="31">
        <f t="shared" si="298"/>
        <v>2.8671909344014066E-2</v>
      </c>
      <c r="CR373" s="196"/>
      <c r="CS373" s="198"/>
      <c r="CT373" s="200"/>
      <c r="CU373" s="201"/>
      <c r="CV373" s="201"/>
      <c r="CW373" s="79" t="s">
        <v>79</v>
      </c>
      <c r="CX373" s="90">
        <v>234324255</v>
      </c>
      <c r="CY373" s="80">
        <v>1.4280968394725995E-2</v>
      </c>
      <c r="CZ373" s="90">
        <v>531</v>
      </c>
      <c r="DA373" s="80">
        <v>3.052952337147128E-2</v>
      </c>
      <c r="DB373" s="90">
        <v>441288.61581920902</v>
      </c>
      <c r="DC373" s="81">
        <v>2.7471674685705418E-2</v>
      </c>
    </row>
    <row r="374" spans="2:107" s="16" customFormat="1" ht="13.15" customHeight="1">
      <c r="B374" s="196"/>
      <c r="C374" s="198"/>
      <c r="D374" s="172"/>
      <c r="E374" s="179"/>
      <c r="F374" s="179"/>
      <c r="G374" s="70" t="s">
        <v>81</v>
      </c>
      <c r="H374" s="50">
        <v>221437</v>
      </c>
      <c r="I374" s="30">
        <f>IFERROR(H374/E362,"-")</f>
        <v>4.5078069336156176E-3</v>
      </c>
      <c r="J374" s="50">
        <v>4</v>
      </c>
      <c r="K374" s="30">
        <f>IFERROR(J374/F362,"-")</f>
        <v>0.13793103448275862</v>
      </c>
      <c r="L374" s="53">
        <f t="shared" si="265"/>
        <v>55359.25</v>
      </c>
      <c r="M374" s="31">
        <f t="shared" si="291"/>
        <v>0.13333333333333333</v>
      </c>
      <c r="N374" s="172"/>
      <c r="O374" s="179"/>
      <c r="P374" s="179"/>
      <c r="Q374" s="70" t="s">
        <v>81</v>
      </c>
      <c r="R374" s="50">
        <v>1035978</v>
      </c>
      <c r="S374" s="30">
        <f>IFERROR(R374/O362,"-")</f>
        <v>4.1977955756564182E-3</v>
      </c>
      <c r="T374" s="50">
        <v>19</v>
      </c>
      <c r="U374" s="30">
        <f>IFERROR(T374/P362,"-")</f>
        <v>0.14728682170542637</v>
      </c>
      <c r="V374" s="53">
        <f t="shared" si="266"/>
        <v>54525.15789473684</v>
      </c>
      <c r="W374" s="31">
        <f t="shared" si="292"/>
        <v>0.1310344827586207</v>
      </c>
      <c r="X374" s="172"/>
      <c r="Y374" s="179"/>
      <c r="Z374" s="179"/>
      <c r="AA374" s="70" t="s">
        <v>81</v>
      </c>
      <c r="AB374" s="50">
        <v>50564361</v>
      </c>
      <c r="AC374" s="30">
        <f>IFERROR(AB374/Y362,"-")</f>
        <v>1.0767337641796385E-2</v>
      </c>
      <c r="AD374" s="50">
        <v>796</v>
      </c>
      <c r="AE374" s="30">
        <f>IFERROR(AD374/Z362,"-")</f>
        <v>0.11841713775662005</v>
      </c>
      <c r="AF374" s="53">
        <f t="shared" si="267"/>
        <v>63523.066582914573</v>
      </c>
      <c r="AG374" s="31">
        <f t="shared" si="293"/>
        <v>0.1088472583071243</v>
      </c>
      <c r="AH374" s="172"/>
      <c r="AI374" s="179"/>
      <c r="AJ374" s="179"/>
      <c r="AK374" s="70" t="s">
        <v>81</v>
      </c>
      <c r="AL374" s="50">
        <v>40424859</v>
      </c>
      <c r="AM374" s="30">
        <f>IFERROR(AL374/AI362,"-")</f>
        <v>7.5633010797439958E-3</v>
      </c>
      <c r="AN374" s="50">
        <v>796</v>
      </c>
      <c r="AO374" s="30">
        <f>IFERROR(AN374/AJ362,"-")</f>
        <v>0.14501730734195664</v>
      </c>
      <c r="AP374" s="53">
        <f t="shared" si="268"/>
        <v>50784.998743718592</v>
      </c>
      <c r="AQ374" s="31">
        <f t="shared" si="294"/>
        <v>0.13229183978726941</v>
      </c>
      <c r="AR374" s="172"/>
      <c r="AS374" s="179"/>
      <c r="AT374" s="179"/>
      <c r="AU374" s="70" t="s">
        <v>81</v>
      </c>
      <c r="AV374" s="50">
        <v>32573774</v>
      </c>
      <c r="AW374" s="30">
        <f>IFERROR(AV374/AS362,"-")</f>
        <v>8.0701568921083475E-3</v>
      </c>
      <c r="AX374" s="50">
        <v>549</v>
      </c>
      <c r="AY374" s="30">
        <f>IFERROR(AX374/AT362,"-")</f>
        <v>0.15220404768505683</v>
      </c>
      <c r="AZ374" s="53">
        <f t="shared" si="269"/>
        <v>59332.921675774138</v>
      </c>
      <c r="BA374" s="31">
        <f t="shared" si="295"/>
        <v>0.134033203125</v>
      </c>
      <c r="BB374" s="172"/>
      <c r="BC374" s="179"/>
      <c r="BD374" s="179"/>
      <c r="BE374" s="70" t="s">
        <v>81</v>
      </c>
      <c r="BF374" s="50">
        <v>28940565</v>
      </c>
      <c r="BG374" s="30">
        <f>IFERROR(BF374/BC362,"-")</f>
        <v>1.3758814805551594E-2</v>
      </c>
      <c r="BH374" s="50">
        <v>269</v>
      </c>
      <c r="BI374" s="30">
        <f>IFERROR(BH374/BD362,"-")</f>
        <v>0.15795654726952438</v>
      </c>
      <c r="BJ374" s="53">
        <f t="shared" si="270"/>
        <v>107585.74349442379</v>
      </c>
      <c r="BK374" s="31">
        <f t="shared" si="296"/>
        <v>0.13166911404796866</v>
      </c>
      <c r="BL374" s="172"/>
      <c r="BM374" s="179"/>
      <c r="BN374" s="179"/>
      <c r="BO374" s="70" t="s">
        <v>81</v>
      </c>
      <c r="BP374" s="50">
        <v>3228215</v>
      </c>
      <c r="BQ374" s="30">
        <f>IFERROR(BP374/BM362,"-")</f>
        <v>5.0595090603221008E-3</v>
      </c>
      <c r="BR374" s="50">
        <v>79</v>
      </c>
      <c r="BS374" s="30">
        <f>IFERROR(BR374/BN362,"-")</f>
        <v>0.13322091062394603</v>
      </c>
      <c r="BT374" s="53">
        <f t="shared" si="271"/>
        <v>40863.481012658231</v>
      </c>
      <c r="BU374" s="31">
        <f t="shared" si="297"/>
        <v>9.5295536791314833E-2</v>
      </c>
      <c r="BV374" s="172"/>
      <c r="BW374" s="179"/>
      <c r="BX374" s="179"/>
      <c r="BY374" s="70" t="s">
        <v>81</v>
      </c>
      <c r="BZ374" s="50">
        <f t="shared" si="281"/>
        <v>156989189</v>
      </c>
      <c r="CA374" s="30">
        <f>IFERROR(BZ374/BW362,"-")</f>
        <v>9.1727877071982634E-3</v>
      </c>
      <c r="CB374" s="50">
        <f t="shared" si="282"/>
        <v>2512</v>
      </c>
      <c r="CC374" s="30">
        <f>IFERROR(CB374/BX362,"-")</f>
        <v>0.13747810858143608</v>
      </c>
      <c r="CD374" s="53">
        <f t="shared" si="272"/>
        <v>62495.696257961783</v>
      </c>
      <c r="CE374" s="31">
        <f t="shared" si="298"/>
        <v>0.12269818785717775</v>
      </c>
      <c r="CR374" s="196"/>
      <c r="CS374" s="198"/>
      <c r="CT374" s="200"/>
      <c r="CU374" s="201"/>
      <c r="CV374" s="201"/>
      <c r="CW374" s="79" t="s">
        <v>81</v>
      </c>
      <c r="CX374" s="90">
        <v>142745845</v>
      </c>
      <c r="CY374" s="80">
        <v>8.6996922317045481E-3</v>
      </c>
      <c r="CZ374" s="90">
        <v>2398</v>
      </c>
      <c r="DA374" s="80">
        <v>0.13787155752314148</v>
      </c>
      <c r="DB374" s="90">
        <v>59527.041284403669</v>
      </c>
      <c r="DC374" s="81">
        <v>0.12406228982358115</v>
      </c>
    </row>
    <row r="375" spans="2:107" s="16" customFormat="1" ht="13.15" customHeight="1">
      <c r="B375" s="196"/>
      <c r="C375" s="198"/>
      <c r="D375" s="172"/>
      <c r="E375" s="179"/>
      <c r="F375" s="179"/>
      <c r="G375" s="70" t="s">
        <v>83</v>
      </c>
      <c r="H375" s="50">
        <v>15973</v>
      </c>
      <c r="I375" s="30">
        <f>IFERROR(H375/E362,"-")</f>
        <v>3.2516336542963583E-4</v>
      </c>
      <c r="J375" s="50">
        <v>1</v>
      </c>
      <c r="K375" s="30">
        <f>IFERROR(J375/F362,"-")</f>
        <v>3.4482758620689655E-2</v>
      </c>
      <c r="L375" s="53">
        <f t="shared" si="265"/>
        <v>15973</v>
      </c>
      <c r="M375" s="31">
        <f t="shared" si="291"/>
        <v>3.3333333333333333E-2</v>
      </c>
      <c r="N375" s="172"/>
      <c r="O375" s="179"/>
      <c r="P375" s="179"/>
      <c r="Q375" s="70" t="s">
        <v>83</v>
      </c>
      <c r="R375" s="50">
        <v>2419464</v>
      </c>
      <c r="S375" s="30">
        <f>IFERROR(R375/O362,"-")</f>
        <v>9.8036978339887323E-3</v>
      </c>
      <c r="T375" s="50">
        <v>6</v>
      </c>
      <c r="U375" s="30">
        <f>IFERROR(T375/P362,"-")</f>
        <v>4.6511627906976744E-2</v>
      </c>
      <c r="V375" s="53">
        <f t="shared" si="266"/>
        <v>403244</v>
      </c>
      <c r="W375" s="31">
        <f t="shared" si="292"/>
        <v>4.1379310344827586E-2</v>
      </c>
      <c r="X375" s="172"/>
      <c r="Y375" s="179"/>
      <c r="Z375" s="179"/>
      <c r="AA375" s="70" t="s">
        <v>83</v>
      </c>
      <c r="AB375" s="50">
        <v>55030975</v>
      </c>
      <c r="AC375" s="30">
        <f>IFERROR(AB375/Y362,"-")</f>
        <v>1.1718472791186976E-2</v>
      </c>
      <c r="AD375" s="50">
        <v>476</v>
      </c>
      <c r="AE375" s="30">
        <f>IFERROR(AD375/Z362,"-")</f>
        <v>7.0812258256471292E-2</v>
      </c>
      <c r="AF375" s="53">
        <f t="shared" si="267"/>
        <v>115611.29201680672</v>
      </c>
      <c r="AG375" s="31">
        <f t="shared" si="293"/>
        <v>6.508956652536578E-2</v>
      </c>
      <c r="AH375" s="172"/>
      <c r="AI375" s="179"/>
      <c r="AJ375" s="179"/>
      <c r="AK375" s="70" t="s">
        <v>83</v>
      </c>
      <c r="AL375" s="50">
        <v>103280989</v>
      </c>
      <c r="AM375" s="30">
        <f>IFERROR(AL375/AI362,"-")</f>
        <v>1.9323387513132149E-2</v>
      </c>
      <c r="AN375" s="50">
        <v>918</v>
      </c>
      <c r="AO375" s="30">
        <f>IFERROR(AN375/AJ362,"-")</f>
        <v>0.16724357806522136</v>
      </c>
      <c r="AP375" s="53">
        <f t="shared" si="268"/>
        <v>112506.52396514161</v>
      </c>
      <c r="AQ375" s="31">
        <f t="shared" si="294"/>
        <v>0.15256772477979058</v>
      </c>
      <c r="AR375" s="172"/>
      <c r="AS375" s="179"/>
      <c r="AT375" s="179"/>
      <c r="AU375" s="70" t="s">
        <v>83</v>
      </c>
      <c r="AV375" s="50">
        <v>100940669</v>
      </c>
      <c r="AW375" s="30">
        <f>IFERROR(AV375/AS362,"-")</f>
        <v>2.5008064328817942E-2</v>
      </c>
      <c r="AX375" s="50">
        <v>931</v>
      </c>
      <c r="AY375" s="30">
        <f>IFERROR(AX375/AT362,"-")</f>
        <v>0.25810923204879399</v>
      </c>
      <c r="AZ375" s="53">
        <f t="shared" si="269"/>
        <v>108421.77121374865</v>
      </c>
      <c r="BA375" s="31">
        <f t="shared" si="295"/>
        <v>0.227294921875</v>
      </c>
      <c r="BB375" s="172"/>
      <c r="BC375" s="179"/>
      <c r="BD375" s="179"/>
      <c r="BE375" s="70" t="s">
        <v>83</v>
      </c>
      <c r="BF375" s="50">
        <v>67916582</v>
      </c>
      <c r="BG375" s="30">
        <f>IFERROR(BF375/BC362,"-")</f>
        <v>3.2288646540385747E-2</v>
      </c>
      <c r="BH375" s="50">
        <v>553</v>
      </c>
      <c r="BI375" s="30">
        <f>IFERROR(BH375/BD362,"-")</f>
        <v>0.32472108044627129</v>
      </c>
      <c r="BJ375" s="53">
        <f t="shared" si="270"/>
        <v>122814.79566003616</v>
      </c>
      <c r="BK375" s="31">
        <f t="shared" si="296"/>
        <v>0.27068037200195788</v>
      </c>
      <c r="BL375" s="172"/>
      <c r="BM375" s="179"/>
      <c r="BN375" s="179"/>
      <c r="BO375" s="70" t="s">
        <v>83</v>
      </c>
      <c r="BP375" s="50">
        <v>33822021</v>
      </c>
      <c r="BQ375" s="30">
        <f>IFERROR(BP375/BM362,"-")</f>
        <v>5.30084959297644E-2</v>
      </c>
      <c r="BR375" s="50">
        <v>192</v>
      </c>
      <c r="BS375" s="30">
        <f>IFERROR(BR375/BN362,"-")</f>
        <v>0.32377740303541314</v>
      </c>
      <c r="BT375" s="53">
        <f t="shared" si="271"/>
        <v>176156.359375</v>
      </c>
      <c r="BU375" s="31">
        <f t="shared" si="297"/>
        <v>0.2316043425814234</v>
      </c>
      <c r="BV375" s="172"/>
      <c r="BW375" s="179"/>
      <c r="BX375" s="179"/>
      <c r="BY375" s="70" t="s">
        <v>83</v>
      </c>
      <c r="BZ375" s="50">
        <f t="shared" si="281"/>
        <v>363426673</v>
      </c>
      <c r="CA375" s="30">
        <f>IFERROR(BZ375/BW362,"-")</f>
        <v>2.1234810752238251E-2</v>
      </c>
      <c r="CB375" s="50">
        <f t="shared" si="282"/>
        <v>3077</v>
      </c>
      <c r="CC375" s="30">
        <f>IFERROR(CB375/BX362,"-")</f>
        <v>0.16839973730297722</v>
      </c>
      <c r="CD375" s="53">
        <f t="shared" si="272"/>
        <v>118110.71595710107</v>
      </c>
      <c r="CE375" s="31">
        <f t="shared" si="298"/>
        <v>0.15029551116104137</v>
      </c>
      <c r="CR375" s="196"/>
      <c r="CS375" s="198"/>
      <c r="CT375" s="200"/>
      <c r="CU375" s="201"/>
      <c r="CV375" s="201"/>
      <c r="CW375" s="79" t="s">
        <v>83</v>
      </c>
      <c r="CX375" s="90">
        <v>389193980</v>
      </c>
      <c r="CY375" s="80">
        <v>2.3719554460111786E-2</v>
      </c>
      <c r="CZ375" s="90">
        <v>2955</v>
      </c>
      <c r="DA375" s="80">
        <v>0.16989593514632323</v>
      </c>
      <c r="DB375" s="90">
        <v>131706.93062605752</v>
      </c>
      <c r="DC375" s="81">
        <v>0.15287909358994256</v>
      </c>
    </row>
    <row r="376" spans="2:107" s="16" customFormat="1" ht="13.15" customHeight="1">
      <c r="B376" s="196"/>
      <c r="C376" s="198"/>
      <c r="D376" s="172"/>
      <c r="E376" s="179"/>
      <c r="F376" s="179"/>
      <c r="G376" s="70" t="s">
        <v>87</v>
      </c>
      <c r="H376" s="50">
        <v>302869</v>
      </c>
      <c r="I376" s="30">
        <f>IFERROR(H376/E362,"-")</f>
        <v>6.1655232783014071E-3</v>
      </c>
      <c r="J376" s="50">
        <v>6</v>
      </c>
      <c r="K376" s="30">
        <f>IFERROR(J376/F362,"-")</f>
        <v>0.20689655172413793</v>
      </c>
      <c r="L376" s="53">
        <f t="shared" si="265"/>
        <v>50478.166666666664</v>
      </c>
      <c r="M376" s="31">
        <f t="shared" si="291"/>
        <v>0.2</v>
      </c>
      <c r="N376" s="172"/>
      <c r="O376" s="179"/>
      <c r="P376" s="179"/>
      <c r="Q376" s="70" t="s">
        <v>87</v>
      </c>
      <c r="R376" s="50">
        <v>484738</v>
      </c>
      <c r="S376" s="30">
        <f>IFERROR(R376/O362,"-")</f>
        <v>1.9641643275750457E-3</v>
      </c>
      <c r="T376" s="50">
        <v>12</v>
      </c>
      <c r="U376" s="30">
        <f>IFERROR(T376/P362,"-")</f>
        <v>9.3023255813953487E-2</v>
      </c>
      <c r="V376" s="53">
        <f t="shared" si="266"/>
        <v>40394.833333333336</v>
      </c>
      <c r="W376" s="31">
        <f t="shared" si="292"/>
        <v>8.2758620689655171E-2</v>
      </c>
      <c r="X376" s="172"/>
      <c r="Y376" s="179"/>
      <c r="Z376" s="179"/>
      <c r="AA376" s="70" t="s">
        <v>87</v>
      </c>
      <c r="AB376" s="50">
        <v>18837757</v>
      </c>
      <c r="AC376" s="30">
        <f>IFERROR(AB376/Y362,"-")</f>
        <v>4.0113725561193849E-3</v>
      </c>
      <c r="AD376" s="50">
        <v>351</v>
      </c>
      <c r="AE376" s="30">
        <f>IFERROR(AD376/Z362,"-")</f>
        <v>5.2216602201725679E-2</v>
      </c>
      <c r="AF376" s="53">
        <f t="shared" si="267"/>
        <v>53668.823361823364</v>
      </c>
      <c r="AG376" s="31">
        <f t="shared" si="293"/>
        <v>4.7996718173116369E-2</v>
      </c>
      <c r="AH376" s="172"/>
      <c r="AI376" s="179"/>
      <c r="AJ376" s="179"/>
      <c r="AK376" s="70" t="s">
        <v>87</v>
      </c>
      <c r="AL376" s="50">
        <v>18406205</v>
      </c>
      <c r="AM376" s="30">
        <f>IFERROR(AL376/AI362,"-")</f>
        <v>3.4437144270679913E-3</v>
      </c>
      <c r="AN376" s="50">
        <v>396</v>
      </c>
      <c r="AO376" s="30">
        <f>IFERROR(AN376/AJ362,"-")</f>
        <v>7.2144288577154311E-2</v>
      </c>
      <c r="AP376" s="53">
        <f t="shared" si="268"/>
        <v>46480.315656565654</v>
      </c>
      <c r="AQ376" s="31">
        <f t="shared" si="294"/>
        <v>6.5813528336380253E-2</v>
      </c>
      <c r="AR376" s="172"/>
      <c r="AS376" s="179"/>
      <c r="AT376" s="179"/>
      <c r="AU376" s="70" t="s">
        <v>87</v>
      </c>
      <c r="AV376" s="50">
        <v>18658805</v>
      </c>
      <c r="AW376" s="30">
        <f>IFERROR(AV376/AS362,"-")</f>
        <v>4.6227214497545077E-3</v>
      </c>
      <c r="AX376" s="50">
        <v>301</v>
      </c>
      <c r="AY376" s="30">
        <f>IFERROR(AX376/AT362,"-")</f>
        <v>8.3448849459384536E-2</v>
      </c>
      <c r="AZ376" s="53">
        <f t="shared" si="269"/>
        <v>61989.385382059801</v>
      </c>
      <c r="BA376" s="31">
        <f t="shared" si="295"/>
        <v>7.3486328125E-2</v>
      </c>
      <c r="BB376" s="172"/>
      <c r="BC376" s="179"/>
      <c r="BD376" s="179"/>
      <c r="BE376" s="70" t="s">
        <v>87</v>
      </c>
      <c r="BF376" s="50">
        <v>6877494</v>
      </c>
      <c r="BG376" s="30">
        <f>IFERROR(BF376/BC362,"-")</f>
        <v>3.2696723879541484E-3</v>
      </c>
      <c r="BH376" s="50">
        <v>147</v>
      </c>
      <c r="BI376" s="30">
        <f>IFERROR(BH376/BD362,"-")</f>
        <v>8.631826189078097E-2</v>
      </c>
      <c r="BJ376" s="53">
        <f t="shared" si="270"/>
        <v>46785.673469387752</v>
      </c>
      <c r="BK376" s="31">
        <f t="shared" si="296"/>
        <v>7.1953010279001473E-2</v>
      </c>
      <c r="BL376" s="172"/>
      <c r="BM376" s="179"/>
      <c r="BN376" s="179"/>
      <c r="BO376" s="70" t="s">
        <v>87</v>
      </c>
      <c r="BP376" s="50">
        <v>1507340</v>
      </c>
      <c r="BQ376" s="30">
        <f>IFERROR(BP376/BM362,"-")</f>
        <v>2.3624202189091855E-3</v>
      </c>
      <c r="BR376" s="50">
        <v>36</v>
      </c>
      <c r="BS376" s="30">
        <f>IFERROR(BR376/BN362,"-")</f>
        <v>6.0708263069139963E-2</v>
      </c>
      <c r="BT376" s="53">
        <f t="shared" si="271"/>
        <v>41870.555555555555</v>
      </c>
      <c r="BU376" s="31">
        <f t="shared" si="297"/>
        <v>4.3425814234016889E-2</v>
      </c>
      <c r="BV376" s="172"/>
      <c r="BW376" s="179"/>
      <c r="BX376" s="179"/>
      <c r="BY376" s="70" t="s">
        <v>87</v>
      </c>
      <c r="BZ376" s="50">
        <f t="shared" si="281"/>
        <v>65075208</v>
      </c>
      <c r="CA376" s="30">
        <f>IFERROR(BZ376/BW362,"-")</f>
        <v>3.8023068453826468E-3</v>
      </c>
      <c r="CB376" s="50">
        <f t="shared" si="282"/>
        <v>1249</v>
      </c>
      <c r="CC376" s="30">
        <f>IFERROR(CB376/BX362,"-")</f>
        <v>6.8355954465849383E-2</v>
      </c>
      <c r="CD376" s="53">
        <f t="shared" si="272"/>
        <v>52101.847878302644</v>
      </c>
      <c r="CE376" s="31">
        <f t="shared" si="298"/>
        <v>6.1007180188541003E-2</v>
      </c>
      <c r="CR376" s="196"/>
      <c r="CS376" s="198"/>
      <c r="CT376" s="200"/>
      <c r="CU376" s="201"/>
      <c r="CV376" s="201"/>
      <c r="CW376" s="79" t="s">
        <v>87</v>
      </c>
      <c r="CX376" s="90">
        <v>81903279</v>
      </c>
      <c r="CY376" s="80">
        <v>4.9916221384057116E-3</v>
      </c>
      <c r="CZ376" s="90">
        <v>1206</v>
      </c>
      <c r="DA376" s="80">
        <v>6.9338239521646639E-2</v>
      </c>
      <c r="DB376" s="90">
        <v>67913.166666666672</v>
      </c>
      <c r="DC376" s="81">
        <v>6.2393295048890268E-2</v>
      </c>
    </row>
    <row r="377" spans="2:107" s="16" customFormat="1" ht="13.15" customHeight="1">
      <c r="B377" s="196"/>
      <c r="C377" s="198"/>
      <c r="D377" s="172"/>
      <c r="E377" s="179"/>
      <c r="F377" s="179"/>
      <c r="G377" s="71" t="s">
        <v>85</v>
      </c>
      <c r="H377" s="51">
        <v>121109</v>
      </c>
      <c r="I377" s="32">
        <f>IFERROR(H377/E362,"-")</f>
        <v>2.4654235286932801E-3</v>
      </c>
      <c r="J377" s="51">
        <v>6</v>
      </c>
      <c r="K377" s="32">
        <f>IFERROR(J377/F362,"-")</f>
        <v>0.20689655172413793</v>
      </c>
      <c r="L377" s="54">
        <f t="shared" si="265"/>
        <v>20184.833333333332</v>
      </c>
      <c r="M377" s="33">
        <f t="shared" si="291"/>
        <v>0.2</v>
      </c>
      <c r="N377" s="172"/>
      <c r="O377" s="179"/>
      <c r="P377" s="179"/>
      <c r="Q377" s="71" t="s">
        <v>85</v>
      </c>
      <c r="R377" s="51">
        <v>396255</v>
      </c>
      <c r="S377" s="32">
        <f>IFERROR(R377/O362,"-")</f>
        <v>1.6056301251877298E-3</v>
      </c>
      <c r="T377" s="51">
        <v>30</v>
      </c>
      <c r="U377" s="32">
        <f>IFERROR(T377/P362,"-")</f>
        <v>0.23255813953488372</v>
      </c>
      <c r="V377" s="54">
        <f t="shared" si="266"/>
        <v>13208.5</v>
      </c>
      <c r="W377" s="33">
        <f t="shared" si="292"/>
        <v>0.20689655172413793</v>
      </c>
      <c r="X377" s="172"/>
      <c r="Y377" s="179"/>
      <c r="Z377" s="179"/>
      <c r="AA377" s="71" t="s">
        <v>85</v>
      </c>
      <c r="AB377" s="51">
        <v>12304702</v>
      </c>
      <c r="AC377" s="32">
        <f>IFERROR(AB377/Y362,"-")</f>
        <v>2.6202028146996115E-3</v>
      </c>
      <c r="AD377" s="51">
        <v>512</v>
      </c>
      <c r="AE377" s="32">
        <f>IFERROR(AD377/Z362,"-")</f>
        <v>7.6167807200238025E-2</v>
      </c>
      <c r="AF377" s="54">
        <f t="shared" si="267"/>
        <v>24032.62109375</v>
      </c>
      <c r="AG377" s="33">
        <f t="shared" si="293"/>
        <v>7.0012306850813624E-2</v>
      </c>
      <c r="AH377" s="172"/>
      <c r="AI377" s="179"/>
      <c r="AJ377" s="179"/>
      <c r="AK377" s="71" t="s">
        <v>85</v>
      </c>
      <c r="AL377" s="51">
        <v>15123303</v>
      </c>
      <c r="AM377" s="32">
        <f>IFERROR(AL377/AI362,"-")</f>
        <v>2.8294988959440925E-3</v>
      </c>
      <c r="AN377" s="51">
        <v>670</v>
      </c>
      <c r="AO377" s="32">
        <f>IFERROR(AN377/AJ362,"-")</f>
        <v>0.1220623064310439</v>
      </c>
      <c r="AP377" s="54">
        <f t="shared" si="268"/>
        <v>22572.094029850745</v>
      </c>
      <c r="AQ377" s="33">
        <f t="shared" si="294"/>
        <v>0.11135117168023932</v>
      </c>
      <c r="AR377" s="172"/>
      <c r="AS377" s="179"/>
      <c r="AT377" s="179"/>
      <c r="AU377" s="71" t="s">
        <v>85</v>
      </c>
      <c r="AV377" s="51">
        <v>11411290</v>
      </c>
      <c r="AW377" s="32">
        <f>IFERROR(AV377/AS362,"-")</f>
        <v>2.8271486331717982E-3</v>
      </c>
      <c r="AX377" s="51">
        <v>569</v>
      </c>
      <c r="AY377" s="32">
        <f>IFERROR(AX377/AT362,"-")</f>
        <v>0.15774882173551427</v>
      </c>
      <c r="AZ377" s="54">
        <f t="shared" si="269"/>
        <v>20054.991212653778</v>
      </c>
      <c r="BA377" s="33">
        <f t="shared" si="295"/>
        <v>0.138916015625</v>
      </c>
      <c r="BB377" s="172"/>
      <c r="BC377" s="179"/>
      <c r="BD377" s="179"/>
      <c r="BE377" s="71" t="s">
        <v>85</v>
      </c>
      <c r="BF377" s="51">
        <v>11100885</v>
      </c>
      <c r="BG377" s="32">
        <f>IFERROR(BF377/BC362,"-")</f>
        <v>5.2775410878372828E-3</v>
      </c>
      <c r="BH377" s="51">
        <v>392</v>
      </c>
      <c r="BI377" s="32">
        <f>IFERROR(BH377/BD362,"-")</f>
        <v>0.23018203170874926</v>
      </c>
      <c r="BJ377" s="54">
        <f t="shared" si="270"/>
        <v>28318.584183673469</v>
      </c>
      <c r="BK377" s="33">
        <f t="shared" si="296"/>
        <v>0.19187469407733726</v>
      </c>
      <c r="BL377" s="172"/>
      <c r="BM377" s="179"/>
      <c r="BN377" s="179"/>
      <c r="BO377" s="71" t="s">
        <v>85</v>
      </c>
      <c r="BP377" s="51">
        <v>3909271</v>
      </c>
      <c r="BQ377" s="32">
        <f>IFERROR(BP377/BM362,"-")</f>
        <v>6.1269128740664546E-3</v>
      </c>
      <c r="BR377" s="51">
        <v>118</v>
      </c>
      <c r="BS377" s="32">
        <f>IFERROR(BR377/BN362,"-")</f>
        <v>0.19898819561551434</v>
      </c>
      <c r="BT377" s="54">
        <f t="shared" si="271"/>
        <v>33129.41525423729</v>
      </c>
      <c r="BU377" s="33">
        <f t="shared" si="297"/>
        <v>0.14234016887816647</v>
      </c>
      <c r="BV377" s="172"/>
      <c r="BW377" s="179"/>
      <c r="BX377" s="179"/>
      <c r="BY377" s="71" t="s">
        <v>85</v>
      </c>
      <c r="BZ377" s="51">
        <f t="shared" si="281"/>
        <v>54366815</v>
      </c>
      <c r="CA377" s="32">
        <f>IFERROR(BZ377/BW362,"-")</f>
        <v>3.1766216227253848E-3</v>
      </c>
      <c r="CB377" s="51">
        <f t="shared" si="282"/>
        <v>2297</v>
      </c>
      <c r="CC377" s="32">
        <f>IFERROR(CB377/BX362,"-")</f>
        <v>0.1257114711033275</v>
      </c>
      <c r="CD377" s="54">
        <f t="shared" si="272"/>
        <v>23668.617762298651</v>
      </c>
      <c r="CE377" s="33">
        <f t="shared" si="298"/>
        <v>0.11219655155570751</v>
      </c>
      <c r="CR377" s="196"/>
      <c r="CS377" s="198"/>
      <c r="CT377" s="200"/>
      <c r="CU377" s="201"/>
      <c r="CV377" s="201"/>
      <c r="CW377" s="79" t="s">
        <v>85</v>
      </c>
      <c r="CX377" s="90">
        <v>51787222</v>
      </c>
      <c r="CY377" s="80">
        <v>3.1561891901999593E-3</v>
      </c>
      <c r="CZ377" s="90">
        <v>2008</v>
      </c>
      <c r="DA377" s="80">
        <v>0.11544874374748462</v>
      </c>
      <c r="DB377" s="90">
        <v>25790.449203187251</v>
      </c>
      <c r="DC377" s="81">
        <v>0.10388535361374102</v>
      </c>
    </row>
    <row r="378" spans="2:107" s="16" customFormat="1" ht="13.15" customHeight="1">
      <c r="B378" s="196"/>
      <c r="C378" s="199"/>
      <c r="D378" s="173"/>
      <c r="E378" s="180"/>
      <c r="F378" s="180"/>
      <c r="G378" s="18" t="s">
        <v>92</v>
      </c>
      <c r="H378" s="49">
        <f>SUM(H362:H377)</f>
        <v>4305361</v>
      </c>
      <c r="I378" s="32">
        <f>IFERROR(H378/E362,"-")</f>
        <v>8.7644504610874738E-2</v>
      </c>
      <c r="J378" s="51">
        <v>23</v>
      </c>
      <c r="K378" s="32">
        <f>IFERROR(J378/F362,"-")</f>
        <v>0.7931034482758621</v>
      </c>
      <c r="L378" s="54">
        <f t="shared" si="265"/>
        <v>187189.60869565216</v>
      </c>
      <c r="M378" s="34">
        <f t="shared" si="291"/>
        <v>0.76666666666666672</v>
      </c>
      <c r="N378" s="173"/>
      <c r="O378" s="180"/>
      <c r="P378" s="180"/>
      <c r="Q378" s="18" t="s">
        <v>92</v>
      </c>
      <c r="R378" s="49">
        <f>SUM(R362:R377)</f>
        <v>26199995</v>
      </c>
      <c r="S378" s="32">
        <f>IFERROR(R378/O362,"-")</f>
        <v>0.10616270142147832</v>
      </c>
      <c r="T378" s="51">
        <v>100</v>
      </c>
      <c r="U378" s="32">
        <f>IFERROR(T378/P362,"-")</f>
        <v>0.77519379844961245</v>
      </c>
      <c r="V378" s="54">
        <f t="shared" si="266"/>
        <v>261999.95</v>
      </c>
      <c r="W378" s="34">
        <f t="shared" si="292"/>
        <v>0.68965517241379315</v>
      </c>
      <c r="X378" s="173"/>
      <c r="Y378" s="180"/>
      <c r="Z378" s="180"/>
      <c r="AA378" s="18" t="s">
        <v>92</v>
      </c>
      <c r="AB378" s="49">
        <f>SUM(AB362:AB377)</f>
        <v>753439051</v>
      </c>
      <c r="AC378" s="32">
        <f>IFERROR(AB378/Y362,"-")</f>
        <v>0.16043973451244933</v>
      </c>
      <c r="AD378" s="51">
        <v>4778</v>
      </c>
      <c r="AE378" s="32">
        <f>IFERROR(AD378/Z362,"-")</f>
        <v>0.71080035703659628</v>
      </c>
      <c r="AF378" s="54">
        <f t="shared" si="267"/>
        <v>157689.21117622437</v>
      </c>
      <c r="AG378" s="34">
        <f t="shared" si="293"/>
        <v>0.65335703541638179</v>
      </c>
      <c r="AH378" s="173"/>
      <c r="AI378" s="180"/>
      <c r="AJ378" s="180"/>
      <c r="AK378" s="18" t="s">
        <v>92</v>
      </c>
      <c r="AL378" s="49">
        <f>SUM(AL362:AL377)</f>
        <v>1053722580</v>
      </c>
      <c r="AM378" s="32">
        <f>IFERROR(AL378/AI362,"-")</f>
        <v>0.19714654111878607</v>
      </c>
      <c r="AN378" s="51">
        <v>4559</v>
      </c>
      <c r="AO378" s="32">
        <f>IFERROR(AN378/AJ362,"-")</f>
        <v>0.83057023137183461</v>
      </c>
      <c r="AP378" s="54">
        <f t="shared" si="268"/>
        <v>231130.19960517657</v>
      </c>
      <c r="AQ378" s="34">
        <f t="shared" si="294"/>
        <v>0.75768655476150903</v>
      </c>
      <c r="AR378" s="173"/>
      <c r="AS378" s="180"/>
      <c r="AT378" s="180"/>
      <c r="AU378" s="18" t="s">
        <v>92</v>
      </c>
      <c r="AV378" s="49">
        <f>SUM(AV362:AV377)</f>
        <v>927684767</v>
      </c>
      <c r="AW378" s="32">
        <f>IFERROR(AV378/AS362,"-")</f>
        <v>0.22983402586721993</v>
      </c>
      <c r="AX378" s="51">
        <v>3165</v>
      </c>
      <c r="AY378" s="32">
        <f>IFERROR(AX378/AT362,"-")</f>
        <v>0.87746049348489052</v>
      </c>
      <c r="AZ378" s="54">
        <f t="shared" si="269"/>
        <v>293107.35134281201</v>
      </c>
      <c r="BA378" s="34">
        <f t="shared" si="295"/>
        <v>0.772705078125</v>
      </c>
      <c r="BB378" s="173"/>
      <c r="BC378" s="180"/>
      <c r="BD378" s="180"/>
      <c r="BE378" s="18" t="s">
        <v>92</v>
      </c>
      <c r="BF378" s="49">
        <f>SUM(BF362:BF377)</f>
        <v>587355749</v>
      </c>
      <c r="BG378" s="32">
        <f>IFERROR(BF378/BC362,"-")</f>
        <v>0.27923846598941815</v>
      </c>
      <c r="BH378" s="51">
        <v>1514</v>
      </c>
      <c r="BI378" s="32">
        <f>IFERROR(BH378/BD362,"-")</f>
        <v>0.88901937756899585</v>
      </c>
      <c r="BJ378" s="54">
        <f t="shared" si="270"/>
        <v>387949.63606340816</v>
      </c>
      <c r="BK378" s="34">
        <f t="shared" si="296"/>
        <v>0.74106705824767494</v>
      </c>
      <c r="BL378" s="173"/>
      <c r="BM378" s="180"/>
      <c r="BN378" s="180"/>
      <c r="BO378" s="18" t="s">
        <v>92</v>
      </c>
      <c r="BP378" s="49">
        <f>SUM(BP362:BP377)</f>
        <v>212570534</v>
      </c>
      <c r="BQ378" s="32">
        <f>IFERROR(BP378/BM362,"-")</f>
        <v>0.33315703654512085</v>
      </c>
      <c r="BR378" s="51">
        <v>500</v>
      </c>
      <c r="BS378" s="32">
        <f>IFERROR(BR378/BN362,"-")</f>
        <v>0.84317032040472173</v>
      </c>
      <c r="BT378" s="54">
        <f t="shared" si="271"/>
        <v>425141.06800000003</v>
      </c>
      <c r="BU378" s="34">
        <f t="shared" si="297"/>
        <v>0.60313630880579006</v>
      </c>
      <c r="BV378" s="173"/>
      <c r="BW378" s="180"/>
      <c r="BX378" s="180"/>
      <c r="BY378" s="18" t="s">
        <v>92</v>
      </c>
      <c r="BZ378" s="49">
        <f t="shared" si="281"/>
        <v>3565278037</v>
      </c>
      <c r="CA378" s="32">
        <f>IFERROR(BZ378/BW362,"-")</f>
        <v>0.2083171380071118</v>
      </c>
      <c r="CB378" s="51">
        <f t="shared" si="282"/>
        <v>14639</v>
      </c>
      <c r="CC378" s="32">
        <f>IFERROR(CB378/BX362,"-")</f>
        <v>0.8011711908931699</v>
      </c>
      <c r="CD378" s="54">
        <f t="shared" si="272"/>
        <v>243546.55625384249</v>
      </c>
      <c r="CE378" s="34">
        <f t="shared" si="298"/>
        <v>0.71503932008010551</v>
      </c>
      <c r="CR378" s="196"/>
      <c r="CS378" s="199"/>
      <c r="CT378" s="200"/>
      <c r="CU378" s="201"/>
      <c r="CV378" s="201"/>
      <c r="CW378" s="18" t="s">
        <v>92</v>
      </c>
      <c r="CX378" s="90">
        <v>3560756254</v>
      </c>
      <c r="CY378" s="80">
        <v>0.21701145502285679</v>
      </c>
      <c r="CZ378" s="90">
        <v>14020</v>
      </c>
      <c r="DA378" s="80">
        <v>0.80607140803771637</v>
      </c>
      <c r="DB378" s="90">
        <v>253976.90827389443</v>
      </c>
      <c r="DC378" s="81">
        <v>0.72533498887681724</v>
      </c>
    </row>
    <row r="379" spans="2:107" s="16" customFormat="1" ht="13.15" customHeight="1">
      <c r="B379" s="196">
        <v>23</v>
      </c>
      <c r="C379" s="197" t="s">
        <v>123</v>
      </c>
      <c r="D379" s="171">
        <f>CI27</f>
        <v>66</v>
      </c>
      <c r="E379" s="178">
        <v>64681520</v>
      </c>
      <c r="F379" s="178">
        <v>64</v>
      </c>
      <c r="G379" s="68" t="s">
        <v>58</v>
      </c>
      <c r="H379" s="56">
        <v>2828007</v>
      </c>
      <c r="I379" s="28">
        <f>IFERROR(H379/E379,"-")</f>
        <v>4.3722024466957485E-2</v>
      </c>
      <c r="J379" s="56">
        <v>12</v>
      </c>
      <c r="K379" s="28">
        <f>IFERROR(J379/F379,"-")</f>
        <v>0.1875</v>
      </c>
      <c r="L379" s="52">
        <f t="shared" si="265"/>
        <v>235667.25</v>
      </c>
      <c r="M379" s="29">
        <f t="shared" ref="M379:M395" si="299">IFERROR(J379/$CI$27,"-")</f>
        <v>0.18181818181818182</v>
      </c>
      <c r="N379" s="171">
        <f>CJ27</f>
        <v>233</v>
      </c>
      <c r="O379" s="178">
        <v>427334290</v>
      </c>
      <c r="P379" s="178">
        <v>210</v>
      </c>
      <c r="Q379" s="68" t="s">
        <v>58</v>
      </c>
      <c r="R379" s="56">
        <v>8161334</v>
      </c>
      <c r="S379" s="28">
        <f>IFERROR(R379/O379,"-")</f>
        <v>1.9098242736383265E-2</v>
      </c>
      <c r="T379" s="56">
        <v>62</v>
      </c>
      <c r="U379" s="28">
        <f>IFERROR(T379/P379,"-")</f>
        <v>0.29523809523809524</v>
      </c>
      <c r="V379" s="52">
        <f t="shared" si="266"/>
        <v>131634.4193548387</v>
      </c>
      <c r="W379" s="29">
        <f t="shared" ref="W379:W395" si="300">IFERROR(T379/$CJ$27,"-")</f>
        <v>0.26609442060085836</v>
      </c>
      <c r="X379" s="171">
        <f>CK27</f>
        <v>10293</v>
      </c>
      <c r="Y379" s="178">
        <v>6893131820</v>
      </c>
      <c r="Z379" s="178">
        <v>9510</v>
      </c>
      <c r="AA379" s="68" t="s">
        <v>58</v>
      </c>
      <c r="AB379" s="56">
        <v>138450503</v>
      </c>
      <c r="AC379" s="28">
        <f>IFERROR(AB379/Y379,"-")</f>
        <v>2.0085282947628295E-2</v>
      </c>
      <c r="AD379" s="56">
        <v>1897</v>
      </c>
      <c r="AE379" s="28">
        <f>IFERROR(AD379/Z379,"-")</f>
        <v>0.19947423764458463</v>
      </c>
      <c r="AF379" s="52">
        <f t="shared" si="267"/>
        <v>72983.923563521355</v>
      </c>
      <c r="AG379" s="29">
        <f t="shared" ref="AG379:AG395" si="301">IFERROR(AD379/$CK$27,"-")</f>
        <v>0.18430000971534052</v>
      </c>
      <c r="AH379" s="171">
        <f>CL27</f>
        <v>10343</v>
      </c>
      <c r="AI379" s="178">
        <v>9172095600</v>
      </c>
      <c r="AJ379" s="178">
        <v>9493</v>
      </c>
      <c r="AK379" s="68" t="s">
        <v>58</v>
      </c>
      <c r="AL379" s="56">
        <v>263054204</v>
      </c>
      <c r="AM379" s="28">
        <f>IFERROR(AL379/AI379,"-")</f>
        <v>2.8679836699477924E-2</v>
      </c>
      <c r="AN379" s="56">
        <v>2493</v>
      </c>
      <c r="AO379" s="28">
        <f>IFERROR(AN379/AJ379,"-")</f>
        <v>0.26261455809543877</v>
      </c>
      <c r="AP379" s="52">
        <f t="shared" si="268"/>
        <v>105517.12956277578</v>
      </c>
      <c r="AQ379" s="29">
        <f t="shared" ref="AQ379:AQ395" si="302">IFERROR(AN379/$CL$27,"-")</f>
        <v>0.24103258242289471</v>
      </c>
      <c r="AR379" s="171">
        <f>CM27</f>
        <v>7334</v>
      </c>
      <c r="AS379" s="178">
        <v>6988519480</v>
      </c>
      <c r="AT379" s="178">
        <v>6515</v>
      </c>
      <c r="AU379" s="68" t="s">
        <v>58</v>
      </c>
      <c r="AV379" s="56">
        <v>218784195</v>
      </c>
      <c r="AW379" s="28">
        <f>IFERROR(AV379/AS379,"-")</f>
        <v>3.1306229542054594E-2</v>
      </c>
      <c r="AX379" s="56">
        <v>1870</v>
      </c>
      <c r="AY379" s="28">
        <f>IFERROR(AX379/AT379,"-")</f>
        <v>0.28702993092862622</v>
      </c>
      <c r="AZ379" s="52">
        <f t="shared" si="269"/>
        <v>116996.89572192513</v>
      </c>
      <c r="BA379" s="29">
        <f t="shared" ref="BA379:BA395" si="303">IFERROR(AX379/$CM$27,"-")</f>
        <v>0.25497682028906465</v>
      </c>
      <c r="BB379" s="171">
        <f>CN27</f>
        <v>3335</v>
      </c>
      <c r="BC379" s="178">
        <v>3277473120</v>
      </c>
      <c r="BD379" s="178">
        <v>2790</v>
      </c>
      <c r="BE379" s="68" t="s">
        <v>58</v>
      </c>
      <c r="BF379" s="56">
        <v>98052613</v>
      </c>
      <c r="BG379" s="28">
        <f>IFERROR(BF379/BC379,"-")</f>
        <v>2.9917137199892582E-2</v>
      </c>
      <c r="BH379" s="56">
        <v>793</v>
      </c>
      <c r="BI379" s="28">
        <f>IFERROR(BH379/BD379,"-")</f>
        <v>0.28422939068100356</v>
      </c>
      <c r="BJ379" s="52">
        <f t="shared" si="270"/>
        <v>123647.68348045397</v>
      </c>
      <c r="BK379" s="29">
        <f t="shared" ref="BK379:BK395" si="304">IFERROR(BH379/$CN$27,"-")</f>
        <v>0.23778110944527736</v>
      </c>
      <c r="BL379" s="171">
        <f>CO27</f>
        <v>1090</v>
      </c>
      <c r="BM379" s="178">
        <v>959595510</v>
      </c>
      <c r="BN379" s="178">
        <v>819</v>
      </c>
      <c r="BO379" s="68" t="s">
        <v>58</v>
      </c>
      <c r="BP379" s="56">
        <v>49503760</v>
      </c>
      <c r="BQ379" s="28">
        <f>IFERROR(BP379/BM379,"-")</f>
        <v>5.158815301251253E-2</v>
      </c>
      <c r="BR379" s="56">
        <v>207</v>
      </c>
      <c r="BS379" s="28">
        <f>IFERROR(BR379/BN379,"-")</f>
        <v>0.25274725274725274</v>
      </c>
      <c r="BT379" s="52">
        <f t="shared" si="271"/>
        <v>239148.59903381643</v>
      </c>
      <c r="BU379" s="29">
        <f t="shared" ref="BU379:BU395" si="305">IFERROR(BR379/$CO$27,"-")</f>
        <v>0.18990825688073396</v>
      </c>
      <c r="BV379" s="171">
        <f>CP27</f>
        <v>32694</v>
      </c>
      <c r="BW379" s="178">
        <f>SUM(E379,O379,Y379,AI379,AS379,BC379,BM379)</f>
        <v>27782831340</v>
      </c>
      <c r="BX379" s="178">
        <f>SUM(F379,P379,Z379,AJ379,AT379,BD379,BN379)</f>
        <v>29401</v>
      </c>
      <c r="BY379" s="68" t="s">
        <v>58</v>
      </c>
      <c r="BZ379" s="56">
        <f t="shared" si="281"/>
        <v>778834616</v>
      </c>
      <c r="CA379" s="28">
        <f>IFERROR(BZ379/BW379,"-")</f>
        <v>2.8032946191437376E-2</v>
      </c>
      <c r="CB379" s="56">
        <f t="shared" si="282"/>
        <v>7334</v>
      </c>
      <c r="CC379" s="28">
        <f>IFERROR(CB379/BX379,"-")</f>
        <v>0.24944729771096222</v>
      </c>
      <c r="CD379" s="52">
        <f t="shared" si="272"/>
        <v>106195.06626670303</v>
      </c>
      <c r="CE379" s="29">
        <f t="shared" ref="CE379:CE395" si="306">IFERROR(CB379/$CP$27,"-")</f>
        <v>0.22432250565853062</v>
      </c>
      <c r="CR379" s="196">
        <v>23</v>
      </c>
      <c r="CS379" s="197" t="s">
        <v>123</v>
      </c>
      <c r="CT379" s="200">
        <v>31367</v>
      </c>
      <c r="CU379" s="201">
        <v>26949991440</v>
      </c>
      <c r="CV379" s="201">
        <v>28499</v>
      </c>
      <c r="CW379" s="79" t="s">
        <v>58</v>
      </c>
      <c r="CX379" s="90">
        <v>754763102</v>
      </c>
      <c r="CY379" s="80">
        <v>2.8006060917695044E-2</v>
      </c>
      <c r="CZ379" s="90">
        <v>7099</v>
      </c>
      <c r="DA379" s="80">
        <v>0.24909645952489562</v>
      </c>
      <c r="DB379" s="90">
        <v>106319.63685026061</v>
      </c>
      <c r="DC379" s="81">
        <v>0.22632065546593555</v>
      </c>
    </row>
    <row r="380" spans="2:107" s="16" customFormat="1" ht="13.15" customHeight="1">
      <c r="B380" s="196"/>
      <c r="C380" s="198"/>
      <c r="D380" s="172"/>
      <c r="E380" s="179"/>
      <c r="F380" s="179"/>
      <c r="G380" s="69" t="s">
        <v>60</v>
      </c>
      <c r="H380" s="50">
        <v>266852</v>
      </c>
      <c r="I380" s="30">
        <f>IFERROR(H380/E379,"-")</f>
        <v>4.1256297007244112E-3</v>
      </c>
      <c r="J380" s="50">
        <v>11</v>
      </c>
      <c r="K380" s="30">
        <f>IFERROR(J380/F379,"-")</f>
        <v>0.171875</v>
      </c>
      <c r="L380" s="53">
        <f t="shared" si="265"/>
        <v>24259.272727272728</v>
      </c>
      <c r="M380" s="31">
        <f t="shared" si="299"/>
        <v>0.16666666666666666</v>
      </c>
      <c r="N380" s="172"/>
      <c r="O380" s="179"/>
      <c r="P380" s="179"/>
      <c r="Q380" s="69" t="s">
        <v>60</v>
      </c>
      <c r="R380" s="50">
        <v>1849450</v>
      </c>
      <c r="S380" s="30">
        <f>IFERROR(R380/O379,"-")</f>
        <v>4.327876426672898E-3</v>
      </c>
      <c r="T380" s="50">
        <v>59</v>
      </c>
      <c r="U380" s="30">
        <f>IFERROR(T380/P379,"-")</f>
        <v>0.28095238095238095</v>
      </c>
      <c r="V380" s="53">
        <f t="shared" si="266"/>
        <v>31346.610169491527</v>
      </c>
      <c r="W380" s="31">
        <f t="shared" si="300"/>
        <v>0.25321888412017168</v>
      </c>
      <c r="X380" s="172"/>
      <c r="Y380" s="179"/>
      <c r="Z380" s="179"/>
      <c r="AA380" s="69" t="s">
        <v>60</v>
      </c>
      <c r="AB380" s="50">
        <v>132471752</v>
      </c>
      <c r="AC380" s="30">
        <f>IFERROR(AB380/Y379,"-")</f>
        <v>1.9217933946314696E-2</v>
      </c>
      <c r="AD380" s="50">
        <v>2060</v>
      </c>
      <c r="AE380" s="30">
        <f>IFERROR(AD380/Z379,"-")</f>
        <v>0.21661409043112514</v>
      </c>
      <c r="AF380" s="53">
        <f t="shared" si="267"/>
        <v>64306.675728155336</v>
      </c>
      <c r="AG380" s="31">
        <f t="shared" si="301"/>
        <v>0.2001360147673176</v>
      </c>
      <c r="AH380" s="172"/>
      <c r="AI380" s="179"/>
      <c r="AJ380" s="179"/>
      <c r="AK380" s="69" t="s">
        <v>60</v>
      </c>
      <c r="AL380" s="50">
        <v>189555155</v>
      </c>
      <c r="AM380" s="30">
        <f>IFERROR(AL380/AI379,"-")</f>
        <v>2.0666504500890723E-2</v>
      </c>
      <c r="AN380" s="50">
        <v>2600</v>
      </c>
      <c r="AO380" s="30">
        <f>IFERROR(AN380/AJ379,"-")</f>
        <v>0.27388602127883704</v>
      </c>
      <c r="AP380" s="53">
        <f t="shared" si="268"/>
        <v>72905.828846153847</v>
      </c>
      <c r="AQ380" s="31">
        <f t="shared" si="302"/>
        <v>0.25137774340133423</v>
      </c>
      <c r="AR380" s="172"/>
      <c r="AS380" s="179"/>
      <c r="AT380" s="179"/>
      <c r="AU380" s="69" t="s">
        <v>60</v>
      </c>
      <c r="AV380" s="50">
        <v>102714335</v>
      </c>
      <c r="AW380" s="30">
        <f>IFERROR(AV380/AS379,"-")</f>
        <v>1.4697581554140563E-2</v>
      </c>
      <c r="AX380" s="50">
        <v>2045</v>
      </c>
      <c r="AY380" s="30">
        <f>IFERROR(AX380/AT379,"-")</f>
        <v>0.31389102072141212</v>
      </c>
      <c r="AZ380" s="53">
        <f t="shared" si="269"/>
        <v>50227.058679706599</v>
      </c>
      <c r="BA380" s="31">
        <f t="shared" si="303"/>
        <v>0.2788382874284156</v>
      </c>
      <c r="BB380" s="172"/>
      <c r="BC380" s="179"/>
      <c r="BD380" s="179"/>
      <c r="BE380" s="69" t="s">
        <v>60</v>
      </c>
      <c r="BF380" s="50">
        <v>49150783</v>
      </c>
      <c r="BG380" s="30">
        <f>IFERROR(BF380/BC379,"-")</f>
        <v>1.4996548011353332E-2</v>
      </c>
      <c r="BH380" s="50">
        <v>861</v>
      </c>
      <c r="BI380" s="30">
        <f>IFERROR(BH380/BD379,"-")</f>
        <v>0.3086021505376344</v>
      </c>
      <c r="BJ380" s="53">
        <f t="shared" si="270"/>
        <v>57085.694541231125</v>
      </c>
      <c r="BK380" s="31">
        <f t="shared" si="304"/>
        <v>0.25817091454272861</v>
      </c>
      <c r="BL380" s="172"/>
      <c r="BM380" s="179"/>
      <c r="BN380" s="179"/>
      <c r="BO380" s="69" t="s">
        <v>60</v>
      </c>
      <c r="BP380" s="50">
        <v>12742916</v>
      </c>
      <c r="BQ380" s="30">
        <f>IFERROR(BP380/BM379,"-")</f>
        <v>1.3279466053358254E-2</v>
      </c>
      <c r="BR380" s="50">
        <v>272</v>
      </c>
      <c r="BS380" s="30">
        <f>IFERROR(BR380/BN379,"-")</f>
        <v>0.3321123321123321</v>
      </c>
      <c r="BT380" s="53">
        <f t="shared" si="271"/>
        <v>46848.955882352944</v>
      </c>
      <c r="BU380" s="31">
        <f t="shared" si="305"/>
        <v>0.24954128440366974</v>
      </c>
      <c r="BV380" s="172"/>
      <c r="BW380" s="179"/>
      <c r="BX380" s="179"/>
      <c r="BY380" s="69" t="s">
        <v>60</v>
      </c>
      <c r="BZ380" s="50">
        <f t="shared" si="281"/>
        <v>488751243</v>
      </c>
      <c r="CA380" s="30">
        <f>IFERROR(BZ380/BW379,"-")</f>
        <v>1.7591844294729105E-2</v>
      </c>
      <c r="CB380" s="50">
        <f t="shared" si="282"/>
        <v>7908</v>
      </c>
      <c r="CC380" s="30">
        <f>IFERROR(CB380/BX379,"-")</f>
        <v>0.2689704431822047</v>
      </c>
      <c r="CD380" s="53">
        <f t="shared" si="272"/>
        <v>61804.658952959027</v>
      </c>
      <c r="CE380" s="31">
        <f t="shared" si="306"/>
        <v>0.24187924389796292</v>
      </c>
      <c r="CR380" s="196"/>
      <c r="CS380" s="198"/>
      <c r="CT380" s="200"/>
      <c r="CU380" s="201"/>
      <c r="CV380" s="201"/>
      <c r="CW380" s="79" t="s">
        <v>60</v>
      </c>
      <c r="CX380" s="90">
        <v>510621923</v>
      </c>
      <c r="CY380" s="80">
        <v>1.8947016147920527E-2</v>
      </c>
      <c r="CZ380" s="90">
        <v>7735</v>
      </c>
      <c r="DA380" s="80">
        <v>0.27141303203621181</v>
      </c>
      <c r="DB380" s="90">
        <v>66014.469683257921</v>
      </c>
      <c r="DC380" s="81">
        <v>0.24659674179870564</v>
      </c>
    </row>
    <row r="381" spans="2:107" s="16" customFormat="1" ht="13.15" customHeight="1">
      <c r="B381" s="196"/>
      <c r="C381" s="198"/>
      <c r="D381" s="172"/>
      <c r="E381" s="179"/>
      <c r="F381" s="179"/>
      <c r="G381" s="70" t="s">
        <v>62</v>
      </c>
      <c r="H381" s="50">
        <v>395820</v>
      </c>
      <c r="I381" s="30">
        <f>IFERROR(H381/E379,"-")</f>
        <v>6.1195222375726487E-3</v>
      </c>
      <c r="J381" s="50">
        <v>11</v>
      </c>
      <c r="K381" s="30">
        <f>IFERROR(J381/F379,"-")</f>
        <v>0.171875</v>
      </c>
      <c r="L381" s="53">
        <f t="shared" si="265"/>
        <v>35983.63636363636</v>
      </c>
      <c r="M381" s="31">
        <f t="shared" si="299"/>
        <v>0.16666666666666666</v>
      </c>
      <c r="N381" s="172"/>
      <c r="O381" s="179"/>
      <c r="P381" s="179"/>
      <c r="Q381" s="70" t="s">
        <v>62</v>
      </c>
      <c r="R381" s="50">
        <v>696412</v>
      </c>
      <c r="S381" s="30">
        <f>IFERROR(R381/O379,"-")</f>
        <v>1.6296656184552848E-3</v>
      </c>
      <c r="T381" s="50">
        <v>39</v>
      </c>
      <c r="U381" s="30">
        <f>IFERROR(T381/P379,"-")</f>
        <v>0.18571428571428572</v>
      </c>
      <c r="V381" s="53">
        <f t="shared" si="266"/>
        <v>17856.717948717949</v>
      </c>
      <c r="W381" s="31">
        <f t="shared" si="300"/>
        <v>0.16738197424892703</v>
      </c>
      <c r="X381" s="172"/>
      <c r="Y381" s="179"/>
      <c r="Z381" s="179"/>
      <c r="AA381" s="70" t="s">
        <v>62</v>
      </c>
      <c r="AB381" s="50">
        <v>123374497</v>
      </c>
      <c r="AC381" s="30">
        <f>IFERROR(AB381/Y379,"-")</f>
        <v>1.7898177522448714E-2</v>
      </c>
      <c r="AD381" s="50">
        <v>2221</v>
      </c>
      <c r="AE381" s="30">
        <f>IFERROR(AD381/Z379,"-")</f>
        <v>0.23354363827549948</v>
      </c>
      <c r="AF381" s="53">
        <f t="shared" si="267"/>
        <v>55549.075641602882</v>
      </c>
      <c r="AG381" s="31">
        <f t="shared" si="301"/>
        <v>0.21577771300884097</v>
      </c>
      <c r="AH381" s="172"/>
      <c r="AI381" s="179"/>
      <c r="AJ381" s="179"/>
      <c r="AK381" s="70" t="s">
        <v>62</v>
      </c>
      <c r="AL381" s="50">
        <v>134913474</v>
      </c>
      <c r="AM381" s="30">
        <f>IFERROR(AL381/AI379,"-")</f>
        <v>1.4709122089830813E-2</v>
      </c>
      <c r="AN381" s="50">
        <v>2869</v>
      </c>
      <c r="AO381" s="30">
        <f>IFERROR(AN381/AJ379,"-")</f>
        <v>0.30222269040345517</v>
      </c>
      <c r="AP381" s="53">
        <f t="shared" si="268"/>
        <v>47024.563959567793</v>
      </c>
      <c r="AQ381" s="31">
        <f t="shared" si="302"/>
        <v>0.27738567146862614</v>
      </c>
      <c r="AR381" s="172"/>
      <c r="AS381" s="179"/>
      <c r="AT381" s="179"/>
      <c r="AU381" s="70" t="s">
        <v>62</v>
      </c>
      <c r="AV381" s="50">
        <v>106575368</v>
      </c>
      <c r="AW381" s="30">
        <f>IFERROR(AV381/AS379,"-")</f>
        <v>1.5250063808937111E-2</v>
      </c>
      <c r="AX381" s="50">
        <v>2067</v>
      </c>
      <c r="AY381" s="30">
        <f>IFERROR(AX381/AT379,"-")</f>
        <v>0.31726784343821951</v>
      </c>
      <c r="AZ381" s="53">
        <f t="shared" si="269"/>
        <v>51560.410256410258</v>
      </c>
      <c r="BA381" s="31">
        <f t="shared" si="303"/>
        <v>0.28183801472593401</v>
      </c>
      <c r="BB381" s="172"/>
      <c r="BC381" s="179"/>
      <c r="BD381" s="179"/>
      <c r="BE381" s="70" t="s">
        <v>62</v>
      </c>
      <c r="BF381" s="50">
        <v>36205496</v>
      </c>
      <c r="BG381" s="30">
        <f>IFERROR(BF381/BC379,"-")</f>
        <v>1.1046771300446241E-2</v>
      </c>
      <c r="BH381" s="50">
        <v>810</v>
      </c>
      <c r="BI381" s="30">
        <f>IFERROR(BH381/BD379,"-")</f>
        <v>0.29032258064516131</v>
      </c>
      <c r="BJ381" s="53">
        <f t="shared" si="270"/>
        <v>44698.143209876544</v>
      </c>
      <c r="BK381" s="31">
        <f t="shared" si="304"/>
        <v>0.24287856071964017</v>
      </c>
      <c r="BL381" s="172"/>
      <c r="BM381" s="179"/>
      <c r="BN381" s="179"/>
      <c r="BO381" s="70" t="s">
        <v>62</v>
      </c>
      <c r="BP381" s="50">
        <v>10897734</v>
      </c>
      <c r="BQ381" s="30">
        <f>IFERROR(BP381/BM379,"-")</f>
        <v>1.1356591278756609E-2</v>
      </c>
      <c r="BR381" s="50">
        <v>227</v>
      </c>
      <c r="BS381" s="30">
        <f>IFERROR(BR381/BN379,"-")</f>
        <v>0.27716727716727718</v>
      </c>
      <c r="BT381" s="53">
        <f t="shared" si="271"/>
        <v>48007.638766519827</v>
      </c>
      <c r="BU381" s="31">
        <f t="shared" si="305"/>
        <v>0.20825688073394497</v>
      </c>
      <c r="BV381" s="172"/>
      <c r="BW381" s="179"/>
      <c r="BX381" s="179"/>
      <c r="BY381" s="70" t="s">
        <v>62</v>
      </c>
      <c r="BZ381" s="50">
        <f t="shared" si="281"/>
        <v>413058801</v>
      </c>
      <c r="CA381" s="30">
        <f>IFERROR(BZ381/BW379,"-")</f>
        <v>1.4867412033895319E-2</v>
      </c>
      <c r="CB381" s="50">
        <f t="shared" si="282"/>
        <v>8244</v>
      </c>
      <c r="CC381" s="30">
        <f>IFERROR(CB381/BX379,"-")</f>
        <v>0.28039862589707831</v>
      </c>
      <c r="CD381" s="53">
        <f t="shared" si="272"/>
        <v>50104.172852983989</v>
      </c>
      <c r="CE381" s="31">
        <f t="shared" si="306"/>
        <v>0.2521563589649477</v>
      </c>
      <c r="CR381" s="196"/>
      <c r="CS381" s="198"/>
      <c r="CT381" s="200"/>
      <c r="CU381" s="201"/>
      <c r="CV381" s="201"/>
      <c r="CW381" s="79" t="s">
        <v>62</v>
      </c>
      <c r="CX381" s="90">
        <v>423417022</v>
      </c>
      <c r="CY381" s="80">
        <v>1.5711211743524026E-2</v>
      </c>
      <c r="CZ381" s="90">
        <v>7920</v>
      </c>
      <c r="DA381" s="80">
        <v>0.27790448787676758</v>
      </c>
      <c r="DB381" s="90">
        <v>53461.745202020204</v>
      </c>
      <c r="DC381" s="81">
        <v>0.25249465999298626</v>
      </c>
    </row>
    <row r="382" spans="2:107" s="16" customFormat="1" ht="13.15" customHeight="1">
      <c r="B382" s="196"/>
      <c r="C382" s="198"/>
      <c r="D382" s="172"/>
      <c r="E382" s="179"/>
      <c r="F382" s="179"/>
      <c r="G382" s="70" t="s">
        <v>64</v>
      </c>
      <c r="H382" s="50">
        <v>23503</v>
      </c>
      <c r="I382" s="30">
        <f>IFERROR(H382/E379,"-")</f>
        <v>3.6336499204100335E-4</v>
      </c>
      <c r="J382" s="50">
        <v>2</v>
      </c>
      <c r="K382" s="30">
        <f>IFERROR(J382/F379,"-")</f>
        <v>3.125E-2</v>
      </c>
      <c r="L382" s="53">
        <f t="shared" si="265"/>
        <v>11751.5</v>
      </c>
      <c r="M382" s="31">
        <f t="shared" si="299"/>
        <v>3.0303030303030304E-2</v>
      </c>
      <c r="N382" s="172"/>
      <c r="O382" s="179"/>
      <c r="P382" s="179"/>
      <c r="Q382" s="70" t="s">
        <v>64</v>
      </c>
      <c r="R382" s="50">
        <v>200568</v>
      </c>
      <c r="S382" s="30">
        <f>IFERROR(R382/O379,"-")</f>
        <v>4.693468431938846E-4</v>
      </c>
      <c r="T382" s="50">
        <v>14</v>
      </c>
      <c r="U382" s="30">
        <f>IFERROR(T382/P379,"-")</f>
        <v>6.6666666666666666E-2</v>
      </c>
      <c r="V382" s="53">
        <f t="shared" si="266"/>
        <v>14326.285714285714</v>
      </c>
      <c r="W382" s="31">
        <f t="shared" si="300"/>
        <v>6.0085836909871244E-2</v>
      </c>
      <c r="X382" s="172"/>
      <c r="Y382" s="179"/>
      <c r="Z382" s="179"/>
      <c r="AA382" s="70" t="s">
        <v>64</v>
      </c>
      <c r="AB382" s="50">
        <v>22328478</v>
      </c>
      <c r="AC382" s="30">
        <f>IFERROR(AB382/Y379,"-")</f>
        <v>3.239235601909612E-3</v>
      </c>
      <c r="AD382" s="50">
        <v>385</v>
      </c>
      <c r="AE382" s="30">
        <f>IFERROR(AD382/Z379,"-")</f>
        <v>4.0483701366982122E-2</v>
      </c>
      <c r="AF382" s="53">
        <f t="shared" si="267"/>
        <v>57996.046753246752</v>
      </c>
      <c r="AG382" s="31">
        <f t="shared" si="301"/>
        <v>3.740406101233848E-2</v>
      </c>
      <c r="AH382" s="172"/>
      <c r="AI382" s="179"/>
      <c r="AJ382" s="179"/>
      <c r="AK382" s="70" t="s">
        <v>64</v>
      </c>
      <c r="AL382" s="50">
        <v>16560151</v>
      </c>
      <c r="AM382" s="30">
        <f>IFERROR(AL382/AI379,"-")</f>
        <v>1.8054926291871619E-3</v>
      </c>
      <c r="AN382" s="50">
        <v>533</v>
      </c>
      <c r="AO382" s="30">
        <f>IFERROR(AN382/AJ379,"-")</f>
        <v>5.6146634362161593E-2</v>
      </c>
      <c r="AP382" s="53">
        <f t="shared" si="268"/>
        <v>31069.701688555346</v>
      </c>
      <c r="AQ382" s="31">
        <f t="shared" si="302"/>
        <v>5.153243739727352E-2</v>
      </c>
      <c r="AR382" s="172"/>
      <c r="AS382" s="179"/>
      <c r="AT382" s="179"/>
      <c r="AU382" s="70" t="s">
        <v>64</v>
      </c>
      <c r="AV382" s="50">
        <v>14909746</v>
      </c>
      <c r="AW382" s="30">
        <f>IFERROR(AV382/AS379,"-")</f>
        <v>2.1334627516842808E-3</v>
      </c>
      <c r="AX382" s="50">
        <v>431</v>
      </c>
      <c r="AY382" s="30">
        <f>IFERROR(AX382/AT379,"-")</f>
        <v>6.6155026861089788E-2</v>
      </c>
      <c r="AZ382" s="53">
        <f t="shared" si="269"/>
        <v>34593.378190255222</v>
      </c>
      <c r="BA382" s="31">
        <f t="shared" si="303"/>
        <v>5.876738478320153E-2</v>
      </c>
      <c r="BB382" s="172"/>
      <c r="BC382" s="179"/>
      <c r="BD382" s="179"/>
      <c r="BE382" s="70" t="s">
        <v>64</v>
      </c>
      <c r="BF382" s="50">
        <v>8527065</v>
      </c>
      <c r="BG382" s="30">
        <f>IFERROR(BF382/BC379,"-")</f>
        <v>2.6017192781736683E-3</v>
      </c>
      <c r="BH382" s="50">
        <v>181</v>
      </c>
      <c r="BI382" s="30">
        <f>IFERROR(BH382/BD379,"-")</f>
        <v>6.4874551971326161E-2</v>
      </c>
      <c r="BJ382" s="53">
        <f t="shared" si="270"/>
        <v>47110.85635359116</v>
      </c>
      <c r="BK382" s="31">
        <f t="shared" si="304"/>
        <v>5.4272863568215896E-2</v>
      </c>
      <c r="BL382" s="172"/>
      <c r="BM382" s="179"/>
      <c r="BN382" s="179"/>
      <c r="BO382" s="70" t="s">
        <v>64</v>
      </c>
      <c r="BP382" s="50">
        <v>689882</v>
      </c>
      <c r="BQ382" s="30">
        <f>IFERROR(BP382/BM379,"-")</f>
        <v>7.18929999995519E-4</v>
      </c>
      <c r="BR382" s="50">
        <v>53</v>
      </c>
      <c r="BS382" s="30">
        <f>IFERROR(BR382/BN379,"-")</f>
        <v>6.4713064713064719E-2</v>
      </c>
      <c r="BT382" s="53">
        <f t="shared" si="271"/>
        <v>13016.641509433963</v>
      </c>
      <c r="BU382" s="31">
        <f t="shared" si="305"/>
        <v>4.8623853211009177E-2</v>
      </c>
      <c r="BV382" s="172"/>
      <c r="BW382" s="179"/>
      <c r="BX382" s="179"/>
      <c r="BY382" s="70" t="s">
        <v>64</v>
      </c>
      <c r="BZ382" s="50">
        <f t="shared" si="281"/>
        <v>63239393</v>
      </c>
      <c r="CA382" s="30">
        <f>IFERROR(BZ382/BW379,"-")</f>
        <v>2.2762040422047206E-3</v>
      </c>
      <c r="CB382" s="50">
        <f t="shared" si="282"/>
        <v>1599</v>
      </c>
      <c r="CC382" s="30">
        <f>IFERROR(CB382/BX379,"-")</f>
        <v>5.4385905241318325E-2</v>
      </c>
      <c r="CD382" s="53">
        <f t="shared" si="272"/>
        <v>39549.338961851157</v>
      </c>
      <c r="CE382" s="31">
        <f t="shared" si="306"/>
        <v>4.8908056524132867E-2</v>
      </c>
      <c r="CR382" s="196"/>
      <c r="CS382" s="198"/>
      <c r="CT382" s="200"/>
      <c r="CU382" s="201"/>
      <c r="CV382" s="201"/>
      <c r="CW382" s="79" t="s">
        <v>64</v>
      </c>
      <c r="CX382" s="90">
        <v>79981327</v>
      </c>
      <c r="CY382" s="80">
        <v>2.9677681782595772E-3</v>
      </c>
      <c r="CZ382" s="90">
        <v>1505</v>
      </c>
      <c r="DA382" s="80">
        <v>5.2808870486683743E-2</v>
      </c>
      <c r="DB382" s="90">
        <v>53143.738870431895</v>
      </c>
      <c r="DC382" s="81">
        <v>4.7980361526444991E-2</v>
      </c>
    </row>
    <row r="383" spans="2:107" s="16" customFormat="1" ht="13.15" customHeight="1">
      <c r="B383" s="196"/>
      <c r="C383" s="198"/>
      <c r="D383" s="172"/>
      <c r="E383" s="179"/>
      <c r="F383" s="179"/>
      <c r="G383" s="70" t="s">
        <v>66</v>
      </c>
      <c r="H383" s="50">
        <v>308407</v>
      </c>
      <c r="I383" s="30">
        <f>IFERROR(H383/E379,"-")</f>
        <v>4.7680852274343587E-3</v>
      </c>
      <c r="J383" s="50">
        <v>15</v>
      </c>
      <c r="K383" s="30">
        <f>IFERROR(J383/F379,"-")</f>
        <v>0.234375</v>
      </c>
      <c r="L383" s="53">
        <f t="shared" si="265"/>
        <v>20560.466666666667</v>
      </c>
      <c r="M383" s="31">
        <f t="shared" si="299"/>
        <v>0.22727272727272727</v>
      </c>
      <c r="N383" s="172"/>
      <c r="O383" s="179"/>
      <c r="P383" s="179"/>
      <c r="Q383" s="70" t="s">
        <v>66</v>
      </c>
      <c r="R383" s="50">
        <v>10270056</v>
      </c>
      <c r="S383" s="30">
        <f>IFERROR(R383/O379,"-")</f>
        <v>2.4032838553629757E-2</v>
      </c>
      <c r="T383" s="50">
        <v>64</v>
      </c>
      <c r="U383" s="30">
        <f>IFERROR(T383/P379,"-")</f>
        <v>0.30476190476190479</v>
      </c>
      <c r="V383" s="53">
        <f t="shared" si="266"/>
        <v>160469.625</v>
      </c>
      <c r="W383" s="31">
        <f t="shared" si="300"/>
        <v>0.27467811158798283</v>
      </c>
      <c r="X383" s="172"/>
      <c r="Y383" s="179"/>
      <c r="Z383" s="179"/>
      <c r="AA383" s="70" t="s">
        <v>66</v>
      </c>
      <c r="AB383" s="50">
        <v>127731199</v>
      </c>
      <c r="AC383" s="30">
        <f>IFERROR(AB383/Y379,"-")</f>
        <v>1.853021272992281E-2</v>
      </c>
      <c r="AD383" s="50">
        <v>2682</v>
      </c>
      <c r="AE383" s="30">
        <f>IFERROR(AD383/Z379,"-")</f>
        <v>0.28201892744479495</v>
      </c>
      <c r="AF383" s="53">
        <f t="shared" si="267"/>
        <v>47625.3538404176</v>
      </c>
      <c r="AG383" s="31">
        <f t="shared" si="301"/>
        <v>0.26056543281842026</v>
      </c>
      <c r="AH383" s="172"/>
      <c r="AI383" s="179"/>
      <c r="AJ383" s="179"/>
      <c r="AK383" s="70" t="s">
        <v>66</v>
      </c>
      <c r="AL383" s="50">
        <v>205548884</v>
      </c>
      <c r="AM383" s="30">
        <f>IFERROR(AL383/AI379,"-")</f>
        <v>2.2410242213349803E-2</v>
      </c>
      <c r="AN383" s="50">
        <v>3420</v>
      </c>
      <c r="AO383" s="30">
        <f>IFERROR(AN383/AJ379,"-")</f>
        <v>0.36026545875908567</v>
      </c>
      <c r="AP383" s="53">
        <f t="shared" si="268"/>
        <v>60102.012865497076</v>
      </c>
      <c r="AQ383" s="31">
        <f t="shared" si="302"/>
        <v>0.33065841632021659</v>
      </c>
      <c r="AR383" s="172"/>
      <c r="AS383" s="179"/>
      <c r="AT383" s="179"/>
      <c r="AU383" s="70" t="s">
        <v>66</v>
      </c>
      <c r="AV383" s="50">
        <v>164129205</v>
      </c>
      <c r="AW383" s="30">
        <f>IFERROR(AV383/AS379,"-")</f>
        <v>2.3485547327972821E-2</v>
      </c>
      <c r="AX383" s="50">
        <v>2357</v>
      </c>
      <c r="AY383" s="30">
        <f>IFERROR(AX383/AT379,"-")</f>
        <v>0.36178050652340754</v>
      </c>
      <c r="AZ383" s="53">
        <f t="shared" si="269"/>
        <v>69634.792108612644</v>
      </c>
      <c r="BA383" s="31">
        <f t="shared" si="303"/>
        <v>0.32137987455685846</v>
      </c>
      <c r="BB383" s="172"/>
      <c r="BC383" s="179"/>
      <c r="BD383" s="179"/>
      <c r="BE383" s="70" t="s">
        <v>66</v>
      </c>
      <c r="BF383" s="50">
        <v>49232029</v>
      </c>
      <c r="BG383" s="30">
        <f>IFERROR(BF383/BC379,"-")</f>
        <v>1.5021337230677273E-2</v>
      </c>
      <c r="BH383" s="50">
        <v>891</v>
      </c>
      <c r="BI383" s="30">
        <f>IFERROR(BH383/BD379,"-")</f>
        <v>0.3193548387096774</v>
      </c>
      <c r="BJ383" s="53">
        <f t="shared" si="270"/>
        <v>55254.8024691358</v>
      </c>
      <c r="BK383" s="31">
        <f t="shared" si="304"/>
        <v>0.26716641679160419</v>
      </c>
      <c r="BL383" s="172"/>
      <c r="BM383" s="179"/>
      <c r="BN383" s="179"/>
      <c r="BO383" s="70" t="s">
        <v>66</v>
      </c>
      <c r="BP383" s="50">
        <v>19605355</v>
      </c>
      <c r="BQ383" s="30">
        <f>IFERROR(BP383/BM379,"-")</f>
        <v>2.0430853203971328E-2</v>
      </c>
      <c r="BR383" s="50">
        <v>216</v>
      </c>
      <c r="BS383" s="30">
        <f>IFERROR(BR383/BN379,"-")</f>
        <v>0.26373626373626374</v>
      </c>
      <c r="BT383" s="53">
        <f t="shared" si="271"/>
        <v>90765.532407407401</v>
      </c>
      <c r="BU383" s="31">
        <f t="shared" si="305"/>
        <v>0.19816513761467891</v>
      </c>
      <c r="BV383" s="172"/>
      <c r="BW383" s="179"/>
      <c r="BX383" s="179"/>
      <c r="BY383" s="70" t="s">
        <v>66</v>
      </c>
      <c r="BZ383" s="50">
        <f t="shared" si="281"/>
        <v>576825135</v>
      </c>
      <c r="CA383" s="30">
        <f>IFERROR(BZ383/BW379,"-")</f>
        <v>2.0761927679038346E-2</v>
      </c>
      <c r="CB383" s="50">
        <f t="shared" si="282"/>
        <v>9645</v>
      </c>
      <c r="CC383" s="30">
        <f>IFERROR(CB383/BX379,"-")</f>
        <v>0.32805006632427469</v>
      </c>
      <c r="CD383" s="53">
        <f t="shared" si="272"/>
        <v>59805.612752721616</v>
      </c>
      <c r="CE383" s="31">
        <f t="shared" si="306"/>
        <v>0.29500825839603595</v>
      </c>
      <c r="CR383" s="196"/>
      <c r="CS383" s="198"/>
      <c r="CT383" s="200"/>
      <c r="CU383" s="201"/>
      <c r="CV383" s="201"/>
      <c r="CW383" s="79" t="s">
        <v>66</v>
      </c>
      <c r="CX383" s="90">
        <v>578695967</v>
      </c>
      <c r="CY383" s="80">
        <v>2.1472955503098298E-2</v>
      </c>
      <c r="CZ383" s="90">
        <v>9172</v>
      </c>
      <c r="DA383" s="80">
        <v>0.32183585388961017</v>
      </c>
      <c r="DB383" s="90">
        <v>63093.760030527694</v>
      </c>
      <c r="DC383" s="81">
        <v>0.2924092198807664</v>
      </c>
    </row>
    <row r="384" spans="2:107" s="16" customFormat="1" ht="13.15" customHeight="1">
      <c r="B384" s="196"/>
      <c r="C384" s="198"/>
      <c r="D384" s="172"/>
      <c r="E384" s="179"/>
      <c r="F384" s="179"/>
      <c r="G384" s="70" t="s">
        <v>68</v>
      </c>
      <c r="H384" s="50">
        <v>773147</v>
      </c>
      <c r="I384" s="30">
        <f>IFERROR(H384/E379,"-")</f>
        <v>1.1953135918883787E-2</v>
      </c>
      <c r="J384" s="50">
        <v>14</v>
      </c>
      <c r="K384" s="30">
        <f>IFERROR(J384/F379,"-")</f>
        <v>0.21875</v>
      </c>
      <c r="L384" s="53">
        <f t="shared" si="265"/>
        <v>55224.785714285717</v>
      </c>
      <c r="M384" s="31">
        <f t="shared" si="299"/>
        <v>0.21212121212121213</v>
      </c>
      <c r="N384" s="172"/>
      <c r="O384" s="179"/>
      <c r="P384" s="179"/>
      <c r="Q384" s="70" t="s">
        <v>68</v>
      </c>
      <c r="R384" s="50">
        <v>3882892</v>
      </c>
      <c r="S384" s="30">
        <f>IFERROR(R384/O379,"-")</f>
        <v>9.0863103918012288E-3</v>
      </c>
      <c r="T384" s="50">
        <v>76</v>
      </c>
      <c r="U384" s="30">
        <f>IFERROR(T384/P379,"-")</f>
        <v>0.3619047619047619</v>
      </c>
      <c r="V384" s="53">
        <f t="shared" si="266"/>
        <v>51090.684210526313</v>
      </c>
      <c r="W384" s="31">
        <f t="shared" si="300"/>
        <v>0.3261802575107296</v>
      </c>
      <c r="X384" s="172"/>
      <c r="Y384" s="179"/>
      <c r="Z384" s="179"/>
      <c r="AA384" s="70" t="s">
        <v>68</v>
      </c>
      <c r="AB384" s="50">
        <v>164103177</v>
      </c>
      <c r="AC384" s="30">
        <f>IFERROR(AB384/Y379,"-")</f>
        <v>2.3806766109399604E-2</v>
      </c>
      <c r="AD384" s="50">
        <v>3223</v>
      </c>
      <c r="AE384" s="30">
        <f>IFERROR(AD384/Z379,"-")</f>
        <v>0.33890641430073609</v>
      </c>
      <c r="AF384" s="53">
        <f t="shared" si="267"/>
        <v>50916.282035370772</v>
      </c>
      <c r="AG384" s="31">
        <f t="shared" si="301"/>
        <v>0.31312542504614788</v>
      </c>
      <c r="AH384" s="172"/>
      <c r="AI384" s="179"/>
      <c r="AJ384" s="179"/>
      <c r="AK384" s="70" t="s">
        <v>68</v>
      </c>
      <c r="AL384" s="50">
        <v>276543282</v>
      </c>
      <c r="AM384" s="30">
        <f>IFERROR(AL384/AI379,"-")</f>
        <v>3.0150501484088325E-2</v>
      </c>
      <c r="AN384" s="50">
        <v>4255</v>
      </c>
      <c r="AO384" s="30">
        <f>IFERROR(AN384/AJ379,"-")</f>
        <v>0.4482250079005583</v>
      </c>
      <c r="AP384" s="53">
        <f t="shared" si="268"/>
        <v>64992.545710928316</v>
      </c>
      <c r="AQ384" s="31">
        <f t="shared" si="302"/>
        <v>0.41138934545102968</v>
      </c>
      <c r="AR384" s="172"/>
      <c r="AS384" s="179"/>
      <c r="AT384" s="179"/>
      <c r="AU384" s="70" t="s">
        <v>68</v>
      </c>
      <c r="AV384" s="50">
        <v>218652699</v>
      </c>
      <c r="AW384" s="30">
        <f>IFERROR(AV384/AS379,"-")</f>
        <v>3.1287413539555595E-2</v>
      </c>
      <c r="AX384" s="50">
        <v>3142</v>
      </c>
      <c r="AY384" s="30">
        <f>IFERROR(AX384/AT379,"-")</f>
        <v>0.4822716807367613</v>
      </c>
      <c r="AZ384" s="53">
        <f t="shared" si="269"/>
        <v>69590.292488860592</v>
      </c>
      <c r="BA384" s="31">
        <f t="shared" si="303"/>
        <v>0.42841559858194711</v>
      </c>
      <c r="BB384" s="172"/>
      <c r="BC384" s="179"/>
      <c r="BD384" s="179"/>
      <c r="BE384" s="70" t="s">
        <v>68</v>
      </c>
      <c r="BF384" s="50">
        <v>97131899</v>
      </c>
      <c r="BG384" s="30">
        <f>IFERROR(BF384/BC379,"-")</f>
        <v>2.9636215292591018E-2</v>
      </c>
      <c r="BH384" s="50">
        <v>1322</v>
      </c>
      <c r="BI384" s="30">
        <f>IFERROR(BH384/BD379,"-")</f>
        <v>0.47383512544802869</v>
      </c>
      <c r="BJ384" s="53">
        <f t="shared" si="270"/>
        <v>73473.448562783655</v>
      </c>
      <c r="BK384" s="31">
        <f t="shared" si="304"/>
        <v>0.39640179910044976</v>
      </c>
      <c r="BL384" s="172"/>
      <c r="BM384" s="179"/>
      <c r="BN384" s="179"/>
      <c r="BO384" s="70" t="s">
        <v>68</v>
      </c>
      <c r="BP384" s="50">
        <v>25164615</v>
      </c>
      <c r="BQ384" s="30">
        <f>IFERROR(BP384/BM379,"-")</f>
        <v>2.6224190023565241E-2</v>
      </c>
      <c r="BR384" s="50">
        <v>334</v>
      </c>
      <c r="BS384" s="30">
        <f>IFERROR(BR384/BN379,"-")</f>
        <v>0.40781440781440781</v>
      </c>
      <c r="BT384" s="53">
        <f t="shared" si="271"/>
        <v>75343.158682634734</v>
      </c>
      <c r="BU384" s="31">
        <f t="shared" si="305"/>
        <v>0.30642201834862387</v>
      </c>
      <c r="BV384" s="172"/>
      <c r="BW384" s="179"/>
      <c r="BX384" s="179"/>
      <c r="BY384" s="70" t="s">
        <v>68</v>
      </c>
      <c r="BZ384" s="50">
        <f t="shared" si="281"/>
        <v>786251711</v>
      </c>
      <c r="CA384" s="30">
        <f>IFERROR(BZ384/BW379,"-")</f>
        <v>2.8299913042628001E-2</v>
      </c>
      <c r="CB384" s="50">
        <f t="shared" si="282"/>
        <v>12366</v>
      </c>
      <c r="CC384" s="30">
        <f>IFERROR(CB384/BX379,"-")</f>
        <v>0.42059793884561747</v>
      </c>
      <c r="CD384" s="53">
        <f t="shared" si="272"/>
        <v>63581.7330583859</v>
      </c>
      <c r="CE384" s="31">
        <f t="shared" si="306"/>
        <v>0.37823453844742155</v>
      </c>
      <c r="CR384" s="196"/>
      <c r="CS384" s="198"/>
      <c r="CT384" s="200"/>
      <c r="CU384" s="201"/>
      <c r="CV384" s="201"/>
      <c r="CW384" s="79" t="s">
        <v>68</v>
      </c>
      <c r="CX384" s="90">
        <v>784841912</v>
      </c>
      <c r="CY384" s="80">
        <v>2.9122158118206808E-2</v>
      </c>
      <c r="CZ384" s="90">
        <v>11977</v>
      </c>
      <c r="DA384" s="80">
        <v>0.42026036001263201</v>
      </c>
      <c r="DB384" s="90">
        <v>65529.0900893379</v>
      </c>
      <c r="DC384" s="81">
        <v>0.38183441196161572</v>
      </c>
    </row>
    <row r="385" spans="2:107" s="16" customFormat="1" ht="13.15" customHeight="1">
      <c r="B385" s="196"/>
      <c r="C385" s="198"/>
      <c r="D385" s="172"/>
      <c r="E385" s="179"/>
      <c r="F385" s="179"/>
      <c r="G385" s="70" t="s">
        <v>69</v>
      </c>
      <c r="H385" s="50">
        <v>116904</v>
      </c>
      <c r="I385" s="30">
        <f>IFERROR(H385/E379,"-")</f>
        <v>1.8073786763205318E-3</v>
      </c>
      <c r="J385" s="50">
        <v>5</v>
      </c>
      <c r="K385" s="30">
        <f>IFERROR(J385/F379,"-")</f>
        <v>7.8125E-2</v>
      </c>
      <c r="L385" s="53">
        <f t="shared" si="265"/>
        <v>23380.799999999999</v>
      </c>
      <c r="M385" s="31">
        <f t="shared" si="299"/>
        <v>7.575757575757576E-2</v>
      </c>
      <c r="N385" s="172"/>
      <c r="O385" s="179"/>
      <c r="P385" s="179"/>
      <c r="Q385" s="70" t="s">
        <v>69</v>
      </c>
      <c r="R385" s="50">
        <v>800469</v>
      </c>
      <c r="S385" s="30">
        <f>IFERROR(R385/O379,"-")</f>
        <v>1.8731681934534203E-3</v>
      </c>
      <c r="T385" s="50">
        <v>20</v>
      </c>
      <c r="U385" s="30">
        <f>IFERROR(T385/P379,"-")</f>
        <v>9.5238095238095233E-2</v>
      </c>
      <c r="V385" s="53">
        <f t="shared" si="266"/>
        <v>40023.449999999997</v>
      </c>
      <c r="W385" s="31">
        <f t="shared" si="300"/>
        <v>8.5836909871244635E-2</v>
      </c>
      <c r="X385" s="172"/>
      <c r="Y385" s="179"/>
      <c r="Z385" s="179"/>
      <c r="AA385" s="70" t="s">
        <v>69</v>
      </c>
      <c r="AB385" s="50">
        <v>92635418</v>
      </c>
      <c r="AC385" s="30">
        <f>IFERROR(AB385/Y379,"-")</f>
        <v>1.3438799723983808E-2</v>
      </c>
      <c r="AD385" s="50">
        <v>769</v>
      </c>
      <c r="AE385" s="30">
        <f>IFERROR(AD385/Z379,"-")</f>
        <v>8.0862250262881172E-2</v>
      </c>
      <c r="AF385" s="53">
        <f t="shared" si="267"/>
        <v>120462.18205461638</v>
      </c>
      <c r="AG385" s="31">
        <f t="shared" si="301"/>
        <v>7.4710968619450105E-2</v>
      </c>
      <c r="AH385" s="172"/>
      <c r="AI385" s="179"/>
      <c r="AJ385" s="179"/>
      <c r="AK385" s="70" t="s">
        <v>69</v>
      </c>
      <c r="AL385" s="50">
        <v>200652504</v>
      </c>
      <c r="AM385" s="30">
        <f>IFERROR(AL385/AI379,"-")</f>
        <v>2.1876407829852972E-2</v>
      </c>
      <c r="AN385" s="50">
        <v>1233</v>
      </c>
      <c r="AO385" s="30">
        <f>IFERROR(AN385/AJ379,"-")</f>
        <v>0.12988517855261772</v>
      </c>
      <c r="AP385" s="53">
        <f t="shared" si="268"/>
        <v>162735.20194647202</v>
      </c>
      <c r="AQ385" s="31">
        <f t="shared" si="302"/>
        <v>0.11921106062070966</v>
      </c>
      <c r="AR385" s="172"/>
      <c r="AS385" s="179"/>
      <c r="AT385" s="179"/>
      <c r="AU385" s="70" t="s">
        <v>69</v>
      </c>
      <c r="AV385" s="50">
        <v>246734043</v>
      </c>
      <c r="AW385" s="30">
        <f>IFERROR(AV385/AS379,"-")</f>
        <v>3.5305624275086087E-2</v>
      </c>
      <c r="AX385" s="50">
        <v>1190</v>
      </c>
      <c r="AY385" s="30">
        <f>IFERROR(AX385/AT379,"-")</f>
        <v>0.18265541059094398</v>
      </c>
      <c r="AZ385" s="53">
        <f t="shared" si="269"/>
        <v>207339.5319327731</v>
      </c>
      <c r="BA385" s="31">
        <f t="shared" si="303"/>
        <v>0.16225797654758659</v>
      </c>
      <c r="BB385" s="172"/>
      <c r="BC385" s="179"/>
      <c r="BD385" s="179"/>
      <c r="BE385" s="70" t="s">
        <v>69</v>
      </c>
      <c r="BF385" s="50">
        <v>174374174</v>
      </c>
      <c r="BG385" s="30">
        <f>IFERROR(BF385/BC379,"-")</f>
        <v>5.3203845650456473E-2</v>
      </c>
      <c r="BH385" s="50">
        <v>641</v>
      </c>
      <c r="BI385" s="30">
        <f>IFERROR(BH385/BD379,"-")</f>
        <v>0.22974910394265233</v>
      </c>
      <c r="BJ385" s="53">
        <f t="shared" si="270"/>
        <v>272034.59282371297</v>
      </c>
      <c r="BK385" s="31">
        <f t="shared" si="304"/>
        <v>0.19220389805097451</v>
      </c>
      <c r="BL385" s="172"/>
      <c r="BM385" s="179"/>
      <c r="BN385" s="179"/>
      <c r="BO385" s="70" t="s">
        <v>69</v>
      </c>
      <c r="BP385" s="50">
        <v>33972498</v>
      </c>
      <c r="BQ385" s="30">
        <f>IFERROR(BP385/BM379,"-")</f>
        <v>3.5402935555628019E-2</v>
      </c>
      <c r="BR385" s="50">
        <v>183</v>
      </c>
      <c r="BS385" s="30">
        <f>IFERROR(BR385/BN379,"-")</f>
        <v>0.22344322344322345</v>
      </c>
      <c r="BT385" s="53">
        <f t="shared" si="271"/>
        <v>185642.06557377049</v>
      </c>
      <c r="BU385" s="31">
        <f t="shared" si="305"/>
        <v>0.16788990825688074</v>
      </c>
      <c r="BV385" s="172"/>
      <c r="BW385" s="179"/>
      <c r="BX385" s="179"/>
      <c r="BY385" s="70" t="s">
        <v>69</v>
      </c>
      <c r="BZ385" s="50">
        <f t="shared" si="281"/>
        <v>749286010</v>
      </c>
      <c r="CA385" s="30">
        <f>IFERROR(BZ385/BW379,"-")</f>
        <v>2.6969389866367738E-2</v>
      </c>
      <c r="CB385" s="50">
        <f t="shared" si="282"/>
        <v>4041</v>
      </c>
      <c r="CC385" s="30">
        <f>IFERROR(CB385/BX379,"-")</f>
        <v>0.13744430461548926</v>
      </c>
      <c r="CD385" s="53">
        <f t="shared" si="272"/>
        <v>185420.9378866617</v>
      </c>
      <c r="CE385" s="31">
        <f t="shared" si="306"/>
        <v>0.12360066067168288</v>
      </c>
      <c r="CR385" s="196"/>
      <c r="CS385" s="198"/>
      <c r="CT385" s="200"/>
      <c r="CU385" s="201"/>
      <c r="CV385" s="201"/>
      <c r="CW385" s="79" t="s">
        <v>69</v>
      </c>
      <c r="CX385" s="90">
        <v>709441379</v>
      </c>
      <c r="CY385" s="80">
        <v>2.6324363797274736E-2</v>
      </c>
      <c r="CZ385" s="90">
        <v>3853</v>
      </c>
      <c r="DA385" s="80">
        <v>0.13519772623600829</v>
      </c>
      <c r="DB385" s="90">
        <v>184127.01245782507</v>
      </c>
      <c r="DC385" s="81">
        <v>0.12283610163547677</v>
      </c>
    </row>
    <row r="386" spans="2:107" s="16" customFormat="1" ht="13.15" customHeight="1">
      <c r="B386" s="196"/>
      <c r="C386" s="198"/>
      <c r="D386" s="172"/>
      <c r="E386" s="179"/>
      <c r="F386" s="179"/>
      <c r="G386" s="70" t="s">
        <v>71</v>
      </c>
      <c r="H386" s="50">
        <v>0</v>
      </c>
      <c r="I386" s="30">
        <f>IFERROR(H386/E379,"-")</f>
        <v>0</v>
      </c>
      <c r="J386" s="50">
        <v>0</v>
      </c>
      <c r="K386" s="30">
        <f>IFERROR(J386/F379,"-")</f>
        <v>0</v>
      </c>
      <c r="L386" s="53" t="str">
        <f t="shared" si="265"/>
        <v>-</v>
      </c>
      <c r="M386" s="31">
        <f t="shared" si="299"/>
        <v>0</v>
      </c>
      <c r="N386" s="172"/>
      <c r="O386" s="179"/>
      <c r="P386" s="179"/>
      <c r="Q386" s="70" t="s">
        <v>71</v>
      </c>
      <c r="R386" s="50">
        <v>0</v>
      </c>
      <c r="S386" s="30">
        <f>IFERROR(R386/O379,"-")</f>
        <v>0</v>
      </c>
      <c r="T386" s="50">
        <v>0</v>
      </c>
      <c r="U386" s="30">
        <f>IFERROR(T386/P379,"-")</f>
        <v>0</v>
      </c>
      <c r="V386" s="53" t="str">
        <f t="shared" si="266"/>
        <v>-</v>
      </c>
      <c r="W386" s="31">
        <f t="shared" si="300"/>
        <v>0</v>
      </c>
      <c r="X386" s="172"/>
      <c r="Y386" s="179"/>
      <c r="Z386" s="179"/>
      <c r="AA386" s="70" t="s">
        <v>71</v>
      </c>
      <c r="AB386" s="50">
        <v>2085</v>
      </c>
      <c r="AC386" s="30">
        <f>IFERROR(AB386/Y379,"-")</f>
        <v>3.0247499314469804E-7</v>
      </c>
      <c r="AD386" s="50">
        <v>3</v>
      </c>
      <c r="AE386" s="30">
        <f>IFERROR(AD386/Z379,"-")</f>
        <v>3.1545741324921138E-4</v>
      </c>
      <c r="AF386" s="53">
        <f t="shared" si="267"/>
        <v>695</v>
      </c>
      <c r="AG386" s="31">
        <f t="shared" si="301"/>
        <v>2.9146021568055963E-4</v>
      </c>
      <c r="AH386" s="172"/>
      <c r="AI386" s="179"/>
      <c r="AJ386" s="179"/>
      <c r="AK386" s="70" t="s">
        <v>71</v>
      </c>
      <c r="AL386" s="50">
        <v>23434</v>
      </c>
      <c r="AM386" s="30">
        <f>IFERROR(AL386/AI379,"-")</f>
        <v>2.554923217328873E-6</v>
      </c>
      <c r="AN386" s="50">
        <v>8</v>
      </c>
      <c r="AO386" s="30">
        <f>IFERROR(AN386/AJ379,"-")</f>
        <v>8.4272621931949857E-4</v>
      </c>
      <c r="AP386" s="53">
        <f t="shared" si="268"/>
        <v>2929.25</v>
      </c>
      <c r="AQ386" s="31">
        <f t="shared" si="302"/>
        <v>7.7346997969641302E-4</v>
      </c>
      <c r="AR386" s="172"/>
      <c r="AS386" s="179"/>
      <c r="AT386" s="179"/>
      <c r="AU386" s="70" t="s">
        <v>71</v>
      </c>
      <c r="AV386" s="50">
        <v>14089</v>
      </c>
      <c r="AW386" s="30">
        <f>IFERROR(AV386/AS379,"-")</f>
        <v>2.0160207094393046E-6</v>
      </c>
      <c r="AX386" s="50">
        <v>6</v>
      </c>
      <c r="AY386" s="30">
        <f>IFERROR(AX386/AT379,"-")</f>
        <v>9.20951650038373E-4</v>
      </c>
      <c r="AZ386" s="53">
        <f t="shared" si="269"/>
        <v>2348.1666666666665</v>
      </c>
      <c r="BA386" s="31">
        <f t="shared" si="303"/>
        <v>8.181074447777475E-4</v>
      </c>
      <c r="BB386" s="172"/>
      <c r="BC386" s="179"/>
      <c r="BD386" s="179"/>
      <c r="BE386" s="70" t="s">
        <v>71</v>
      </c>
      <c r="BF386" s="50">
        <v>1393</v>
      </c>
      <c r="BG386" s="30">
        <f>IFERROR(BF386/BC379,"-")</f>
        <v>4.2502255518116958E-7</v>
      </c>
      <c r="BH386" s="50">
        <v>1</v>
      </c>
      <c r="BI386" s="30">
        <f>IFERROR(BH386/BD379,"-")</f>
        <v>3.5842293906810036E-4</v>
      </c>
      <c r="BJ386" s="53">
        <f t="shared" si="270"/>
        <v>1393</v>
      </c>
      <c r="BK386" s="31">
        <f t="shared" si="304"/>
        <v>2.9985007496251872E-4</v>
      </c>
      <c r="BL386" s="172"/>
      <c r="BM386" s="179"/>
      <c r="BN386" s="179"/>
      <c r="BO386" s="70" t="s">
        <v>71</v>
      </c>
      <c r="BP386" s="50">
        <v>0</v>
      </c>
      <c r="BQ386" s="30">
        <f>IFERROR(BP386/BM379,"-")</f>
        <v>0</v>
      </c>
      <c r="BR386" s="50">
        <v>0</v>
      </c>
      <c r="BS386" s="30">
        <f>IFERROR(BR386/BN379,"-")</f>
        <v>0</v>
      </c>
      <c r="BT386" s="53" t="str">
        <f t="shared" si="271"/>
        <v>-</v>
      </c>
      <c r="BU386" s="31">
        <f t="shared" si="305"/>
        <v>0</v>
      </c>
      <c r="BV386" s="172"/>
      <c r="BW386" s="179"/>
      <c r="BX386" s="179"/>
      <c r="BY386" s="70" t="s">
        <v>71</v>
      </c>
      <c r="BZ386" s="50">
        <f t="shared" si="281"/>
        <v>41001</v>
      </c>
      <c r="CA386" s="30">
        <f>IFERROR(BZ386/BW379,"-")</f>
        <v>1.4757675162131262E-6</v>
      </c>
      <c r="CB386" s="50">
        <f t="shared" si="282"/>
        <v>18</v>
      </c>
      <c r="CC386" s="30">
        <f>IFERROR(CB386/BX379,"-")</f>
        <v>6.1222407401108803E-4</v>
      </c>
      <c r="CD386" s="53">
        <f t="shared" si="272"/>
        <v>2277.8333333333335</v>
      </c>
      <c r="CE386" s="31">
        <f t="shared" si="306"/>
        <v>5.5055973573132683E-4</v>
      </c>
      <c r="CR386" s="196"/>
      <c r="CS386" s="198"/>
      <c r="CT386" s="200"/>
      <c r="CU386" s="201"/>
      <c r="CV386" s="201"/>
      <c r="CW386" s="79" t="s">
        <v>71</v>
      </c>
      <c r="CX386" s="90">
        <v>69194</v>
      </c>
      <c r="CY386" s="80">
        <v>2.5674961772826447E-6</v>
      </c>
      <c r="CZ386" s="90">
        <v>30</v>
      </c>
      <c r="DA386" s="80">
        <v>1.0526685146847257E-3</v>
      </c>
      <c r="DB386" s="90">
        <v>2306.4666666666667</v>
      </c>
      <c r="DC386" s="81">
        <v>9.5641916664009942E-4</v>
      </c>
    </row>
    <row r="387" spans="2:107" s="16" customFormat="1" ht="13.15" customHeight="1">
      <c r="B387" s="196"/>
      <c r="C387" s="198"/>
      <c r="D387" s="172"/>
      <c r="E387" s="179"/>
      <c r="F387" s="179"/>
      <c r="G387" s="70" t="s">
        <v>73</v>
      </c>
      <c r="H387" s="50">
        <v>0</v>
      </c>
      <c r="I387" s="30">
        <f>IFERROR(H387/E379,"-")</f>
        <v>0</v>
      </c>
      <c r="J387" s="50">
        <v>0</v>
      </c>
      <c r="K387" s="30">
        <f>IFERROR(J387/F379,"-")</f>
        <v>0</v>
      </c>
      <c r="L387" s="53" t="str">
        <f t="shared" si="265"/>
        <v>-</v>
      </c>
      <c r="M387" s="31">
        <f t="shared" si="299"/>
        <v>0</v>
      </c>
      <c r="N387" s="172"/>
      <c r="O387" s="179"/>
      <c r="P387" s="179"/>
      <c r="Q387" s="70" t="s">
        <v>73</v>
      </c>
      <c r="R387" s="50">
        <v>10778</v>
      </c>
      <c r="S387" s="30">
        <f>IFERROR(R387/O379,"-")</f>
        <v>2.5221472398107815E-5</v>
      </c>
      <c r="T387" s="50">
        <v>1</v>
      </c>
      <c r="U387" s="30">
        <f>IFERROR(T387/P379,"-")</f>
        <v>4.7619047619047623E-3</v>
      </c>
      <c r="V387" s="53">
        <f t="shared" si="266"/>
        <v>10778</v>
      </c>
      <c r="W387" s="31">
        <f t="shared" si="300"/>
        <v>4.2918454935622317E-3</v>
      </c>
      <c r="X387" s="172"/>
      <c r="Y387" s="179"/>
      <c r="Z387" s="179"/>
      <c r="AA387" s="70" t="s">
        <v>73</v>
      </c>
      <c r="AB387" s="50">
        <v>661830</v>
      </c>
      <c r="AC387" s="30">
        <f>IFERROR(AB387/Y379,"-")</f>
        <v>9.6012961493024225E-5</v>
      </c>
      <c r="AD387" s="50">
        <v>45</v>
      </c>
      <c r="AE387" s="30">
        <f>IFERROR(AD387/Z379,"-")</f>
        <v>4.7318611987381704E-3</v>
      </c>
      <c r="AF387" s="53">
        <f t="shared" si="267"/>
        <v>14707.333333333334</v>
      </c>
      <c r="AG387" s="31">
        <f t="shared" si="301"/>
        <v>4.3719032352083943E-3</v>
      </c>
      <c r="AH387" s="172"/>
      <c r="AI387" s="179"/>
      <c r="AJ387" s="179"/>
      <c r="AK387" s="70" t="s">
        <v>73</v>
      </c>
      <c r="AL387" s="50">
        <v>631977</v>
      </c>
      <c r="AM387" s="30">
        <f>IFERROR(AL387/AI379,"-")</f>
        <v>6.8902138351021989E-5</v>
      </c>
      <c r="AN387" s="50">
        <v>38</v>
      </c>
      <c r="AO387" s="30">
        <f>IFERROR(AN387/AJ379,"-")</f>
        <v>4.0029495417676182E-3</v>
      </c>
      <c r="AP387" s="53">
        <f t="shared" si="268"/>
        <v>16630.973684210527</v>
      </c>
      <c r="AQ387" s="31">
        <f t="shared" si="302"/>
        <v>3.6739824035579619E-3</v>
      </c>
      <c r="AR387" s="172"/>
      <c r="AS387" s="179"/>
      <c r="AT387" s="179"/>
      <c r="AU387" s="70" t="s">
        <v>73</v>
      </c>
      <c r="AV387" s="50">
        <v>850872</v>
      </c>
      <c r="AW387" s="30">
        <f>IFERROR(AV387/AS379,"-")</f>
        <v>1.2175282653715948E-4</v>
      </c>
      <c r="AX387" s="50">
        <v>33</v>
      </c>
      <c r="AY387" s="30">
        <f>IFERROR(AX387/AT379,"-")</f>
        <v>5.0652340752110519E-3</v>
      </c>
      <c r="AZ387" s="53">
        <f t="shared" si="269"/>
        <v>25784</v>
      </c>
      <c r="BA387" s="31">
        <f t="shared" si="303"/>
        <v>4.4995909462776113E-3</v>
      </c>
      <c r="BB387" s="172"/>
      <c r="BC387" s="179"/>
      <c r="BD387" s="179"/>
      <c r="BE387" s="70" t="s">
        <v>73</v>
      </c>
      <c r="BF387" s="50">
        <v>187787</v>
      </c>
      <c r="BG387" s="30">
        <f>IFERROR(BF387/BC379,"-")</f>
        <v>5.7296274637334022E-5</v>
      </c>
      <c r="BH387" s="50">
        <v>12</v>
      </c>
      <c r="BI387" s="30">
        <f>IFERROR(BH387/BD379,"-")</f>
        <v>4.3010752688172043E-3</v>
      </c>
      <c r="BJ387" s="53">
        <f t="shared" si="270"/>
        <v>15648.916666666666</v>
      </c>
      <c r="BK387" s="31">
        <f t="shared" si="304"/>
        <v>3.5982008995502249E-3</v>
      </c>
      <c r="BL387" s="172"/>
      <c r="BM387" s="179"/>
      <c r="BN387" s="179"/>
      <c r="BO387" s="70" t="s">
        <v>73</v>
      </c>
      <c r="BP387" s="50">
        <v>99901</v>
      </c>
      <c r="BQ387" s="30">
        <f>IFERROR(BP387/BM379,"-")</f>
        <v>1.0410740667179654E-4</v>
      </c>
      <c r="BR387" s="50">
        <v>3</v>
      </c>
      <c r="BS387" s="30">
        <f>IFERROR(BR387/BN379,"-")</f>
        <v>3.663003663003663E-3</v>
      </c>
      <c r="BT387" s="53">
        <f t="shared" si="271"/>
        <v>33300.333333333336</v>
      </c>
      <c r="BU387" s="31">
        <f t="shared" si="305"/>
        <v>2.7522935779816515E-3</v>
      </c>
      <c r="BV387" s="172"/>
      <c r="BW387" s="179"/>
      <c r="BX387" s="179"/>
      <c r="BY387" s="70" t="s">
        <v>73</v>
      </c>
      <c r="BZ387" s="50">
        <f t="shared" si="281"/>
        <v>2443145</v>
      </c>
      <c r="CA387" s="30">
        <f>IFERROR(BZ387/BW379,"-")</f>
        <v>8.7937221736019081E-5</v>
      </c>
      <c r="CB387" s="50">
        <f t="shared" si="282"/>
        <v>132</v>
      </c>
      <c r="CC387" s="30">
        <f>IFERROR(CB387/BX379,"-")</f>
        <v>4.489643209414646E-3</v>
      </c>
      <c r="CD387" s="53">
        <f t="shared" si="272"/>
        <v>18508.674242424244</v>
      </c>
      <c r="CE387" s="31">
        <f t="shared" si="306"/>
        <v>4.0374380620297303E-3</v>
      </c>
      <c r="CR387" s="196"/>
      <c r="CS387" s="198"/>
      <c r="CT387" s="200"/>
      <c r="CU387" s="201"/>
      <c r="CV387" s="201"/>
      <c r="CW387" s="79" t="s">
        <v>73</v>
      </c>
      <c r="CX387" s="90">
        <v>2424623</v>
      </c>
      <c r="CY387" s="80">
        <v>8.9967486831973552E-5</v>
      </c>
      <c r="CZ387" s="90">
        <v>134</v>
      </c>
      <c r="DA387" s="80">
        <v>4.7019193655917753E-3</v>
      </c>
      <c r="DB387" s="90">
        <v>18094.201492537315</v>
      </c>
      <c r="DC387" s="81">
        <v>4.2720056109924439E-3</v>
      </c>
    </row>
    <row r="388" spans="2:107" s="16" customFormat="1" ht="13.15" customHeight="1">
      <c r="B388" s="196"/>
      <c r="C388" s="198"/>
      <c r="D388" s="172"/>
      <c r="E388" s="179"/>
      <c r="F388" s="179"/>
      <c r="G388" s="70" t="s">
        <v>75</v>
      </c>
      <c r="H388" s="50">
        <v>6292</v>
      </c>
      <c r="I388" s="30">
        <f>IFERROR(H388/E379,"-")</f>
        <v>9.727662553384645E-5</v>
      </c>
      <c r="J388" s="50">
        <v>3</v>
      </c>
      <c r="K388" s="30">
        <f>IFERROR(J388/F379,"-")</f>
        <v>4.6875E-2</v>
      </c>
      <c r="L388" s="53">
        <f t="shared" si="265"/>
        <v>2097.3333333333335</v>
      </c>
      <c r="M388" s="31">
        <f t="shared" si="299"/>
        <v>4.5454545454545456E-2</v>
      </c>
      <c r="N388" s="172"/>
      <c r="O388" s="179"/>
      <c r="P388" s="179"/>
      <c r="Q388" s="70" t="s">
        <v>75</v>
      </c>
      <c r="R388" s="50">
        <v>507819</v>
      </c>
      <c r="S388" s="30">
        <f>IFERROR(R388/O379,"-")</f>
        <v>1.1883413334324282E-3</v>
      </c>
      <c r="T388" s="50">
        <v>8</v>
      </c>
      <c r="U388" s="30">
        <f>IFERROR(T388/P379,"-")</f>
        <v>3.8095238095238099E-2</v>
      </c>
      <c r="V388" s="53">
        <f t="shared" si="266"/>
        <v>63477.375</v>
      </c>
      <c r="W388" s="31">
        <f t="shared" si="300"/>
        <v>3.4334763948497854E-2</v>
      </c>
      <c r="X388" s="172"/>
      <c r="Y388" s="179"/>
      <c r="Z388" s="179"/>
      <c r="AA388" s="70" t="s">
        <v>75</v>
      </c>
      <c r="AB388" s="50">
        <v>7250569</v>
      </c>
      <c r="AC388" s="30">
        <f>IFERROR(AB388/Y379,"-")</f>
        <v>1.0518541048298131E-3</v>
      </c>
      <c r="AD388" s="50">
        <v>290</v>
      </c>
      <c r="AE388" s="30">
        <f>IFERROR(AD388/Z379,"-")</f>
        <v>3.0494216614090432E-2</v>
      </c>
      <c r="AF388" s="53">
        <f t="shared" si="267"/>
        <v>25001.962068965517</v>
      </c>
      <c r="AG388" s="31">
        <f t="shared" si="301"/>
        <v>2.8174487515787428E-2</v>
      </c>
      <c r="AH388" s="172"/>
      <c r="AI388" s="179"/>
      <c r="AJ388" s="179"/>
      <c r="AK388" s="70" t="s">
        <v>75</v>
      </c>
      <c r="AL388" s="50">
        <v>10189350</v>
      </c>
      <c r="AM388" s="30">
        <f>IFERROR(AL388/AI379,"-")</f>
        <v>1.1109075225949456E-3</v>
      </c>
      <c r="AN388" s="50">
        <v>449</v>
      </c>
      <c r="AO388" s="30">
        <f>IFERROR(AN388/AJ379,"-")</f>
        <v>4.729800905930686E-2</v>
      </c>
      <c r="AP388" s="53">
        <f t="shared" si="268"/>
        <v>22693.429844097995</v>
      </c>
      <c r="AQ388" s="31">
        <f t="shared" si="302"/>
        <v>4.3411002610461179E-2</v>
      </c>
      <c r="AR388" s="172"/>
      <c r="AS388" s="179"/>
      <c r="AT388" s="179"/>
      <c r="AU388" s="70" t="s">
        <v>75</v>
      </c>
      <c r="AV388" s="50">
        <v>19712682</v>
      </c>
      <c r="AW388" s="30">
        <f>IFERROR(AV388/AS379,"-")</f>
        <v>2.8207236248556609E-3</v>
      </c>
      <c r="AX388" s="50">
        <v>435</v>
      </c>
      <c r="AY388" s="30">
        <f>IFERROR(AX388/AT379,"-")</f>
        <v>6.6768994627782047E-2</v>
      </c>
      <c r="AZ388" s="53">
        <f t="shared" si="269"/>
        <v>45316.510344827584</v>
      </c>
      <c r="BA388" s="31">
        <f t="shared" si="303"/>
        <v>5.9312789746386693E-2</v>
      </c>
      <c r="BB388" s="172"/>
      <c r="BC388" s="179"/>
      <c r="BD388" s="179"/>
      <c r="BE388" s="70" t="s">
        <v>75</v>
      </c>
      <c r="BF388" s="50">
        <v>11637301</v>
      </c>
      <c r="BG388" s="30">
        <f>IFERROR(BF388/BC379,"-")</f>
        <v>3.5506930412292749E-3</v>
      </c>
      <c r="BH388" s="50">
        <v>259</v>
      </c>
      <c r="BI388" s="30">
        <f>IFERROR(BH388/BD379,"-")</f>
        <v>9.2831541218637986E-2</v>
      </c>
      <c r="BJ388" s="53">
        <f t="shared" si="270"/>
        <v>44931.66409266409</v>
      </c>
      <c r="BK388" s="31">
        <f t="shared" si="304"/>
        <v>7.7661169415292358E-2</v>
      </c>
      <c r="BL388" s="172"/>
      <c r="BM388" s="179"/>
      <c r="BN388" s="179"/>
      <c r="BO388" s="70" t="s">
        <v>75</v>
      </c>
      <c r="BP388" s="50">
        <v>9763030</v>
      </c>
      <c r="BQ388" s="30">
        <f>IFERROR(BP388/BM379,"-")</f>
        <v>1.0174109714206563E-2</v>
      </c>
      <c r="BR388" s="50">
        <v>96</v>
      </c>
      <c r="BS388" s="30">
        <f>IFERROR(BR388/BN379,"-")</f>
        <v>0.11721611721611722</v>
      </c>
      <c r="BT388" s="53">
        <f t="shared" si="271"/>
        <v>101698.22916666667</v>
      </c>
      <c r="BU388" s="31">
        <f t="shared" si="305"/>
        <v>8.8073394495412849E-2</v>
      </c>
      <c r="BV388" s="172"/>
      <c r="BW388" s="179"/>
      <c r="BX388" s="179"/>
      <c r="BY388" s="70" t="s">
        <v>75</v>
      </c>
      <c r="BZ388" s="50">
        <f t="shared" si="281"/>
        <v>59067043</v>
      </c>
      <c r="CA388" s="30">
        <f>IFERROR(BZ388/BW379,"-")</f>
        <v>2.1260267636926886E-3</v>
      </c>
      <c r="CB388" s="50">
        <f t="shared" si="282"/>
        <v>1540</v>
      </c>
      <c r="CC388" s="30">
        <f>IFERROR(CB388/BX379,"-")</f>
        <v>5.2379170776504204E-2</v>
      </c>
      <c r="CD388" s="53">
        <f t="shared" si="272"/>
        <v>38355.222727272725</v>
      </c>
      <c r="CE388" s="31">
        <f t="shared" si="306"/>
        <v>4.710344405701352E-2</v>
      </c>
      <c r="CR388" s="196"/>
      <c r="CS388" s="198"/>
      <c r="CT388" s="200"/>
      <c r="CU388" s="201"/>
      <c r="CV388" s="201"/>
      <c r="CW388" s="79" t="s">
        <v>75</v>
      </c>
      <c r="CX388" s="90">
        <v>65704928</v>
      </c>
      <c r="CY388" s="80">
        <v>2.4380314979424722E-3</v>
      </c>
      <c r="CZ388" s="90">
        <v>1484</v>
      </c>
      <c r="DA388" s="80">
        <v>5.2072002526404433E-2</v>
      </c>
      <c r="DB388" s="90">
        <v>44275.557951482479</v>
      </c>
      <c r="DC388" s="81">
        <v>4.7310868109796921E-2</v>
      </c>
    </row>
    <row r="389" spans="2:107" s="16" customFormat="1" ht="13.15" customHeight="1">
      <c r="B389" s="196"/>
      <c r="C389" s="198"/>
      <c r="D389" s="172"/>
      <c r="E389" s="179"/>
      <c r="F389" s="179"/>
      <c r="G389" s="70" t="s">
        <v>77</v>
      </c>
      <c r="H389" s="50">
        <v>3062</v>
      </c>
      <c r="I389" s="30">
        <f>IFERROR(H389/E379,"-")</f>
        <v>4.7339641987386817E-5</v>
      </c>
      <c r="J389" s="50">
        <v>1</v>
      </c>
      <c r="K389" s="30">
        <f>IFERROR(J389/F379,"-")</f>
        <v>1.5625E-2</v>
      </c>
      <c r="L389" s="53">
        <f t="shared" si="265"/>
        <v>3062</v>
      </c>
      <c r="M389" s="31">
        <f t="shared" si="299"/>
        <v>1.5151515151515152E-2</v>
      </c>
      <c r="N389" s="172"/>
      <c r="O389" s="179"/>
      <c r="P389" s="179"/>
      <c r="Q389" s="70" t="s">
        <v>77</v>
      </c>
      <c r="R389" s="50">
        <v>918300</v>
      </c>
      <c r="S389" s="30">
        <f>IFERROR(R389/O379,"-")</f>
        <v>2.1489031455912419E-3</v>
      </c>
      <c r="T389" s="50">
        <v>7</v>
      </c>
      <c r="U389" s="30">
        <f>IFERROR(T389/P379,"-")</f>
        <v>3.3333333333333333E-2</v>
      </c>
      <c r="V389" s="53">
        <f t="shared" si="266"/>
        <v>131185.71428571429</v>
      </c>
      <c r="W389" s="31">
        <f t="shared" si="300"/>
        <v>3.0042918454935622E-2</v>
      </c>
      <c r="X389" s="172"/>
      <c r="Y389" s="179"/>
      <c r="Z389" s="179"/>
      <c r="AA389" s="70" t="s">
        <v>77</v>
      </c>
      <c r="AB389" s="50">
        <v>4117398</v>
      </c>
      <c r="AC389" s="30">
        <f>IFERROR(AB389/Y379,"-")</f>
        <v>5.9731891214580019E-4</v>
      </c>
      <c r="AD389" s="50">
        <v>46</v>
      </c>
      <c r="AE389" s="30">
        <f>IFERROR(AD389/Z379,"-")</f>
        <v>4.8370136698212404E-3</v>
      </c>
      <c r="AF389" s="53">
        <f t="shared" si="267"/>
        <v>89508.65217391304</v>
      </c>
      <c r="AG389" s="31">
        <f t="shared" si="301"/>
        <v>4.4690566404352473E-3</v>
      </c>
      <c r="AH389" s="172"/>
      <c r="AI389" s="179"/>
      <c r="AJ389" s="179"/>
      <c r="AK389" s="70" t="s">
        <v>77</v>
      </c>
      <c r="AL389" s="50">
        <v>14006049</v>
      </c>
      <c r="AM389" s="30">
        <f>IFERROR(AL389/AI379,"-")</f>
        <v>1.5270282398713768E-3</v>
      </c>
      <c r="AN389" s="50">
        <v>98</v>
      </c>
      <c r="AO389" s="30">
        <f>IFERROR(AN389/AJ379,"-")</f>
        <v>1.0323396186663858E-2</v>
      </c>
      <c r="AP389" s="53">
        <f t="shared" si="268"/>
        <v>142918.86734693879</v>
      </c>
      <c r="AQ389" s="31">
        <f t="shared" si="302"/>
        <v>9.475007251281059E-3</v>
      </c>
      <c r="AR389" s="172"/>
      <c r="AS389" s="179"/>
      <c r="AT389" s="179"/>
      <c r="AU389" s="70" t="s">
        <v>77</v>
      </c>
      <c r="AV389" s="50">
        <v>8468270</v>
      </c>
      <c r="AW389" s="30">
        <f>IFERROR(AV389/AS379,"-")</f>
        <v>1.2117402010876272E-3</v>
      </c>
      <c r="AX389" s="50">
        <v>81</v>
      </c>
      <c r="AY389" s="30">
        <f>IFERROR(AX389/AT379,"-")</f>
        <v>1.2432847275518036E-2</v>
      </c>
      <c r="AZ389" s="53">
        <f t="shared" si="269"/>
        <v>104546.54320987655</v>
      </c>
      <c r="BA389" s="31">
        <f t="shared" si="303"/>
        <v>1.104445050449959E-2</v>
      </c>
      <c r="BB389" s="172"/>
      <c r="BC389" s="179"/>
      <c r="BD389" s="179"/>
      <c r="BE389" s="70" t="s">
        <v>77</v>
      </c>
      <c r="BF389" s="50">
        <v>5845511</v>
      </c>
      <c r="BG389" s="30">
        <f>IFERROR(BF389/BC379,"-")</f>
        <v>1.7835420111698736E-3</v>
      </c>
      <c r="BH389" s="50">
        <v>55</v>
      </c>
      <c r="BI389" s="30">
        <f>IFERROR(BH389/BD379,"-")</f>
        <v>1.9713261648745518E-2</v>
      </c>
      <c r="BJ389" s="53">
        <f t="shared" si="270"/>
        <v>106282.01818181819</v>
      </c>
      <c r="BK389" s="31">
        <f t="shared" si="304"/>
        <v>1.6491754122938532E-2</v>
      </c>
      <c r="BL389" s="172"/>
      <c r="BM389" s="179"/>
      <c r="BN389" s="179"/>
      <c r="BO389" s="70" t="s">
        <v>77</v>
      </c>
      <c r="BP389" s="50">
        <v>6489618</v>
      </c>
      <c r="BQ389" s="30">
        <f>IFERROR(BP389/BM379,"-")</f>
        <v>6.7628682422659521E-3</v>
      </c>
      <c r="BR389" s="50">
        <v>17</v>
      </c>
      <c r="BS389" s="30">
        <f>IFERROR(BR389/BN379,"-")</f>
        <v>2.0757020757020756E-2</v>
      </c>
      <c r="BT389" s="53">
        <f t="shared" si="271"/>
        <v>381742.23529411765</v>
      </c>
      <c r="BU389" s="31">
        <f t="shared" si="305"/>
        <v>1.5596330275229359E-2</v>
      </c>
      <c r="BV389" s="172"/>
      <c r="BW389" s="179"/>
      <c r="BX389" s="179"/>
      <c r="BY389" s="70" t="s">
        <v>77</v>
      </c>
      <c r="BZ389" s="50">
        <f t="shared" si="281"/>
        <v>39848208</v>
      </c>
      <c r="CA389" s="30">
        <f>IFERROR(BZ389/BW379,"-")</f>
        <v>1.4342745529549042E-3</v>
      </c>
      <c r="CB389" s="50">
        <f t="shared" si="282"/>
        <v>305</v>
      </c>
      <c r="CC389" s="30">
        <f>IFERROR(CB389/BX379,"-")</f>
        <v>1.0373796809632326E-2</v>
      </c>
      <c r="CD389" s="53">
        <f t="shared" si="272"/>
        <v>130649.86229508197</v>
      </c>
      <c r="CE389" s="31">
        <f t="shared" si="306"/>
        <v>9.3289288554474822E-3</v>
      </c>
      <c r="CR389" s="196"/>
      <c r="CS389" s="198"/>
      <c r="CT389" s="200"/>
      <c r="CU389" s="201"/>
      <c r="CV389" s="201"/>
      <c r="CW389" s="79" t="s">
        <v>77</v>
      </c>
      <c r="CX389" s="90">
        <v>35702126</v>
      </c>
      <c r="CY389" s="80">
        <v>1.3247546322782803E-3</v>
      </c>
      <c r="CZ389" s="90">
        <v>267</v>
      </c>
      <c r="DA389" s="80">
        <v>9.3687497806940589E-3</v>
      </c>
      <c r="DB389" s="90">
        <v>133715.82771535582</v>
      </c>
      <c r="DC389" s="81">
        <v>8.5121305830968847E-3</v>
      </c>
    </row>
    <row r="390" spans="2:107" s="16" customFormat="1" ht="13.15" customHeight="1">
      <c r="B390" s="196"/>
      <c r="C390" s="198"/>
      <c r="D390" s="172"/>
      <c r="E390" s="179"/>
      <c r="F390" s="179"/>
      <c r="G390" s="70" t="s">
        <v>79</v>
      </c>
      <c r="H390" s="50">
        <v>30625</v>
      </c>
      <c r="I390" s="30">
        <f>IFERROR(H390/E379,"-")</f>
        <v>4.7347372170598341E-4</v>
      </c>
      <c r="J390" s="50">
        <v>1</v>
      </c>
      <c r="K390" s="30">
        <f>IFERROR(J390/F379,"-")</f>
        <v>1.5625E-2</v>
      </c>
      <c r="L390" s="53">
        <f t="shared" ref="L390:L453" si="307">IFERROR(H390/J390,"-")</f>
        <v>30625</v>
      </c>
      <c r="M390" s="31">
        <f t="shared" si="299"/>
        <v>1.5151515151515152E-2</v>
      </c>
      <c r="N390" s="172"/>
      <c r="O390" s="179"/>
      <c r="P390" s="179"/>
      <c r="Q390" s="70" t="s">
        <v>79</v>
      </c>
      <c r="R390" s="50">
        <v>3305254</v>
      </c>
      <c r="S390" s="30">
        <f>IFERROR(R390/O379,"-")</f>
        <v>7.7345864288119728E-3</v>
      </c>
      <c r="T390" s="50">
        <v>5</v>
      </c>
      <c r="U390" s="30">
        <f>IFERROR(T390/P379,"-")</f>
        <v>2.3809523809523808E-2</v>
      </c>
      <c r="V390" s="53">
        <f t="shared" ref="V390:V453" si="308">IFERROR(R390/T390,"-")</f>
        <v>661050.80000000005</v>
      </c>
      <c r="W390" s="31">
        <f t="shared" si="300"/>
        <v>2.1459227467811159E-2</v>
      </c>
      <c r="X390" s="172"/>
      <c r="Y390" s="179"/>
      <c r="Z390" s="179"/>
      <c r="AA390" s="70" t="s">
        <v>79</v>
      </c>
      <c r="AB390" s="50">
        <v>41840552</v>
      </c>
      <c r="AC390" s="30">
        <f>IFERROR(AB390/Y379,"-")</f>
        <v>6.0698900140865146E-3</v>
      </c>
      <c r="AD390" s="50">
        <v>115</v>
      </c>
      <c r="AE390" s="30">
        <f>IFERROR(AD390/Z379,"-")</f>
        <v>1.2092534174553101E-2</v>
      </c>
      <c r="AF390" s="53">
        <f t="shared" ref="AF390:AF453" si="309">IFERROR(AB390/AD390,"-")</f>
        <v>363830.88695652172</v>
      </c>
      <c r="AG390" s="31">
        <f t="shared" si="301"/>
        <v>1.1172641601088117E-2</v>
      </c>
      <c r="AH390" s="172"/>
      <c r="AI390" s="179"/>
      <c r="AJ390" s="179"/>
      <c r="AK390" s="70" t="s">
        <v>79</v>
      </c>
      <c r="AL390" s="50">
        <v>87188205</v>
      </c>
      <c r="AM390" s="30">
        <f>IFERROR(AL390/AI379,"-")</f>
        <v>9.5058107549598585E-3</v>
      </c>
      <c r="AN390" s="50">
        <v>245</v>
      </c>
      <c r="AO390" s="30">
        <f>IFERROR(AN390/AJ379,"-")</f>
        <v>2.5808490466659645E-2</v>
      </c>
      <c r="AP390" s="53">
        <f t="shared" ref="AP390:AP453" si="310">IFERROR(AL390/AN390,"-")</f>
        <v>355870.22448979592</v>
      </c>
      <c r="AQ390" s="31">
        <f t="shared" si="302"/>
        <v>2.3687518128202648E-2</v>
      </c>
      <c r="AR390" s="172"/>
      <c r="AS390" s="179"/>
      <c r="AT390" s="179"/>
      <c r="AU390" s="70" t="s">
        <v>79</v>
      </c>
      <c r="AV390" s="50">
        <v>102062042</v>
      </c>
      <c r="AW390" s="30">
        <f>IFERROR(AV390/AS379,"-")</f>
        <v>1.460424375893705E-2</v>
      </c>
      <c r="AX390" s="50">
        <v>285</v>
      </c>
      <c r="AY390" s="30">
        <f>IFERROR(AX390/AT379,"-")</f>
        <v>4.3745203376822715E-2</v>
      </c>
      <c r="AZ390" s="53">
        <f t="shared" ref="AZ390:AZ453" si="311">IFERROR(AV390/AX390,"-")</f>
        <v>358112.42807017546</v>
      </c>
      <c r="BA390" s="31">
        <f t="shared" si="303"/>
        <v>3.8860103626943004E-2</v>
      </c>
      <c r="BB390" s="172"/>
      <c r="BC390" s="179"/>
      <c r="BD390" s="179"/>
      <c r="BE390" s="70" t="s">
        <v>79</v>
      </c>
      <c r="BF390" s="50">
        <v>86134343</v>
      </c>
      <c r="BG390" s="30">
        <f>IFERROR(BF390/BC379,"-")</f>
        <v>2.6280716834681469E-2</v>
      </c>
      <c r="BH390" s="50">
        <v>221</v>
      </c>
      <c r="BI390" s="30">
        <f>IFERROR(BH390/BD379,"-")</f>
        <v>7.9211469534050186E-2</v>
      </c>
      <c r="BJ390" s="53">
        <f t="shared" ref="BJ390:BJ453" si="312">IFERROR(BF390/BH390,"-")</f>
        <v>389748.15837104071</v>
      </c>
      <c r="BK390" s="31">
        <f t="shared" si="304"/>
        <v>6.626686656671664E-2</v>
      </c>
      <c r="BL390" s="172"/>
      <c r="BM390" s="179"/>
      <c r="BN390" s="179"/>
      <c r="BO390" s="70" t="s">
        <v>79</v>
      </c>
      <c r="BP390" s="50">
        <v>31047917</v>
      </c>
      <c r="BQ390" s="30">
        <f>IFERROR(BP390/BM379,"-")</f>
        <v>3.2355212875058159E-2</v>
      </c>
      <c r="BR390" s="50">
        <v>97</v>
      </c>
      <c r="BS390" s="30">
        <f>IFERROR(BR390/BN379,"-")</f>
        <v>0.11843711843711843</v>
      </c>
      <c r="BT390" s="53">
        <f t="shared" ref="BT390:BT453" si="313">IFERROR(BP390/BR390,"-")</f>
        <v>320081.61855670105</v>
      </c>
      <c r="BU390" s="31">
        <f t="shared" si="305"/>
        <v>8.8990825688073399E-2</v>
      </c>
      <c r="BV390" s="172"/>
      <c r="BW390" s="179"/>
      <c r="BX390" s="179"/>
      <c r="BY390" s="70" t="s">
        <v>79</v>
      </c>
      <c r="BZ390" s="50">
        <f t="shared" si="281"/>
        <v>351608938</v>
      </c>
      <c r="CA390" s="30">
        <f>IFERROR(BZ390/BW379,"-")</f>
        <v>1.2655619353444917E-2</v>
      </c>
      <c r="CB390" s="50">
        <f t="shared" si="282"/>
        <v>969</v>
      </c>
      <c r="CC390" s="30">
        <f>IFERROR(CB390/BX379,"-")</f>
        <v>3.2958062650930244E-2</v>
      </c>
      <c r="CD390" s="53">
        <f t="shared" ref="CD390:CD453" si="314">IFERROR(BZ390/CB390,"-")</f>
        <v>362857.52115583076</v>
      </c>
      <c r="CE390" s="31">
        <f t="shared" si="306"/>
        <v>2.9638465773536429E-2</v>
      </c>
      <c r="CR390" s="196"/>
      <c r="CS390" s="198"/>
      <c r="CT390" s="200"/>
      <c r="CU390" s="201"/>
      <c r="CV390" s="201"/>
      <c r="CW390" s="79" t="s">
        <v>79</v>
      </c>
      <c r="CX390" s="90">
        <v>279231330</v>
      </c>
      <c r="CY390" s="80">
        <v>1.0361091602632435E-2</v>
      </c>
      <c r="CZ390" s="90">
        <v>898</v>
      </c>
      <c r="DA390" s="80">
        <v>3.1509877539562789E-2</v>
      </c>
      <c r="DB390" s="90">
        <v>310948.02895322943</v>
      </c>
      <c r="DC390" s="81">
        <v>2.8628813721426977E-2</v>
      </c>
    </row>
    <row r="391" spans="2:107" s="16" customFormat="1" ht="13.15" customHeight="1">
      <c r="B391" s="196"/>
      <c r="C391" s="198"/>
      <c r="D391" s="172"/>
      <c r="E391" s="179"/>
      <c r="F391" s="179"/>
      <c r="G391" s="70" t="s">
        <v>81</v>
      </c>
      <c r="H391" s="50">
        <v>2332645</v>
      </c>
      <c r="I391" s="30">
        <f>IFERROR(H391/E379,"-")</f>
        <v>3.6063546434901346E-2</v>
      </c>
      <c r="J391" s="50">
        <v>12</v>
      </c>
      <c r="K391" s="30">
        <f>IFERROR(J391/F379,"-")</f>
        <v>0.1875</v>
      </c>
      <c r="L391" s="53">
        <f t="shared" si="307"/>
        <v>194387.08333333334</v>
      </c>
      <c r="M391" s="31">
        <f t="shared" si="299"/>
        <v>0.18181818181818182</v>
      </c>
      <c r="N391" s="172"/>
      <c r="O391" s="179"/>
      <c r="P391" s="179"/>
      <c r="Q391" s="70" t="s">
        <v>81</v>
      </c>
      <c r="R391" s="50">
        <v>7339640</v>
      </c>
      <c r="S391" s="30">
        <f>IFERROR(R391/O379,"-")</f>
        <v>1.7175406167382449E-2</v>
      </c>
      <c r="T391" s="50">
        <v>39</v>
      </c>
      <c r="U391" s="30">
        <f>IFERROR(T391/P379,"-")</f>
        <v>0.18571428571428572</v>
      </c>
      <c r="V391" s="53">
        <f t="shared" si="308"/>
        <v>188195.89743589744</v>
      </c>
      <c r="W391" s="31">
        <f t="shared" si="300"/>
        <v>0.16738197424892703</v>
      </c>
      <c r="X391" s="172"/>
      <c r="Y391" s="179"/>
      <c r="Z391" s="179"/>
      <c r="AA391" s="70" t="s">
        <v>81</v>
      </c>
      <c r="AB391" s="50">
        <v>63816503</v>
      </c>
      <c r="AC391" s="30">
        <f>IFERROR(AB391/Y379,"-")</f>
        <v>9.2579838405005294E-3</v>
      </c>
      <c r="AD391" s="50">
        <v>1233</v>
      </c>
      <c r="AE391" s="30">
        <f>IFERROR(AD391/Z379,"-")</f>
        <v>0.12965299684542586</v>
      </c>
      <c r="AF391" s="53">
        <f t="shared" si="309"/>
        <v>51757.09894566099</v>
      </c>
      <c r="AG391" s="31">
        <f t="shared" si="301"/>
        <v>0.11979014864470999</v>
      </c>
      <c r="AH391" s="172"/>
      <c r="AI391" s="179"/>
      <c r="AJ391" s="179"/>
      <c r="AK391" s="70" t="s">
        <v>81</v>
      </c>
      <c r="AL391" s="50">
        <v>89222454</v>
      </c>
      <c r="AM391" s="30">
        <f>IFERROR(AL391/AI379,"-")</f>
        <v>9.7275974751069982E-3</v>
      </c>
      <c r="AN391" s="50">
        <v>1543</v>
      </c>
      <c r="AO391" s="30">
        <f>IFERROR(AN391/AJ379,"-")</f>
        <v>0.1625408195512483</v>
      </c>
      <c r="AP391" s="53">
        <f t="shared" si="310"/>
        <v>57824.014257939081</v>
      </c>
      <c r="AQ391" s="31">
        <f t="shared" si="302"/>
        <v>0.14918302233394568</v>
      </c>
      <c r="AR391" s="172"/>
      <c r="AS391" s="179"/>
      <c r="AT391" s="179"/>
      <c r="AU391" s="70" t="s">
        <v>81</v>
      </c>
      <c r="AV391" s="50">
        <v>91624182</v>
      </c>
      <c r="AW391" s="30">
        <f>IFERROR(AV391/AS379,"-")</f>
        <v>1.3110671332063025E-2</v>
      </c>
      <c r="AX391" s="50">
        <v>1182</v>
      </c>
      <c r="AY391" s="30">
        <f>IFERROR(AX391/AT379,"-")</f>
        <v>0.18142747505755949</v>
      </c>
      <c r="AZ391" s="53">
        <f t="shared" si="311"/>
        <v>77516.228426395945</v>
      </c>
      <c r="BA391" s="31">
        <f t="shared" si="303"/>
        <v>0.16116716662121625</v>
      </c>
      <c r="BB391" s="172"/>
      <c r="BC391" s="179"/>
      <c r="BD391" s="179"/>
      <c r="BE391" s="70" t="s">
        <v>81</v>
      </c>
      <c r="BF391" s="50">
        <v>45997752</v>
      </c>
      <c r="BG391" s="30">
        <f>IFERROR(BF391/BC379,"-")</f>
        <v>1.4034516932971825E-2</v>
      </c>
      <c r="BH391" s="50">
        <v>502</v>
      </c>
      <c r="BI391" s="30">
        <f>IFERROR(BH391/BD379,"-")</f>
        <v>0.17992831541218637</v>
      </c>
      <c r="BJ391" s="53">
        <f t="shared" si="312"/>
        <v>91628.988047808758</v>
      </c>
      <c r="BK391" s="31">
        <f t="shared" si="304"/>
        <v>0.1505247376311844</v>
      </c>
      <c r="BL391" s="172"/>
      <c r="BM391" s="179"/>
      <c r="BN391" s="179"/>
      <c r="BO391" s="70" t="s">
        <v>81</v>
      </c>
      <c r="BP391" s="50">
        <v>16700194</v>
      </c>
      <c r="BQ391" s="30">
        <f>IFERROR(BP391/BM379,"-")</f>
        <v>1.7403368217093887E-2</v>
      </c>
      <c r="BR391" s="50">
        <v>151</v>
      </c>
      <c r="BS391" s="30">
        <f>IFERROR(BR391/BN379,"-")</f>
        <v>0.18437118437118438</v>
      </c>
      <c r="BT391" s="53">
        <f t="shared" si="313"/>
        <v>110597.31125827815</v>
      </c>
      <c r="BU391" s="31">
        <f t="shared" si="305"/>
        <v>0.13853211009174313</v>
      </c>
      <c r="BV391" s="172"/>
      <c r="BW391" s="179"/>
      <c r="BX391" s="179"/>
      <c r="BY391" s="70" t="s">
        <v>81</v>
      </c>
      <c r="BZ391" s="50">
        <f t="shared" si="281"/>
        <v>317033370</v>
      </c>
      <c r="CA391" s="30">
        <f>IFERROR(BZ391/BW379,"-")</f>
        <v>1.1411125314055194E-2</v>
      </c>
      <c r="CB391" s="50">
        <f t="shared" si="282"/>
        <v>4662</v>
      </c>
      <c r="CC391" s="30">
        <f>IFERROR(CB391/BX379,"-")</f>
        <v>0.1585660351688718</v>
      </c>
      <c r="CD391" s="53">
        <f t="shared" si="314"/>
        <v>68003.725868725873</v>
      </c>
      <c r="CE391" s="31">
        <f t="shared" si="306"/>
        <v>0.14259497155441364</v>
      </c>
      <c r="CR391" s="196"/>
      <c r="CS391" s="198"/>
      <c r="CT391" s="200"/>
      <c r="CU391" s="201"/>
      <c r="CV391" s="201"/>
      <c r="CW391" s="79" t="s">
        <v>81</v>
      </c>
      <c r="CX391" s="90">
        <v>296071704</v>
      </c>
      <c r="CY391" s="80">
        <v>1.0985966532091782E-2</v>
      </c>
      <c r="CZ391" s="90">
        <v>4625</v>
      </c>
      <c r="DA391" s="80">
        <v>0.16228639601389522</v>
      </c>
      <c r="DB391" s="90">
        <v>64015.503567567568</v>
      </c>
      <c r="DC391" s="81">
        <v>0.14744795485701534</v>
      </c>
    </row>
    <row r="392" spans="2:107" s="16" customFormat="1" ht="13.15" customHeight="1">
      <c r="B392" s="196"/>
      <c r="C392" s="198"/>
      <c r="D392" s="172"/>
      <c r="E392" s="179"/>
      <c r="F392" s="179"/>
      <c r="G392" s="70" t="s">
        <v>83</v>
      </c>
      <c r="H392" s="50">
        <v>1127629</v>
      </c>
      <c r="I392" s="30">
        <f>IFERROR(H392/E379,"-")</f>
        <v>1.7433557529260291E-2</v>
      </c>
      <c r="J392" s="50">
        <v>3</v>
      </c>
      <c r="K392" s="30">
        <f>IFERROR(J392/F379,"-")</f>
        <v>4.6875E-2</v>
      </c>
      <c r="L392" s="53">
        <f t="shared" si="307"/>
        <v>375876.33333333331</v>
      </c>
      <c r="M392" s="31">
        <f t="shared" si="299"/>
        <v>4.5454545454545456E-2</v>
      </c>
      <c r="N392" s="172"/>
      <c r="O392" s="179"/>
      <c r="P392" s="179"/>
      <c r="Q392" s="70" t="s">
        <v>83</v>
      </c>
      <c r="R392" s="50">
        <v>6375082</v>
      </c>
      <c r="S392" s="30">
        <f>IFERROR(R392/O379,"-")</f>
        <v>1.4918255214202446E-2</v>
      </c>
      <c r="T392" s="50">
        <v>16</v>
      </c>
      <c r="U392" s="30">
        <f>IFERROR(T392/P379,"-")</f>
        <v>7.6190476190476197E-2</v>
      </c>
      <c r="V392" s="53">
        <f t="shared" si="308"/>
        <v>398442.625</v>
      </c>
      <c r="W392" s="31">
        <f t="shared" si="300"/>
        <v>6.8669527896995708E-2</v>
      </c>
      <c r="X392" s="172"/>
      <c r="Y392" s="179"/>
      <c r="Z392" s="179"/>
      <c r="AA392" s="70" t="s">
        <v>83</v>
      </c>
      <c r="AB392" s="50">
        <v>64866600</v>
      </c>
      <c r="AC392" s="30">
        <f>IFERROR(AB392/Y379,"-")</f>
        <v>9.4103234485946614E-3</v>
      </c>
      <c r="AD392" s="50">
        <v>669</v>
      </c>
      <c r="AE392" s="30">
        <f>IFERROR(AD392/Z379,"-")</f>
        <v>7.0347003154574136E-2</v>
      </c>
      <c r="AF392" s="53">
        <f t="shared" si="309"/>
        <v>96960.538116591924</v>
      </c>
      <c r="AG392" s="31">
        <f t="shared" si="301"/>
        <v>6.499562809676479E-2</v>
      </c>
      <c r="AH392" s="172"/>
      <c r="AI392" s="179"/>
      <c r="AJ392" s="179"/>
      <c r="AK392" s="70" t="s">
        <v>83</v>
      </c>
      <c r="AL392" s="50">
        <v>172252629</v>
      </c>
      <c r="AM392" s="30">
        <f>IFERROR(AL392/AI379,"-")</f>
        <v>1.8780073443630484E-2</v>
      </c>
      <c r="AN392" s="50">
        <v>1374</v>
      </c>
      <c r="AO392" s="30">
        <f>IFERROR(AN392/AJ379,"-")</f>
        <v>0.14473822816812387</v>
      </c>
      <c r="AP392" s="53">
        <f t="shared" si="310"/>
        <v>125365.81441048035</v>
      </c>
      <c r="AQ392" s="31">
        <f t="shared" si="302"/>
        <v>0.13284346901285893</v>
      </c>
      <c r="AR392" s="172"/>
      <c r="AS392" s="179"/>
      <c r="AT392" s="179"/>
      <c r="AU392" s="70" t="s">
        <v>83</v>
      </c>
      <c r="AV392" s="50">
        <v>165554769</v>
      </c>
      <c r="AW392" s="30">
        <f>IFERROR(AV392/AS379,"-")</f>
        <v>2.3689533881073192E-2</v>
      </c>
      <c r="AX392" s="50">
        <v>1506</v>
      </c>
      <c r="AY392" s="30">
        <f>IFERROR(AX392/AT379,"-")</f>
        <v>0.23115886415963163</v>
      </c>
      <c r="AZ392" s="53">
        <f t="shared" si="311"/>
        <v>109930.12549800797</v>
      </c>
      <c r="BA392" s="31">
        <f t="shared" si="303"/>
        <v>0.20534496863921461</v>
      </c>
      <c r="BB392" s="172"/>
      <c r="BC392" s="179"/>
      <c r="BD392" s="179"/>
      <c r="BE392" s="70" t="s">
        <v>83</v>
      </c>
      <c r="BF392" s="50">
        <v>106480385</v>
      </c>
      <c r="BG392" s="30">
        <f>IFERROR(BF392/BC379,"-")</f>
        <v>3.2488560882537459E-2</v>
      </c>
      <c r="BH392" s="50">
        <v>846</v>
      </c>
      <c r="BI392" s="30">
        <f>IFERROR(BH392/BD379,"-")</f>
        <v>0.3032258064516129</v>
      </c>
      <c r="BJ392" s="53">
        <f t="shared" si="312"/>
        <v>125863.33924349882</v>
      </c>
      <c r="BK392" s="31">
        <f t="shared" si="304"/>
        <v>0.25367316341829088</v>
      </c>
      <c r="BL392" s="172"/>
      <c r="BM392" s="179"/>
      <c r="BN392" s="179"/>
      <c r="BO392" s="70" t="s">
        <v>83</v>
      </c>
      <c r="BP392" s="50">
        <v>28238869</v>
      </c>
      <c r="BQ392" s="30">
        <f>IFERROR(BP392/BM379,"-")</f>
        <v>2.9427887798266168E-2</v>
      </c>
      <c r="BR392" s="50">
        <v>261</v>
      </c>
      <c r="BS392" s="30">
        <f>IFERROR(BR392/BN379,"-")</f>
        <v>0.31868131868131866</v>
      </c>
      <c r="BT392" s="53">
        <f t="shared" si="313"/>
        <v>108194.90038314176</v>
      </c>
      <c r="BU392" s="31">
        <f t="shared" si="305"/>
        <v>0.23944954128440368</v>
      </c>
      <c r="BV392" s="172"/>
      <c r="BW392" s="179"/>
      <c r="BX392" s="179"/>
      <c r="BY392" s="70" t="s">
        <v>83</v>
      </c>
      <c r="BZ392" s="50">
        <f t="shared" si="281"/>
        <v>544895963</v>
      </c>
      <c r="CA392" s="30">
        <f>IFERROR(BZ392/BW379,"-")</f>
        <v>1.9612686566451293E-2</v>
      </c>
      <c r="CB392" s="50">
        <f t="shared" si="282"/>
        <v>4675</v>
      </c>
      <c r="CC392" s="30">
        <f>IFERROR(CB392/BX379,"-")</f>
        <v>0.15900819700010205</v>
      </c>
      <c r="CD392" s="53">
        <f t="shared" si="314"/>
        <v>116555.28620320855</v>
      </c>
      <c r="CE392" s="31">
        <f t="shared" si="306"/>
        <v>0.1429925980302196</v>
      </c>
      <c r="CR392" s="196"/>
      <c r="CS392" s="198"/>
      <c r="CT392" s="200"/>
      <c r="CU392" s="201"/>
      <c r="CV392" s="201"/>
      <c r="CW392" s="79" t="s">
        <v>83</v>
      </c>
      <c r="CX392" s="90">
        <v>555008796</v>
      </c>
      <c r="CY392" s="80">
        <v>2.0594024945634639E-2</v>
      </c>
      <c r="CZ392" s="90">
        <v>4440</v>
      </c>
      <c r="DA392" s="80">
        <v>0.15579494017333942</v>
      </c>
      <c r="DB392" s="90">
        <v>125001.98108108107</v>
      </c>
      <c r="DC392" s="81">
        <v>0.14155003666273472</v>
      </c>
    </row>
    <row r="393" spans="2:107" s="16" customFormat="1" ht="13.15" customHeight="1">
      <c r="B393" s="196"/>
      <c r="C393" s="198"/>
      <c r="D393" s="172"/>
      <c r="E393" s="179"/>
      <c r="F393" s="179"/>
      <c r="G393" s="70" t="s">
        <v>87</v>
      </c>
      <c r="H393" s="50">
        <v>762514</v>
      </c>
      <c r="I393" s="30">
        <f>IFERROR(H393/E379,"-")</f>
        <v>1.178874584270747E-2</v>
      </c>
      <c r="J393" s="50">
        <v>6</v>
      </c>
      <c r="K393" s="30">
        <f>IFERROR(J393/F379,"-")</f>
        <v>9.375E-2</v>
      </c>
      <c r="L393" s="53">
        <f t="shared" si="307"/>
        <v>127085.66666666667</v>
      </c>
      <c r="M393" s="31">
        <f t="shared" si="299"/>
        <v>9.0909090909090912E-2</v>
      </c>
      <c r="N393" s="172"/>
      <c r="O393" s="179"/>
      <c r="P393" s="179"/>
      <c r="Q393" s="70" t="s">
        <v>87</v>
      </c>
      <c r="R393" s="50">
        <v>1794481</v>
      </c>
      <c r="S393" s="30">
        <f>IFERROR(R393/O379,"-")</f>
        <v>4.1992441093365099E-3</v>
      </c>
      <c r="T393" s="50">
        <v>31</v>
      </c>
      <c r="U393" s="30">
        <f>IFERROR(T393/P379,"-")</f>
        <v>0.14761904761904762</v>
      </c>
      <c r="V393" s="53">
        <f t="shared" si="308"/>
        <v>57886.483870967742</v>
      </c>
      <c r="W393" s="31">
        <f t="shared" si="300"/>
        <v>0.13304721030042918</v>
      </c>
      <c r="X393" s="172"/>
      <c r="Y393" s="179"/>
      <c r="Z393" s="179"/>
      <c r="AA393" s="70" t="s">
        <v>87</v>
      </c>
      <c r="AB393" s="50">
        <v>44125931</v>
      </c>
      <c r="AC393" s="30">
        <f>IFERROR(AB393/Y379,"-")</f>
        <v>6.4014343773277794E-3</v>
      </c>
      <c r="AD393" s="50">
        <v>535</v>
      </c>
      <c r="AE393" s="30">
        <f>IFERROR(AD393/Z379,"-")</f>
        <v>5.6256572029442689E-2</v>
      </c>
      <c r="AF393" s="53">
        <f t="shared" si="309"/>
        <v>82478.375700934586</v>
      </c>
      <c r="AG393" s="31">
        <f t="shared" si="301"/>
        <v>5.1977071796366466E-2</v>
      </c>
      <c r="AH393" s="172"/>
      <c r="AI393" s="179"/>
      <c r="AJ393" s="179"/>
      <c r="AK393" s="70" t="s">
        <v>87</v>
      </c>
      <c r="AL393" s="50">
        <v>49024580</v>
      </c>
      <c r="AM393" s="30">
        <f>IFERROR(AL393/AI379,"-")</f>
        <v>5.3449704558247296E-3</v>
      </c>
      <c r="AN393" s="50">
        <v>697</v>
      </c>
      <c r="AO393" s="30">
        <f>IFERROR(AN393/AJ379,"-")</f>
        <v>7.3422521858211312E-2</v>
      </c>
      <c r="AP393" s="53">
        <f t="shared" si="310"/>
        <v>70336.556671449071</v>
      </c>
      <c r="AQ393" s="31">
        <f t="shared" si="302"/>
        <v>6.7388571981049986E-2</v>
      </c>
      <c r="AR393" s="172"/>
      <c r="AS393" s="179"/>
      <c r="AT393" s="179"/>
      <c r="AU393" s="70" t="s">
        <v>87</v>
      </c>
      <c r="AV393" s="50">
        <v>27331943</v>
      </c>
      <c r="AW393" s="30">
        <f>IFERROR(AV393/AS379,"-")</f>
        <v>3.9109775794743864E-3</v>
      </c>
      <c r="AX393" s="50">
        <v>531</v>
      </c>
      <c r="AY393" s="30">
        <f>IFERROR(AX393/AT379,"-")</f>
        <v>8.1504221028396009E-2</v>
      </c>
      <c r="AZ393" s="53">
        <f t="shared" si="311"/>
        <v>51472.5856873823</v>
      </c>
      <c r="BA393" s="31">
        <f t="shared" si="303"/>
        <v>7.2402508862830658E-2</v>
      </c>
      <c r="BB393" s="172"/>
      <c r="BC393" s="179"/>
      <c r="BD393" s="179"/>
      <c r="BE393" s="70" t="s">
        <v>87</v>
      </c>
      <c r="BF393" s="50">
        <v>8260379</v>
      </c>
      <c r="BG393" s="30">
        <f>IFERROR(BF393/BC379,"-")</f>
        <v>2.5203498846696872E-3</v>
      </c>
      <c r="BH393" s="50">
        <v>231</v>
      </c>
      <c r="BI393" s="30">
        <f>IFERROR(BH393/BD379,"-")</f>
        <v>8.2795698924731181E-2</v>
      </c>
      <c r="BJ393" s="53">
        <f t="shared" si="312"/>
        <v>35759.216450216452</v>
      </c>
      <c r="BK393" s="31">
        <f t="shared" si="304"/>
        <v>6.9265367316341836E-2</v>
      </c>
      <c r="BL393" s="172"/>
      <c r="BM393" s="179"/>
      <c r="BN393" s="179"/>
      <c r="BO393" s="70" t="s">
        <v>87</v>
      </c>
      <c r="BP393" s="50">
        <v>1534731</v>
      </c>
      <c r="BQ393" s="30">
        <f>IFERROR(BP393/BM379,"-")</f>
        <v>1.59935200197008E-3</v>
      </c>
      <c r="BR393" s="50">
        <v>55</v>
      </c>
      <c r="BS393" s="30">
        <f>IFERROR(BR393/BN379,"-")</f>
        <v>6.7155067155067152E-2</v>
      </c>
      <c r="BT393" s="53">
        <f t="shared" si="313"/>
        <v>27904.2</v>
      </c>
      <c r="BU393" s="31">
        <f t="shared" si="305"/>
        <v>5.0458715596330278E-2</v>
      </c>
      <c r="BV393" s="172"/>
      <c r="BW393" s="179"/>
      <c r="BX393" s="179"/>
      <c r="BY393" s="70" t="s">
        <v>87</v>
      </c>
      <c r="BZ393" s="50">
        <f t="shared" si="281"/>
        <v>132834559</v>
      </c>
      <c r="CA393" s="30">
        <f>IFERROR(BZ393/BW379,"-")</f>
        <v>4.7811742933756727E-3</v>
      </c>
      <c r="CB393" s="50">
        <f t="shared" si="282"/>
        <v>2086</v>
      </c>
      <c r="CC393" s="30">
        <f>IFERROR(CB393/BX379,"-")</f>
        <v>7.0949967688173868E-2</v>
      </c>
      <c r="CD393" s="53">
        <f t="shared" si="314"/>
        <v>63679.079098753595</v>
      </c>
      <c r="CE393" s="31">
        <f t="shared" si="306"/>
        <v>6.3803756040863774E-2</v>
      </c>
      <c r="CR393" s="196"/>
      <c r="CS393" s="198"/>
      <c r="CT393" s="200"/>
      <c r="CU393" s="201"/>
      <c r="CV393" s="201"/>
      <c r="CW393" s="79" t="s">
        <v>87</v>
      </c>
      <c r="CX393" s="90">
        <v>134859271</v>
      </c>
      <c r="CY393" s="80">
        <v>5.0040561719747988E-3</v>
      </c>
      <c r="CZ393" s="90">
        <v>2055</v>
      </c>
      <c r="DA393" s="80">
        <v>7.2107793255903718E-2</v>
      </c>
      <c r="DB393" s="90">
        <v>65624.949391727496</v>
      </c>
      <c r="DC393" s="81">
        <v>6.5514712914846812E-2</v>
      </c>
    </row>
    <row r="394" spans="2:107" s="16" customFormat="1" ht="13.15" customHeight="1">
      <c r="B394" s="196"/>
      <c r="C394" s="198"/>
      <c r="D394" s="172"/>
      <c r="E394" s="179"/>
      <c r="F394" s="179"/>
      <c r="G394" s="71" t="s">
        <v>85</v>
      </c>
      <c r="H394" s="51">
        <v>511841</v>
      </c>
      <c r="I394" s="32">
        <f>IFERROR(H394/E379,"-")</f>
        <v>7.9132494103416242E-3</v>
      </c>
      <c r="J394" s="51">
        <v>9</v>
      </c>
      <c r="K394" s="32">
        <f>IFERROR(J394/F379,"-")</f>
        <v>0.140625</v>
      </c>
      <c r="L394" s="54">
        <f t="shared" si="307"/>
        <v>56871.222222222219</v>
      </c>
      <c r="M394" s="33">
        <f t="shared" si="299"/>
        <v>0.13636363636363635</v>
      </c>
      <c r="N394" s="172"/>
      <c r="O394" s="179"/>
      <c r="P394" s="179"/>
      <c r="Q394" s="71" t="s">
        <v>85</v>
      </c>
      <c r="R394" s="51">
        <v>2094718</v>
      </c>
      <c r="S394" s="32">
        <f>IFERROR(R394/O379,"-")</f>
        <v>4.9018252197828545E-3</v>
      </c>
      <c r="T394" s="51">
        <v>47</v>
      </c>
      <c r="U394" s="32">
        <f>IFERROR(T394/P379,"-")</f>
        <v>0.22380952380952382</v>
      </c>
      <c r="V394" s="54">
        <f t="shared" si="308"/>
        <v>44568.468085106382</v>
      </c>
      <c r="W394" s="33">
        <f t="shared" si="300"/>
        <v>0.20171673819742489</v>
      </c>
      <c r="X394" s="172"/>
      <c r="Y394" s="179"/>
      <c r="Z394" s="179"/>
      <c r="AA394" s="71" t="s">
        <v>85</v>
      </c>
      <c r="AB394" s="51">
        <v>13735454</v>
      </c>
      <c r="AC394" s="32">
        <f>IFERROR(AB394/Y379,"-")</f>
        <v>1.9926289469972738E-3</v>
      </c>
      <c r="AD394" s="51">
        <v>903</v>
      </c>
      <c r="AE394" s="32">
        <f>IFERROR(AD394/Z379,"-")</f>
        <v>9.4952681388012619E-2</v>
      </c>
      <c r="AF394" s="54">
        <f t="shared" si="309"/>
        <v>15210.912513842746</v>
      </c>
      <c r="AG394" s="33">
        <f t="shared" si="301"/>
        <v>8.7729524919848437E-2</v>
      </c>
      <c r="AH394" s="172"/>
      <c r="AI394" s="179"/>
      <c r="AJ394" s="179"/>
      <c r="AK394" s="71" t="s">
        <v>85</v>
      </c>
      <c r="AL394" s="51">
        <v>24509362</v>
      </c>
      <c r="AM394" s="32">
        <f>IFERROR(AL394/AI379,"-")</f>
        <v>2.6721659987931222E-3</v>
      </c>
      <c r="AN394" s="51">
        <v>1283</v>
      </c>
      <c r="AO394" s="32">
        <f>IFERROR(AN394/AJ379,"-")</f>
        <v>0.13515221742336458</v>
      </c>
      <c r="AP394" s="54">
        <f t="shared" si="310"/>
        <v>19103.166017147312</v>
      </c>
      <c r="AQ394" s="33">
        <f t="shared" si="302"/>
        <v>0.12404524799381224</v>
      </c>
      <c r="AR394" s="172"/>
      <c r="AS394" s="179"/>
      <c r="AT394" s="179"/>
      <c r="AU394" s="71" t="s">
        <v>85</v>
      </c>
      <c r="AV394" s="51">
        <v>26745508</v>
      </c>
      <c r="AW394" s="32">
        <f>IFERROR(AV394/AS379,"-")</f>
        <v>3.8270635256210232E-3</v>
      </c>
      <c r="AX394" s="51">
        <v>1163</v>
      </c>
      <c r="AY394" s="32">
        <f>IFERROR(AX394/AT379,"-")</f>
        <v>0.1785111281657713</v>
      </c>
      <c r="AZ394" s="54">
        <f t="shared" si="311"/>
        <v>22996.997420464315</v>
      </c>
      <c r="BA394" s="33">
        <f t="shared" si="303"/>
        <v>0.15857649304608673</v>
      </c>
      <c r="BB394" s="172"/>
      <c r="BC394" s="179"/>
      <c r="BD394" s="179"/>
      <c r="BE394" s="71" t="s">
        <v>85</v>
      </c>
      <c r="BF394" s="51">
        <v>12526087</v>
      </c>
      <c r="BG394" s="32">
        <f>IFERROR(BF394/BC379,"-")</f>
        <v>3.8218732973163178E-3</v>
      </c>
      <c r="BH394" s="51">
        <v>605</v>
      </c>
      <c r="BI394" s="32">
        <f>IFERROR(BH394/BD379,"-")</f>
        <v>0.21684587813620071</v>
      </c>
      <c r="BJ394" s="54">
        <f t="shared" si="312"/>
        <v>20704.276033057853</v>
      </c>
      <c r="BK394" s="33">
        <f t="shared" si="304"/>
        <v>0.18140929535232383</v>
      </c>
      <c r="BL394" s="172"/>
      <c r="BM394" s="179"/>
      <c r="BN394" s="179"/>
      <c r="BO394" s="71" t="s">
        <v>85</v>
      </c>
      <c r="BP394" s="51">
        <v>6860704</v>
      </c>
      <c r="BQ394" s="32">
        <f>IFERROR(BP394/BM379,"-")</f>
        <v>7.1495790971343749E-3</v>
      </c>
      <c r="BR394" s="51">
        <v>200</v>
      </c>
      <c r="BS394" s="32">
        <f>IFERROR(BR394/BN379,"-")</f>
        <v>0.24420024420024419</v>
      </c>
      <c r="BT394" s="54">
        <f t="shared" si="313"/>
        <v>34303.519999999997</v>
      </c>
      <c r="BU394" s="33">
        <f t="shared" si="305"/>
        <v>0.1834862385321101</v>
      </c>
      <c r="BV394" s="172"/>
      <c r="BW394" s="179"/>
      <c r="BX394" s="179"/>
      <c r="BY394" s="71" t="s">
        <v>85</v>
      </c>
      <c r="BZ394" s="51">
        <f t="shared" si="281"/>
        <v>86983674</v>
      </c>
      <c r="CA394" s="32">
        <f>IFERROR(BZ394/BW379,"-")</f>
        <v>3.1308426753023652E-3</v>
      </c>
      <c r="CB394" s="51">
        <f t="shared" si="282"/>
        <v>4210</v>
      </c>
      <c r="CC394" s="32">
        <f>IFERROR(CB394/BX379,"-")</f>
        <v>0.14319240842148226</v>
      </c>
      <c r="CD394" s="54">
        <f t="shared" si="314"/>
        <v>20661.205225653208</v>
      </c>
      <c r="CE394" s="33">
        <f t="shared" si="306"/>
        <v>0.12876980485716033</v>
      </c>
      <c r="CR394" s="196"/>
      <c r="CS394" s="198"/>
      <c r="CT394" s="200"/>
      <c r="CU394" s="201"/>
      <c r="CV394" s="201"/>
      <c r="CW394" s="79" t="s">
        <v>85</v>
      </c>
      <c r="CX394" s="90">
        <v>86895137</v>
      </c>
      <c r="CY394" s="80">
        <v>3.2243103747716813E-3</v>
      </c>
      <c r="CZ394" s="90">
        <v>3766</v>
      </c>
      <c r="DA394" s="80">
        <v>0.13214498754342258</v>
      </c>
      <c r="DB394" s="90">
        <v>23073.589219330854</v>
      </c>
      <c r="DC394" s="81">
        <v>0.12006248605222049</v>
      </c>
    </row>
    <row r="395" spans="2:107" s="16" customFormat="1" ht="13.15" customHeight="1">
      <c r="B395" s="196"/>
      <c r="C395" s="199"/>
      <c r="D395" s="173"/>
      <c r="E395" s="180"/>
      <c r="F395" s="180"/>
      <c r="G395" s="18" t="s">
        <v>92</v>
      </c>
      <c r="H395" s="49">
        <f>SUM(H379:H394)</f>
        <v>9487248</v>
      </c>
      <c r="I395" s="32">
        <f>IFERROR(H395/E379,"-")</f>
        <v>0.14667633042637218</v>
      </c>
      <c r="J395" s="51">
        <v>47</v>
      </c>
      <c r="K395" s="32">
        <f>IFERROR(J395/F379,"-")</f>
        <v>0.734375</v>
      </c>
      <c r="L395" s="54">
        <f t="shared" si="307"/>
        <v>201856.3404255319</v>
      </c>
      <c r="M395" s="34">
        <f t="shared" si="299"/>
        <v>0.71212121212121215</v>
      </c>
      <c r="N395" s="173"/>
      <c r="O395" s="180"/>
      <c r="P395" s="180"/>
      <c r="Q395" s="18" t="s">
        <v>92</v>
      </c>
      <c r="R395" s="49">
        <f>SUM(R379:R394)</f>
        <v>48207253</v>
      </c>
      <c r="S395" s="32">
        <f>IFERROR(R395/O379,"-")</f>
        <v>0.11280923185452775</v>
      </c>
      <c r="T395" s="51">
        <v>177</v>
      </c>
      <c r="U395" s="32">
        <f>IFERROR(T395/P379,"-")</f>
        <v>0.84285714285714286</v>
      </c>
      <c r="V395" s="54">
        <f t="shared" si="308"/>
        <v>272357.36158192088</v>
      </c>
      <c r="W395" s="34">
        <f t="shared" si="300"/>
        <v>0.75965665236051505</v>
      </c>
      <c r="X395" s="173"/>
      <c r="Y395" s="180"/>
      <c r="Z395" s="180"/>
      <c r="AA395" s="18" t="s">
        <v>92</v>
      </c>
      <c r="AB395" s="49">
        <f>SUM(AB379:AB394)</f>
        <v>1041511946</v>
      </c>
      <c r="AC395" s="32">
        <f>IFERROR(AB395/Y379,"-")</f>
        <v>0.15109415766257608</v>
      </c>
      <c r="AD395" s="51">
        <v>7097</v>
      </c>
      <c r="AE395" s="32">
        <f>IFERROR(AD395/Z379,"-")</f>
        <v>0.746267087276551</v>
      </c>
      <c r="AF395" s="54">
        <f t="shared" si="309"/>
        <v>146753.83204170776</v>
      </c>
      <c r="AG395" s="34">
        <f t="shared" si="301"/>
        <v>0.68949771689497719</v>
      </c>
      <c r="AH395" s="173"/>
      <c r="AI395" s="180"/>
      <c r="AJ395" s="180"/>
      <c r="AK395" s="18" t="s">
        <v>92</v>
      </c>
      <c r="AL395" s="49">
        <f>SUM(AL379:AL394)</f>
        <v>1733875694</v>
      </c>
      <c r="AM395" s="32">
        <f>IFERROR(AL395/AI379,"-")</f>
        <v>0.18903811839902759</v>
      </c>
      <c r="AN395" s="51">
        <v>8047</v>
      </c>
      <c r="AO395" s="32">
        <f>IFERROR(AN395/AJ379,"-")</f>
        <v>0.84767723585800059</v>
      </c>
      <c r="AP395" s="54">
        <f t="shared" si="310"/>
        <v>215468.58382005716</v>
      </c>
      <c r="AQ395" s="34">
        <f t="shared" si="302"/>
        <v>0.77801411582712943</v>
      </c>
      <c r="AR395" s="173"/>
      <c r="AS395" s="180"/>
      <c r="AT395" s="180"/>
      <c r="AU395" s="18" t="s">
        <v>92</v>
      </c>
      <c r="AV395" s="49">
        <f>SUM(AV379:AV394)</f>
        <v>1514863948</v>
      </c>
      <c r="AW395" s="32">
        <f>IFERROR(AV395/AS379,"-")</f>
        <v>0.21676464554978961</v>
      </c>
      <c r="AX395" s="51">
        <v>5787</v>
      </c>
      <c r="AY395" s="32">
        <f>IFERROR(AX395/AT379,"-")</f>
        <v>0.88825786646201077</v>
      </c>
      <c r="AZ395" s="54">
        <f t="shared" si="311"/>
        <v>261770.16554345947</v>
      </c>
      <c r="BA395" s="34">
        <f t="shared" si="303"/>
        <v>0.78906463048813746</v>
      </c>
      <c r="BB395" s="173"/>
      <c r="BC395" s="180"/>
      <c r="BD395" s="180"/>
      <c r="BE395" s="18" t="s">
        <v>92</v>
      </c>
      <c r="BF395" s="49">
        <f>SUM(BF379:BF394)</f>
        <v>789744997</v>
      </c>
      <c r="BG395" s="32">
        <f>IFERROR(BF395/BC379,"-")</f>
        <v>0.240961548145359</v>
      </c>
      <c r="BH395" s="51">
        <v>2527</v>
      </c>
      <c r="BI395" s="32">
        <f>IFERROR(BH395/BD379,"-")</f>
        <v>0.90573476702508959</v>
      </c>
      <c r="BJ395" s="54">
        <f t="shared" si="312"/>
        <v>312522.75306687772</v>
      </c>
      <c r="BK395" s="34">
        <f t="shared" si="304"/>
        <v>0.75772113943028485</v>
      </c>
      <c r="BL395" s="173"/>
      <c r="BM395" s="180"/>
      <c r="BN395" s="180"/>
      <c r="BO395" s="18" t="s">
        <v>92</v>
      </c>
      <c r="BP395" s="49">
        <f>SUM(BP379:BP394)</f>
        <v>253311724</v>
      </c>
      <c r="BQ395" s="32">
        <f>IFERROR(BP395/BM379,"-")</f>
        <v>0.26397760448045449</v>
      </c>
      <c r="BR395" s="51">
        <v>731</v>
      </c>
      <c r="BS395" s="32">
        <f>IFERROR(BR395/BN379,"-")</f>
        <v>0.8925518925518926</v>
      </c>
      <c r="BT395" s="54">
        <f t="shared" si="313"/>
        <v>346527.66621067032</v>
      </c>
      <c r="BU395" s="34">
        <f t="shared" si="305"/>
        <v>0.67064220183486234</v>
      </c>
      <c r="BV395" s="173"/>
      <c r="BW395" s="180"/>
      <c r="BX395" s="180"/>
      <c r="BY395" s="18" t="s">
        <v>92</v>
      </c>
      <c r="BZ395" s="49">
        <f t="shared" si="281"/>
        <v>5391002810</v>
      </c>
      <c r="CA395" s="32">
        <f>IFERROR(BZ395/BW379,"-")</f>
        <v>0.19404079965882987</v>
      </c>
      <c r="CB395" s="51">
        <f t="shared" si="282"/>
        <v>24413</v>
      </c>
      <c r="CC395" s="32">
        <f>IFERROR(CB395/BX379,"-")</f>
        <v>0.83034590660181629</v>
      </c>
      <c r="CD395" s="54">
        <f t="shared" si="314"/>
        <v>220825.08540531684</v>
      </c>
      <c r="CE395" s="34">
        <f t="shared" si="306"/>
        <v>0.74671193491160459</v>
      </c>
      <c r="CR395" s="196"/>
      <c r="CS395" s="199"/>
      <c r="CT395" s="200"/>
      <c r="CU395" s="201"/>
      <c r="CV395" s="201"/>
      <c r="CW395" s="18" t="s">
        <v>92</v>
      </c>
      <c r="CX395" s="90">
        <v>5297729741</v>
      </c>
      <c r="CY395" s="80">
        <v>0.19657630514631436</v>
      </c>
      <c r="CZ395" s="90">
        <v>23765</v>
      </c>
      <c r="DA395" s="80">
        <v>0.83388890838275032</v>
      </c>
      <c r="DB395" s="90">
        <v>222921.51235009468</v>
      </c>
      <c r="DC395" s="81">
        <v>0.75764338317339874</v>
      </c>
    </row>
    <row r="396" spans="2:107" s="16" customFormat="1" ht="13.15" customHeight="1">
      <c r="B396" s="196">
        <v>24</v>
      </c>
      <c r="C396" s="197" t="s">
        <v>124</v>
      </c>
      <c r="D396" s="171">
        <f>CI28</f>
        <v>32</v>
      </c>
      <c r="E396" s="178">
        <v>60963040</v>
      </c>
      <c r="F396" s="178">
        <v>31</v>
      </c>
      <c r="G396" s="68" t="s">
        <v>58</v>
      </c>
      <c r="H396" s="56">
        <v>160783</v>
      </c>
      <c r="I396" s="28">
        <f>IFERROR(H396/E396,"-")</f>
        <v>2.6373848810689231E-3</v>
      </c>
      <c r="J396" s="56">
        <v>8</v>
      </c>
      <c r="K396" s="28">
        <f>IFERROR(J396/F396,"-")</f>
        <v>0.25806451612903225</v>
      </c>
      <c r="L396" s="52">
        <f t="shared" si="307"/>
        <v>20097.875</v>
      </c>
      <c r="M396" s="29">
        <f t="shared" ref="M396:M412" si="315">IFERROR(J396/$CI$28,"-")</f>
        <v>0.25</v>
      </c>
      <c r="N396" s="171">
        <f>CJ28</f>
        <v>98</v>
      </c>
      <c r="O396" s="178">
        <v>185421660</v>
      </c>
      <c r="P396" s="178">
        <v>86</v>
      </c>
      <c r="Q396" s="68" t="s">
        <v>58</v>
      </c>
      <c r="R396" s="56">
        <v>7188828</v>
      </c>
      <c r="S396" s="28">
        <f>IFERROR(R396/O396,"-")</f>
        <v>3.8770163097450426E-2</v>
      </c>
      <c r="T396" s="56">
        <v>20</v>
      </c>
      <c r="U396" s="28">
        <f>IFERROR(T396/P396,"-")</f>
        <v>0.23255813953488372</v>
      </c>
      <c r="V396" s="52">
        <f t="shared" si="308"/>
        <v>359441.4</v>
      </c>
      <c r="W396" s="29">
        <f t="shared" ref="W396:W412" si="316">IFERROR(T396/$CJ$28,"-")</f>
        <v>0.20408163265306123</v>
      </c>
      <c r="X396" s="171">
        <f>CK28</f>
        <v>4979</v>
      </c>
      <c r="Y396" s="178">
        <v>3113240470</v>
      </c>
      <c r="Z396" s="178">
        <v>4482</v>
      </c>
      <c r="AA396" s="68" t="s">
        <v>58</v>
      </c>
      <c r="AB396" s="56">
        <v>61938840</v>
      </c>
      <c r="AC396" s="28">
        <f>IFERROR(AB396/Y396,"-")</f>
        <v>1.9895295784845043E-2</v>
      </c>
      <c r="AD396" s="56">
        <v>661</v>
      </c>
      <c r="AE396" s="28">
        <f>IFERROR(AD396/Z396,"-")</f>
        <v>0.14747880410531014</v>
      </c>
      <c r="AF396" s="52">
        <f t="shared" si="309"/>
        <v>93704.750378214827</v>
      </c>
      <c r="AG396" s="29">
        <f t="shared" ref="AG396:AG412" si="317">IFERROR(AD396/$CK$28,"-")</f>
        <v>0.13275758184374373</v>
      </c>
      <c r="AH396" s="171">
        <f>CL28</f>
        <v>4104</v>
      </c>
      <c r="AI396" s="178">
        <v>3481966200</v>
      </c>
      <c r="AJ396" s="178">
        <v>3606</v>
      </c>
      <c r="AK396" s="68" t="s">
        <v>58</v>
      </c>
      <c r="AL396" s="56">
        <v>82779995</v>
      </c>
      <c r="AM396" s="28">
        <f>IFERROR(AL396/AI396,"-")</f>
        <v>2.3773922618777862E-2</v>
      </c>
      <c r="AN396" s="56">
        <v>691</v>
      </c>
      <c r="AO396" s="28">
        <f>IFERROR(AN396/AJ396,"-")</f>
        <v>0.19162506932889628</v>
      </c>
      <c r="AP396" s="52">
        <f t="shared" si="310"/>
        <v>119797.38784370478</v>
      </c>
      <c r="AQ396" s="29">
        <f t="shared" ref="AQ396:AQ412" si="318">IFERROR(AN396/$CL$28,"-")</f>
        <v>0.16837231968810917</v>
      </c>
      <c r="AR396" s="171">
        <f>CM28</f>
        <v>3059</v>
      </c>
      <c r="AS396" s="178">
        <v>2869157700</v>
      </c>
      <c r="AT396" s="178">
        <v>2659</v>
      </c>
      <c r="AU396" s="68" t="s">
        <v>58</v>
      </c>
      <c r="AV396" s="56">
        <v>72192492</v>
      </c>
      <c r="AW396" s="28">
        <f>IFERROR(AV396/AS396,"-")</f>
        <v>2.51615629214107E-2</v>
      </c>
      <c r="AX396" s="56">
        <v>567</v>
      </c>
      <c r="AY396" s="28">
        <f>IFERROR(AX396/AT396,"-")</f>
        <v>0.2132380594208349</v>
      </c>
      <c r="AZ396" s="52">
        <f t="shared" si="311"/>
        <v>127323.61904761905</v>
      </c>
      <c r="BA396" s="29">
        <f t="shared" ref="BA396:BA412" si="319">IFERROR(AX396/$CM$28,"-")</f>
        <v>0.18535469107551489</v>
      </c>
      <c r="BB396" s="171">
        <f>CN28</f>
        <v>1621</v>
      </c>
      <c r="BC396" s="178">
        <v>1550062770</v>
      </c>
      <c r="BD396" s="178">
        <v>1310</v>
      </c>
      <c r="BE396" s="68" t="s">
        <v>58</v>
      </c>
      <c r="BF396" s="56">
        <v>48773019</v>
      </c>
      <c r="BG396" s="28">
        <f>IFERROR(BF396/BC396,"-")</f>
        <v>3.1465189632288247E-2</v>
      </c>
      <c r="BH396" s="56">
        <v>289</v>
      </c>
      <c r="BI396" s="28">
        <f>IFERROR(BH396/BD396,"-")</f>
        <v>0.22061068702290076</v>
      </c>
      <c r="BJ396" s="52">
        <f t="shared" si="312"/>
        <v>168764.77162629759</v>
      </c>
      <c r="BK396" s="29">
        <f t="shared" ref="BK396:BK412" si="320">IFERROR(BH396/$CN$28,"-")</f>
        <v>0.17828500925354721</v>
      </c>
      <c r="BL396" s="171">
        <f>CO28</f>
        <v>680</v>
      </c>
      <c r="BM396" s="178">
        <v>584624090</v>
      </c>
      <c r="BN396" s="178">
        <v>507</v>
      </c>
      <c r="BO396" s="68" t="s">
        <v>58</v>
      </c>
      <c r="BP396" s="56">
        <v>21327706</v>
      </c>
      <c r="BQ396" s="28">
        <f>IFERROR(BP396/BM396,"-")</f>
        <v>3.6481059136649674E-2</v>
      </c>
      <c r="BR396" s="56">
        <v>110</v>
      </c>
      <c r="BS396" s="28">
        <f>IFERROR(BR396/BN396,"-")</f>
        <v>0.21696252465483234</v>
      </c>
      <c r="BT396" s="52">
        <f t="shared" si="313"/>
        <v>193888.23636363636</v>
      </c>
      <c r="BU396" s="29">
        <f t="shared" ref="BU396:BU412" si="321">IFERROR(BR396/$CO$28,"-")</f>
        <v>0.16176470588235295</v>
      </c>
      <c r="BV396" s="171">
        <f>CP28</f>
        <v>14573</v>
      </c>
      <c r="BW396" s="178">
        <f>SUM(E396,O396,Y396,AI396,AS396,BC396,BM396)</f>
        <v>11845435930</v>
      </c>
      <c r="BX396" s="178">
        <f>SUM(F396,P396,Z396,AJ396,AT396,BD396,BN396)</f>
        <v>12681</v>
      </c>
      <c r="BY396" s="68" t="s">
        <v>58</v>
      </c>
      <c r="BZ396" s="56">
        <f t="shared" si="281"/>
        <v>294361663</v>
      </c>
      <c r="CA396" s="28">
        <f>IFERROR(BZ396/BW396,"-")</f>
        <v>2.485021781718421E-2</v>
      </c>
      <c r="CB396" s="56">
        <f t="shared" si="282"/>
        <v>2346</v>
      </c>
      <c r="CC396" s="28">
        <f>IFERROR(CB396/BX396,"-")</f>
        <v>0.18500118287201325</v>
      </c>
      <c r="CD396" s="52">
        <f t="shared" si="314"/>
        <v>125473.85464620631</v>
      </c>
      <c r="CE396" s="29">
        <f t="shared" ref="CE396:CE412" si="322">IFERROR(CB396/$CP$28,"-")</f>
        <v>0.16098263912715297</v>
      </c>
      <c r="CR396" s="196">
        <v>24</v>
      </c>
      <c r="CS396" s="197" t="s">
        <v>124</v>
      </c>
      <c r="CT396" s="200">
        <v>13718</v>
      </c>
      <c r="CU396" s="201">
        <v>11273237610</v>
      </c>
      <c r="CV396" s="201">
        <v>12057</v>
      </c>
      <c r="CW396" s="79" t="s">
        <v>58</v>
      </c>
      <c r="CX396" s="90">
        <v>326526824</v>
      </c>
      <c r="CY396" s="80">
        <v>2.8964777936584273E-2</v>
      </c>
      <c r="CZ396" s="90">
        <v>2321</v>
      </c>
      <c r="DA396" s="80">
        <v>0.19250228083271129</v>
      </c>
      <c r="DB396" s="90">
        <v>140683.68117190865</v>
      </c>
      <c r="DC396" s="81">
        <v>0.16919376002332701</v>
      </c>
    </row>
    <row r="397" spans="2:107" s="16" customFormat="1" ht="13.15" customHeight="1">
      <c r="B397" s="196"/>
      <c r="C397" s="198"/>
      <c r="D397" s="172"/>
      <c r="E397" s="179"/>
      <c r="F397" s="179"/>
      <c r="G397" s="69" t="s">
        <v>60</v>
      </c>
      <c r="H397" s="50">
        <v>216289</v>
      </c>
      <c r="I397" s="30">
        <f>IFERROR(H397/E396,"-")</f>
        <v>3.5478709723137168E-3</v>
      </c>
      <c r="J397" s="50">
        <v>10</v>
      </c>
      <c r="K397" s="30">
        <f>IFERROR(J397/F396,"-")</f>
        <v>0.32258064516129031</v>
      </c>
      <c r="L397" s="53">
        <f t="shared" si="307"/>
        <v>21628.9</v>
      </c>
      <c r="M397" s="31">
        <f t="shared" si="315"/>
        <v>0.3125</v>
      </c>
      <c r="N397" s="172"/>
      <c r="O397" s="179"/>
      <c r="P397" s="179"/>
      <c r="Q397" s="69" t="s">
        <v>60</v>
      </c>
      <c r="R397" s="50">
        <v>5019762</v>
      </c>
      <c r="S397" s="30">
        <f>IFERROR(R397/O396,"-")</f>
        <v>2.7072144645884411E-2</v>
      </c>
      <c r="T397" s="50">
        <v>21</v>
      </c>
      <c r="U397" s="30">
        <f>IFERROR(T397/P396,"-")</f>
        <v>0.2441860465116279</v>
      </c>
      <c r="V397" s="53">
        <f t="shared" si="308"/>
        <v>239036.28571428571</v>
      </c>
      <c r="W397" s="31">
        <f t="shared" si="316"/>
        <v>0.21428571428571427</v>
      </c>
      <c r="X397" s="172"/>
      <c r="Y397" s="179"/>
      <c r="Z397" s="179"/>
      <c r="AA397" s="69" t="s">
        <v>60</v>
      </c>
      <c r="AB397" s="50">
        <v>83553501</v>
      </c>
      <c r="AC397" s="30">
        <f>IFERROR(AB397/Y396,"-")</f>
        <v>2.6838113472166188E-2</v>
      </c>
      <c r="AD397" s="50">
        <v>996</v>
      </c>
      <c r="AE397" s="30">
        <f>IFERROR(AD397/Z396,"-")</f>
        <v>0.22222222222222221</v>
      </c>
      <c r="AF397" s="53">
        <f t="shared" si="309"/>
        <v>83889.05722891567</v>
      </c>
      <c r="AG397" s="31">
        <f t="shared" si="317"/>
        <v>0.20004016870857602</v>
      </c>
      <c r="AH397" s="172"/>
      <c r="AI397" s="179"/>
      <c r="AJ397" s="179"/>
      <c r="AK397" s="69" t="s">
        <v>60</v>
      </c>
      <c r="AL397" s="50">
        <v>65882399</v>
      </c>
      <c r="AM397" s="30">
        <f>IFERROR(AL397/AI396,"-")</f>
        <v>1.8921033466666046E-2</v>
      </c>
      <c r="AN397" s="50">
        <v>1042</v>
      </c>
      <c r="AO397" s="30">
        <f>IFERROR(AN397/AJ396,"-")</f>
        <v>0.28896283971159181</v>
      </c>
      <c r="AP397" s="53">
        <f t="shared" si="310"/>
        <v>63226.870441458734</v>
      </c>
      <c r="AQ397" s="31">
        <f t="shared" si="318"/>
        <v>0.25389863547758285</v>
      </c>
      <c r="AR397" s="172"/>
      <c r="AS397" s="179"/>
      <c r="AT397" s="179"/>
      <c r="AU397" s="69" t="s">
        <v>60</v>
      </c>
      <c r="AV397" s="50">
        <v>45277432</v>
      </c>
      <c r="AW397" s="30">
        <f>IFERROR(AV397/AS396,"-")</f>
        <v>1.5780740110590646E-2</v>
      </c>
      <c r="AX397" s="50">
        <v>853</v>
      </c>
      <c r="AY397" s="30">
        <f>IFERROR(AX397/AT396,"-")</f>
        <v>0.32079729221511849</v>
      </c>
      <c r="AZ397" s="53">
        <f t="shared" si="311"/>
        <v>53080.22508792497</v>
      </c>
      <c r="BA397" s="31">
        <f t="shared" si="319"/>
        <v>0.27884929715593332</v>
      </c>
      <c r="BB397" s="172"/>
      <c r="BC397" s="179"/>
      <c r="BD397" s="179"/>
      <c r="BE397" s="69" t="s">
        <v>60</v>
      </c>
      <c r="BF397" s="50">
        <v>17032632</v>
      </c>
      <c r="BG397" s="30">
        <f>IFERROR(BF397/BC396,"-")</f>
        <v>1.0988349845987205E-2</v>
      </c>
      <c r="BH397" s="50">
        <v>392</v>
      </c>
      <c r="BI397" s="30">
        <f>IFERROR(BH397/BD396,"-")</f>
        <v>0.29923664122137406</v>
      </c>
      <c r="BJ397" s="53">
        <f t="shared" si="312"/>
        <v>43450.591836734697</v>
      </c>
      <c r="BK397" s="31">
        <f t="shared" si="320"/>
        <v>0.24182603331276989</v>
      </c>
      <c r="BL397" s="172"/>
      <c r="BM397" s="179"/>
      <c r="BN397" s="179"/>
      <c r="BO397" s="69" t="s">
        <v>60</v>
      </c>
      <c r="BP397" s="50">
        <v>6423829</v>
      </c>
      <c r="BQ397" s="30">
        <f>IFERROR(BP397/BM396,"-")</f>
        <v>1.0987964933159015E-2</v>
      </c>
      <c r="BR397" s="50">
        <v>176</v>
      </c>
      <c r="BS397" s="30">
        <f>IFERROR(BR397/BN396,"-")</f>
        <v>0.34714003944773175</v>
      </c>
      <c r="BT397" s="53">
        <f t="shared" si="313"/>
        <v>36499.028409090912</v>
      </c>
      <c r="BU397" s="31">
        <f t="shared" si="321"/>
        <v>0.25882352941176473</v>
      </c>
      <c r="BV397" s="172"/>
      <c r="BW397" s="179"/>
      <c r="BX397" s="179"/>
      <c r="BY397" s="69" t="s">
        <v>60</v>
      </c>
      <c r="BZ397" s="50">
        <f t="shared" si="281"/>
        <v>223405844</v>
      </c>
      <c r="CA397" s="30">
        <f>IFERROR(BZ397/BW396,"-")</f>
        <v>1.8860077866294279E-2</v>
      </c>
      <c r="CB397" s="50">
        <f t="shared" si="282"/>
        <v>3490</v>
      </c>
      <c r="CC397" s="30">
        <f>IFERROR(CB397/BX396,"-")</f>
        <v>0.2752148884157401</v>
      </c>
      <c r="CD397" s="53">
        <f t="shared" si="314"/>
        <v>64013.135816618909</v>
      </c>
      <c r="CE397" s="31">
        <f t="shared" si="322"/>
        <v>0.23948397721814313</v>
      </c>
      <c r="CR397" s="196"/>
      <c r="CS397" s="198"/>
      <c r="CT397" s="200"/>
      <c r="CU397" s="201"/>
      <c r="CV397" s="201"/>
      <c r="CW397" s="79" t="s">
        <v>60</v>
      </c>
      <c r="CX397" s="90">
        <v>218843690</v>
      </c>
      <c r="CY397" s="80">
        <v>1.9412674297388469E-2</v>
      </c>
      <c r="CZ397" s="90">
        <v>3428</v>
      </c>
      <c r="DA397" s="80">
        <v>0.28431616488347017</v>
      </c>
      <c r="DB397" s="90">
        <v>63840.049591598603</v>
      </c>
      <c r="DC397" s="81">
        <v>0.24989065461437526</v>
      </c>
    </row>
    <row r="398" spans="2:107" s="16" customFormat="1" ht="13.15" customHeight="1">
      <c r="B398" s="196"/>
      <c r="C398" s="198"/>
      <c r="D398" s="172"/>
      <c r="E398" s="179"/>
      <c r="F398" s="179"/>
      <c r="G398" s="70" t="s">
        <v>62</v>
      </c>
      <c r="H398" s="50">
        <v>471468</v>
      </c>
      <c r="I398" s="30">
        <f>IFERROR(H398/E396,"-")</f>
        <v>7.733669449555009E-3</v>
      </c>
      <c r="J398" s="50">
        <v>5</v>
      </c>
      <c r="K398" s="30">
        <f>IFERROR(J398/F396,"-")</f>
        <v>0.16129032258064516</v>
      </c>
      <c r="L398" s="53">
        <f t="shared" si="307"/>
        <v>94293.6</v>
      </c>
      <c r="M398" s="31">
        <f t="shared" si="315"/>
        <v>0.15625</v>
      </c>
      <c r="N398" s="172"/>
      <c r="O398" s="179"/>
      <c r="P398" s="179"/>
      <c r="Q398" s="70" t="s">
        <v>62</v>
      </c>
      <c r="R398" s="50">
        <v>157769</v>
      </c>
      <c r="S398" s="30">
        <f>IFERROR(R398/O396,"-")</f>
        <v>8.5086607465384575E-4</v>
      </c>
      <c r="T398" s="50">
        <v>11</v>
      </c>
      <c r="U398" s="30">
        <f>IFERROR(T398/P396,"-")</f>
        <v>0.12790697674418605</v>
      </c>
      <c r="V398" s="53">
        <f t="shared" si="308"/>
        <v>14342.636363636364</v>
      </c>
      <c r="W398" s="31">
        <f t="shared" si="316"/>
        <v>0.11224489795918367</v>
      </c>
      <c r="X398" s="172"/>
      <c r="Y398" s="179"/>
      <c r="Z398" s="179"/>
      <c r="AA398" s="70" t="s">
        <v>62</v>
      </c>
      <c r="AB398" s="50">
        <v>35663500</v>
      </c>
      <c r="AC398" s="30">
        <f>IFERROR(AB398/Y396,"-")</f>
        <v>1.1455427341274412E-2</v>
      </c>
      <c r="AD398" s="50">
        <v>850</v>
      </c>
      <c r="AE398" s="30">
        <f>IFERROR(AD398/Z396,"-")</f>
        <v>0.18964747880410532</v>
      </c>
      <c r="AF398" s="53">
        <f t="shared" si="309"/>
        <v>41957.058823529413</v>
      </c>
      <c r="AG398" s="31">
        <f t="shared" si="317"/>
        <v>0.17071701144808193</v>
      </c>
      <c r="AH398" s="172"/>
      <c r="AI398" s="179"/>
      <c r="AJ398" s="179"/>
      <c r="AK398" s="70" t="s">
        <v>62</v>
      </c>
      <c r="AL398" s="50">
        <v>46163205</v>
      </c>
      <c r="AM398" s="30">
        <f>IFERROR(AL398/AI396,"-")</f>
        <v>1.3257798137155954E-2</v>
      </c>
      <c r="AN398" s="50">
        <v>929</v>
      </c>
      <c r="AO398" s="30">
        <f>IFERROR(AN398/AJ396,"-")</f>
        <v>0.25762617859123682</v>
      </c>
      <c r="AP398" s="53">
        <f t="shared" si="310"/>
        <v>49691.286329386436</v>
      </c>
      <c r="AQ398" s="31">
        <f t="shared" si="318"/>
        <v>0.22636452241715399</v>
      </c>
      <c r="AR398" s="172"/>
      <c r="AS398" s="179"/>
      <c r="AT398" s="179"/>
      <c r="AU398" s="70" t="s">
        <v>62</v>
      </c>
      <c r="AV398" s="50">
        <v>24859700</v>
      </c>
      <c r="AW398" s="30">
        <f>IFERROR(AV398/AS396,"-")</f>
        <v>8.6644592592453173E-3</v>
      </c>
      <c r="AX398" s="50">
        <v>730</v>
      </c>
      <c r="AY398" s="30">
        <f>IFERROR(AX398/AT396,"-")</f>
        <v>0.27453930048890562</v>
      </c>
      <c r="AZ398" s="53">
        <f t="shared" si="311"/>
        <v>34054.383561643837</v>
      </c>
      <c r="BA398" s="31">
        <f t="shared" si="319"/>
        <v>0.2386400784570121</v>
      </c>
      <c r="BB398" s="172"/>
      <c r="BC398" s="179"/>
      <c r="BD398" s="179"/>
      <c r="BE398" s="70" t="s">
        <v>62</v>
      </c>
      <c r="BF398" s="50">
        <v>22249086</v>
      </c>
      <c r="BG398" s="30">
        <f>IFERROR(BF398/BC396,"-")</f>
        <v>1.435366775501614E-2</v>
      </c>
      <c r="BH398" s="50">
        <v>316</v>
      </c>
      <c r="BI398" s="30">
        <f>IFERROR(BH398/BD396,"-")</f>
        <v>0.24122137404580152</v>
      </c>
      <c r="BJ398" s="53">
        <f t="shared" si="312"/>
        <v>70408.5</v>
      </c>
      <c r="BK398" s="31">
        <f t="shared" si="320"/>
        <v>0.19494139420111042</v>
      </c>
      <c r="BL398" s="172"/>
      <c r="BM398" s="179"/>
      <c r="BN398" s="179"/>
      <c r="BO398" s="70" t="s">
        <v>62</v>
      </c>
      <c r="BP398" s="50">
        <v>3311613</v>
      </c>
      <c r="BQ398" s="30">
        <f>IFERROR(BP398/BM396,"-")</f>
        <v>5.6645168350828654E-3</v>
      </c>
      <c r="BR398" s="50">
        <v>111</v>
      </c>
      <c r="BS398" s="30">
        <f>IFERROR(BR398/BN396,"-")</f>
        <v>0.21893491124260356</v>
      </c>
      <c r="BT398" s="53">
        <f t="shared" si="313"/>
        <v>29834.35135135135</v>
      </c>
      <c r="BU398" s="31">
        <f t="shared" si="321"/>
        <v>0.16323529411764706</v>
      </c>
      <c r="BV398" s="172"/>
      <c r="BW398" s="179"/>
      <c r="BX398" s="179"/>
      <c r="BY398" s="70" t="s">
        <v>62</v>
      </c>
      <c r="BZ398" s="50">
        <f t="shared" si="281"/>
        <v>132876341</v>
      </c>
      <c r="CA398" s="30">
        <f>IFERROR(BZ398/BW396,"-")</f>
        <v>1.1217513799004609E-2</v>
      </c>
      <c r="CB398" s="50">
        <f t="shared" si="282"/>
        <v>2952</v>
      </c>
      <c r="CC398" s="30">
        <f>IFERROR(CB398/BX396,"-")</f>
        <v>0.23278921220723917</v>
      </c>
      <c r="CD398" s="53">
        <f t="shared" si="314"/>
        <v>45012.310636856368</v>
      </c>
      <c r="CE398" s="31">
        <f t="shared" si="322"/>
        <v>0.20256638989912853</v>
      </c>
      <c r="CR398" s="196"/>
      <c r="CS398" s="198"/>
      <c r="CT398" s="200"/>
      <c r="CU398" s="201"/>
      <c r="CV398" s="201"/>
      <c r="CW398" s="79" t="s">
        <v>62</v>
      </c>
      <c r="CX398" s="90">
        <v>124467744</v>
      </c>
      <c r="CY398" s="80">
        <v>1.1040993573096522E-2</v>
      </c>
      <c r="CZ398" s="90">
        <v>2877</v>
      </c>
      <c r="DA398" s="80">
        <v>0.23861657128638966</v>
      </c>
      <c r="DB398" s="90">
        <v>43263.032325338892</v>
      </c>
      <c r="DC398" s="81">
        <v>0.2097244496282257</v>
      </c>
    </row>
    <row r="399" spans="2:107" s="16" customFormat="1" ht="13.15" customHeight="1">
      <c r="B399" s="196"/>
      <c r="C399" s="198"/>
      <c r="D399" s="172"/>
      <c r="E399" s="179"/>
      <c r="F399" s="179"/>
      <c r="G399" s="70" t="s">
        <v>64</v>
      </c>
      <c r="H399" s="50">
        <v>2824</v>
      </c>
      <c r="I399" s="30">
        <f>IFERROR(H399/E396,"-")</f>
        <v>4.6323149239276783E-5</v>
      </c>
      <c r="J399" s="50">
        <v>1</v>
      </c>
      <c r="K399" s="30">
        <f>IFERROR(J399/F396,"-")</f>
        <v>3.2258064516129031E-2</v>
      </c>
      <c r="L399" s="53">
        <f t="shared" si="307"/>
        <v>2824</v>
      </c>
      <c r="M399" s="31">
        <f t="shared" si="315"/>
        <v>3.125E-2</v>
      </c>
      <c r="N399" s="172"/>
      <c r="O399" s="179"/>
      <c r="P399" s="179"/>
      <c r="Q399" s="70" t="s">
        <v>64</v>
      </c>
      <c r="R399" s="50">
        <v>28681</v>
      </c>
      <c r="S399" s="30">
        <f>IFERROR(R399/O396,"-")</f>
        <v>1.5467987936252969E-4</v>
      </c>
      <c r="T399" s="50">
        <v>2</v>
      </c>
      <c r="U399" s="30">
        <f>IFERROR(T399/P396,"-")</f>
        <v>2.3255813953488372E-2</v>
      </c>
      <c r="V399" s="53">
        <f t="shared" si="308"/>
        <v>14340.5</v>
      </c>
      <c r="W399" s="31">
        <f t="shared" si="316"/>
        <v>2.0408163265306121E-2</v>
      </c>
      <c r="X399" s="172"/>
      <c r="Y399" s="179"/>
      <c r="Z399" s="179"/>
      <c r="AA399" s="70" t="s">
        <v>64</v>
      </c>
      <c r="AB399" s="50">
        <v>9605603</v>
      </c>
      <c r="AC399" s="30">
        <f>IFERROR(AB399/Y396,"-")</f>
        <v>3.0854034863551675E-3</v>
      </c>
      <c r="AD399" s="50">
        <v>165</v>
      </c>
      <c r="AE399" s="30">
        <f>IFERROR(AD399/Z396,"-")</f>
        <v>3.6813922356091031E-2</v>
      </c>
      <c r="AF399" s="53">
        <f t="shared" si="309"/>
        <v>58215.775757575757</v>
      </c>
      <c r="AG399" s="31">
        <f t="shared" si="317"/>
        <v>3.3139184575215905E-2</v>
      </c>
      <c r="AH399" s="172"/>
      <c r="AI399" s="179"/>
      <c r="AJ399" s="179"/>
      <c r="AK399" s="70" t="s">
        <v>64</v>
      </c>
      <c r="AL399" s="50">
        <v>5913147</v>
      </c>
      <c r="AM399" s="30">
        <f>IFERROR(AL399/AI396,"-")</f>
        <v>1.6982206777308752E-3</v>
      </c>
      <c r="AN399" s="50">
        <v>165</v>
      </c>
      <c r="AO399" s="30">
        <f>IFERROR(AN399/AJ396,"-")</f>
        <v>4.5757071547420966E-2</v>
      </c>
      <c r="AP399" s="53">
        <f t="shared" si="310"/>
        <v>35837.254545454547</v>
      </c>
      <c r="AQ399" s="31">
        <f t="shared" si="318"/>
        <v>4.0204678362573097E-2</v>
      </c>
      <c r="AR399" s="172"/>
      <c r="AS399" s="179"/>
      <c r="AT399" s="179"/>
      <c r="AU399" s="70" t="s">
        <v>64</v>
      </c>
      <c r="AV399" s="50">
        <v>5391390</v>
      </c>
      <c r="AW399" s="30">
        <f>IFERROR(AV399/AS396,"-")</f>
        <v>1.8790845829073808E-3</v>
      </c>
      <c r="AX399" s="50">
        <v>121</v>
      </c>
      <c r="AY399" s="30">
        <f>IFERROR(AX399/AT396,"-")</f>
        <v>4.5505829259119973E-2</v>
      </c>
      <c r="AZ399" s="53">
        <f t="shared" si="311"/>
        <v>44556.942148760332</v>
      </c>
      <c r="BA399" s="31">
        <f t="shared" si="319"/>
        <v>3.9555410264792416E-2</v>
      </c>
      <c r="BB399" s="172"/>
      <c r="BC399" s="179"/>
      <c r="BD399" s="179"/>
      <c r="BE399" s="70" t="s">
        <v>64</v>
      </c>
      <c r="BF399" s="50">
        <v>1134905</v>
      </c>
      <c r="BG399" s="30">
        <f>IFERROR(BF399/BC396,"-")</f>
        <v>7.3216712378686448E-4</v>
      </c>
      <c r="BH399" s="50">
        <v>46</v>
      </c>
      <c r="BI399" s="30">
        <f>IFERROR(BH399/BD396,"-")</f>
        <v>3.5114503816793895E-2</v>
      </c>
      <c r="BJ399" s="53">
        <f t="shared" si="312"/>
        <v>24671.847826086956</v>
      </c>
      <c r="BK399" s="31">
        <f t="shared" si="320"/>
        <v>2.8377544725478099E-2</v>
      </c>
      <c r="BL399" s="172"/>
      <c r="BM399" s="179"/>
      <c r="BN399" s="179"/>
      <c r="BO399" s="70" t="s">
        <v>64</v>
      </c>
      <c r="BP399" s="50">
        <v>92293</v>
      </c>
      <c r="BQ399" s="30">
        <f>IFERROR(BP399/BM396,"-")</f>
        <v>1.5786725449510642E-4</v>
      </c>
      <c r="BR399" s="50">
        <v>11</v>
      </c>
      <c r="BS399" s="30">
        <f>IFERROR(BR399/BN396,"-")</f>
        <v>2.1696252465483234E-2</v>
      </c>
      <c r="BT399" s="53">
        <f t="shared" si="313"/>
        <v>8390.2727272727279</v>
      </c>
      <c r="BU399" s="31">
        <f t="shared" si="321"/>
        <v>1.6176470588235296E-2</v>
      </c>
      <c r="BV399" s="172"/>
      <c r="BW399" s="179"/>
      <c r="BX399" s="179"/>
      <c r="BY399" s="70" t="s">
        <v>64</v>
      </c>
      <c r="BZ399" s="50">
        <f t="shared" si="281"/>
        <v>22168843</v>
      </c>
      <c r="CA399" s="30">
        <f>IFERROR(BZ399/BW396,"-")</f>
        <v>1.8715092573211866E-3</v>
      </c>
      <c r="CB399" s="50">
        <f t="shared" si="282"/>
        <v>511</v>
      </c>
      <c r="CC399" s="30">
        <f>IFERROR(CB399/BX396,"-")</f>
        <v>4.029650658465421E-2</v>
      </c>
      <c r="CD399" s="53">
        <f t="shared" si="314"/>
        <v>43383.254403131119</v>
      </c>
      <c r="CE399" s="31">
        <f t="shared" si="322"/>
        <v>3.5064845947985999E-2</v>
      </c>
      <c r="CR399" s="196"/>
      <c r="CS399" s="198"/>
      <c r="CT399" s="200"/>
      <c r="CU399" s="201"/>
      <c r="CV399" s="201"/>
      <c r="CW399" s="79" t="s">
        <v>64</v>
      </c>
      <c r="CX399" s="90">
        <v>15838347</v>
      </c>
      <c r="CY399" s="80">
        <v>1.4049510484858839E-3</v>
      </c>
      <c r="CZ399" s="90">
        <v>461</v>
      </c>
      <c r="DA399" s="80">
        <v>3.823505017831965E-2</v>
      </c>
      <c r="DB399" s="90">
        <v>34356.501084598698</v>
      </c>
      <c r="DC399" s="81">
        <v>3.3605481848665984E-2</v>
      </c>
    </row>
    <row r="400" spans="2:107" s="16" customFormat="1" ht="13.15" customHeight="1">
      <c r="B400" s="196"/>
      <c r="C400" s="198"/>
      <c r="D400" s="172"/>
      <c r="E400" s="179"/>
      <c r="F400" s="179"/>
      <c r="G400" s="70" t="s">
        <v>66</v>
      </c>
      <c r="H400" s="50">
        <v>1281</v>
      </c>
      <c r="I400" s="30">
        <f>IFERROR(H400/E396,"-")</f>
        <v>2.1012731648552959E-5</v>
      </c>
      <c r="J400" s="50">
        <v>1</v>
      </c>
      <c r="K400" s="30">
        <f>IFERROR(J400/F396,"-")</f>
        <v>3.2258064516129031E-2</v>
      </c>
      <c r="L400" s="53">
        <f t="shared" si="307"/>
        <v>1281</v>
      </c>
      <c r="M400" s="31">
        <f t="shared" si="315"/>
        <v>3.125E-2</v>
      </c>
      <c r="N400" s="172"/>
      <c r="O400" s="179"/>
      <c r="P400" s="179"/>
      <c r="Q400" s="70" t="s">
        <v>66</v>
      </c>
      <c r="R400" s="50">
        <v>2142617</v>
      </c>
      <c r="S400" s="30">
        <f>IFERROR(R400/O396,"-")</f>
        <v>1.1555376000840462E-2</v>
      </c>
      <c r="T400" s="50">
        <v>22</v>
      </c>
      <c r="U400" s="30">
        <f>IFERROR(T400/P396,"-")</f>
        <v>0.2558139534883721</v>
      </c>
      <c r="V400" s="53">
        <f t="shared" si="308"/>
        <v>97391.681818181823</v>
      </c>
      <c r="W400" s="31">
        <f t="shared" si="316"/>
        <v>0.22448979591836735</v>
      </c>
      <c r="X400" s="172"/>
      <c r="Y400" s="179"/>
      <c r="Z400" s="179"/>
      <c r="AA400" s="70" t="s">
        <v>66</v>
      </c>
      <c r="AB400" s="50">
        <v>45681272</v>
      </c>
      <c r="AC400" s="30">
        <f>IFERROR(AB400/Y396,"-")</f>
        <v>1.4673223106341027E-2</v>
      </c>
      <c r="AD400" s="50">
        <v>894</v>
      </c>
      <c r="AE400" s="30">
        <f>IFERROR(AD400/Z396,"-")</f>
        <v>0.1994645247657296</v>
      </c>
      <c r="AF400" s="53">
        <f t="shared" si="309"/>
        <v>51097.619686800892</v>
      </c>
      <c r="AG400" s="31">
        <f t="shared" si="317"/>
        <v>0.17955412733480619</v>
      </c>
      <c r="AH400" s="172"/>
      <c r="AI400" s="179"/>
      <c r="AJ400" s="179"/>
      <c r="AK400" s="70" t="s">
        <v>66</v>
      </c>
      <c r="AL400" s="50">
        <v>69858810</v>
      </c>
      <c r="AM400" s="30">
        <f>IFERROR(AL400/AI396,"-")</f>
        <v>2.0063035074837889E-2</v>
      </c>
      <c r="AN400" s="50">
        <v>1033</v>
      </c>
      <c r="AO400" s="30">
        <f>IFERROR(AN400/AJ396,"-")</f>
        <v>0.28646699944536885</v>
      </c>
      <c r="AP400" s="53">
        <f t="shared" si="310"/>
        <v>67627.115198451109</v>
      </c>
      <c r="AQ400" s="31">
        <f t="shared" si="318"/>
        <v>0.25170565302144249</v>
      </c>
      <c r="AR400" s="172"/>
      <c r="AS400" s="179"/>
      <c r="AT400" s="179"/>
      <c r="AU400" s="70" t="s">
        <v>66</v>
      </c>
      <c r="AV400" s="50">
        <v>46856763</v>
      </c>
      <c r="AW400" s="30">
        <f>IFERROR(AV400/AS396,"-")</f>
        <v>1.6331191206394823E-2</v>
      </c>
      <c r="AX400" s="50">
        <v>760</v>
      </c>
      <c r="AY400" s="30">
        <f>IFERROR(AX400/AT396,"-")</f>
        <v>0.28582173749529899</v>
      </c>
      <c r="AZ400" s="53">
        <f t="shared" si="311"/>
        <v>61653.635526315789</v>
      </c>
      <c r="BA400" s="31">
        <f t="shared" si="319"/>
        <v>0.2484472049689441</v>
      </c>
      <c r="BB400" s="172"/>
      <c r="BC400" s="179"/>
      <c r="BD400" s="179"/>
      <c r="BE400" s="70" t="s">
        <v>66</v>
      </c>
      <c r="BF400" s="50">
        <v>12273669</v>
      </c>
      <c r="BG400" s="30">
        <f>IFERROR(BF400/BC396,"-")</f>
        <v>7.9181754684682863E-3</v>
      </c>
      <c r="BH400" s="50">
        <v>315</v>
      </c>
      <c r="BI400" s="30">
        <f>IFERROR(BH400/BD396,"-")</f>
        <v>0.24045801526717558</v>
      </c>
      <c r="BJ400" s="53">
        <f t="shared" si="312"/>
        <v>38964.028571428571</v>
      </c>
      <c r="BK400" s="31">
        <f t="shared" si="320"/>
        <v>0.19432449105490437</v>
      </c>
      <c r="BL400" s="172"/>
      <c r="BM400" s="179"/>
      <c r="BN400" s="179"/>
      <c r="BO400" s="70" t="s">
        <v>66</v>
      </c>
      <c r="BP400" s="50">
        <v>2464820</v>
      </c>
      <c r="BQ400" s="30">
        <f>IFERROR(BP400/BM396,"-")</f>
        <v>4.2160766929737704E-3</v>
      </c>
      <c r="BR400" s="50">
        <v>83</v>
      </c>
      <c r="BS400" s="30">
        <f>IFERROR(BR400/BN396,"-")</f>
        <v>0.16370808678500987</v>
      </c>
      <c r="BT400" s="53">
        <f t="shared" si="313"/>
        <v>29696.626506024095</v>
      </c>
      <c r="BU400" s="31">
        <f t="shared" si="321"/>
        <v>0.12205882352941176</v>
      </c>
      <c r="BV400" s="172"/>
      <c r="BW400" s="179"/>
      <c r="BX400" s="179"/>
      <c r="BY400" s="70" t="s">
        <v>66</v>
      </c>
      <c r="BZ400" s="50">
        <f t="shared" si="281"/>
        <v>179279232</v>
      </c>
      <c r="CA400" s="30">
        <f>IFERROR(BZ400/BW396,"-")</f>
        <v>1.513487836660816E-2</v>
      </c>
      <c r="CB400" s="50">
        <f t="shared" si="282"/>
        <v>3108</v>
      </c>
      <c r="CC400" s="30">
        <f>IFERROR(CB400/BX396,"-")</f>
        <v>0.2450910811450201</v>
      </c>
      <c r="CD400" s="53">
        <f t="shared" si="314"/>
        <v>57683.150579150577</v>
      </c>
      <c r="CE400" s="31">
        <f t="shared" si="322"/>
        <v>0.21327111782062719</v>
      </c>
      <c r="CR400" s="196"/>
      <c r="CS400" s="198"/>
      <c r="CT400" s="200"/>
      <c r="CU400" s="201"/>
      <c r="CV400" s="201"/>
      <c r="CW400" s="79" t="s">
        <v>66</v>
      </c>
      <c r="CX400" s="90">
        <v>152501389</v>
      </c>
      <c r="CY400" s="80">
        <v>1.3527736598465966E-2</v>
      </c>
      <c r="CZ400" s="90">
        <v>2911</v>
      </c>
      <c r="DA400" s="80">
        <v>0.24143650991125487</v>
      </c>
      <c r="DB400" s="90">
        <v>52387.972861559603</v>
      </c>
      <c r="DC400" s="81">
        <v>0.21220294503571949</v>
      </c>
    </row>
    <row r="401" spans="2:107" s="16" customFormat="1" ht="13.15" customHeight="1">
      <c r="B401" s="196"/>
      <c r="C401" s="198"/>
      <c r="D401" s="172"/>
      <c r="E401" s="179"/>
      <c r="F401" s="179"/>
      <c r="G401" s="70" t="s">
        <v>68</v>
      </c>
      <c r="H401" s="50">
        <v>349091</v>
      </c>
      <c r="I401" s="30">
        <f>IFERROR(H401/E396,"-")</f>
        <v>5.7262728367876671E-3</v>
      </c>
      <c r="J401" s="50">
        <v>9</v>
      </c>
      <c r="K401" s="30">
        <f>IFERROR(J401/F396,"-")</f>
        <v>0.29032258064516131</v>
      </c>
      <c r="L401" s="53">
        <f t="shared" si="307"/>
        <v>38787.888888888891</v>
      </c>
      <c r="M401" s="31">
        <f t="shared" si="315"/>
        <v>0.28125</v>
      </c>
      <c r="N401" s="172"/>
      <c r="O401" s="179"/>
      <c r="P401" s="179"/>
      <c r="Q401" s="70" t="s">
        <v>68</v>
      </c>
      <c r="R401" s="50">
        <v>1169266</v>
      </c>
      <c r="S401" s="30">
        <f>IFERROR(R401/O396,"-")</f>
        <v>6.3059838855935172E-3</v>
      </c>
      <c r="T401" s="50">
        <v>27</v>
      </c>
      <c r="U401" s="30">
        <f>IFERROR(T401/P396,"-")</f>
        <v>0.31395348837209303</v>
      </c>
      <c r="V401" s="53">
        <f t="shared" si="308"/>
        <v>43306.148148148146</v>
      </c>
      <c r="W401" s="31">
        <f t="shared" si="316"/>
        <v>0.27551020408163263</v>
      </c>
      <c r="X401" s="172"/>
      <c r="Y401" s="179"/>
      <c r="Z401" s="179"/>
      <c r="AA401" s="70" t="s">
        <v>68</v>
      </c>
      <c r="AB401" s="50">
        <v>65552508</v>
      </c>
      <c r="AC401" s="30">
        <f>IFERROR(AB401/Y396,"-")</f>
        <v>2.1056037473391832E-2</v>
      </c>
      <c r="AD401" s="50">
        <v>1262</v>
      </c>
      <c r="AE401" s="30">
        <f>IFERROR(AD401/Z396,"-")</f>
        <v>0.28157072735385991</v>
      </c>
      <c r="AF401" s="53">
        <f t="shared" si="309"/>
        <v>51943.35023771791</v>
      </c>
      <c r="AG401" s="31">
        <f t="shared" si="317"/>
        <v>0.25346455111468164</v>
      </c>
      <c r="AH401" s="172"/>
      <c r="AI401" s="179"/>
      <c r="AJ401" s="179"/>
      <c r="AK401" s="70" t="s">
        <v>68</v>
      </c>
      <c r="AL401" s="50">
        <v>98732560</v>
      </c>
      <c r="AM401" s="30">
        <f>IFERROR(AL401/AI396,"-")</f>
        <v>2.8355404483822962E-2</v>
      </c>
      <c r="AN401" s="50">
        <v>1410</v>
      </c>
      <c r="AO401" s="30">
        <f>IFERROR(AN401/AJ396,"-")</f>
        <v>0.39101497504159732</v>
      </c>
      <c r="AP401" s="53">
        <f t="shared" si="310"/>
        <v>70023.092198581566</v>
      </c>
      <c r="AQ401" s="31">
        <f t="shared" si="318"/>
        <v>0.3435672514619883</v>
      </c>
      <c r="AR401" s="172"/>
      <c r="AS401" s="179"/>
      <c r="AT401" s="179"/>
      <c r="AU401" s="70" t="s">
        <v>68</v>
      </c>
      <c r="AV401" s="50">
        <v>97996624</v>
      </c>
      <c r="AW401" s="30">
        <f>IFERROR(AV401/AS396,"-")</f>
        <v>3.4155189169281286E-2</v>
      </c>
      <c r="AX401" s="50">
        <v>1158</v>
      </c>
      <c r="AY401" s="30">
        <f>IFERROR(AX401/AT396,"-")</f>
        <v>0.43550206844678452</v>
      </c>
      <c r="AZ401" s="53">
        <f t="shared" si="311"/>
        <v>84625.754749568223</v>
      </c>
      <c r="BA401" s="31">
        <f t="shared" si="319"/>
        <v>0.37855508336057536</v>
      </c>
      <c r="BB401" s="172"/>
      <c r="BC401" s="179"/>
      <c r="BD401" s="179"/>
      <c r="BE401" s="70" t="s">
        <v>68</v>
      </c>
      <c r="BF401" s="50">
        <v>48880153</v>
      </c>
      <c r="BG401" s="30">
        <f>IFERROR(BF401/BC396,"-")</f>
        <v>3.1534305542994238E-2</v>
      </c>
      <c r="BH401" s="50">
        <v>534</v>
      </c>
      <c r="BI401" s="30">
        <f>IFERROR(BH401/BD396,"-")</f>
        <v>0.40763358778625952</v>
      </c>
      <c r="BJ401" s="53">
        <f t="shared" si="312"/>
        <v>91535.867041198508</v>
      </c>
      <c r="BK401" s="31">
        <f t="shared" si="320"/>
        <v>0.32942628007402835</v>
      </c>
      <c r="BL401" s="172"/>
      <c r="BM401" s="179"/>
      <c r="BN401" s="179"/>
      <c r="BO401" s="70" t="s">
        <v>68</v>
      </c>
      <c r="BP401" s="50">
        <v>16132221</v>
      </c>
      <c r="BQ401" s="30">
        <f>IFERROR(BP401/BM396,"-")</f>
        <v>2.7594177653541441E-2</v>
      </c>
      <c r="BR401" s="50">
        <v>185</v>
      </c>
      <c r="BS401" s="30">
        <f>IFERROR(BR401/BN396,"-")</f>
        <v>0.36489151873767256</v>
      </c>
      <c r="BT401" s="53">
        <f t="shared" si="313"/>
        <v>87201.194594594592</v>
      </c>
      <c r="BU401" s="31">
        <f t="shared" si="321"/>
        <v>0.27205882352941174</v>
      </c>
      <c r="BV401" s="172"/>
      <c r="BW401" s="179"/>
      <c r="BX401" s="179"/>
      <c r="BY401" s="70" t="s">
        <v>68</v>
      </c>
      <c r="BZ401" s="50">
        <f t="shared" si="281"/>
        <v>328812423</v>
      </c>
      <c r="CA401" s="30">
        <f>IFERROR(BZ401/BW396,"-")</f>
        <v>2.77585751122289E-2</v>
      </c>
      <c r="CB401" s="50">
        <f t="shared" si="282"/>
        <v>4585</v>
      </c>
      <c r="CC401" s="30">
        <f>IFERROR(CB401/BX396,"-")</f>
        <v>0.36156454538285626</v>
      </c>
      <c r="CD401" s="53">
        <f t="shared" si="314"/>
        <v>71714.814176663029</v>
      </c>
      <c r="CE401" s="31">
        <f t="shared" si="322"/>
        <v>0.31462293282097031</v>
      </c>
      <c r="CR401" s="196"/>
      <c r="CS401" s="198"/>
      <c r="CT401" s="200"/>
      <c r="CU401" s="201"/>
      <c r="CV401" s="201"/>
      <c r="CW401" s="79" t="s">
        <v>68</v>
      </c>
      <c r="CX401" s="90">
        <v>305098118</v>
      </c>
      <c r="CY401" s="80">
        <v>2.7063930394704065E-2</v>
      </c>
      <c r="CZ401" s="90">
        <v>4369</v>
      </c>
      <c r="DA401" s="80">
        <v>0.3623621132951812</v>
      </c>
      <c r="DB401" s="90">
        <v>69832.482948043034</v>
      </c>
      <c r="DC401" s="81">
        <v>0.31848665986295377</v>
      </c>
    </row>
    <row r="402" spans="2:107" s="16" customFormat="1" ht="13.15" customHeight="1">
      <c r="B402" s="196"/>
      <c r="C402" s="198"/>
      <c r="D402" s="172"/>
      <c r="E402" s="179"/>
      <c r="F402" s="179"/>
      <c r="G402" s="70" t="s">
        <v>69</v>
      </c>
      <c r="H402" s="50">
        <v>38040</v>
      </c>
      <c r="I402" s="30">
        <f>IFERROR(H402/E396,"-")</f>
        <v>6.239846306877085E-4</v>
      </c>
      <c r="J402" s="50">
        <v>2</v>
      </c>
      <c r="K402" s="30">
        <f>IFERROR(J402/F396,"-")</f>
        <v>6.4516129032258063E-2</v>
      </c>
      <c r="L402" s="53">
        <f t="shared" si="307"/>
        <v>19020</v>
      </c>
      <c r="M402" s="31">
        <f t="shared" si="315"/>
        <v>6.25E-2</v>
      </c>
      <c r="N402" s="172"/>
      <c r="O402" s="179"/>
      <c r="P402" s="179"/>
      <c r="Q402" s="70" t="s">
        <v>69</v>
      </c>
      <c r="R402" s="50">
        <v>5093714</v>
      </c>
      <c r="S402" s="30">
        <f>IFERROR(R402/O396,"-")</f>
        <v>2.7470976152408517E-2</v>
      </c>
      <c r="T402" s="50">
        <v>6</v>
      </c>
      <c r="U402" s="30">
        <f>IFERROR(T402/P396,"-")</f>
        <v>6.9767441860465115E-2</v>
      </c>
      <c r="V402" s="53">
        <f t="shared" si="308"/>
        <v>848952.33333333337</v>
      </c>
      <c r="W402" s="31">
        <f t="shared" si="316"/>
        <v>6.1224489795918366E-2</v>
      </c>
      <c r="X402" s="172"/>
      <c r="Y402" s="179"/>
      <c r="Z402" s="179"/>
      <c r="AA402" s="70" t="s">
        <v>69</v>
      </c>
      <c r="AB402" s="50">
        <v>42556583</v>
      </c>
      <c r="AC402" s="30">
        <f>IFERROR(AB402/Y396,"-")</f>
        <v>1.366954573862391E-2</v>
      </c>
      <c r="AD402" s="50">
        <v>344</v>
      </c>
      <c r="AE402" s="30">
        <f>IFERROR(AD402/Z396,"-")</f>
        <v>7.675145024542615E-2</v>
      </c>
      <c r="AF402" s="53">
        <f t="shared" si="309"/>
        <v>123710.99709302325</v>
      </c>
      <c r="AG402" s="31">
        <f t="shared" si="317"/>
        <v>6.909017875075317E-2</v>
      </c>
      <c r="AH402" s="172"/>
      <c r="AI402" s="179"/>
      <c r="AJ402" s="179"/>
      <c r="AK402" s="70" t="s">
        <v>69</v>
      </c>
      <c r="AL402" s="50">
        <v>135388055</v>
      </c>
      <c r="AM402" s="30">
        <f>IFERROR(AL402/AI396,"-")</f>
        <v>3.8882644811428668E-2</v>
      </c>
      <c r="AN402" s="50">
        <v>505</v>
      </c>
      <c r="AO402" s="30">
        <f>IFERROR(AN402/AJ396,"-")</f>
        <v>0.14004437049362173</v>
      </c>
      <c r="AP402" s="53">
        <f t="shared" si="310"/>
        <v>268095.15841584158</v>
      </c>
      <c r="AQ402" s="31">
        <f t="shared" si="318"/>
        <v>0.12305068226120858</v>
      </c>
      <c r="AR402" s="172"/>
      <c r="AS402" s="179"/>
      <c r="AT402" s="179"/>
      <c r="AU402" s="70" t="s">
        <v>69</v>
      </c>
      <c r="AV402" s="50">
        <v>128087062</v>
      </c>
      <c r="AW402" s="30">
        <f>IFERROR(AV402/AS396,"-")</f>
        <v>4.4642740271822634E-2</v>
      </c>
      <c r="AX402" s="50">
        <v>488</v>
      </c>
      <c r="AY402" s="30">
        <f>IFERROR(AX402/AT396,"-")</f>
        <v>0.18352764197066565</v>
      </c>
      <c r="AZ402" s="53">
        <f t="shared" si="311"/>
        <v>262473.48770491802</v>
      </c>
      <c r="BA402" s="31">
        <f t="shared" si="319"/>
        <v>0.15952925792742725</v>
      </c>
      <c r="BB402" s="172"/>
      <c r="BC402" s="179"/>
      <c r="BD402" s="179"/>
      <c r="BE402" s="70" t="s">
        <v>69</v>
      </c>
      <c r="BF402" s="50">
        <v>90106305</v>
      </c>
      <c r="BG402" s="30">
        <f>IFERROR(BF402/BC396,"-")</f>
        <v>5.8130745892309897E-2</v>
      </c>
      <c r="BH402" s="50">
        <v>299</v>
      </c>
      <c r="BI402" s="30">
        <f>IFERROR(BH402/BD396,"-")</f>
        <v>0.22824427480916032</v>
      </c>
      <c r="BJ402" s="53">
        <f t="shared" si="312"/>
        <v>301358.8795986622</v>
      </c>
      <c r="BK402" s="31">
        <f t="shared" si="320"/>
        <v>0.18445404071560764</v>
      </c>
      <c r="BL402" s="172"/>
      <c r="BM402" s="179"/>
      <c r="BN402" s="179"/>
      <c r="BO402" s="70" t="s">
        <v>69</v>
      </c>
      <c r="BP402" s="50">
        <v>51452863</v>
      </c>
      <c r="BQ402" s="30">
        <f>IFERROR(BP402/BM396,"-")</f>
        <v>8.8010165643362392E-2</v>
      </c>
      <c r="BR402" s="50">
        <v>121</v>
      </c>
      <c r="BS402" s="30">
        <f>IFERROR(BR402/BN396,"-")</f>
        <v>0.23865877712031558</v>
      </c>
      <c r="BT402" s="53">
        <f t="shared" si="313"/>
        <v>425230.27272727271</v>
      </c>
      <c r="BU402" s="31">
        <f t="shared" si="321"/>
        <v>0.17794117647058824</v>
      </c>
      <c r="BV402" s="172"/>
      <c r="BW402" s="179"/>
      <c r="BX402" s="179"/>
      <c r="BY402" s="70" t="s">
        <v>69</v>
      </c>
      <c r="BZ402" s="50">
        <f t="shared" si="281"/>
        <v>452722622</v>
      </c>
      <c r="CA402" s="30">
        <f>IFERROR(BZ402/BW396,"-")</f>
        <v>3.8219160922007535E-2</v>
      </c>
      <c r="CB402" s="50">
        <f t="shared" si="282"/>
        <v>1765</v>
      </c>
      <c r="CC402" s="30">
        <f>IFERROR(CB402/BX396,"-")</f>
        <v>0.13918460689220094</v>
      </c>
      <c r="CD402" s="53">
        <f t="shared" si="314"/>
        <v>256500.06912181302</v>
      </c>
      <c r="CE402" s="31">
        <f t="shared" si="322"/>
        <v>0.12111438962464832</v>
      </c>
      <c r="CR402" s="196"/>
      <c r="CS402" s="198"/>
      <c r="CT402" s="200"/>
      <c r="CU402" s="201"/>
      <c r="CV402" s="201"/>
      <c r="CW402" s="79" t="s">
        <v>69</v>
      </c>
      <c r="CX402" s="90">
        <v>408708721</v>
      </c>
      <c r="CY402" s="80">
        <v>3.6254777477363935E-2</v>
      </c>
      <c r="CZ402" s="90">
        <v>1627</v>
      </c>
      <c r="DA402" s="80">
        <v>0.13494235713693289</v>
      </c>
      <c r="DB402" s="90">
        <v>251203.88506453595</v>
      </c>
      <c r="DC402" s="81">
        <v>0.11860329494095349</v>
      </c>
    </row>
    <row r="403" spans="2:107" s="16" customFormat="1" ht="13.15" customHeight="1">
      <c r="B403" s="196"/>
      <c r="C403" s="198"/>
      <c r="D403" s="172"/>
      <c r="E403" s="179"/>
      <c r="F403" s="179"/>
      <c r="G403" s="70" t="s">
        <v>71</v>
      </c>
      <c r="H403" s="50">
        <v>0</v>
      </c>
      <c r="I403" s="30">
        <f>IFERROR(H403/E396,"-")</f>
        <v>0</v>
      </c>
      <c r="J403" s="50">
        <v>0</v>
      </c>
      <c r="K403" s="30">
        <f>IFERROR(J403/F396,"-")</f>
        <v>0</v>
      </c>
      <c r="L403" s="53" t="str">
        <f t="shared" si="307"/>
        <v>-</v>
      </c>
      <c r="M403" s="31">
        <f t="shared" si="315"/>
        <v>0</v>
      </c>
      <c r="N403" s="172"/>
      <c r="O403" s="179"/>
      <c r="P403" s="179"/>
      <c r="Q403" s="70" t="s">
        <v>71</v>
      </c>
      <c r="R403" s="50">
        <v>0</v>
      </c>
      <c r="S403" s="30">
        <f>IFERROR(R403/O396,"-")</f>
        <v>0</v>
      </c>
      <c r="T403" s="50">
        <v>0</v>
      </c>
      <c r="U403" s="30">
        <f>IFERROR(T403/P396,"-")</f>
        <v>0</v>
      </c>
      <c r="V403" s="53" t="str">
        <f t="shared" si="308"/>
        <v>-</v>
      </c>
      <c r="W403" s="31">
        <f t="shared" si="316"/>
        <v>0</v>
      </c>
      <c r="X403" s="172"/>
      <c r="Y403" s="179"/>
      <c r="Z403" s="179"/>
      <c r="AA403" s="70" t="s">
        <v>71</v>
      </c>
      <c r="AB403" s="50">
        <v>0</v>
      </c>
      <c r="AC403" s="30">
        <f>IFERROR(AB403/Y396,"-")</f>
        <v>0</v>
      </c>
      <c r="AD403" s="50">
        <v>0</v>
      </c>
      <c r="AE403" s="30">
        <f>IFERROR(AD403/Z396,"-")</f>
        <v>0</v>
      </c>
      <c r="AF403" s="53" t="str">
        <f t="shared" si="309"/>
        <v>-</v>
      </c>
      <c r="AG403" s="31">
        <f t="shared" si="317"/>
        <v>0</v>
      </c>
      <c r="AH403" s="172"/>
      <c r="AI403" s="179"/>
      <c r="AJ403" s="179"/>
      <c r="AK403" s="70" t="s">
        <v>71</v>
      </c>
      <c r="AL403" s="50">
        <v>6473</v>
      </c>
      <c r="AM403" s="30">
        <f>IFERROR(AL403/AI396,"-")</f>
        <v>1.8590071322346552E-6</v>
      </c>
      <c r="AN403" s="50">
        <v>3</v>
      </c>
      <c r="AO403" s="30">
        <f>IFERROR(AN403/AJ396,"-")</f>
        <v>8.3194675540765393E-4</v>
      </c>
      <c r="AP403" s="53">
        <f t="shared" si="310"/>
        <v>2157.6666666666665</v>
      </c>
      <c r="AQ403" s="31">
        <f t="shared" si="318"/>
        <v>7.3099415204678359E-4</v>
      </c>
      <c r="AR403" s="172"/>
      <c r="AS403" s="179"/>
      <c r="AT403" s="179"/>
      <c r="AU403" s="70" t="s">
        <v>71</v>
      </c>
      <c r="AV403" s="50">
        <v>9906</v>
      </c>
      <c r="AW403" s="30">
        <f>IFERROR(AV403/AS396,"-")</f>
        <v>3.4525812227051863E-6</v>
      </c>
      <c r="AX403" s="50">
        <v>3</v>
      </c>
      <c r="AY403" s="30">
        <f>IFERROR(AX403/AT396,"-")</f>
        <v>1.1282437006393381E-3</v>
      </c>
      <c r="AZ403" s="53">
        <f t="shared" si="311"/>
        <v>3302</v>
      </c>
      <c r="BA403" s="31">
        <f t="shared" si="319"/>
        <v>9.8071265119320039E-4</v>
      </c>
      <c r="BB403" s="172"/>
      <c r="BC403" s="179"/>
      <c r="BD403" s="179"/>
      <c r="BE403" s="70" t="s">
        <v>71</v>
      </c>
      <c r="BF403" s="50">
        <v>4378</v>
      </c>
      <c r="BG403" s="30">
        <f>IFERROR(BF403/BC396,"-")</f>
        <v>2.8244017498723617E-6</v>
      </c>
      <c r="BH403" s="50">
        <v>3</v>
      </c>
      <c r="BI403" s="30">
        <f>IFERROR(BH403/BD396,"-")</f>
        <v>2.2900763358778627E-3</v>
      </c>
      <c r="BJ403" s="53">
        <f t="shared" si="312"/>
        <v>1459.3333333333333</v>
      </c>
      <c r="BK403" s="31">
        <f t="shared" si="320"/>
        <v>1.8507094386181369E-3</v>
      </c>
      <c r="BL403" s="172"/>
      <c r="BM403" s="179"/>
      <c r="BN403" s="179"/>
      <c r="BO403" s="70" t="s">
        <v>71</v>
      </c>
      <c r="BP403" s="50">
        <v>0</v>
      </c>
      <c r="BQ403" s="30">
        <f>IFERROR(BP403/BM396,"-")</f>
        <v>0</v>
      </c>
      <c r="BR403" s="50">
        <v>0</v>
      </c>
      <c r="BS403" s="30">
        <f>IFERROR(BR403/BN396,"-")</f>
        <v>0</v>
      </c>
      <c r="BT403" s="53" t="str">
        <f t="shared" si="313"/>
        <v>-</v>
      </c>
      <c r="BU403" s="31">
        <f t="shared" si="321"/>
        <v>0</v>
      </c>
      <c r="BV403" s="172"/>
      <c r="BW403" s="179"/>
      <c r="BX403" s="179"/>
      <c r="BY403" s="70" t="s">
        <v>71</v>
      </c>
      <c r="BZ403" s="50">
        <f t="shared" si="281"/>
        <v>20757</v>
      </c>
      <c r="CA403" s="30">
        <f>IFERROR(BZ403/BW396,"-")</f>
        <v>1.7523204821386425E-6</v>
      </c>
      <c r="CB403" s="50">
        <f t="shared" si="282"/>
        <v>9</v>
      </c>
      <c r="CC403" s="30">
        <f>IFERROR(CB403/BX396,"-")</f>
        <v>7.0972320794889996E-4</v>
      </c>
      <c r="CD403" s="53">
        <f t="shared" si="314"/>
        <v>2306.3333333333335</v>
      </c>
      <c r="CE403" s="31">
        <f t="shared" si="322"/>
        <v>6.1758045700953824E-4</v>
      </c>
      <c r="CR403" s="196"/>
      <c r="CS403" s="198"/>
      <c r="CT403" s="200"/>
      <c r="CU403" s="201"/>
      <c r="CV403" s="201"/>
      <c r="CW403" s="79" t="s">
        <v>71</v>
      </c>
      <c r="CX403" s="90">
        <v>66354</v>
      </c>
      <c r="CY403" s="80">
        <v>5.885975466456969E-6</v>
      </c>
      <c r="CZ403" s="90">
        <v>10</v>
      </c>
      <c r="DA403" s="80">
        <v>8.29393713195654E-4</v>
      </c>
      <c r="DB403" s="90">
        <v>6635.4</v>
      </c>
      <c r="DC403" s="81">
        <v>7.2896923749817758E-4</v>
      </c>
    </row>
    <row r="404" spans="2:107" s="16" customFormat="1" ht="13.15" customHeight="1">
      <c r="B404" s="196"/>
      <c r="C404" s="198"/>
      <c r="D404" s="172"/>
      <c r="E404" s="179"/>
      <c r="F404" s="179"/>
      <c r="G404" s="70" t="s">
        <v>73</v>
      </c>
      <c r="H404" s="50">
        <v>0</v>
      </c>
      <c r="I404" s="30">
        <f>IFERROR(H404/E396,"-")</f>
        <v>0</v>
      </c>
      <c r="J404" s="50">
        <v>0</v>
      </c>
      <c r="K404" s="30">
        <f>IFERROR(J404/F396,"-")</f>
        <v>0</v>
      </c>
      <c r="L404" s="53" t="str">
        <f t="shared" si="307"/>
        <v>-</v>
      </c>
      <c r="M404" s="31">
        <f t="shared" si="315"/>
        <v>0</v>
      </c>
      <c r="N404" s="172"/>
      <c r="O404" s="179"/>
      <c r="P404" s="179"/>
      <c r="Q404" s="70" t="s">
        <v>73</v>
      </c>
      <c r="R404" s="50">
        <v>0</v>
      </c>
      <c r="S404" s="30">
        <f>IFERROR(R404/O396,"-")</f>
        <v>0</v>
      </c>
      <c r="T404" s="50">
        <v>0</v>
      </c>
      <c r="U404" s="30">
        <f>IFERROR(T404/P396,"-")</f>
        <v>0</v>
      </c>
      <c r="V404" s="53" t="str">
        <f t="shared" si="308"/>
        <v>-</v>
      </c>
      <c r="W404" s="31">
        <f t="shared" si="316"/>
        <v>0</v>
      </c>
      <c r="X404" s="172"/>
      <c r="Y404" s="179"/>
      <c r="Z404" s="179"/>
      <c r="AA404" s="70" t="s">
        <v>73</v>
      </c>
      <c r="AB404" s="50">
        <v>337354</v>
      </c>
      <c r="AC404" s="30">
        <f>IFERROR(AB404/Y396,"-")</f>
        <v>1.0836104799832568E-4</v>
      </c>
      <c r="AD404" s="50">
        <v>26</v>
      </c>
      <c r="AE404" s="30">
        <f>IFERROR(AD404/Z396,"-")</f>
        <v>5.8009817045961629E-3</v>
      </c>
      <c r="AF404" s="53">
        <f t="shared" si="309"/>
        <v>12975.153846153846</v>
      </c>
      <c r="AG404" s="31">
        <f t="shared" si="317"/>
        <v>5.2219321148825066E-3</v>
      </c>
      <c r="AH404" s="172"/>
      <c r="AI404" s="179"/>
      <c r="AJ404" s="179"/>
      <c r="AK404" s="70" t="s">
        <v>73</v>
      </c>
      <c r="AL404" s="50">
        <v>411017</v>
      </c>
      <c r="AM404" s="30">
        <f>IFERROR(AL404/AI396,"-")</f>
        <v>1.1804163980684247E-4</v>
      </c>
      <c r="AN404" s="50">
        <v>27</v>
      </c>
      <c r="AO404" s="30">
        <f>IFERROR(AN404/AJ396,"-")</f>
        <v>7.4875207986688855E-3</v>
      </c>
      <c r="AP404" s="53">
        <f t="shared" si="310"/>
        <v>15222.851851851852</v>
      </c>
      <c r="AQ404" s="31">
        <f t="shared" si="318"/>
        <v>6.5789473684210523E-3</v>
      </c>
      <c r="AR404" s="172"/>
      <c r="AS404" s="179"/>
      <c r="AT404" s="179"/>
      <c r="AU404" s="70" t="s">
        <v>73</v>
      </c>
      <c r="AV404" s="50">
        <v>277398</v>
      </c>
      <c r="AW404" s="30">
        <f>IFERROR(AV404/AS396,"-")</f>
        <v>9.6682730266098657E-5</v>
      </c>
      <c r="AX404" s="50">
        <v>12</v>
      </c>
      <c r="AY404" s="30">
        <f>IFERROR(AX404/AT396,"-")</f>
        <v>4.5129748025573525E-3</v>
      </c>
      <c r="AZ404" s="53">
        <f t="shared" si="311"/>
        <v>23116.5</v>
      </c>
      <c r="BA404" s="31">
        <f t="shared" si="319"/>
        <v>3.9228506047728016E-3</v>
      </c>
      <c r="BB404" s="172"/>
      <c r="BC404" s="179"/>
      <c r="BD404" s="179"/>
      <c r="BE404" s="70" t="s">
        <v>73</v>
      </c>
      <c r="BF404" s="50">
        <v>226382</v>
      </c>
      <c r="BG404" s="30">
        <f>IFERROR(BF404/BC396,"-")</f>
        <v>1.4604698879387961E-4</v>
      </c>
      <c r="BH404" s="50">
        <v>7</v>
      </c>
      <c r="BI404" s="30">
        <f>IFERROR(BH404/BD396,"-")</f>
        <v>5.3435114503816794E-3</v>
      </c>
      <c r="BJ404" s="53">
        <f t="shared" si="312"/>
        <v>32340.285714285714</v>
      </c>
      <c r="BK404" s="31">
        <f t="shared" si="320"/>
        <v>4.3183220234423196E-3</v>
      </c>
      <c r="BL404" s="172"/>
      <c r="BM404" s="179"/>
      <c r="BN404" s="179"/>
      <c r="BO404" s="70" t="s">
        <v>73</v>
      </c>
      <c r="BP404" s="50">
        <v>98545</v>
      </c>
      <c r="BQ404" s="30">
        <f>IFERROR(BP404/BM396,"-")</f>
        <v>1.6856130577855592E-4</v>
      </c>
      <c r="BR404" s="50">
        <v>2</v>
      </c>
      <c r="BS404" s="30">
        <f>IFERROR(BR404/BN396,"-")</f>
        <v>3.9447731755424065E-3</v>
      </c>
      <c r="BT404" s="53">
        <f t="shared" si="313"/>
        <v>49272.5</v>
      </c>
      <c r="BU404" s="31">
        <f t="shared" si="321"/>
        <v>2.9411764705882353E-3</v>
      </c>
      <c r="BV404" s="172"/>
      <c r="BW404" s="179"/>
      <c r="BX404" s="179"/>
      <c r="BY404" s="70" t="s">
        <v>73</v>
      </c>
      <c r="BZ404" s="50">
        <f t="shared" si="281"/>
        <v>1350696</v>
      </c>
      <c r="CA404" s="30">
        <f>IFERROR(BZ404/BW396,"-")</f>
        <v>1.1402670260359089E-4</v>
      </c>
      <c r="CB404" s="50">
        <f t="shared" si="282"/>
        <v>74</v>
      </c>
      <c r="CC404" s="30">
        <f>IFERROR(CB404/BX396,"-")</f>
        <v>5.8355019320242884E-3</v>
      </c>
      <c r="CD404" s="53">
        <f t="shared" si="314"/>
        <v>18252.64864864865</v>
      </c>
      <c r="CE404" s="31">
        <f t="shared" si="322"/>
        <v>5.0778837576339808E-3</v>
      </c>
      <c r="CR404" s="196"/>
      <c r="CS404" s="198"/>
      <c r="CT404" s="200"/>
      <c r="CU404" s="201"/>
      <c r="CV404" s="201"/>
      <c r="CW404" s="79" t="s">
        <v>73</v>
      </c>
      <c r="CX404" s="90">
        <v>1633945</v>
      </c>
      <c r="CY404" s="80">
        <v>1.4494017216053339E-4</v>
      </c>
      <c r="CZ404" s="90">
        <v>91</v>
      </c>
      <c r="DA404" s="80">
        <v>7.547482790080451E-3</v>
      </c>
      <c r="DB404" s="90">
        <v>17955.439560439561</v>
      </c>
      <c r="DC404" s="81">
        <v>6.6336200612334157E-3</v>
      </c>
    </row>
    <row r="405" spans="2:107" s="16" customFormat="1" ht="13.15" customHeight="1">
      <c r="B405" s="196"/>
      <c r="C405" s="198"/>
      <c r="D405" s="172"/>
      <c r="E405" s="179"/>
      <c r="F405" s="179"/>
      <c r="G405" s="70" t="s">
        <v>75</v>
      </c>
      <c r="H405" s="50">
        <v>2323</v>
      </c>
      <c r="I405" s="30">
        <f>IFERROR(H405/E396,"-")</f>
        <v>3.8105055128484407E-5</v>
      </c>
      <c r="J405" s="50">
        <v>1</v>
      </c>
      <c r="K405" s="30">
        <f>IFERROR(J405/F396,"-")</f>
        <v>3.2258064516129031E-2</v>
      </c>
      <c r="L405" s="53">
        <f t="shared" si="307"/>
        <v>2323</v>
      </c>
      <c r="M405" s="31">
        <f t="shared" si="315"/>
        <v>3.125E-2</v>
      </c>
      <c r="N405" s="172"/>
      <c r="O405" s="179"/>
      <c r="P405" s="179"/>
      <c r="Q405" s="70" t="s">
        <v>75</v>
      </c>
      <c r="R405" s="50">
        <v>16153</v>
      </c>
      <c r="S405" s="30">
        <f>IFERROR(R405/O396,"-")</f>
        <v>8.7114957335620872E-5</v>
      </c>
      <c r="T405" s="50">
        <v>4</v>
      </c>
      <c r="U405" s="30">
        <f>IFERROR(T405/P396,"-")</f>
        <v>4.6511627906976744E-2</v>
      </c>
      <c r="V405" s="53">
        <f t="shared" si="308"/>
        <v>4038.25</v>
      </c>
      <c r="W405" s="31">
        <f t="shared" si="316"/>
        <v>4.0816326530612242E-2</v>
      </c>
      <c r="X405" s="172"/>
      <c r="Y405" s="179"/>
      <c r="Z405" s="179"/>
      <c r="AA405" s="70" t="s">
        <v>75</v>
      </c>
      <c r="AB405" s="50">
        <v>3533541</v>
      </c>
      <c r="AC405" s="30">
        <f>IFERROR(AB405/Y396,"-")</f>
        <v>1.1350041970898572E-3</v>
      </c>
      <c r="AD405" s="50">
        <v>148</v>
      </c>
      <c r="AE405" s="30">
        <f>IFERROR(AD405/Z396,"-")</f>
        <v>3.3020972780008921E-2</v>
      </c>
      <c r="AF405" s="53">
        <f t="shared" si="309"/>
        <v>23875.277027027027</v>
      </c>
      <c r="AG405" s="31">
        <f t="shared" si="317"/>
        <v>2.9724844346254269E-2</v>
      </c>
      <c r="AH405" s="172"/>
      <c r="AI405" s="179"/>
      <c r="AJ405" s="179"/>
      <c r="AK405" s="70" t="s">
        <v>75</v>
      </c>
      <c r="AL405" s="50">
        <v>2332536</v>
      </c>
      <c r="AM405" s="30">
        <f>IFERROR(AL405/AI396,"-")</f>
        <v>6.6989047739751174E-4</v>
      </c>
      <c r="AN405" s="50">
        <v>181</v>
      </c>
      <c r="AO405" s="30">
        <f>IFERROR(AN405/AJ396,"-")</f>
        <v>5.0194120909595116E-2</v>
      </c>
      <c r="AP405" s="53">
        <f t="shared" si="310"/>
        <v>12886.939226519336</v>
      </c>
      <c r="AQ405" s="31">
        <f t="shared" si="318"/>
        <v>4.4103313840155943E-2</v>
      </c>
      <c r="AR405" s="172"/>
      <c r="AS405" s="179"/>
      <c r="AT405" s="179"/>
      <c r="AU405" s="70" t="s">
        <v>75</v>
      </c>
      <c r="AV405" s="50">
        <v>3938758</v>
      </c>
      <c r="AW405" s="30">
        <f>IFERROR(AV405/AS396,"-")</f>
        <v>1.3727924400948753E-3</v>
      </c>
      <c r="AX405" s="50">
        <v>168</v>
      </c>
      <c r="AY405" s="30">
        <f>IFERROR(AX405/AT396,"-")</f>
        <v>6.318164723580294E-2</v>
      </c>
      <c r="AZ405" s="53">
        <f t="shared" si="311"/>
        <v>23444.988095238095</v>
      </c>
      <c r="BA405" s="31">
        <f t="shared" si="319"/>
        <v>5.4919908466819219E-2</v>
      </c>
      <c r="BB405" s="172"/>
      <c r="BC405" s="179"/>
      <c r="BD405" s="179"/>
      <c r="BE405" s="70" t="s">
        <v>75</v>
      </c>
      <c r="BF405" s="50">
        <v>4933095</v>
      </c>
      <c r="BG405" s="30">
        <f>IFERROR(BF405/BC396,"-")</f>
        <v>3.1825130539713561E-3</v>
      </c>
      <c r="BH405" s="50">
        <v>123</v>
      </c>
      <c r="BI405" s="30">
        <f>IFERROR(BH405/BD396,"-")</f>
        <v>9.3893129770992373E-2</v>
      </c>
      <c r="BJ405" s="53">
        <f t="shared" si="312"/>
        <v>40106.463414634149</v>
      </c>
      <c r="BK405" s="31">
        <f t="shared" si="320"/>
        <v>7.5879086983343613E-2</v>
      </c>
      <c r="BL405" s="172"/>
      <c r="BM405" s="179"/>
      <c r="BN405" s="179"/>
      <c r="BO405" s="70" t="s">
        <v>75</v>
      </c>
      <c r="BP405" s="50">
        <v>3309517</v>
      </c>
      <c r="BQ405" s="30">
        <f>IFERROR(BP405/BM396,"-")</f>
        <v>5.6609316253115743E-3</v>
      </c>
      <c r="BR405" s="50">
        <v>43</v>
      </c>
      <c r="BS405" s="30">
        <f>IFERROR(BR405/BN396,"-")</f>
        <v>8.4812623274161739E-2</v>
      </c>
      <c r="BT405" s="53">
        <f t="shared" si="313"/>
        <v>76965.511627906977</v>
      </c>
      <c r="BU405" s="31">
        <f t="shared" si="321"/>
        <v>6.3235294117647056E-2</v>
      </c>
      <c r="BV405" s="172"/>
      <c r="BW405" s="179"/>
      <c r="BX405" s="179"/>
      <c r="BY405" s="70" t="s">
        <v>75</v>
      </c>
      <c r="BZ405" s="50">
        <f t="shared" si="281"/>
        <v>18065923</v>
      </c>
      <c r="CA405" s="30">
        <f>IFERROR(BZ405/BW396,"-")</f>
        <v>1.5251378764580426E-3</v>
      </c>
      <c r="CB405" s="50">
        <f t="shared" si="282"/>
        <v>668</v>
      </c>
      <c r="CC405" s="30">
        <f>IFERROR(CB405/BX396,"-")</f>
        <v>5.2677233656651681E-2</v>
      </c>
      <c r="CD405" s="53">
        <f t="shared" si="314"/>
        <v>27044.79491017964</v>
      </c>
      <c r="CE405" s="31">
        <f t="shared" si="322"/>
        <v>4.5838193920263504E-2</v>
      </c>
      <c r="CR405" s="196"/>
      <c r="CS405" s="198"/>
      <c r="CT405" s="200"/>
      <c r="CU405" s="201"/>
      <c r="CV405" s="201"/>
      <c r="CW405" s="79" t="s">
        <v>75</v>
      </c>
      <c r="CX405" s="90">
        <v>15489781</v>
      </c>
      <c r="CY405" s="80">
        <v>1.3740312708622133E-3</v>
      </c>
      <c r="CZ405" s="90">
        <v>632</v>
      </c>
      <c r="DA405" s="80">
        <v>5.2417682673965328E-2</v>
      </c>
      <c r="DB405" s="90">
        <v>24509.147151898735</v>
      </c>
      <c r="DC405" s="81">
        <v>4.607085580988482E-2</v>
      </c>
    </row>
    <row r="406" spans="2:107" s="16" customFormat="1" ht="13.15" customHeight="1">
      <c r="B406" s="196"/>
      <c r="C406" s="198"/>
      <c r="D406" s="172"/>
      <c r="E406" s="179"/>
      <c r="F406" s="179"/>
      <c r="G406" s="70" t="s">
        <v>77</v>
      </c>
      <c r="H406" s="50">
        <v>0</v>
      </c>
      <c r="I406" s="30">
        <f>IFERROR(H406/E396,"-")</f>
        <v>0</v>
      </c>
      <c r="J406" s="50">
        <v>0</v>
      </c>
      <c r="K406" s="30">
        <f>IFERROR(J406/F396,"-")</f>
        <v>0</v>
      </c>
      <c r="L406" s="53" t="str">
        <f t="shared" si="307"/>
        <v>-</v>
      </c>
      <c r="M406" s="31">
        <f t="shared" si="315"/>
        <v>0</v>
      </c>
      <c r="N406" s="172"/>
      <c r="O406" s="179"/>
      <c r="P406" s="179"/>
      <c r="Q406" s="70" t="s">
        <v>77</v>
      </c>
      <c r="R406" s="50">
        <v>146812</v>
      </c>
      <c r="S406" s="30">
        <f>IFERROR(R406/O396,"-")</f>
        <v>7.9177373344624358E-4</v>
      </c>
      <c r="T406" s="50">
        <v>4</v>
      </c>
      <c r="U406" s="30">
        <f>IFERROR(T406/P396,"-")</f>
        <v>4.6511627906976744E-2</v>
      </c>
      <c r="V406" s="53">
        <f t="shared" si="308"/>
        <v>36703</v>
      </c>
      <c r="W406" s="31">
        <f t="shared" si="316"/>
        <v>4.0816326530612242E-2</v>
      </c>
      <c r="X406" s="172"/>
      <c r="Y406" s="179"/>
      <c r="Z406" s="179"/>
      <c r="AA406" s="70" t="s">
        <v>77</v>
      </c>
      <c r="AB406" s="50">
        <v>3015108</v>
      </c>
      <c r="AC406" s="30">
        <f>IFERROR(AB406/Y396,"-")</f>
        <v>9.684789944928347E-4</v>
      </c>
      <c r="AD406" s="50">
        <v>36</v>
      </c>
      <c r="AE406" s="30">
        <f>IFERROR(AD406/Z396,"-")</f>
        <v>8.0321285140562242E-3</v>
      </c>
      <c r="AF406" s="53">
        <f t="shared" si="309"/>
        <v>83753</v>
      </c>
      <c r="AG406" s="31">
        <f t="shared" si="317"/>
        <v>7.2303675436834703E-3</v>
      </c>
      <c r="AH406" s="172"/>
      <c r="AI406" s="179"/>
      <c r="AJ406" s="179"/>
      <c r="AK406" s="70" t="s">
        <v>77</v>
      </c>
      <c r="AL406" s="50">
        <v>4953211</v>
      </c>
      <c r="AM406" s="30">
        <f>IFERROR(AL406/AI396,"-")</f>
        <v>1.422532763241642E-3</v>
      </c>
      <c r="AN406" s="50">
        <v>53</v>
      </c>
      <c r="AO406" s="30">
        <f>IFERROR(AN406/AJ396,"-")</f>
        <v>1.4697726012201887E-2</v>
      </c>
      <c r="AP406" s="53">
        <f t="shared" si="310"/>
        <v>93456.811320754714</v>
      </c>
      <c r="AQ406" s="31">
        <f t="shared" si="318"/>
        <v>1.2914230019493177E-2</v>
      </c>
      <c r="AR406" s="172"/>
      <c r="AS406" s="179"/>
      <c r="AT406" s="179"/>
      <c r="AU406" s="70" t="s">
        <v>77</v>
      </c>
      <c r="AV406" s="50">
        <v>8077470</v>
      </c>
      <c r="AW406" s="30">
        <f>IFERROR(AV406/AS396,"-")</f>
        <v>2.8152757166327942E-3</v>
      </c>
      <c r="AX406" s="50">
        <v>67</v>
      </c>
      <c r="AY406" s="30">
        <f>IFERROR(AX406/AT396,"-")</f>
        <v>2.5197442647611885E-2</v>
      </c>
      <c r="AZ406" s="53">
        <f t="shared" si="311"/>
        <v>120559.25373134328</v>
      </c>
      <c r="BA406" s="31">
        <f t="shared" si="319"/>
        <v>2.190258254331481E-2</v>
      </c>
      <c r="BB406" s="172"/>
      <c r="BC406" s="179"/>
      <c r="BD406" s="179"/>
      <c r="BE406" s="70" t="s">
        <v>77</v>
      </c>
      <c r="BF406" s="50">
        <v>4933673</v>
      </c>
      <c r="BG406" s="30">
        <f>IFERROR(BF406/BC396,"-")</f>
        <v>3.1828859420963964E-3</v>
      </c>
      <c r="BH406" s="50">
        <v>63</v>
      </c>
      <c r="BI406" s="30">
        <f>IFERROR(BH406/BD396,"-")</f>
        <v>4.8091603053435114E-2</v>
      </c>
      <c r="BJ406" s="53">
        <f t="shared" si="312"/>
        <v>78312.269841269837</v>
      </c>
      <c r="BK406" s="31">
        <f t="shared" si="320"/>
        <v>3.8864898210980874E-2</v>
      </c>
      <c r="BL406" s="172"/>
      <c r="BM406" s="179"/>
      <c r="BN406" s="179"/>
      <c r="BO406" s="70" t="s">
        <v>77</v>
      </c>
      <c r="BP406" s="50">
        <v>4510904</v>
      </c>
      <c r="BQ406" s="30">
        <f>IFERROR(BP406/BM396,"-")</f>
        <v>7.7159051040814964E-3</v>
      </c>
      <c r="BR406" s="50">
        <v>33</v>
      </c>
      <c r="BS406" s="30">
        <f>IFERROR(BR406/BN396,"-")</f>
        <v>6.5088757396449703E-2</v>
      </c>
      <c r="BT406" s="53">
        <f t="shared" si="313"/>
        <v>136694.06060606061</v>
      </c>
      <c r="BU406" s="31">
        <f t="shared" si="321"/>
        <v>4.8529411764705883E-2</v>
      </c>
      <c r="BV406" s="172"/>
      <c r="BW406" s="179"/>
      <c r="BX406" s="179"/>
      <c r="BY406" s="70" t="s">
        <v>77</v>
      </c>
      <c r="BZ406" s="50">
        <f t="shared" ref="BZ406:BZ469" si="323">SUM(H406,R406,AB406,AL406,AV406,BF406,BP406)</f>
        <v>25637178</v>
      </c>
      <c r="CA406" s="30">
        <f>IFERROR(BZ406/BW396,"-")</f>
        <v>2.1643085279006696E-3</v>
      </c>
      <c r="CB406" s="50">
        <f t="shared" ref="CB406:CB469" si="324">SUM(J406,T406,AD406,AN406,AX406,BH406,BR406)</f>
        <v>256</v>
      </c>
      <c r="CC406" s="30">
        <f>IFERROR(CB406/BX396,"-")</f>
        <v>2.0187682359435376E-2</v>
      </c>
      <c r="CD406" s="53">
        <f t="shared" si="314"/>
        <v>100145.2265625</v>
      </c>
      <c r="CE406" s="31">
        <f t="shared" si="322"/>
        <v>1.7566732999382419E-2</v>
      </c>
      <c r="CR406" s="196"/>
      <c r="CS406" s="198"/>
      <c r="CT406" s="200"/>
      <c r="CU406" s="201"/>
      <c r="CV406" s="201"/>
      <c r="CW406" s="79" t="s">
        <v>77</v>
      </c>
      <c r="CX406" s="90">
        <v>31405873</v>
      </c>
      <c r="CY406" s="80">
        <v>2.7858787410052648E-3</v>
      </c>
      <c r="CZ406" s="90">
        <v>240</v>
      </c>
      <c r="DA406" s="80">
        <v>1.9905449116695697E-2</v>
      </c>
      <c r="DB406" s="90">
        <v>130857.80416666667</v>
      </c>
      <c r="DC406" s="81">
        <v>1.7495261699956261E-2</v>
      </c>
    </row>
    <row r="407" spans="2:107" s="16" customFormat="1" ht="13.15" customHeight="1">
      <c r="B407" s="196"/>
      <c r="C407" s="198"/>
      <c r="D407" s="172"/>
      <c r="E407" s="179"/>
      <c r="F407" s="179"/>
      <c r="G407" s="70" t="s">
        <v>79</v>
      </c>
      <c r="H407" s="50">
        <v>0</v>
      </c>
      <c r="I407" s="30">
        <f>IFERROR(H407/E396,"-")</f>
        <v>0</v>
      </c>
      <c r="J407" s="50">
        <v>0</v>
      </c>
      <c r="K407" s="30">
        <f>IFERROR(J407/F396,"-")</f>
        <v>0</v>
      </c>
      <c r="L407" s="53" t="str">
        <f t="shared" si="307"/>
        <v>-</v>
      </c>
      <c r="M407" s="31">
        <f t="shared" si="315"/>
        <v>0</v>
      </c>
      <c r="N407" s="172"/>
      <c r="O407" s="179"/>
      <c r="P407" s="179"/>
      <c r="Q407" s="70" t="s">
        <v>79</v>
      </c>
      <c r="R407" s="50">
        <v>2987103</v>
      </c>
      <c r="S407" s="30">
        <f>IFERROR(R407/O396,"-")</f>
        <v>1.6109784585037153E-2</v>
      </c>
      <c r="T407" s="50">
        <v>3</v>
      </c>
      <c r="U407" s="30">
        <f>IFERROR(T407/P396,"-")</f>
        <v>3.4883720930232558E-2</v>
      </c>
      <c r="V407" s="53">
        <f t="shared" si="308"/>
        <v>995701</v>
      </c>
      <c r="W407" s="31">
        <f t="shared" si="316"/>
        <v>3.0612244897959183E-2</v>
      </c>
      <c r="X407" s="172"/>
      <c r="Y407" s="179"/>
      <c r="Z407" s="179"/>
      <c r="AA407" s="70" t="s">
        <v>79</v>
      </c>
      <c r="AB407" s="50">
        <v>12267956</v>
      </c>
      <c r="AC407" s="30">
        <f>IFERROR(AB407/Y396,"-")</f>
        <v>3.9405744972857816E-3</v>
      </c>
      <c r="AD407" s="50">
        <v>46</v>
      </c>
      <c r="AE407" s="30">
        <f>IFERROR(AD407/Z396,"-")</f>
        <v>1.0263275323516287E-2</v>
      </c>
      <c r="AF407" s="53">
        <f t="shared" si="309"/>
        <v>266694.69565217389</v>
      </c>
      <c r="AG407" s="31">
        <f t="shared" si="317"/>
        <v>9.2388029724844341E-3</v>
      </c>
      <c r="AH407" s="172"/>
      <c r="AI407" s="179"/>
      <c r="AJ407" s="179"/>
      <c r="AK407" s="70" t="s">
        <v>79</v>
      </c>
      <c r="AL407" s="50">
        <v>45244498</v>
      </c>
      <c r="AM407" s="30">
        <f>IFERROR(AL407/AI396,"-")</f>
        <v>1.2993950946450887E-2</v>
      </c>
      <c r="AN407" s="50">
        <v>89</v>
      </c>
      <c r="AO407" s="30">
        <f>IFERROR(AN407/AJ396,"-")</f>
        <v>2.4681087077093732E-2</v>
      </c>
      <c r="AP407" s="53">
        <f t="shared" si="310"/>
        <v>508365.14606741571</v>
      </c>
      <c r="AQ407" s="31">
        <f t="shared" si="318"/>
        <v>2.168615984405458E-2</v>
      </c>
      <c r="AR407" s="172"/>
      <c r="AS407" s="179"/>
      <c r="AT407" s="179"/>
      <c r="AU407" s="70" t="s">
        <v>79</v>
      </c>
      <c r="AV407" s="50">
        <v>55609698</v>
      </c>
      <c r="AW407" s="30">
        <f>IFERROR(AV407/AS396,"-")</f>
        <v>1.938188967445045E-2</v>
      </c>
      <c r="AX407" s="50">
        <v>121</v>
      </c>
      <c r="AY407" s="30">
        <f>IFERROR(AX407/AT396,"-")</f>
        <v>4.5505829259119973E-2</v>
      </c>
      <c r="AZ407" s="53">
        <f t="shared" si="311"/>
        <v>459584.28099173552</v>
      </c>
      <c r="BA407" s="31">
        <f t="shared" si="319"/>
        <v>3.9555410264792416E-2</v>
      </c>
      <c r="BB407" s="172"/>
      <c r="BC407" s="179"/>
      <c r="BD407" s="179"/>
      <c r="BE407" s="70" t="s">
        <v>79</v>
      </c>
      <c r="BF407" s="50">
        <v>45950321</v>
      </c>
      <c r="BG407" s="30">
        <f>IFERROR(BF407/BC396,"-")</f>
        <v>2.9644167893923417E-2</v>
      </c>
      <c r="BH407" s="50">
        <v>91</v>
      </c>
      <c r="BI407" s="30">
        <f>IFERROR(BH407/BD396,"-")</f>
        <v>6.9465648854961828E-2</v>
      </c>
      <c r="BJ407" s="53">
        <f t="shared" si="312"/>
        <v>504948.58241758239</v>
      </c>
      <c r="BK407" s="31">
        <f t="shared" si="320"/>
        <v>5.6138186304750155E-2</v>
      </c>
      <c r="BL407" s="172"/>
      <c r="BM407" s="179"/>
      <c r="BN407" s="179"/>
      <c r="BO407" s="70" t="s">
        <v>79</v>
      </c>
      <c r="BP407" s="50">
        <v>19865575</v>
      </c>
      <c r="BQ407" s="30">
        <f>IFERROR(BP407/BM396,"-")</f>
        <v>3.398008282552982E-2</v>
      </c>
      <c r="BR407" s="50">
        <v>60</v>
      </c>
      <c r="BS407" s="30">
        <f>IFERROR(BR407/BN396,"-")</f>
        <v>0.11834319526627218</v>
      </c>
      <c r="BT407" s="53">
        <f t="shared" si="313"/>
        <v>331092.91666666669</v>
      </c>
      <c r="BU407" s="31">
        <f t="shared" si="321"/>
        <v>8.8235294117647065E-2</v>
      </c>
      <c r="BV407" s="172"/>
      <c r="BW407" s="179"/>
      <c r="BX407" s="179"/>
      <c r="BY407" s="70" t="s">
        <v>79</v>
      </c>
      <c r="BZ407" s="50">
        <f t="shared" si="323"/>
        <v>181925151</v>
      </c>
      <c r="CA407" s="30">
        <f>IFERROR(BZ407/BW396,"-")</f>
        <v>1.5358248702291534E-2</v>
      </c>
      <c r="CB407" s="50">
        <f t="shared" si="324"/>
        <v>410</v>
      </c>
      <c r="CC407" s="30">
        <f>IFERROR(CB407/BX396,"-")</f>
        <v>3.2331835028783222E-2</v>
      </c>
      <c r="CD407" s="53">
        <f t="shared" si="314"/>
        <v>443719.88048780488</v>
      </c>
      <c r="CE407" s="31">
        <f t="shared" si="322"/>
        <v>2.8134220819323406E-2</v>
      </c>
      <c r="CR407" s="196"/>
      <c r="CS407" s="198"/>
      <c r="CT407" s="200"/>
      <c r="CU407" s="201"/>
      <c r="CV407" s="201"/>
      <c r="CW407" s="79" t="s">
        <v>79</v>
      </c>
      <c r="CX407" s="90">
        <v>179549905</v>
      </c>
      <c r="CY407" s="80">
        <v>1.592709310417879E-2</v>
      </c>
      <c r="CZ407" s="90">
        <v>401</v>
      </c>
      <c r="DA407" s="80">
        <v>3.3258687899145725E-2</v>
      </c>
      <c r="DB407" s="90">
        <v>447755.37406483793</v>
      </c>
      <c r="DC407" s="81">
        <v>2.923166642367692E-2</v>
      </c>
    </row>
    <row r="408" spans="2:107" s="16" customFormat="1" ht="13.15" customHeight="1">
      <c r="B408" s="196"/>
      <c r="C408" s="198"/>
      <c r="D408" s="172"/>
      <c r="E408" s="179"/>
      <c r="F408" s="179"/>
      <c r="G408" s="70" t="s">
        <v>81</v>
      </c>
      <c r="H408" s="50">
        <v>242908</v>
      </c>
      <c r="I408" s="30">
        <f>IFERROR(H408/E396,"-")</f>
        <v>3.9845125833619845E-3</v>
      </c>
      <c r="J408" s="50">
        <v>2</v>
      </c>
      <c r="K408" s="30">
        <f>IFERROR(J408/F396,"-")</f>
        <v>6.4516129032258063E-2</v>
      </c>
      <c r="L408" s="53">
        <f t="shared" si="307"/>
        <v>121454</v>
      </c>
      <c r="M408" s="31">
        <f t="shared" si="315"/>
        <v>6.25E-2</v>
      </c>
      <c r="N408" s="172"/>
      <c r="O408" s="179"/>
      <c r="P408" s="179"/>
      <c r="Q408" s="70" t="s">
        <v>81</v>
      </c>
      <c r="R408" s="50">
        <v>1768356</v>
      </c>
      <c r="S408" s="30">
        <f>IFERROR(R408/O396,"-")</f>
        <v>9.5369440657580139E-3</v>
      </c>
      <c r="T408" s="50">
        <v>12</v>
      </c>
      <c r="U408" s="30">
        <f>IFERROR(T408/P396,"-")</f>
        <v>0.13953488372093023</v>
      </c>
      <c r="V408" s="53">
        <f t="shared" si="308"/>
        <v>147363</v>
      </c>
      <c r="W408" s="31">
        <f t="shared" si="316"/>
        <v>0.12244897959183673</v>
      </c>
      <c r="X408" s="172"/>
      <c r="Y408" s="179"/>
      <c r="Z408" s="179"/>
      <c r="AA408" s="70" t="s">
        <v>81</v>
      </c>
      <c r="AB408" s="50">
        <v>28235406</v>
      </c>
      <c r="AC408" s="30">
        <f>IFERROR(AB408/Y396,"-")</f>
        <v>9.069458743095421E-3</v>
      </c>
      <c r="AD408" s="50">
        <v>454</v>
      </c>
      <c r="AE408" s="30">
        <f>IFERROR(AD408/Z396,"-")</f>
        <v>0.10129406514948684</v>
      </c>
      <c r="AF408" s="53">
        <f t="shared" si="309"/>
        <v>62192.524229074887</v>
      </c>
      <c r="AG408" s="31">
        <f t="shared" si="317"/>
        <v>9.1182968467563769E-2</v>
      </c>
      <c r="AH408" s="172"/>
      <c r="AI408" s="179"/>
      <c r="AJ408" s="179"/>
      <c r="AK408" s="70" t="s">
        <v>81</v>
      </c>
      <c r="AL408" s="50">
        <v>28128050</v>
      </c>
      <c r="AM408" s="30">
        <f>IFERROR(AL408/AI396,"-")</f>
        <v>8.078208800533445E-3</v>
      </c>
      <c r="AN408" s="50">
        <v>505</v>
      </c>
      <c r="AO408" s="30">
        <f>IFERROR(AN408/AJ396,"-")</f>
        <v>0.14004437049362173</v>
      </c>
      <c r="AP408" s="53">
        <f t="shared" si="310"/>
        <v>55699.108910891089</v>
      </c>
      <c r="AQ408" s="31">
        <f t="shared" si="318"/>
        <v>0.12305068226120858</v>
      </c>
      <c r="AR408" s="172"/>
      <c r="AS408" s="179"/>
      <c r="AT408" s="179"/>
      <c r="AU408" s="70" t="s">
        <v>81</v>
      </c>
      <c r="AV408" s="50">
        <v>23769380</v>
      </c>
      <c r="AW408" s="30">
        <f>IFERROR(AV408/AS396,"-")</f>
        <v>8.284445292079971E-3</v>
      </c>
      <c r="AX408" s="50">
        <v>355</v>
      </c>
      <c r="AY408" s="30">
        <f>IFERROR(AX408/AT396,"-")</f>
        <v>0.13350883790898835</v>
      </c>
      <c r="AZ408" s="53">
        <f t="shared" si="311"/>
        <v>66956</v>
      </c>
      <c r="BA408" s="31">
        <f t="shared" si="319"/>
        <v>0.11605099705786205</v>
      </c>
      <c r="BB408" s="172"/>
      <c r="BC408" s="179"/>
      <c r="BD408" s="179"/>
      <c r="BE408" s="70" t="s">
        <v>81</v>
      </c>
      <c r="BF408" s="50">
        <v>18872990</v>
      </c>
      <c r="BG408" s="30">
        <f>IFERROR(BF408/BC396,"-")</f>
        <v>1.2175629506926355E-2</v>
      </c>
      <c r="BH408" s="50">
        <v>210</v>
      </c>
      <c r="BI408" s="30">
        <f>IFERROR(BH408/BD396,"-")</f>
        <v>0.16030534351145037</v>
      </c>
      <c r="BJ408" s="53">
        <f t="shared" si="312"/>
        <v>89871.380952380947</v>
      </c>
      <c r="BK408" s="31">
        <f t="shared" si="320"/>
        <v>0.12954966070326959</v>
      </c>
      <c r="BL408" s="172"/>
      <c r="BM408" s="179"/>
      <c r="BN408" s="179"/>
      <c r="BO408" s="70" t="s">
        <v>81</v>
      </c>
      <c r="BP408" s="50">
        <v>4911280</v>
      </c>
      <c r="BQ408" s="30">
        <f>IFERROR(BP408/BM396,"-")</f>
        <v>8.4007485904318453E-3</v>
      </c>
      <c r="BR408" s="50">
        <v>74</v>
      </c>
      <c r="BS408" s="30">
        <f>IFERROR(BR408/BN396,"-")</f>
        <v>0.14595660749506903</v>
      </c>
      <c r="BT408" s="53">
        <f t="shared" si="313"/>
        <v>66368.648648648654</v>
      </c>
      <c r="BU408" s="31">
        <f t="shared" si="321"/>
        <v>0.10882352941176471</v>
      </c>
      <c r="BV408" s="172"/>
      <c r="BW408" s="179"/>
      <c r="BX408" s="179"/>
      <c r="BY408" s="70" t="s">
        <v>81</v>
      </c>
      <c r="BZ408" s="50">
        <f t="shared" si="323"/>
        <v>105928370</v>
      </c>
      <c r="CA408" s="30">
        <f>IFERROR(BZ408/BW396,"-")</f>
        <v>8.9425472077159767E-3</v>
      </c>
      <c r="CB408" s="50">
        <f t="shared" si="324"/>
        <v>1612</v>
      </c>
      <c r="CC408" s="30">
        <f>IFERROR(CB408/BX396,"-")</f>
        <v>0.12711931235706964</v>
      </c>
      <c r="CD408" s="53">
        <f t="shared" si="314"/>
        <v>65712.388337468976</v>
      </c>
      <c r="CE408" s="31">
        <f t="shared" si="322"/>
        <v>0.11061552185548618</v>
      </c>
      <c r="CR408" s="196"/>
      <c r="CS408" s="198"/>
      <c r="CT408" s="200"/>
      <c r="CU408" s="201"/>
      <c r="CV408" s="201"/>
      <c r="CW408" s="79" t="s">
        <v>81</v>
      </c>
      <c r="CX408" s="90">
        <v>101847779</v>
      </c>
      <c r="CY408" s="80">
        <v>9.0344746135444937E-3</v>
      </c>
      <c r="CZ408" s="90">
        <v>1609</v>
      </c>
      <c r="DA408" s="80">
        <v>0.13344944845318071</v>
      </c>
      <c r="DB408" s="90">
        <v>63298.806090739592</v>
      </c>
      <c r="DC408" s="81">
        <v>0.11729115031345677</v>
      </c>
    </row>
    <row r="409" spans="2:107" s="16" customFormat="1" ht="13.15" customHeight="1">
      <c r="B409" s="196"/>
      <c r="C409" s="198"/>
      <c r="D409" s="172"/>
      <c r="E409" s="179"/>
      <c r="F409" s="179"/>
      <c r="G409" s="70" t="s">
        <v>83</v>
      </c>
      <c r="H409" s="50">
        <v>554599</v>
      </c>
      <c r="I409" s="30">
        <f>IFERROR(H409/E396,"-")</f>
        <v>9.0972989535954892E-3</v>
      </c>
      <c r="J409" s="50">
        <v>1</v>
      </c>
      <c r="K409" s="30">
        <f>IFERROR(J409/F396,"-")</f>
        <v>3.2258064516129031E-2</v>
      </c>
      <c r="L409" s="53">
        <f t="shared" si="307"/>
        <v>554599</v>
      </c>
      <c r="M409" s="31">
        <f t="shared" si="315"/>
        <v>3.125E-2</v>
      </c>
      <c r="N409" s="172"/>
      <c r="O409" s="179"/>
      <c r="P409" s="179"/>
      <c r="Q409" s="70" t="s">
        <v>83</v>
      </c>
      <c r="R409" s="50">
        <v>2345826</v>
      </c>
      <c r="S409" s="30">
        <f>IFERROR(R409/O396,"-")</f>
        <v>1.2651305138784756E-2</v>
      </c>
      <c r="T409" s="50">
        <v>7</v>
      </c>
      <c r="U409" s="30">
        <f>IFERROR(T409/P396,"-")</f>
        <v>8.1395348837209308E-2</v>
      </c>
      <c r="V409" s="53">
        <f t="shared" si="308"/>
        <v>335118</v>
      </c>
      <c r="W409" s="31">
        <f t="shared" si="316"/>
        <v>7.1428571428571425E-2</v>
      </c>
      <c r="X409" s="172"/>
      <c r="Y409" s="179"/>
      <c r="Z409" s="179"/>
      <c r="AA409" s="70" t="s">
        <v>83</v>
      </c>
      <c r="AB409" s="50">
        <v>35754805</v>
      </c>
      <c r="AC409" s="30">
        <f>IFERROR(AB409/Y396,"-")</f>
        <v>1.1484755303852259E-2</v>
      </c>
      <c r="AD409" s="50">
        <v>271</v>
      </c>
      <c r="AE409" s="30">
        <f>IFERROR(AD409/Z396,"-")</f>
        <v>6.0464078536367691E-2</v>
      </c>
      <c r="AF409" s="53">
        <f t="shared" si="309"/>
        <v>131936.54981549815</v>
      </c>
      <c r="AG409" s="31">
        <f t="shared" si="317"/>
        <v>5.4428600120506127E-2</v>
      </c>
      <c r="AH409" s="172"/>
      <c r="AI409" s="179"/>
      <c r="AJ409" s="179"/>
      <c r="AK409" s="70" t="s">
        <v>83</v>
      </c>
      <c r="AL409" s="50">
        <v>47186374</v>
      </c>
      <c r="AM409" s="30">
        <f>IFERROR(AL409/AI396,"-")</f>
        <v>1.3551646193463912E-2</v>
      </c>
      <c r="AN409" s="50">
        <v>484</v>
      </c>
      <c r="AO409" s="30">
        <f>IFERROR(AN409/AJ396,"-")</f>
        <v>0.13422074320576816</v>
      </c>
      <c r="AP409" s="53">
        <f t="shared" si="310"/>
        <v>97492.508264462813</v>
      </c>
      <c r="AQ409" s="31">
        <f t="shared" si="318"/>
        <v>0.11793372319688109</v>
      </c>
      <c r="AR409" s="172"/>
      <c r="AS409" s="179"/>
      <c r="AT409" s="179"/>
      <c r="AU409" s="70" t="s">
        <v>83</v>
      </c>
      <c r="AV409" s="50">
        <v>64692498</v>
      </c>
      <c r="AW409" s="30">
        <f>IFERROR(AV409/AS396,"-")</f>
        <v>2.2547557424257299E-2</v>
      </c>
      <c r="AX409" s="50">
        <v>606</v>
      </c>
      <c r="AY409" s="30">
        <f>IFERROR(AX409/AT396,"-")</f>
        <v>0.2279052275291463</v>
      </c>
      <c r="AZ409" s="53">
        <f t="shared" si="311"/>
        <v>106753.29702970297</v>
      </c>
      <c r="BA409" s="31">
        <f t="shared" si="319"/>
        <v>0.19810395554102647</v>
      </c>
      <c r="BB409" s="172"/>
      <c r="BC409" s="179"/>
      <c r="BD409" s="179"/>
      <c r="BE409" s="70" t="s">
        <v>83</v>
      </c>
      <c r="BF409" s="50">
        <v>41853226</v>
      </c>
      <c r="BG409" s="30">
        <f>IFERROR(BF409/BC396,"-")</f>
        <v>2.7000987837415127E-2</v>
      </c>
      <c r="BH409" s="50">
        <v>431</v>
      </c>
      <c r="BI409" s="30">
        <f>IFERROR(BH409/BD396,"-")</f>
        <v>0.32900763358778629</v>
      </c>
      <c r="BJ409" s="53">
        <f t="shared" si="312"/>
        <v>97107.252900232023</v>
      </c>
      <c r="BK409" s="31">
        <f t="shared" si="320"/>
        <v>0.26588525601480567</v>
      </c>
      <c r="BL409" s="172"/>
      <c r="BM409" s="179"/>
      <c r="BN409" s="179"/>
      <c r="BO409" s="70" t="s">
        <v>83</v>
      </c>
      <c r="BP409" s="50">
        <v>23700854</v>
      </c>
      <c r="BQ409" s="30">
        <f>IFERROR(BP409/BM396,"-")</f>
        <v>4.0540330796153129E-2</v>
      </c>
      <c r="BR409" s="50">
        <v>194</v>
      </c>
      <c r="BS409" s="30">
        <f>IFERROR(BR409/BN396,"-")</f>
        <v>0.38264299802761342</v>
      </c>
      <c r="BT409" s="53">
        <f t="shared" si="313"/>
        <v>122169.35051546391</v>
      </c>
      <c r="BU409" s="31">
        <f t="shared" si="321"/>
        <v>0.28529411764705881</v>
      </c>
      <c r="BV409" s="172"/>
      <c r="BW409" s="179"/>
      <c r="BX409" s="179"/>
      <c r="BY409" s="70" t="s">
        <v>83</v>
      </c>
      <c r="BZ409" s="50">
        <f t="shared" si="323"/>
        <v>216088182</v>
      </c>
      <c r="CA409" s="30">
        <f>IFERROR(BZ409/BW396,"-")</f>
        <v>1.8242315713576276E-2</v>
      </c>
      <c r="CB409" s="50">
        <f t="shared" si="324"/>
        <v>1994</v>
      </c>
      <c r="CC409" s="30">
        <f>IFERROR(CB409/BX396,"-")</f>
        <v>0.15724311962778961</v>
      </c>
      <c r="CD409" s="53">
        <f t="shared" si="314"/>
        <v>108369.19859578735</v>
      </c>
      <c r="CE409" s="31">
        <f t="shared" si="322"/>
        <v>0.13682838125300212</v>
      </c>
      <c r="CR409" s="196"/>
      <c r="CS409" s="198"/>
      <c r="CT409" s="200"/>
      <c r="CU409" s="201"/>
      <c r="CV409" s="201"/>
      <c r="CW409" s="79" t="s">
        <v>83</v>
      </c>
      <c r="CX409" s="90">
        <v>235379432</v>
      </c>
      <c r="CY409" s="80">
        <v>2.0879488230710681E-2</v>
      </c>
      <c r="CZ409" s="90">
        <v>2001</v>
      </c>
      <c r="DA409" s="80">
        <v>0.16596168201045036</v>
      </c>
      <c r="DB409" s="90">
        <v>117630.90054972513</v>
      </c>
      <c r="DC409" s="81">
        <v>0.14586674442338532</v>
      </c>
    </row>
    <row r="410" spans="2:107" s="16" customFormat="1" ht="13.15" customHeight="1">
      <c r="B410" s="196"/>
      <c r="C410" s="198"/>
      <c r="D410" s="172"/>
      <c r="E410" s="179"/>
      <c r="F410" s="179"/>
      <c r="G410" s="70" t="s">
        <v>87</v>
      </c>
      <c r="H410" s="50">
        <v>684471</v>
      </c>
      <c r="I410" s="30">
        <f>IFERROR(H410/E396,"-")</f>
        <v>1.1227638910395545E-2</v>
      </c>
      <c r="J410" s="50">
        <v>3</v>
      </c>
      <c r="K410" s="30">
        <f>IFERROR(J410/F396,"-")</f>
        <v>9.6774193548387094E-2</v>
      </c>
      <c r="L410" s="53">
        <f t="shared" si="307"/>
        <v>228157</v>
      </c>
      <c r="M410" s="31">
        <f t="shared" si="315"/>
        <v>9.375E-2</v>
      </c>
      <c r="N410" s="172"/>
      <c r="O410" s="179"/>
      <c r="P410" s="179"/>
      <c r="Q410" s="70" t="s">
        <v>87</v>
      </c>
      <c r="R410" s="50">
        <v>627504</v>
      </c>
      <c r="S410" s="30">
        <f>IFERROR(R410/O396,"-")</f>
        <v>3.3842000983056674E-3</v>
      </c>
      <c r="T410" s="50">
        <v>7</v>
      </c>
      <c r="U410" s="30">
        <f>IFERROR(T410/P396,"-")</f>
        <v>8.1395348837209308E-2</v>
      </c>
      <c r="V410" s="53">
        <f t="shared" si="308"/>
        <v>89643.428571428565</v>
      </c>
      <c r="W410" s="31">
        <f t="shared" si="316"/>
        <v>7.1428571428571425E-2</v>
      </c>
      <c r="X410" s="172"/>
      <c r="Y410" s="179"/>
      <c r="Z410" s="179"/>
      <c r="AA410" s="70" t="s">
        <v>87</v>
      </c>
      <c r="AB410" s="50">
        <v>16310453</v>
      </c>
      <c r="AC410" s="30">
        <f>IFERROR(AB410/Y396,"-")</f>
        <v>5.2390598018918853E-3</v>
      </c>
      <c r="AD410" s="50">
        <v>264</v>
      </c>
      <c r="AE410" s="30">
        <f>IFERROR(AD410/Z396,"-")</f>
        <v>5.8902275769745646E-2</v>
      </c>
      <c r="AF410" s="53">
        <f t="shared" si="309"/>
        <v>61782.018939393936</v>
      </c>
      <c r="AG410" s="31">
        <f t="shared" si="317"/>
        <v>5.3022695320345453E-2</v>
      </c>
      <c r="AH410" s="172"/>
      <c r="AI410" s="179"/>
      <c r="AJ410" s="179"/>
      <c r="AK410" s="70" t="s">
        <v>87</v>
      </c>
      <c r="AL410" s="50">
        <v>24887356</v>
      </c>
      <c r="AM410" s="30">
        <f>IFERROR(AL410/AI396,"-")</f>
        <v>7.1475007425402352E-3</v>
      </c>
      <c r="AN410" s="50">
        <v>261</v>
      </c>
      <c r="AO410" s="30">
        <f>IFERROR(AN410/AJ396,"-")</f>
        <v>7.2379367720465895E-2</v>
      </c>
      <c r="AP410" s="53">
        <f t="shared" si="310"/>
        <v>95353.854406130267</v>
      </c>
      <c r="AQ410" s="31">
        <f t="shared" si="318"/>
        <v>6.3596491228070179E-2</v>
      </c>
      <c r="AR410" s="172"/>
      <c r="AS410" s="179"/>
      <c r="AT410" s="179"/>
      <c r="AU410" s="70" t="s">
        <v>87</v>
      </c>
      <c r="AV410" s="50">
        <v>11968308</v>
      </c>
      <c r="AW410" s="30">
        <f>IFERROR(AV410/AS396,"-")</f>
        <v>4.1713663909097778E-3</v>
      </c>
      <c r="AX410" s="50">
        <v>203</v>
      </c>
      <c r="AY410" s="30">
        <f>IFERROR(AX410/AT396,"-")</f>
        <v>7.634449040992855E-2</v>
      </c>
      <c r="AZ410" s="53">
        <f t="shared" si="311"/>
        <v>58957.182266009855</v>
      </c>
      <c r="BA410" s="31">
        <f t="shared" si="319"/>
        <v>6.6361556064073221E-2</v>
      </c>
      <c r="BB410" s="172"/>
      <c r="BC410" s="179"/>
      <c r="BD410" s="179"/>
      <c r="BE410" s="70" t="s">
        <v>87</v>
      </c>
      <c r="BF410" s="50">
        <v>4643126</v>
      </c>
      <c r="BG410" s="30">
        <f>IFERROR(BF410/BC396,"-")</f>
        <v>2.9954438554768981E-3</v>
      </c>
      <c r="BH410" s="50">
        <v>115</v>
      </c>
      <c r="BI410" s="30">
        <f>IFERROR(BH410/BD396,"-")</f>
        <v>8.7786259541984726E-2</v>
      </c>
      <c r="BJ410" s="53">
        <f t="shared" si="312"/>
        <v>40375.008695652177</v>
      </c>
      <c r="BK410" s="31">
        <f t="shared" si="320"/>
        <v>7.0943861813695247E-2</v>
      </c>
      <c r="BL410" s="172"/>
      <c r="BM410" s="179"/>
      <c r="BN410" s="179"/>
      <c r="BO410" s="70" t="s">
        <v>87</v>
      </c>
      <c r="BP410" s="50">
        <v>1583781</v>
      </c>
      <c r="BQ410" s="30">
        <f>IFERROR(BP410/BM396,"-")</f>
        <v>2.7090587389240152E-3</v>
      </c>
      <c r="BR410" s="50">
        <v>44</v>
      </c>
      <c r="BS410" s="30">
        <f>IFERROR(BR410/BN396,"-")</f>
        <v>8.6785009861932938E-2</v>
      </c>
      <c r="BT410" s="53">
        <f t="shared" si="313"/>
        <v>35995.022727272728</v>
      </c>
      <c r="BU410" s="31">
        <f t="shared" si="321"/>
        <v>6.4705882352941183E-2</v>
      </c>
      <c r="BV410" s="172"/>
      <c r="BW410" s="179"/>
      <c r="BX410" s="179"/>
      <c r="BY410" s="70" t="s">
        <v>87</v>
      </c>
      <c r="BZ410" s="50">
        <f t="shared" si="323"/>
        <v>60704999</v>
      </c>
      <c r="CA410" s="30">
        <f>IFERROR(BZ410/BW396,"-")</f>
        <v>5.1247585448718899E-3</v>
      </c>
      <c r="CB410" s="50">
        <f t="shared" si="324"/>
        <v>897</v>
      </c>
      <c r="CC410" s="30">
        <f>IFERROR(CB410/BX396,"-")</f>
        <v>7.0735746392240353E-2</v>
      </c>
      <c r="CD410" s="53">
        <f t="shared" si="314"/>
        <v>67675.584169453738</v>
      </c>
      <c r="CE410" s="31">
        <f t="shared" si="322"/>
        <v>6.1552185548617307E-2</v>
      </c>
      <c r="CR410" s="196"/>
      <c r="CS410" s="198"/>
      <c r="CT410" s="200"/>
      <c r="CU410" s="201"/>
      <c r="CV410" s="201"/>
      <c r="CW410" s="79" t="s">
        <v>87</v>
      </c>
      <c r="CX410" s="90">
        <v>52356981</v>
      </c>
      <c r="CY410" s="80">
        <v>4.6443606363407433E-3</v>
      </c>
      <c r="CZ410" s="90">
        <v>865</v>
      </c>
      <c r="DA410" s="80">
        <v>7.174255619142407E-2</v>
      </c>
      <c r="DB410" s="90">
        <v>60528.301734104047</v>
      </c>
      <c r="DC410" s="81">
        <v>6.3055839043592354E-2</v>
      </c>
    </row>
    <row r="411" spans="2:107" s="16" customFormat="1" ht="13.15" customHeight="1">
      <c r="B411" s="196"/>
      <c r="C411" s="198"/>
      <c r="D411" s="172"/>
      <c r="E411" s="179"/>
      <c r="F411" s="179"/>
      <c r="G411" s="71" t="s">
        <v>85</v>
      </c>
      <c r="H411" s="51">
        <v>79641</v>
      </c>
      <c r="I411" s="32">
        <f>IFERROR(H411/E396,"-")</f>
        <v>1.3063817027497316E-3</v>
      </c>
      <c r="J411" s="51">
        <v>6</v>
      </c>
      <c r="K411" s="32">
        <f>IFERROR(J411/F396,"-")</f>
        <v>0.19354838709677419</v>
      </c>
      <c r="L411" s="54">
        <f t="shared" si="307"/>
        <v>13273.5</v>
      </c>
      <c r="M411" s="33">
        <f t="shared" si="315"/>
        <v>0.1875</v>
      </c>
      <c r="N411" s="172"/>
      <c r="O411" s="179"/>
      <c r="P411" s="179"/>
      <c r="Q411" s="71" t="s">
        <v>85</v>
      </c>
      <c r="R411" s="51">
        <v>223848</v>
      </c>
      <c r="S411" s="32">
        <f>IFERROR(R411/O396,"-")</f>
        <v>1.2072376010440204E-3</v>
      </c>
      <c r="T411" s="51">
        <v>18</v>
      </c>
      <c r="U411" s="32">
        <f>IFERROR(T411/P396,"-")</f>
        <v>0.20930232558139536</v>
      </c>
      <c r="V411" s="54">
        <f t="shared" si="308"/>
        <v>12436</v>
      </c>
      <c r="W411" s="33">
        <f t="shared" si="316"/>
        <v>0.18367346938775511</v>
      </c>
      <c r="X411" s="172"/>
      <c r="Y411" s="179"/>
      <c r="Z411" s="179"/>
      <c r="AA411" s="71" t="s">
        <v>85</v>
      </c>
      <c r="AB411" s="51">
        <v>6644523</v>
      </c>
      <c r="AC411" s="32">
        <f>IFERROR(AB411/Y396,"-")</f>
        <v>2.1342787568221482E-3</v>
      </c>
      <c r="AD411" s="51">
        <v>336</v>
      </c>
      <c r="AE411" s="32">
        <f>IFERROR(AD411/Z396,"-")</f>
        <v>7.4966532797858101E-2</v>
      </c>
      <c r="AF411" s="54">
        <f t="shared" si="309"/>
        <v>19775.366071428572</v>
      </c>
      <c r="AG411" s="33">
        <f t="shared" si="317"/>
        <v>6.7483430407712389E-2</v>
      </c>
      <c r="AH411" s="172"/>
      <c r="AI411" s="179"/>
      <c r="AJ411" s="179"/>
      <c r="AK411" s="71" t="s">
        <v>85</v>
      </c>
      <c r="AL411" s="51">
        <v>8154344</v>
      </c>
      <c r="AM411" s="32">
        <f>IFERROR(AL411/AI396,"-")</f>
        <v>2.3418791371380915E-3</v>
      </c>
      <c r="AN411" s="51">
        <v>445</v>
      </c>
      <c r="AO411" s="32">
        <f>IFERROR(AN411/AJ396,"-")</f>
        <v>0.12340543538546866</v>
      </c>
      <c r="AP411" s="54">
        <f t="shared" si="310"/>
        <v>18324.368539325842</v>
      </c>
      <c r="AQ411" s="33">
        <f t="shared" si="318"/>
        <v>0.10843079922027291</v>
      </c>
      <c r="AR411" s="172"/>
      <c r="AS411" s="179"/>
      <c r="AT411" s="179"/>
      <c r="AU411" s="71" t="s">
        <v>85</v>
      </c>
      <c r="AV411" s="51">
        <v>8543949</v>
      </c>
      <c r="AW411" s="32">
        <f>IFERROR(AV411/AS396,"-")</f>
        <v>2.9778596694075058E-3</v>
      </c>
      <c r="AX411" s="51">
        <v>429</v>
      </c>
      <c r="AY411" s="32">
        <f>IFERROR(AX411/AT396,"-")</f>
        <v>0.16133884919142535</v>
      </c>
      <c r="AZ411" s="54">
        <f t="shared" si="311"/>
        <v>19915.965034965036</v>
      </c>
      <c r="BA411" s="33">
        <f t="shared" si="319"/>
        <v>0.14024190912062764</v>
      </c>
      <c r="BB411" s="172"/>
      <c r="BC411" s="179"/>
      <c r="BD411" s="179"/>
      <c r="BE411" s="71" t="s">
        <v>85</v>
      </c>
      <c r="BF411" s="51">
        <v>5800917</v>
      </c>
      <c r="BG411" s="32">
        <f>IFERROR(BF411/BC396,"-")</f>
        <v>3.742375542636896E-3</v>
      </c>
      <c r="BH411" s="51">
        <v>254</v>
      </c>
      <c r="BI411" s="32">
        <f>IFERROR(BH411/BD396,"-")</f>
        <v>0.19389312977099238</v>
      </c>
      <c r="BJ411" s="54">
        <f t="shared" si="312"/>
        <v>22838.255905511811</v>
      </c>
      <c r="BK411" s="33">
        <f t="shared" si="320"/>
        <v>0.15669339913633559</v>
      </c>
      <c r="BL411" s="172"/>
      <c r="BM411" s="179"/>
      <c r="BN411" s="179"/>
      <c r="BO411" s="71" t="s">
        <v>85</v>
      </c>
      <c r="BP411" s="51">
        <v>2594835</v>
      </c>
      <c r="BQ411" s="32">
        <f>IFERROR(BP411/BM396,"-")</f>
        <v>4.4384674603470415E-3</v>
      </c>
      <c r="BR411" s="51">
        <v>116</v>
      </c>
      <c r="BS411" s="32">
        <f>IFERROR(BR411/BN396,"-")</f>
        <v>0.22879684418145957</v>
      </c>
      <c r="BT411" s="54">
        <f t="shared" si="313"/>
        <v>22369.267241379312</v>
      </c>
      <c r="BU411" s="33">
        <f t="shared" si="321"/>
        <v>0.17058823529411765</v>
      </c>
      <c r="BV411" s="172"/>
      <c r="BW411" s="179"/>
      <c r="BX411" s="179"/>
      <c r="BY411" s="71" t="s">
        <v>85</v>
      </c>
      <c r="BZ411" s="51">
        <f t="shared" si="323"/>
        <v>32042057</v>
      </c>
      <c r="CA411" s="32">
        <f>IFERROR(BZ411/BW396,"-")</f>
        <v>2.7050129002723837E-3</v>
      </c>
      <c r="CB411" s="51">
        <f t="shared" si="324"/>
        <v>1604</v>
      </c>
      <c r="CC411" s="32">
        <f>IFERROR(CB411/BX396,"-")</f>
        <v>0.12648844728333727</v>
      </c>
      <c r="CD411" s="54">
        <f t="shared" si="314"/>
        <v>19976.344763092271</v>
      </c>
      <c r="CE411" s="33">
        <f t="shared" si="322"/>
        <v>0.11006656144925547</v>
      </c>
      <c r="CR411" s="196"/>
      <c r="CS411" s="198"/>
      <c r="CT411" s="200"/>
      <c r="CU411" s="201"/>
      <c r="CV411" s="201"/>
      <c r="CW411" s="79" t="s">
        <v>85</v>
      </c>
      <c r="CX411" s="90">
        <v>27732396</v>
      </c>
      <c r="CY411" s="80">
        <v>2.460020533533312E-3</v>
      </c>
      <c r="CZ411" s="90">
        <v>1441</v>
      </c>
      <c r="DA411" s="80">
        <v>0.11951563407149374</v>
      </c>
      <c r="DB411" s="90">
        <v>19245.243580846633</v>
      </c>
      <c r="DC411" s="81">
        <v>0.10504446712348739</v>
      </c>
    </row>
    <row r="412" spans="2:107" s="16" customFormat="1" ht="13.15" customHeight="1">
      <c r="B412" s="196"/>
      <c r="C412" s="199"/>
      <c r="D412" s="173"/>
      <c r="E412" s="180"/>
      <c r="F412" s="180"/>
      <c r="G412" s="18" t="s">
        <v>92</v>
      </c>
      <c r="H412" s="49">
        <f>SUM(H396:H411)</f>
        <v>2803718</v>
      </c>
      <c r="I412" s="32">
        <f>IFERROR(H412/E396,"-")</f>
        <v>4.5990455856532088E-2</v>
      </c>
      <c r="J412" s="51">
        <v>24</v>
      </c>
      <c r="K412" s="32">
        <f>IFERROR(J412/F396,"-")</f>
        <v>0.77419354838709675</v>
      </c>
      <c r="L412" s="54">
        <f t="shared" si="307"/>
        <v>116821.58333333333</v>
      </c>
      <c r="M412" s="34">
        <f t="shared" si="315"/>
        <v>0.75</v>
      </c>
      <c r="N412" s="173"/>
      <c r="O412" s="180"/>
      <c r="P412" s="180"/>
      <c r="Q412" s="18" t="s">
        <v>92</v>
      </c>
      <c r="R412" s="49">
        <f>SUM(R396:R411)</f>
        <v>28916239</v>
      </c>
      <c r="S412" s="32">
        <f>IFERROR(R412/O396,"-")</f>
        <v>0.15594854991590518</v>
      </c>
      <c r="T412" s="51">
        <v>65</v>
      </c>
      <c r="U412" s="32">
        <f>IFERROR(T412/P396,"-")</f>
        <v>0.7558139534883721</v>
      </c>
      <c r="V412" s="54">
        <f t="shared" si="308"/>
        <v>444865.21538461541</v>
      </c>
      <c r="W412" s="34">
        <f t="shared" si="316"/>
        <v>0.66326530612244894</v>
      </c>
      <c r="X412" s="173"/>
      <c r="Y412" s="180"/>
      <c r="Z412" s="180"/>
      <c r="AA412" s="18" t="s">
        <v>92</v>
      </c>
      <c r="AB412" s="49">
        <f>SUM(AB396:AB411)</f>
        <v>450650953</v>
      </c>
      <c r="AC412" s="32">
        <f>IFERROR(AB412/Y396,"-")</f>
        <v>0.1447530177455261</v>
      </c>
      <c r="AD412" s="51">
        <v>3113</v>
      </c>
      <c r="AE412" s="32">
        <f>IFERROR(AD412/Z396,"-")</f>
        <v>0.6945560017849175</v>
      </c>
      <c r="AF412" s="54">
        <f t="shared" si="309"/>
        <v>144764.19948602634</v>
      </c>
      <c r="AG412" s="34">
        <f t="shared" si="317"/>
        <v>0.62522594898574013</v>
      </c>
      <c r="AH412" s="173"/>
      <c r="AI412" s="180"/>
      <c r="AJ412" s="180"/>
      <c r="AK412" s="18" t="s">
        <v>92</v>
      </c>
      <c r="AL412" s="49">
        <f>SUM(AL396:AL411)</f>
        <v>666022030</v>
      </c>
      <c r="AM412" s="32">
        <f>IFERROR(AL412/AI396,"-")</f>
        <v>0.19127756897812506</v>
      </c>
      <c r="AN412" s="51">
        <v>2914</v>
      </c>
      <c r="AO412" s="32">
        <f>IFERROR(AN412/AJ396,"-")</f>
        <v>0.80809761508596778</v>
      </c>
      <c r="AP412" s="54">
        <f t="shared" si="310"/>
        <v>228559.37886067262</v>
      </c>
      <c r="AQ412" s="34">
        <f t="shared" si="318"/>
        <v>0.7100389863547758</v>
      </c>
      <c r="AR412" s="173"/>
      <c r="AS412" s="180"/>
      <c r="AT412" s="180"/>
      <c r="AU412" s="18" t="s">
        <v>92</v>
      </c>
      <c r="AV412" s="49">
        <f>SUM(AV396:AV411)</f>
        <v>597548828</v>
      </c>
      <c r="AW412" s="32">
        <f>IFERROR(AV412/AS396,"-")</f>
        <v>0.20826628944097425</v>
      </c>
      <c r="AX412" s="51">
        <v>2314</v>
      </c>
      <c r="AY412" s="32">
        <f>IFERROR(AX412/AT396,"-")</f>
        <v>0.87025197442647617</v>
      </c>
      <c r="AZ412" s="54">
        <f t="shared" si="311"/>
        <v>258231.99135695765</v>
      </c>
      <c r="BA412" s="34">
        <f t="shared" si="319"/>
        <v>0.75645635828702196</v>
      </c>
      <c r="BB412" s="173"/>
      <c r="BC412" s="180"/>
      <c r="BD412" s="180"/>
      <c r="BE412" s="18" t="s">
        <v>92</v>
      </c>
      <c r="BF412" s="49">
        <f>SUM(BF396:BF411)</f>
        <v>367667877</v>
      </c>
      <c r="BG412" s="32">
        <f>IFERROR(BF412/BC396,"-")</f>
        <v>0.23719547628384108</v>
      </c>
      <c r="BH412" s="51">
        <v>1152</v>
      </c>
      <c r="BI412" s="32">
        <f>IFERROR(BH412/BD396,"-")</f>
        <v>0.87938931297709921</v>
      </c>
      <c r="BJ412" s="54">
        <f t="shared" si="312"/>
        <v>319156.14322916669</v>
      </c>
      <c r="BK412" s="34">
        <f t="shared" si="320"/>
        <v>0.71067242442936462</v>
      </c>
      <c r="BL412" s="173"/>
      <c r="BM412" s="180"/>
      <c r="BN412" s="180"/>
      <c r="BO412" s="18" t="s">
        <v>92</v>
      </c>
      <c r="BP412" s="49">
        <f>SUM(BP396:BP411)</f>
        <v>161780636</v>
      </c>
      <c r="BQ412" s="32">
        <f>IFERROR(BP412/BM396,"-")</f>
        <v>0.27672591459582174</v>
      </c>
      <c r="BR412" s="51">
        <v>444</v>
      </c>
      <c r="BS412" s="32">
        <f>IFERROR(BR412/BN396,"-")</f>
        <v>0.87573964497041423</v>
      </c>
      <c r="BT412" s="54">
        <f t="shared" si="313"/>
        <v>364370.80180180178</v>
      </c>
      <c r="BU412" s="34">
        <f t="shared" si="321"/>
        <v>0.65294117647058825</v>
      </c>
      <c r="BV412" s="173"/>
      <c r="BW412" s="180"/>
      <c r="BX412" s="180"/>
      <c r="BY412" s="18" t="s">
        <v>92</v>
      </c>
      <c r="BZ412" s="49">
        <f t="shared" si="323"/>
        <v>2275390281</v>
      </c>
      <c r="CA412" s="32">
        <f>IFERROR(BZ412/BW396,"-")</f>
        <v>0.19209004163682139</v>
      </c>
      <c r="CB412" s="51">
        <f t="shared" si="324"/>
        <v>10026</v>
      </c>
      <c r="CC412" s="32">
        <f>IFERROR(CB412/BX396,"-")</f>
        <v>0.79063165365507448</v>
      </c>
      <c r="CD412" s="54">
        <f t="shared" si="314"/>
        <v>226948.96080191503</v>
      </c>
      <c r="CE412" s="34">
        <f t="shared" si="322"/>
        <v>0.68798462910862557</v>
      </c>
      <c r="CR412" s="196"/>
      <c r="CS412" s="199"/>
      <c r="CT412" s="200"/>
      <c r="CU412" s="201"/>
      <c r="CV412" s="201"/>
      <c r="CW412" s="18" t="s">
        <v>92</v>
      </c>
      <c r="CX412" s="90">
        <v>2197447279</v>
      </c>
      <c r="CY412" s="80">
        <v>0.19492601460389158</v>
      </c>
      <c r="CZ412" s="90">
        <v>9663</v>
      </c>
      <c r="DA412" s="80">
        <v>0.80144314506096048</v>
      </c>
      <c r="DB412" s="90">
        <v>227408.39066542481</v>
      </c>
      <c r="DC412" s="81">
        <v>0.70440297419448894</v>
      </c>
    </row>
    <row r="413" spans="2:107" s="16" customFormat="1" ht="13.15" customHeight="1">
      <c r="B413" s="196">
        <v>25</v>
      </c>
      <c r="C413" s="197" t="s">
        <v>125</v>
      </c>
      <c r="D413" s="171">
        <f>CI29</f>
        <v>13</v>
      </c>
      <c r="E413" s="178">
        <v>18473530</v>
      </c>
      <c r="F413" s="178">
        <v>13</v>
      </c>
      <c r="G413" s="68" t="s">
        <v>58</v>
      </c>
      <c r="H413" s="56">
        <v>23773</v>
      </c>
      <c r="I413" s="28">
        <f>IFERROR(H413/E413,"-")</f>
        <v>1.2868682920914411E-3</v>
      </c>
      <c r="J413" s="56">
        <v>1</v>
      </c>
      <c r="K413" s="28">
        <f>IFERROR(J413/F413,"-")</f>
        <v>7.6923076923076927E-2</v>
      </c>
      <c r="L413" s="52">
        <f t="shared" si="307"/>
        <v>23773</v>
      </c>
      <c r="M413" s="29">
        <f t="shared" ref="M413:M429" si="325">IFERROR(J413/$CI$29,"-")</f>
        <v>7.6923076923076927E-2</v>
      </c>
      <c r="N413" s="171">
        <f>CJ29</f>
        <v>55</v>
      </c>
      <c r="O413" s="178">
        <v>106499510</v>
      </c>
      <c r="P413" s="178">
        <v>46</v>
      </c>
      <c r="Q413" s="68" t="s">
        <v>58</v>
      </c>
      <c r="R413" s="56">
        <v>243085</v>
      </c>
      <c r="S413" s="28">
        <f>IFERROR(R413/O413,"-")</f>
        <v>2.2824987645483062E-3</v>
      </c>
      <c r="T413" s="56">
        <v>10</v>
      </c>
      <c r="U413" s="28">
        <f>IFERROR(T413/P413,"-")</f>
        <v>0.21739130434782608</v>
      </c>
      <c r="V413" s="52">
        <f t="shared" si="308"/>
        <v>24308.5</v>
      </c>
      <c r="W413" s="29">
        <f t="shared" ref="W413:W429" si="326">IFERROR(T413/$CJ$29,"-")</f>
        <v>0.18181818181818182</v>
      </c>
      <c r="X413" s="171">
        <f>CK29</f>
        <v>3244</v>
      </c>
      <c r="Y413" s="178">
        <v>1962100870</v>
      </c>
      <c r="Z413" s="178">
        <v>2824</v>
      </c>
      <c r="AA413" s="68" t="s">
        <v>58</v>
      </c>
      <c r="AB413" s="56">
        <v>46627448</v>
      </c>
      <c r="AC413" s="28">
        <f>IFERROR(AB413/Y413,"-")</f>
        <v>2.3764042263535616E-2</v>
      </c>
      <c r="AD413" s="56">
        <v>458</v>
      </c>
      <c r="AE413" s="28">
        <f>IFERROR(AD413/Z413,"-")</f>
        <v>0.16218130311614731</v>
      </c>
      <c r="AF413" s="52">
        <f t="shared" si="309"/>
        <v>101806.65502183406</v>
      </c>
      <c r="AG413" s="29">
        <f t="shared" ref="AG413:AG429" si="327">IFERROR(AD413/$CK$29,"-")</f>
        <v>0.14118372379778052</v>
      </c>
      <c r="AH413" s="171">
        <f>CL29</f>
        <v>2855</v>
      </c>
      <c r="AI413" s="178">
        <v>2337998760</v>
      </c>
      <c r="AJ413" s="178">
        <v>2416</v>
      </c>
      <c r="AK413" s="68" t="s">
        <v>58</v>
      </c>
      <c r="AL413" s="56">
        <v>62783073</v>
      </c>
      <c r="AM413" s="28">
        <f>IFERROR(AL413/AI413,"-")</f>
        <v>2.6853338878588626E-2</v>
      </c>
      <c r="AN413" s="56">
        <v>502</v>
      </c>
      <c r="AO413" s="28">
        <f>IFERROR(AN413/AJ413,"-")</f>
        <v>0.20778145695364239</v>
      </c>
      <c r="AP413" s="52">
        <f t="shared" si="310"/>
        <v>125065.88247011953</v>
      </c>
      <c r="AQ413" s="29">
        <f t="shared" ref="AQ413:AQ429" si="328">IFERROR(AN413/$CL$29,"-")</f>
        <v>0.17583187390542906</v>
      </c>
      <c r="AR413" s="171">
        <f>CM29</f>
        <v>2112</v>
      </c>
      <c r="AS413" s="178">
        <v>1994689780</v>
      </c>
      <c r="AT413" s="178">
        <v>1830</v>
      </c>
      <c r="AU413" s="68" t="s">
        <v>58</v>
      </c>
      <c r="AV413" s="56">
        <v>53463075</v>
      </c>
      <c r="AW413" s="28">
        <f>IFERROR(AV413/AS413,"-")</f>
        <v>2.6802701621101203E-2</v>
      </c>
      <c r="AX413" s="56">
        <v>434</v>
      </c>
      <c r="AY413" s="28">
        <f>IFERROR(AX413/AT413,"-")</f>
        <v>0.23715846994535519</v>
      </c>
      <c r="AZ413" s="52">
        <f t="shared" si="311"/>
        <v>123186.80875576037</v>
      </c>
      <c r="BA413" s="29">
        <f t="shared" ref="BA413:BA429" si="329">IFERROR(AX413/$CM$29,"-")</f>
        <v>0.20549242424242425</v>
      </c>
      <c r="BB413" s="171">
        <f>CN29</f>
        <v>1229</v>
      </c>
      <c r="BC413" s="178">
        <v>1049614260</v>
      </c>
      <c r="BD413" s="178">
        <v>970</v>
      </c>
      <c r="BE413" s="68" t="s">
        <v>58</v>
      </c>
      <c r="BF413" s="56">
        <v>36432987</v>
      </c>
      <c r="BG413" s="28">
        <f>IFERROR(BF413/BC413,"-")</f>
        <v>3.4710834626046336E-2</v>
      </c>
      <c r="BH413" s="56">
        <v>259</v>
      </c>
      <c r="BI413" s="28">
        <f>IFERROR(BH413/BD413,"-")</f>
        <v>0.26701030927835051</v>
      </c>
      <c r="BJ413" s="52">
        <f t="shared" si="312"/>
        <v>140667.90347490346</v>
      </c>
      <c r="BK413" s="29">
        <f t="shared" ref="BK413:BK429" si="330">IFERROR(BH413/$CN$29,"-")</f>
        <v>0.21074043938161108</v>
      </c>
      <c r="BL413" s="171">
        <f>CO29</f>
        <v>536</v>
      </c>
      <c r="BM413" s="178">
        <v>408510270</v>
      </c>
      <c r="BN413" s="178">
        <v>374</v>
      </c>
      <c r="BO413" s="68" t="s">
        <v>58</v>
      </c>
      <c r="BP413" s="56">
        <v>22347634</v>
      </c>
      <c r="BQ413" s="28">
        <f>IFERROR(BP413/BM413,"-")</f>
        <v>5.4705195049319082E-2</v>
      </c>
      <c r="BR413" s="56">
        <v>86</v>
      </c>
      <c r="BS413" s="28">
        <f>IFERROR(BR413/BN413,"-")</f>
        <v>0.22994652406417113</v>
      </c>
      <c r="BT413" s="52">
        <f t="shared" si="313"/>
        <v>259856.20930232559</v>
      </c>
      <c r="BU413" s="29">
        <f t="shared" ref="BU413:BU429" si="331">IFERROR(BR413/$CO$29,"-")</f>
        <v>0.16044776119402984</v>
      </c>
      <c r="BV413" s="171">
        <f>CP29</f>
        <v>10044</v>
      </c>
      <c r="BW413" s="178">
        <f>SUM(E413,O413,Y413,AI413,AS413,BC413,BM413)</f>
        <v>7877886980</v>
      </c>
      <c r="BX413" s="178">
        <f>SUM(F413,P413,Z413,AJ413,AT413,BD413,BN413)</f>
        <v>8473</v>
      </c>
      <c r="BY413" s="68" t="s">
        <v>58</v>
      </c>
      <c r="BZ413" s="56">
        <f t="shared" si="323"/>
        <v>221921075</v>
      </c>
      <c r="CA413" s="28">
        <f>IFERROR(BZ413/BW413,"-")</f>
        <v>2.8170126781889931E-2</v>
      </c>
      <c r="CB413" s="56">
        <f t="shared" si="324"/>
        <v>1750</v>
      </c>
      <c r="CC413" s="28">
        <f>IFERROR(CB413/BX413,"-")</f>
        <v>0.20653841614540305</v>
      </c>
      <c r="CD413" s="52">
        <f t="shared" si="314"/>
        <v>126812.04285714286</v>
      </c>
      <c r="CE413" s="29">
        <f t="shared" ref="CE413:CE429" si="332">IFERROR(CB413/$CP$29,"-")</f>
        <v>0.17423337315810433</v>
      </c>
      <c r="CR413" s="196">
        <v>25</v>
      </c>
      <c r="CS413" s="197" t="s">
        <v>125</v>
      </c>
      <c r="CT413" s="200">
        <v>9548</v>
      </c>
      <c r="CU413" s="201">
        <v>7601681850</v>
      </c>
      <c r="CV413" s="201">
        <v>8232</v>
      </c>
      <c r="CW413" s="79" t="s">
        <v>58</v>
      </c>
      <c r="CX413" s="90">
        <v>309416936</v>
      </c>
      <c r="CY413" s="80">
        <v>4.0703747158268667E-2</v>
      </c>
      <c r="CZ413" s="90">
        <v>1762</v>
      </c>
      <c r="DA413" s="80">
        <v>0.21404275996112732</v>
      </c>
      <c r="DB413" s="90">
        <v>175605.52553916004</v>
      </c>
      <c r="DC413" s="81">
        <v>0.18454126518642647</v>
      </c>
    </row>
    <row r="414" spans="2:107" s="16" customFormat="1" ht="13.15" customHeight="1">
      <c r="B414" s="196"/>
      <c r="C414" s="198"/>
      <c r="D414" s="172"/>
      <c r="E414" s="179"/>
      <c r="F414" s="179"/>
      <c r="G414" s="69" t="s">
        <v>60</v>
      </c>
      <c r="H414" s="50">
        <v>36167</v>
      </c>
      <c r="I414" s="30">
        <f>IFERROR(H414/E413,"-")</f>
        <v>1.9577741774311676E-3</v>
      </c>
      <c r="J414" s="50">
        <v>6</v>
      </c>
      <c r="K414" s="30">
        <f>IFERROR(J414/F413,"-")</f>
        <v>0.46153846153846156</v>
      </c>
      <c r="L414" s="53">
        <f t="shared" si="307"/>
        <v>6027.833333333333</v>
      </c>
      <c r="M414" s="31">
        <f t="shared" si="325"/>
        <v>0.46153846153846156</v>
      </c>
      <c r="N414" s="172"/>
      <c r="O414" s="179"/>
      <c r="P414" s="179"/>
      <c r="Q414" s="69" t="s">
        <v>60</v>
      </c>
      <c r="R414" s="50">
        <v>9557331</v>
      </c>
      <c r="S414" s="30">
        <f>IFERROR(R414/O413,"-")</f>
        <v>8.974061007416842E-2</v>
      </c>
      <c r="T414" s="50">
        <v>19</v>
      </c>
      <c r="U414" s="30">
        <f>IFERROR(T414/P413,"-")</f>
        <v>0.41304347826086957</v>
      </c>
      <c r="V414" s="53">
        <f t="shared" si="308"/>
        <v>503017.42105263157</v>
      </c>
      <c r="W414" s="31">
        <f t="shared" si="326"/>
        <v>0.34545454545454546</v>
      </c>
      <c r="X414" s="172"/>
      <c r="Y414" s="179"/>
      <c r="Z414" s="179"/>
      <c r="AA414" s="69" t="s">
        <v>60</v>
      </c>
      <c r="AB414" s="50">
        <v>37325038</v>
      </c>
      <c r="AC414" s="30">
        <f>IFERROR(AB414/Y413,"-")</f>
        <v>1.9022996508839016E-2</v>
      </c>
      <c r="AD414" s="50">
        <v>665</v>
      </c>
      <c r="AE414" s="30">
        <f>IFERROR(AD414/Z413,"-")</f>
        <v>0.2354815864022663</v>
      </c>
      <c r="AF414" s="53">
        <f t="shared" si="309"/>
        <v>56127.876691729325</v>
      </c>
      <c r="AG414" s="31">
        <f t="shared" si="327"/>
        <v>0.20499383477188657</v>
      </c>
      <c r="AH414" s="172"/>
      <c r="AI414" s="179"/>
      <c r="AJ414" s="179"/>
      <c r="AK414" s="69" t="s">
        <v>60</v>
      </c>
      <c r="AL414" s="50">
        <v>51648279</v>
      </c>
      <c r="AM414" s="30">
        <f>IFERROR(AL414/AI413,"-")</f>
        <v>2.2090806840291053E-2</v>
      </c>
      <c r="AN414" s="50">
        <v>674</v>
      </c>
      <c r="AO414" s="30">
        <f>IFERROR(AN414/AJ413,"-")</f>
        <v>0.27897350993377484</v>
      </c>
      <c r="AP414" s="53">
        <f t="shared" si="310"/>
        <v>76629.494065281906</v>
      </c>
      <c r="AQ414" s="31">
        <f t="shared" si="328"/>
        <v>0.23607705779334501</v>
      </c>
      <c r="AR414" s="172"/>
      <c r="AS414" s="179"/>
      <c r="AT414" s="179"/>
      <c r="AU414" s="69" t="s">
        <v>60</v>
      </c>
      <c r="AV414" s="50">
        <v>31727123</v>
      </c>
      <c r="AW414" s="30">
        <f>IFERROR(AV414/AS413,"-")</f>
        <v>1.5905793130398454E-2</v>
      </c>
      <c r="AX414" s="50">
        <v>574</v>
      </c>
      <c r="AY414" s="30">
        <f>IFERROR(AX414/AT413,"-")</f>
        <v>0.31366120218579235</v>
      </c>
      <c r="AZ414" s="53">
        <f t="shared" si="311"/>
        <v>55273.733449477353</v>
      </c>
      <c r="BA414" s="31">
        <f t="shared" si="329"/>
        <v>0.27178030303030304</v>
      </c>
      <c r="BB414" s="172"/>
      <c r="BC414" s="179"/>
      <c r="BD414" s="179"/>
      <c r="BE414" s="69" t="s">
        <v>60</v>
      </c>
      <c r="BF414" s="50">
        <v>10284185</v>
      </c>
      <c r="BG414" s="30">
        <f>IFERROR(BF414/BC413,"-")</f>
        <v>9.7980614325876257E-3</v>
      </c>
      <c r="BH414" s="50">
        <v>301</v>
      </c>
      <c r="BI414" s="30">
        <f>IFERROR(BH414/BD413,"-")</f>
        <v>0.31030927835051547</v>
      </c>
      <c r="BJ414" s="53">
        <f t="shared" si="312"/>
        <v>34166.727574750832</v>
      </c>
      <c r="BK414" s="31">
        <f t="shared" si="330"/>
        <v>0.2449145646867372</v>
      </c>
      <c r="BL414" s="172"/>
      <c r="BM414" s="179"/>
      <c r="BN414" s="179"/>
      <c r="BO414" s="69" t="s">
        <v>60</v>
      </c>
      <c r="BP414" s="50">
        <v>3875793</v>
      </c>
      <c r="BQ414" s="30">
        <f>IFERROR(BP414/BM413,"-")</f>
        <v>9.4876268349385687E-3</v>
      </c>
      <c r="BR414" s="50">
        <v>105</v>
      </c>
      <c r="BS414" s="30">
        <f>IFERROR(BR414/BN413,"-")</f>
        <v>0.28074866310160429</v>
      </c>
      <c r="BT414" s="53">
        <f t="shared" si="313"/>
        <v>36912.314285714288</v>
      </c>
      <c r="BU414" s="31">
        <f t="shared" si="331"/>
        <v>0.19589552238805971</v>
      </c>
      <c r="BV414" s="172"/>
      <c r="BW414" s="179"/>
      <c r="BX414" s="179"/>
      <c r="BY414" s="69" t="s">
        <v>60</v>
      </c>
      <c r="BZ414" s="50">
        <f t="shared" si="323"/>
        <v>144453916</v>
      </c>
      <c r="CA414" s="30">
        <f>IFERROR(BZ414/BW413,"-")</f>
        <v>1.8336632191694631E-2</v>
      </c>
      <c r="CB414" s="50">
        <f t="shared" si="324"/>
        <v>2344</v>
      </c>
      <c r="CC414" s="30">
        <f>IFERROR(CB414/BX413,"-")</f>
        <v>0.276643455682757</v>
      </c>
      <c r="CD414" s="53">
        <f t="shared" si="314"/>
        <v>61627.097269624574</v>
      </c>
      <c r="CE414" s="31">
        <f t="shared" si="332"/>
        <v>0.23337315810434089</v>
      </c>
      <c r="CR414" s="196"/>
      <c r="CS414" s="198"/>
      <c r="CT414" s="200"/>
      <c r="CU414" s="201"/>
      <c r="CV414" s="201"/>
      <c r="CW414" s="79" t="s">
        <v>60</v>
      </c>
      <c r="CX414" s="90">
        <v>132808913</v>
      </c>
      <c r="CY414" s="80">
        <v>1.7470990712403992E-2</v>
      </c>
      <c r="CZ414" s="90">
        <v>2238</v>
      </c>
      <c r="DA414" s="80">
        <v>0.271865889212828</v>
      </c>
      <c r="DB414" s="90">
        <v>59342.677837354779</v>
      </c>
      <c r="DC414" s="81">
        <v>0.23439463762044407</v>
      </c>
    </row>
    <row r="415" spans="2:107" s="16" customFormat="1" ht="13.15" customHeight="1">
      <c r="B415" s="196"/>
      <c r="C415" s="198"/>
      <c r="D415" s="172"/>
      <c r="E415" s="179"/>
      <c r="F415" s="179"/>
      <c r="G415" s="70" t="s">
        <v>62</v>
      </c>
      <c r="H415" s="50">
        <v>777</v>
      </c>
      <c r="I415" s="30">
        <f>IFERROR(H415/E413,"-")</f>
        <v>4.2060180160478265E-5</v>
      </c>
      <c r="J415" s="50">
        <v>1</v>
      </c>
      <c r="K415" s="30">
        <f>IFERROR(J415/F413,"-")</f>
        <v>7.6923076923076927E-2</v>
      </c>
      <c r="L415" s="53">
        <f t="shared" si="307"/>
        <v>777</v>
      </c>
      <c r="M415" s="31">
        <f t="shared" si="325"/>
        <v>7.6923076923076927E-2</v>
      </c>
      <c r="N415" s="172"/>
      <c r="O415" s="179"/>
      <c r="P415" s="179"/>
      <c r="Q415" s="70" t="s">
        <v>62</v>
      </c>
      <c r="R415" s="50">
        <v>54355</v>
      </c>
      <c r="S415" s="30">
        <f>IFERROR(R415/O413,"-")</f>
        <v>5.103779350721895E-4</v>
      </c>
      <c r="T415" s="50">
        <v>6</v>
      </c>
      <c r="U415" s="30">
        <f>IFERROR(T415/P413,"-")</f>
        <v>0.13043478260869565</v>
      </c>
      <c r="V415" s="53">
        <f t="shared" si="308"/>
        <v>9059.1666666666661</v>
      </c>
      <c r="W415" s="31">
        <f t="shared" si="326"/>
        <v>0.10909090909090909</v>
      </c>
      <c r="X415" s="172"/>
      <c r="Y415" s="179"/>
      <c r="Z415" s="179"/>
      <c r="AA415" s="70" t="s">
        <v>62</v>
      </c>
      <c r="AB415" s="50">
        <v>22749013</v>
      </c>
      <c r="AC415" s="30">
        <f>IFERROR(AB415/Y413,"-")</f>
        <v>1.1594211769550869E-2</v>
      </c>
      <c r="AD415" s="50">
        <v>560</v>
      </c>
      <c r="AE415" s="30">
        <f>IFERROR(AD415/Z413,"-")</f>
        <v>0.19830028328611898</v>
      </c>
      <c r="AF415" s="53">
        <f t="shared" si="309"/>
        <v>40623.237500000003</v>
      </c>
      <c r="AG415" s="31">
        <f t="shared" si="327"/>
        <v>0.17262638717632553</v>
      </c>
      <c r="AH415" s="172"/>
      <c r="AI415" s="179"/>
      <c r="AJ415" s="179"/>
      <c r="AK415" s="70" t="s">
        <v>62</v>
      </c>
      <c r="AL415" s="50">
        <v>42608292</v>
      </c>
      <c r="AM415" s="30">
        <f>IFERROR(AL415/AI413,"-")</f>
        <v>1.8224257740838152E-2</v>
      </c>
      <c r="AN415" s="50">
        <v>617</v>
      </c>
      <c r="AO415" s="30">
        <f>IFERROR(AN415/AJ413,"-")</f>
        <v>0.25538079470198677</v>
      </c>
      <c r="AP415" s="53">
        <f t="shared" si="310"/>
        <v>69057.199351701784</v>
      </c>
      <c r="AQ415" s="31">
        <f t="shared" si="328"/>
        <v>0.21611208406304727</v>
      </c>
      <c r="AR415" s="172"/>
      <c r="AS415" s="179"/>
      <c r="AT415" s="179"/>
      <c r="AU415" s="70" t="s">
        <v>62</v>
      </c>
      <c r="AV415" s="50">
        <v>19265632</v>
      </c>
      <c r="AW415" s="30">
        <f>IFERROR(AV415/AS413,"-")</f>
        <v>9.6584602744593205E-3</v>
      </c>
      <c r="AX415" s="50">
        <v>499</v>
      </c>
      <c r="AY415" s="30">
        <f>IFERROR(AX415/AT413,"-")</f>
        <v>0.27267759562841531</v>
      </c>
      <c r="AZ415" s="53">
        <f t="shared" si="311"/>
        <v>38608.480961923851</v>
      </c>
      <c r="BA415" s="31">
        <f t="shared" si="329"/>
        <v>0.23626893939393939</v>
      </c>
      <c r="BB415" s="172"/>
      <c r="BC415" s="179"/>
      <c r="BD415" s="179"/>
      <c r="BE415" s="70" t="s">
        <v>62</v>
      </c>
      <c r="BF415" s="50">
        <v>7568563</v>
      </c>
      <c r="BG415" s="30">
        <f>IFERROR(BF415/BC413,"-")</f>
        <v>7.2108042815653061E-3</v>
      </c>
      <c r="BH415" s="50">
        <v>227</v>
      </c>
      <c r="BI415" s="30">
        <f>IFERROR(BH415/BD413,"-")</f>
        <v>0.23402061855670103</v>
      </c>
      <c r="BJ415" s="53">
        <f t="shared" si="312"/>
        <v>33341.6872246696</v>
      </c>
      <c r="BK415" s="31">
        <f t="shared" si="330"/>
        <v>0.18470301057770544</v>
      </c>
      <c r="BL415" s="172"/>
      <c r="BM415" s="179"/>
      <c r="BN415" s="179"/>
      <c r="BO415" s="70" t="s">
        <v>62</v>
      </c>
      <c r="BP415" s="50">
        <v>2062293</v>
      </c>
      <c r="BQ415" s="30">
        <f>IFERROR(BP415/BM413,"-")</f>
        <v>5.0483259576313711E-3</v>
      </c>
      <c r="BR415" s="50">
        <v>77</v>
      </c>
      <c r="BS415" s="30">
        <f>IFERROR(BR415/BN413,"-")</f>
        <v>0.20588235294117646</v>
      </c>
      <c r="BT415" s="53">
        <f t="shared" si="313"/>
        <v>26783.025974025975</v>
      </c>
      <c r="BU415" s="31">
        <f t="shared" si="331"/>
        <v>0.14365671641791045</v>
      </c>
      <c r="BV415" s="172"/>
      <c r="BW415" s="179"/>
      <c r="BX415" s="179"/>
      <c r="BY415" s="70" t="s">
        <v>62</v>
      </c>
      <c r="BZ415" s="50">
        <f t="shared" si="323"/>
        <v>94308925</v>
      </c>
      <c r="CA415" s="30">
        <f>IFERROR(BZ415/BW413,"-")</f>
        <v>1.1971347804230622E-2</v>
      </c>
      <c r="CB415" s="50">
        <f t="shared" si="324"/>
        <v>1987</v>
      </c>
      <c r="CC415" s="30">
        <f>IFERROR(CB415/BX413,"-")</f>
        <v>0.23450961878909476</v>
      </c>
      <c r="CD415" s="53">
        <f t="shared" si="314"/>
        <v>47462.971816809259</v>
      </c>
      <c r="CE415" s="31">
        <f t="shared" si="332"/>
        <v>0.19782954998008762</v>
      </c>
      <c r="CR415" s="196"/>
      <c r="CS415" s="198"/>
      <c r="CT415" s="200"/>
      <c r="CU415" s="201"/>
      <c r="CV415" s="201"/>
      <c r="CW415" s="79" t="s">
        <v>62</v>
      </c>
      <c r="CX415" s="90">
        <v>97078676</v>
      </c>
      <c r="CY415" s="80">
        <v>1.2770683898063953E-2</v>
      </c>
      <c r="CZ415" s="90">
        <v>1924</v>
      </c>
      <c r="DA415" s="80">
        <v>0.2337220602526725</v>
      </c>
      <c r="DB415" s="90">
        <v>50456.692307692305</v>
      </c>
      <c r="DC415" s="81">
        <v>0.20150816925010473</v>
      </c>
    </row>
    <row r="416" spans="2:107" s="16" customFormat="1" ht="13.15" customHeight="1">
      <c r="B416" s="196"/>
      <c r="C416" s="198"/>
      <c r="D416" s="172"/>
      <c r="E416" s="179"/>
      <c r="F416" s="179"/>
      <c r="G416" s="70" t="s">
        <v>64</v>
      </c>
      <c r="H416" s="50">
        <v>0</v>
      </c>
      <c r="I416" s="30">
        <f>IFERROR(H416/E413,"-")</f>
        <v>0</v>
      </c>
      <c r="J416" s="50">
        <v>0</v>
      </c>
      <c r="K416" s="30">
        <f>IFERROR(J416/F413,"-")</f>
        <v>0</v>
      </c>
      <c r="L416" s="53" t="str">
        <f t="shared" si="307"/>
        <v>-</v>
      </c>
      <c r="M416" s="31">
        <f t="shared" si="325"/>
        <v>0</v>
      </c>
      <c r="N416" s="172"/>
      <c r="O416" s="179"/>
      <c r="P416" s="179"/>
      <c r="Q416" s="70" t="s">
        <v>64</v>
      </c>
      <c r="R416" s="50">
        <v>0</v>
      </c>
      <c r="S416" s="30">
        <f>IFERROR(R416/O413,"-")</f>
        <v>0</v>
      </c>
      <c r="T416" s="50">
        <v>0</v>
      </c>
      <c r="U416" s="30">
        <f>IFERROR(T416/P413,"-")</f>
        <v>0</v>
      </c>
      <c r="V416" s="53" t="str">
        <f t="shared" si="308"/>
        <v>-</v>
      </c>
      <c r="W416" s="31">
        <f t="shared" si="326"/>
        <v>0</v>
      </c>
      <c r="X416" s="172"/>
      <c r="Y416" s="179"/>
      <c r="Z416" s="179"/>
      <c r="AA416" s="70" t="s">
        <v>64</v>
      </c>
      <c r="AB416" s="50">
        <v>5642318</v>
      </c>
      <c r="AC416" s="30">
        <f>IFERROR(AB416/Y413,"-")</f>
        <v>2.8756513420230023E-3</v>
      </c>
      <c r="AD416" s="50">
        <v>132</v>
      </c>
      <c r="AE416" s="30">
        <f>IFERROR(AD416/Z413,"-")</f>
        <v>4.6742209631728045E-2</v>
      </c>
      <c r="AF416" s="53">
        <f t="shared" si="309"/>
        <v>42744.833333333336</v>
      </c>
      <c r="AG416" s="31">
        <f t="shared" si="327"/>
        <v>4.0690505548705305E-2</v>
      </c>
      <c r="AH416" s="172"/>
      <c r="AI416" s="179"/>
      <c r="AJ416" s="179"/>
      <c r="AK416" s="70" t="s">
        <v>64</v>
      </c>
      <c r="AL416" s="50">
        <v>3793041</v>
      </c>
      <c r="AM416" s="30">
        <f>IFERROR(AL416/AI413,"-")</f>
        <v>1.6223451718169431E-3</v>
      </c>
      <c r="AN416" s="50">
        <v>124</v>
      </c>
      <c r="AO416" s="30">
        <f>IFERROR(AN416/AJ413,"-")</f>
        <v>5.1324503311258277E-2</v>
      </c>
      <c r="AP416" s="53">
        <f t="shared" si="310"/>
        <v>30589.040322580644</v>
      </c>
      <c r="AQ416" s="31">
        <f t="shared" si="328"/>
        <v>4.3432574430823115E-2</v>
      </c>
      <c r="AR416" s="172"/>
      <c r="AS416" s="179"/>
      <c r="AT416" s="179"/>
      <c r="AU416" s="70" t="s">
        <v>64</v>
      </c>
      <c r="AV416" s="50">
        <v>7719819</v>
      </c>
      <c r="AW416" s="30">
        <f>IFERROR(AV416/AS413,"-")</f>
        <v>3.8701852676058732E-3</v>
      </c>
      <c r="AX416" s="50">
        <v>74</v>
      </c>
      <c r="AY416" s="30">
        <f>IFERROR(AX416/AT413,"-")</f>
        <v>4.0437158469945354E-2</v>
      </c>
      <c r="AZ416" s="53">
        <f t="shared" si="311"/>
        <v>104321.87837837837</v>
      </c>
      <c r="BA416" s="31">
        <f t="shared" si="329"/>
        <v>3.5037878787878785E-2</v>
      </c>
      <c r="BB416" s="172"/>
      <c r="BC416" s="179"/>
      <c r="BD416" s="179"/>
      <c r="BE416" s="70" t="s">
        <v>64</v>
      </c>
      <c r="BF416" s="50">
        <v>530351</v>
      </c>
      <c r="BG416" s="30">
        <f>IFERROR(BF416/BC413,"-")</f>
        <v>5.0528181657897827E-4</v>
      </c>
      <c r="BH416" s="50">
        <v>40</v>
      </c>
      <c r="BI416" s="30">
        <f>IFERROR(BH416/BD413,"-")</f>
        <v>4.1237113402061855E-2</v>
      </c>
      <c r="BJ416" s="53">
        <f t="shared" si="312"/>
        <v>13258.775</v>
      </c>
      <c r="BK416" s="31">
        <f t="shared" si="330"/>
        <v>3.254678600488202E-2</v>
      </c>
      <c r="BL416" s="172"/>
      <c r="BM416" s="179"/>
      <c r="BN416" s="179"/>
      <c r="BO416" s="70" t="s">
        <v>64</v>
      </c>
      <c r="BP416" s="50">
        <v>3016757</v>
      </c>
      <c r="BQ416" s="30">
        <f>IFERROR(BP416/BM413,"-")</f>
        <v>7.3847763974208037E-3</v>
      </c>
      <c r="BR416" s="50">
        <v>9</v>
      </c>
      <c r="BS416" s="30">
        <f>IFERROR(BR416/BN413,"-")</f>
        <v>2.4064171122994651E-2</v>
      </c>
      <c r="BT416" s="53">
        <f t="shared" si="313"/>
        <v>335195.22222222225</v>
      </c>
      <c r="BU416" s="31">
        <f t="shared" si="331"/>
        <v>1.6791044776119403E-2</v>
      </c>
      <c r="BV416" s="172"/>
      <c r="BW416" s="179"/>
      <c r="BX416" s="179"/>
      <c r="BY416" s="70" t="s">
        <v>64</v>
      </c>
      <c r="BZ416" s="50">
        <f t="shared" si="323"/>
        <v>20702286</v>
      </c>
      <c r="CA416" s="30">
        <f>IFERROR(BZ416/BW413,"-")</f>
        <v>2.6278983250912291E-3</v>
      </c>
      <c r="CB416" s="50">
        <f t="shared" si="324"/>
        <v>379</v>
      </c>
      <c r="CC416" s="30">
        <f>IFERROR(CB416/BX413,"-")</f>
        <v>4.4730319839490149E-2</v>
      </c>
      <c r="CD416" s="53">
        <f t="shared" si="314"/>
        <v>54623.44591029024</v>
      </c>
      <c r="CE416" s="31">
        <f t="shared" si="332"/>
        <v>3.7733970529669453E-2</v>
      </c>
      <c r="CR416" s="196"/>
      <c r="CS416" s="198"/>
      <c r="CT416" s="200"/>
      <c r="CU416" s="201"/>
      <c r="CV416" s="201"/>
      <c r="CW416" s="79" t="s">
        <v>64</v>
      </c>
      <c r="CX416" s="90">
        <v>19974718</v>
      </c>
      <c r="CY416" s="80">
        <v>2.6276708752287496E-3</v>
      </c>
      <c r="CZ416" s="90">
        <v>383</v>
      </c>
      <c r="DA416" s="80">
        <v>4.6525753158406222E-2</v>
      </c>
      <c r="DB416" s="90">
        <v>52153.310704960837</v>
      </c>
      <c r="DC416" s="81">
        <v>4.0113112693757856E-2</v>
      </c>
    </row>
    <row r="417" spans="2:107" s="16" customFormat="1" ht="13.15" customHeight="1">
      <c r="B417" s="196"/>
      <c r="C417" s="198"/>
      <c r="D417" s="172"/>
      <c r="E417" s="179"/>
      <c r="F417" s="179"/>
      <c r="G417" s="70" t="s">
        <v>66</v>
      </c>
      <c r="H417" s="50">
        <v>59692</v>
      </c>
      <c r="I417" s="30">
        <f>IFERROR(H417/E413,"-")</f>
        <v>3.2312178560350946E-3</v>
      </c>
      <c r="J417" s="50">
        <v>2</v>
      </c>
      <c r="K417" s="30">
        <f>IFERROR(J417/F413,"-")</f>
        <v>0.15384615384615385</v>
      </c>
      <c r="L417" s="53">
        <f t="shared" si="307"/>
        <v>29846</v>
      </c>
      <c r="M417" s="31">
        <f t="shared" si="325"/>
        <v>0.15384615384615385</v>
      </c>
      <c r="N417" s="172"/>
      <c r="O417" s="179"/>
      <c r="P417" s="179"/>
      <c r="Q417" s="70" t="s">
        <v>66</v>
      </c>
      <c r="R417" s="50">
        <v>90157</v>
      </c>
      <c r="S417" s="30">
        <f>IFERROR(R417/O413,"-")</f>
        <v>8.4654849585692933E-4</v>
      </c>
      <c r="T417" s="50">
        <v>12</v>
      </c>
      <c r="U417" s="30">
        <f>IFERROR(T417/P413,"-")</f>
        <v>0.2608695652173913</v>
      </c>
      <c r="V417" s="53">
        <f t="shared" si="308"/>
        <v>7513.083333333333</v>
      </c>
      <c r="W417" s="31">
        <f t="shared" si="326"/>
        <v>0.21818181818181817</v>
      </c>
      <c r="X417" s="172"/>
      <c r="Y417" s="179"/>
      <c r="Z417" s="179"/>
      <c r="AA417" s="70" t="s">
        <v>66</v>
      </c>
      <c r="AB417" s="50">
        <v>36660419</v>
      </c>
      <c r="AC417" s="30">
        <f>IFERROR(AB417/Y413,"-")</f>
        <v>1.8684268255790538E-2</v>
      </c>
      <c r="AD417" s="50">
        <v>771</v>
      </c>
      <c r="AE417" s="30">
        <f>IFERROR(AD417/Z413,"-")</f>
        <v>0.27301699716713879</v>
      </c>
      <c r="AF417" s="53">
        <f t="shared" si="309"/>
        <v>47549.181582360572</v>
      </c>
      <c r="AG417" s="31">
        <f t="shared" si="327"/>
        <v>0.23766954377311961</v>
      </c>
      <c r="AH417" s="172"/>
      <c r="AI417" s="179"/>
      <c r="AJ417" s="179"/>
      <c r="AK417" s="70" t="s">
        <v>66</v>
      </c>
      <c r="AL417" s="50">
        <v>43979549</v>
      </c>
      <c r="AM417" s="30">
        <f>IFERROR(AL417/AI413,"-")</f>
        <v>1.8810766606223522E-2</v>
      </c>
      <c r="AN417" s="50">
        <v>804</v>
      </c>
      <c r="AO417" s="30">
        <f>IFERROR(AN417/AJ413,"-")</f>
        <v>0.33278145695364236</v>
      </c>
      <c r="AP417" s="53">
        <f t="shared" si="310"/>
        <v>54700.9315920398</v>
      </c>
      <c r="AQ417" s="31">
        <f t="shared" si="328"/>
        <v>0.28161120840630471</v>
      </c>
      <c r="AR417" s="172"/>
      <c r="AS417" s="179"/>
      <c r="AT417" s="179"/>
      <c r="AU417" s="70" t="s">
        <v>66</v>
      </c>
      <c r="AV417" s="50">
        <v>24484266</v>
      </c>
      <c r="AW417" s="30">
        <f>IFERROR(AV417/AS413,"-")</f>
        <v>1.2274723741753969E-2</v>
      </c>
      <c r="AX417" s="50">
        <v>617</v>
      </c>
      <c r="AY417" s="30">
        <f>IFERROR(AX417/AT413,"-")</f>
        <v>0.3371584699453552</v>
      </c>
      <c r="AZ417" s="53">
        <f t="shared" si="311"/>
        <v>39682.764991896271</v>
      </c>
      <c r="BA417" s="31">
        <f t="shared" si="329"/>
        <v>0.29214015151515149</v>
      </c>
      <c r="BB417" s="172"/>
      <c r="BC417" s="179"/>
      <c r="BD417" s="179"/>
      <c r="BE417" s="70" t="s">
        <v>66</v>
      </c>
      <c r="BF417" s="50">
        <v>11736905</v>
      </c>
      <c r="BG417" s="30">
        <f>IFERROR(BF417/BC413,"-")</f>
        <v>1.1182112750640412E-2</v>
      </c>
      <c r="BH417" s="50">
        <v>269</v>
      </c>
      <c r="BI417" s="30">
        <f>IFERROR(BH417/BD413,"-")</f>
        <v>0.27731958762886599</v>
      </c>
      <c r="BJ417" s="53">
        <f t="shared" si="312"/>
        <v>43631.617100371746</v>
      </c>
      <c r="BK417" s="31">
        <f t="shared" si="330"/>
        <v>0.21887713588283156</v>
      </c>
      <c r="BL417" s="172"/>
      <c r="BM417" s="179"/>
      <c r="BN417" s="179"/>
      <c r="BO417" s="70" t="s">
        <v>66</v>
      </c>
      <c r="BP417" s="50">
        <v>1817858</v>
      </c>
      <c r="BQ417" s="30">
        <f>IFERROR(BP417/BM413,"-")</f>
        <v>4.4499689077584269E-3</v>
      </c>
      <c r="BR417" s="50">
        <v>79</v>
      </c>
      <c r="BS417" s="30">
        <f>IFERROR(BR417/BN413,"-")</f>
        <v>0.21122994652406418</v>
      </c>
      <c r="BT417" s="53">
        <f t="shared" si="313"/>
        <v>23010.860759493669</v>
      </c>
      <c r="BU417" s="31">
        <f t="shared" si="331"/>
        <v>0.14738805970149255</v>
      </c>
      <c r="BV417" s="172"/>
      <c r="BW417" s="179"/>
      <c r="BX417" s="179"/>
      <c r="BY417" s="70" t="s">
        <v>66</v>
      </c>
      <c r="BZ417" s="50">
        <f t="shared" si="323"/>
        <v>118828846</v>
      </c>
      <c r="CA417" s="30">
        <f>IFERROR(BZ417/BW413,"-")</f>
        <v>1.5083847521762745E-2</v>
      </c>
      <c r="CB417" s="50">
        <f t="shared" si="324"/>
        <v>2554</v>
      </c>
      <c r="CC417" s="30">
        <f>IFERROR(CB417/BX413,"-")</f>
        <v>0.30142806562020535</v>
      </c>
      <c r="CD417" s="53">
        <f t="shared" si="314"/>
        <v>46526.564604541898</v>
      </c>
      <c r="CE417" s="31">
        <f t="shared" si="332"/>
        <v>0.25428116288331343</v>
      </c>
      <c r="CR417" s="196"/>
      <c r="CS417" s="198"/>
      <c r="CT417" s="200"/>
      <c r="CU417" s="201"/>
      <c r="CV417" s="201"/>
      <c r="CW417" s="79" t="s">
        <v>66</v>
      </c>
      <c r="CX417" s="90">
        <v>131543010</v>
      </c>
      <c r="CY417" s="80">
        <v>1.7304461380477268E-2</v>
      </c>
      <c r="CZ417" s="90">
        <v>2437</v>
      </c>
      <c r="DA417" s="80">
        <v>0.29603984450923226</v>
      </c>
      <c r="DB417" s="90">
        <v>53977.435371358224</v>
      </c>
      <c r="DC417" s="81">
        <v>0.25523669878508587</v>
      </c>
    </row>
    <row r="418" spans="2:107" s="16" customFormat="1" ht="13.15" customHeight="1">
      <c r="B418" s="196"/>
      <c r="C418" s="198"/>
      <c r="D418" s="172"/>
      <c r="E418" s="179"/>
      <c r="F418" s="179"/>
      <c r="G418" s="70" t="s">
        <v>68</v>
      </c>
      <c r="H418" s="50">
        <v>6882</v>
      </c>
      <c r="I418" s="30">
        <f>IFERROR(H418/E413,"-")</f>
        <v>3.7253302427852177E-4</v>
      </c>
      <c r="J418" s="50">
        <v>1</v>
      </c>
      <c r="K418" s="30">
        <f>IFERROR(J418/F413,"-")</f>
        <v>7.6923076923076927E-2</v>
      </c>
      <c r="L418" s="53">
        <f t="shared" si="307"/>
        <v>6882</v>
      </c>
      <c r="M418" s="31">
        <f t="shared" si="325"/>
        <v>7.6923076923076927E-2</v>
      </c>
      <c r="N418" s="172"/>
      <c r="O418" s="179"/>
      <c r="P418" s="179"/>
      <c r="Q418" s="70" t="s">
        <v>68</v>
      </c>
      <c r="R418" s="50">
        <v>1236494</v>
      </c>
      <c r="S418" s="30">
        <f>IFERROR(R418/O413,"-")</f>
        <v>1.1610325718869505E-2</v>
      </c>
      <c r="T418" s="50">
        <v>17</v>
      </c>
      <c r="U418" s="30">
        <f>IFERROR(T418/P413,"-")</f>
        <v>0.36956521739130432</v>
      </c>
      <c r="V418" s="53">
        <f t="shared" si="308"/>
        <v>72734.941176470587</v>
      </c>
      <c r="W418" s="31">
        <f t="shared" si="326"/>
        <v>0.30909090909090908</v>
      </c>
      <c r="X418" s="172"/>
      <c r="Y418" s="179"/>
      <c r="Z418" s="179"/>
      <c r="AA418" s="70" t="s">
        <v>68</v>
      </c>
      <c r="AB418" s="50">
        <v>50365977</v>
      </c>
      <c r="AC418" s="30">
        <f>IFERROR(AB418/Y413,"-")</f>
        <v>2.5669412704556825E-2</v>
      </c>
      <c r="AD418" s="50">
        <v>788</v>
      </c>
      <c r="AE418" s="30">
        <f>IFERROR(AD418/Z413,"-")</f>
        <v>0.27903682719546741</v>
      </c>
      <c r="AF418" s="53">
        <f t="shared" si="309"/>
        <v>63916.214467005077</v>
      </c>
      <c r="AG418" s="31">
        <f t="shared" si="327"/>
        <v>0.24290998766954378</v>
      </c>
      <c r="AH418" s="172"/>
      <c r="AI418" s="179"/>
      <c r="AJ418" s="179"/>
      <c r="AK418" s="70" t="s">
        <v>68</v>
      </c>
      <c r="AL418" s="50">
        <v>65063294</v>
      </c>
      <c r="AM418" s="30">
        <f>IFERROR(AL418/AI413,"-")</f>
        <v>2.782862639328346E-2</v>
      </c>
      <c r="AN418" s="50">
        <v>902</v>
      </c>
      <c r="AO418" s="30">
        <f>IFERROR(AN418/AJ413,"-")</f>
        <v>0.37334437086092714</v>
      </c>
      <c r="AP418" s="53">
        <f t="shared" si="310"/>
        <v>72132.254988913526</v>
      </c>
      <c r="AQ418" s="31">
        <f t="shared" si="328"/>
        <v>0.31593695271453592</v>
      </c>
      <c r="AR418" s="172"/>
      <c r="AS418" s="179"/>
      <c r="AT418" s="179"/>
      <c r="AU418" s="70" t="s">
        <v>68</v>
      </c>
      <c r="AV418" s="50">
        <v>63924879</v>
      </c>
      <c r="AW418" s="30">
        <f>IFERROR(AV418/AS413,"-")</f>
        <v>3.2047529215294822E-2</v>
      </c>
      <c r="AX418" s="50">
        <v>757</v>
      </c>
      <c r="AY418" s="30">
        <f>IFERROR(AX418/AT413,"-")</f>
        <v>0.41366120218579233</v>
      </c>
      <c r="AZ418" s="53">
        <f t="shared" si="311"/>
        <v>84445.018494055475</v>
      </c>
      <c r="BA418" s="31">
        <f t="shared" si="329"/>
        <v>0.35842803030303028</v>
      </c>
      <c r="BB418" s="172"/>
      <c r="BC418" s="179"/>
      <c r="BD418" s="179"/>
      <c r="BE418" s="70" t="s">
        <v>68</v>
      </c>
      <c r="BF418" s="50">
        <v>28167114</v>
      </c>
      <c r="BG418" s="30">
        <f>IFERROR(BF418/BC413,"-")</f>
        <v>2.6835681519799474E-2</v>
      </c>
      <c r="BH418" s="50">
        <v>387</v>
      </c>
      <c r="BI418" s="30">
        <f>IFERROR(BH418/BD413,"-")</f>
        <v>0.39896907216494848</v>
      </c>
      <c r="BJ418" s="53">
        <f t="shared" si="312"/>
        <v>72783.240310077526</v>
      </c>
      <c r="BK418" s="31">
        <f t="shared" si="330"/>
        <v>0.31489015459723352</v>
      </c>
      <c r="BL418" s="172"/>
      <c r="BM418" s="179"/>
      <c r="BN418" s="179"/>
      <c r="BO418" s="70" t="s">
        <v>68</v>
      </c>
      <c r="BP418" s="50">
        <v>7932766</v>
      </c>
      <c r="BQ418" s="30">
        <f>IFERROR(BP418/BM413,"-")</f>
        <v>1.9418767611399341E-2</v>
      </c>
      <c r="BR418" s="50">
        <v>127</v>
      </c>
      <c r="BS418" s="30">
        <f>IFERROR(BR418/BN413,"-")</f>
        <v>0.33957219251336901</v>
      </c>
      <c r="BT418" s="53">
        <f t="shared" si="313"/>
        <v>62462.72440944882</v>
      </c>
      <c r="BU418" s="31">
        <f t="shared" si="331"/>
        <v>0.23694029850746268</v>
      </c>
      <c r="BV418" s="172"/>
      <c r="BW418" s="179"/>
      <c r="BX418" s="179"/>
      <c r="BY418" s="70" t="s">
        <v>68</v>
      </c>
      <c r="BZ418" s="50">
        <f t="shared" si="323"/>
        <v>216697406</v>
      </c>
      <c r="CA418" s="30">
        <f>IFERROR(BZ418/BW413,"-")</f>
        <v>2.7507046819805987E-2</v>
      </c>
      <c r="CB418" s="50">
        <f t="shared" si="324"/>
        <v>2979</v>
      </c>
      <c r="CC418" s="30">
        <f>IFERROR(CB418/BX413,"-")</f>
        <v>0.35158739525551752</v>
      </c>
      <c r="CD418" s="53">
        <f t="shared" si="314"/>
        <v>72741.660288687475</v>
      </c>
      <c r="CE418" s="31">
        <f t="shared" si="332"/>
        <v>0.29659498207885304</v>
      </c>
      <c r="CR418" s="196"/>
      <c r="CS418" s="198"/>
      <c r="CT418" s="200"/>
      <c r="CU418" s="201"/>
      <c r="CV418" s="201"/>
      <c r="CW418" s="79" t="s">
        <v>68</v>
      </c>
      <c r="CX418" s="90">
        <v>207494959</v>
      </c>
      <c r="CY418" s="80">
        <v>2.7295927808396771E-2</v>
      </c>
      <c r="CZ418" s="90">
        <v>2871</v>
      </c>
      <c r="DA418" s="80">
        <v>0.34876093294460642</v>
      </c>
      <c r="DB418" s="90">
        <v>72272.712991988854</v>
      </c>
      <c r="DC418" s="81">
        <v>0.30069124423963134</v>
      </c>
    </row>
    <row r="419" spans="2:107" s="16" customFormat="1" ht="13.15" customHeight="1">
      <c r="B419" s="196"/>
      <c r="C419" s="198"/>
      <c r="D419" s="172"/>
      <c r="E419" s="179"/>
      <c r="F419" s="179"/>
      <c r="G419" s="70" t="s">
        <v>69</v>
      </c>
      <c r="H419" s="50">
        <v>3756214</v>
      </c>
      <c r="I419" s="30">
        <f>IFERROR(H419/E413,"-")</f>
        <v>0.20332952067092755</v>
      </c>
      <c r="J419" s="50">
        <v>2</v>
      </c>
      <c r="K419" s="30">
        <f>IFERROR(J419/F413,"-")</f>
        <v>0.15384615384615385</v>
      </c>
      <c r="L419" s="53">
        <f t="shared" si="307"/>
        <v>1878107</v>
      </c>
      <c r="M419" s="31">
        <f t="shared" si="325"/>
        <v>0.15384615384615385</v>
      </c>
      <c r="N419" s="172"/>
      <c r="O419" s="179"/>
      <c r="P419" s="179"/>
      <c r="Q419" s="70" t="s">
        <v>69</v>
      </c>
      <c r="R419" s="50">
        <v>2000493</v>
      </c>
      <c r="S419" s="30">
        <f>IFERROR(R419/O413,"-")</f>
        <v>1.8784058255291503E-2</v>
      </c>
      <c r="T419" s="50">
        <v>7</v>
      </c>
      <c r="U419" s="30">
        <f>IFERROR(T419/P413,"-")</f>
        <v>0.15217391304347827</v>
      </c>
      <c r="V419" s="53">
        <f t="shared" si="308"/>
        <v>285784.71428571426</v>
      </c>
      <c r="W419" s="31">
        <f t="shared" si="326"/>
        <v>0.12727272727272726</v>
      </c>
      <c r="X419" s="172"/>
      <c r="Y419" s="179"/>
      <c r="Z419" s="179"/>
      <c r="AA419" s="70" t="s">
        <v>69</v>
      </c>
      <c r="AB419" s="50">
        <v>47004238</v>
      </c>
      <c r="AC419" s="30">
        <f>IFERROR(AB419/Y413,"-")</f>
        <v>2.3956076223542982E-2</v>
      </c>
      <c r="AD419" s="50">
        <v>265</v>
      </c>
      <c r="AE419" s="30">
        <f>IFERROR(AD419/Z413,"-")</f>
        <v>9.3838526912181308E-2</v>
      </c>
      <c r="AF419" s="53">
        <f t="shared" si="309"/>
        <v>177374.48301886793</v>
      </c>
      <c r="AG419" s="31">
        <f t="shared" si="327"/>
        <v>8.1689272503082611E-2</v>
      </c>
      <c r="AH419" s="172"/>
      <c r="AI419" s="179"/>
      <c r="AJ419" s="179"/>
      <c r="AK419" s="70" t="s">
        <v>69</v>
      </c>
      <c r="AL419" s="50">
        <v>59335593</v>
      </c>
      <c r="AM419" s="30">
        <f>IFERROR(AL419/AI413,"-")</f>
        <v>2.5378795752654719E-2</v>
      </c>
      <c r="AN419" s="50">
        <v>342</v>
      </c>
      <c r="AO419" s="30">
        <f>IFERROR(AN419/AJ413,"-")</f>
        <v>0.14155629139072848</v>
      </c>
      <c r="AP419" s="53">
        <f t="shared" si="310"/>
        <v>173495.88596491228</v>
      </c>
      <c r="AQ419" s="31">
        <f t="shared" si="328"/>
        <v>0.11978984238178635</v>
      </c>
      <c r="AR419" s="172"/>
      <c r="AS419" s="179"/>
      <c r="AT419" s="179"/>
      <c r="AU419" s="70" t="s">
        <v>69</v>
      </c>
      <c r="AV419" s="50">
        <v>91228649</v>
      </c>
      <c r="AW419" s="30">
        <f>IFERROR(AV419/AS413,"-")</f>
        <v>4.573575796833932E-2</v>
      </c>
      <c r="AX419" s="50">
        <v>344</v>
      </c>
      <c r="AY419" s="30">
        <f>IFERROR(AX419/AT413,"-")</f>
        <v>0.18797814207650274</v>
      </c>
      <c r="AZ419" s="53">
        <f t="shared" si="311"/>
        <v>265199.56104651163</v>
      </c>
      <c r="BA419" s="31">
        <f t="shared" si="329"/>
        <v>0.16287878787878787</v>
      </c>
      <c r="BB419" s="172"/>
      <c r="BC419" s="179"/>
      <c r="BD419" s="179"/>
      <c r="BE419" s="70" t="s">
        <v>69</v>
      </c>
      <c r="BF419" s="50">
        <v>64527401</v>
      </c>
      <c r="BG419" s="30">
        <f>IFERROR(BF419/BC413,"-")</f>
        <v>6.1477252605161826E-2</v>
      </c>
      <c r="BH419" s="50">
        <v>204</v>
      </c>
      <c r="BI419" s="30">
        <f>IFERROR(BH419/BD413,"-")</f>
        <v>0.21030927835051547</v>
      </c>
      <c r="BJ419" s="53">
        <f t="shared" si="312"/>
        <v>316310.78921568627</v>
      </c>
      <c r="BK419" s="31">
        <f t="shared" si="330"/>
        <v>0.16598860862489828</v>
      </c>
      <c r="BL419" s="172"/>
      <c r="BM419" s="179"/>
      <c r="BN419" s="179"/>
      <c r="BO419" s="70" t="s">
        <v>69</v>
      </c>
      <c r="BP419" s="50">
        <v>30817926</v>
      </c>
      <c r="BQ419" s="30">
        <f>IFERROR(BP419/BM413,"-")</f>
        <v>7.5439782701179098E-2</v>
      </c>
      <c r="BR419" s="50">
        <v>71</v>
      </c>
      <c r="BS419" s="30">
        <f>IFERROR(BR419/BN413,"-")</f>
        <v>0.18983957219251338</v>
      </c>
      <c r="BT419" s="53">
        <f t="shared" si="313"/>
        <v>434055.29577464791</v>
      </c>
      <c r="BU419" s="31">
        <f t="shared" si="331"/>
        <v>0.13246268656716417</v>
      </c>
      <c r="BV419" s="172"/>
      <c r="BW419" s="179"/>
      <c r="BX419" s="179"/>
      <c r="BY419" s="70" t="s">
        <v>69</v>
      </c>
      <c r="BZ419" s="50">
        <f t="shared" si="323"/>
        <v>298670514</v>
      </c>
      <c r="CA419" s="30">
        <f>IFERROR(BZ419/BW413,"-")</f>
        <v>3.7912515723854671E-2</v>
      </c>
      <c r="CB419" s="50">
        <f t="shared" si="324"/>
        <v>1235</v>
      </c>
      <c r="CC419" s="30">
        <f>IFERROR(CB419/BX413,"-")</f>
        <v>0.145757110822613</v>
      </c>
      <c r="CD419" s="53">
        <f t="shared" si="314"/>
        <v>241838.47287449392</v>
      </c>
      <c r="CE419" s="31">
        <f t="shared" si="332"/>
        <v>0.12295898048586221</v>
      </c>
      <c r="CR419" s="196"/>
      <c r="CS419" s="198"/>
      <c r="CT419" s="200"/>
      <c r="CU419" s="201"/>
      <c r="CV419" s="201"/>
      <c r="CW419" s="79" t="s">
        <v>69</v>
      </c>
      <c r="CX419" s="90">
        <v>278845008</v>
      </c>
      <c r="CY419" s="80">
        <v>3.6682015046446595E-2</v>
      </c>
      <c r="CZ419" s="90">
        <v>1174</v>
      </c>
      <c r="DA419" s="80">
        <v>0.14261418853255589</v>
      </c>
      <c r="DB419" s="90">
        <v>237517.04258943783</v>
      </c>
      <c r="DC419" s="81">
        <v>0.12295768747381651</v>
      </c>
    </row>
    <row r="420" spans="2:107" s="16" customFormat="1" ht="13.15" customHeight="1">
      <c r="B420" s="196"/>
      <c r="C420" s="198"/>
      <c r="D420" s="172"/>
      <c r="E420" s="179"/>
      <c r="F420" s="179"/>
      <c r="G420" s="70" t="s">
        <v>71</v>
      </c>
      <c r="H420" s="50">
        <v>0</v>
      </c>
      <c r="I420" s="30">
        <f>IFERROR(H420/E413,"-")</f>
        <v>0</v>
      </c>
      <c r="J420" s="50">
        <v>0</v>
      </c>
      <c r="K420" s="30">
        <f>IFERROR(J420/F413,"-")</f>
        <v>0</v>
      </c>
      <c r="L420" s="53" t="str">
        <f t="shared" si="307"/>
        <v>-</v>
      </c>
      <c r="M420" s="31">
        <f t="shared" si="325"/>
        <v>0</v>
      </c>
      <c r="N420" s="172"/>
      <c r="O420" s="179"/>
      <c r="P420" s="179"/>
      <c r="Q420" s="70" t="s">
        <v>71</v>
      </c>
      <c r="R420" s="50">
        <v>0</v>
      </c>
      <c r="S420" s="30">
        <f>IFERROR(R420/O413,"-")</f>
        <v>0</v>
      </c>
      <c r="T420" s="50">
        <v>0</v>
      </c>
      <c r="U420" s="30">
        <f>IFERROR(T420/P413,"-")</f>
        <v>0</v>
      </c>
      <c r="V420" s="53" t="str">
        <f t="shared" si="308"/>
        <v>-</v>
      </c>
      <c r="W420" s="31">
        <f t="shared" si="326"/>
        <v>0</v>
      </c>
      <c r="X420" s="172"/>
      <c r="Y420" s="179"/>
      <c r="Z420" s="179"/>
      <c r="AA420" s="70" t="s">
        <v>71</v>
      </c>
      <c r="AB420" s="50">
        <v>0</v>
      </c>
      <c r="AC420" s="30">
        <f>IFERROR(AB420/Y413,"-")</f>
        <v>0</v>
      </c>
      <c r="AD420" s="50">
        <v>0</v>
      </c>
      <c r="AE420" s="30">
        <f>IFERROR(AD420/Z413,"-")</f>
        <v>0</v>
      </c>
      <c r="AF420" s="53" t="str">
        <f t="shared" si="309"/>
        <v>-</v>
      </c>
      <c r="AG420" s="31">
        <f t="shared" si="327"/>
        <v>0</v>
      </c>
      <c r="AH420" s="172"/>
      <c r="AI420" s="179"/>
      <c r="AJ420" s="179"/>
      <c r="AK420" s="70" t="s">
        <v>71</v>
      </c>
      <c r="AL420" s="50">
        <v>11216</v>
      </c>
      <c r="AM420" s="30">
        <f>IFERROR(AL420/AI413,"-")</f>
        <v>4.7972651619370403E-6</v>
      </c>
      <c r="AN420" s="50">
        <v>2</v>
      </c>
      <c r="AO420" s="30">
        <f>IFERROR(AN420/AJ413,"-")</f>
        <v>8.2781456953642384E-4</v>
      </c>
      <c r="AP420" s="53">
        <f t="shared" si="310"/>
        <v>5608</v>
      </c>
      <c r="AQ420" s="31">
        <f t="shared" si="328"/>
        <v>7.0052539404553418E-4</v>
      </c>
      <c r="AR420" s="172"/>
      <c r="AS420" s="179"/>
      <c r="AT420" s="179"/>
      <c r="AU420" s="70" t="s">
        <v>71</v>
      </c>
      <c r="AV420" s="50">
        <v>1832</v>
      </c>
      <c r="AW420" s="30">
        <f>IFERROR(AV420/AS413,"-")</f>
        <v>9.1843855539280905E-7</v>
      </c>
      <c r="AX420" s="50">
        <v>2</v>
      </c>
      <c r="AY420" s="30">
        <f>IFERROR(AX420/AT413,"-")</f>
        <v>1.092896174863388E-3</v>
      </c>
      <c r="AZ420" s="53">
        <f t="shared" si="311"/>
        <v>916</v>
      </c>
      <c r="BA420" s="31">
        <f t="shared" si="329"/>
        <v>9.46969696969697E-4</v>
      </c>
      <c r="BB420" s="172"/>
      <c r="BC420" s="179"/>
      <c r="BD420" s="179"/>
      <c r="BE420" s="70" t="s">
        <v>71</v>
      </c>
      <c r="BF420" s="50">
        <v>0</v>
      </c>
      <c r="BG420" s="30">
        <f>IFERROR(BF420/BC413,"-")</f>
        <v>0</v>
      </c>
      <c r="BH420" s="50">
        <v>0</v>
      </c>
      <c r="BI420" s="30">
        <f>IFERROR(BH420/BD413,"-")</f>
        <v>0</v>
      </c>
      <c r="BJ420" s="53" t="str">
        <f t="shared" si="312"/>
        <v>-</v>
      </c>
      <c r="BK420" s="31">
        <f t="shared" si="330"/>
        <v>0</v>
      </c>
      <c r="BL420" s="172"/>
      <c r="BM420" s="179"/>
      <c r="BN420" s="179"/>
      <c r="BO420" s="70" t="s">
        <v>71</v>
      </c>
      <c r="BP420" s="50">
        <v>0</v>
      </c>
      <c r="BQ420" s="30">
        <f>IFERROR(BP420/BM413,"-")</f>
        <v>0</v>
      </c>
      <c r="BR420" s="50">
        <v>0</v>
      </c>
      <c r="BS420" s="30">
        <f>IFERROR(BR420/BN413,"-")</f>
        <v>0</v>
      </c>
      <c r="BT420" s="53" t="str">
        <f t="shared" si="313"/>
        <v>-</v>
      </c>
      <c r="BU420" s="31">
        <f t="shared" si="331"/>
        <v>0</v>
      </c>
      <c r="BV420" s="172"/>
      <c r="BW420" s="179"/>
      <c r="BX420" s="179"/>
      <c r="BY420" s="70" t="s">
        <v>71</v>
      </c>
      <c r="BZ420" s="50">
        <f t="shared" si="323"/>
        <v>13048</v>
      </c>
      <c r="CA420" s="30">
        <f>IFERROR(BZ420/BW413,"-")</f>
        <v>1.6562816949679063E-6</v>
      </c>
      <c r="CB420" s="50">
        <f t="shared" si="324"/>
        <v>4</v>
      </c>
      <c r="CC420" s="30">
        <f>IFERROR(CB420/BX413,"-")</f>
        <v>4.7208780833234983E-4</v>
      </c>
      <c r="CD420" s="53">
        <f t="shared" si="314"/>
        <v>3262</v>
      </c>
      <c r="CE420" s="31">
        <f t="shared" si="332"/>
        <v>3.9824771007566706E-4</v>
      </c>
      <c r="CR420" s="196"/>
      <c r="CS420" s="198"/>
      <c r="CT420" s="200"/>
      <c r="CU420" s="201"/>
      <c r="CV420" s="201"/>
      <c r="CW420" s="79" t="s">
        <v>71</v>
      </c>
      <c r="CX420" s="90">
        <v>1067</v>
      </c>
      <c r="CY420" s="80">
        <v>1.4036367491491373E-7</v>
      </c>
      <c r="CZ420" s="90">
        <v>1</v>
      </c>
      <c r="DA420" s="80">
        <v>1.2147716229348882E-4</v>
      </c>
      <c r="DB420" s="90">
        <v>1067</v>
      </c>
      <c r="DC420" s="81">
        <v>1.0473397570171764E-4</v>
      </c>
    </row>
    <row r="421" spans="2:107" s="16" customFormat="1" ht="13.15" customHeight="1">
      <c r="B421" s="196"/>
      <c r="C421" s="198"/>
      <c r="D421" s="172"/>
      <c r="E421" s="179"/>
      <c r="F421" s="179"/>
      <c r="G421" s="70" t="s">
        <v>73</v>
      </c>
      <c r="H421" s="50">
        <v>0</v>
      </c>
      <c r="I421" s="30">
        <f>IFERROR(H421/E413,"-")</f>
        <v>0</v>
      </c>
      <c r="J421" s="50">
        <v>0</v>
      </c>
      <c r="K421" s="30">
        <f>IFERROR(J421/F413,"-")</f>
        <v>0</v>
      </c>
      <c r="L421" s="53" t="str">
        <f t="shared" si="307"/>
        <v>-</v>
      </c>
      <c r="M421" s="31">
        <f t="shared" si="325"/>
        <v>0</v>
      </c>
      <c r="N421" s="172"/>
      <c r="O421" s="179"/>
      <c r="P421" s="179"/>
      <c r="Q421" s="70" t="s">
        <v>73</v>
      </c>
      <c r="R421" s="50">
        <v>0</v>
      </c>
      <c r="S421" s="30">
        <f>IFERROR(R421/O413,"-")</f>
        <v>0</v>
      </c>
      <c r="T421" s="50">
        <v>0</v>
      </c>
      <c r="U421" s="30">
        <f>IFERROR(T421/P413,"-")</f>
        <v>0</v>
      </c>
      <c r="V421" s="53" t="str">
        <f t="shared" si="308"/>
        <v>-</v>
      </c>
      <c r="W421" s="31">
        <f t="shared" si="326"/>
        <v>0</v>
      </c>
      <c r="X421" s="172"/>
      <c r="Y421" s="179"/>
      <c r="Z421" s="179"/>
      <c r="AA421" s="70" t="s">
        <v>73</v>
      </c>
      <c r="AB421" s="50">
        <v>800357</v>
      </c>
      <c r="AC421" s="30">
        <f>IFERROR(AB421/Y413,"-")</f>
        <v>4.0790818262060094E-4</v>
      </c>
      <c r="AD421" s="50">
        <v>23</v>
      </c>
      <c r="AE421" s="30">
        <f>IFERROR(AD421/Z413,"-")</f>
        <v>8.1444759206798865E-3</v>
      </c>
      <c r="AF421" s="53">
        <f t="shared" si="309"/>
        <v>34798.130434782608</v>
      </c>
      <c r="AG421" s="31">
        <f t="shared" si="327"/>
        <v>7.0900123304562272E-3</v>
      </c>
      <c r="AH421" s="172"/>
      <c r="AI421" s="179"/>
      <c r="AJ421" s="179"/>
      <c r="AK421" s="70" t="s">
        <v>73</v>
      </c>
      <c r="AL421" s="50">
        <v>409795</v>
      </c>
      <c r="AM421" s="30">
        <f>IFERROR(AL421/AI413,"-")</f>
        <v>1.7527596977852974E-4</v>
      </c>
      <c r="AN421" s="50">
        <v>22</v>
      </c>
      <c r="AO421" s="30">
        <f>IFERROR(AN421/AJ413,"-")</f>
        <v>9.1059602649006619E-3</v>
      </c>
      <c r="AP421" s="53">
        <f t="shared" si="310"/>
        <v>18627.045454545456</v>
      </c>
      <c r="AQ421" s="31">
        <f t="shared" si="328"/>
        <v>7.7057793345008761E-3</v>
      </c>
      <c r="AR421" s="172"/>
      <c r="AS421" s="179"/>
      <c r="AT421" s="179"/>
      <c r="AU421" s="70" t="s">
        <v>73</v>
      </c>
      <c r="AV421" s="50">
        <v>167995</v>
      </c>
      <c r="AW421" s="30">
        <f>IFERROR(AV421/AS413,"-")</f>
        <v>8.4221116328174096E-5</v>
      </c>
      <c r="AX421" s="50">
        <v>15</v>
      </c>
      <c r="AY421" s="30">
        <f>IFERROR(AX421/AT413,"-")</f>
        <v>8.1967213114754103E-3</v>
      </c>
      <c r="AZ421" s="53">
        <f t="shared" si="311"/>
        <v>11199.666666666666</v>
      </c>
      <c r="BA421" s="31">
        <f t="shared" si="329"/>
        <v>7.102272727272727E-3</v>
      </c>
      <c r="BB421" s="172"/>
      <c r="BC421" s="179"/>
      <c r="BD421" s="179"/>
      <c r="BE421" s="70" t="s">
        <v>73</v>
      </c>
      <c r="BF421" s="50">
        <v>134310</v>
      </c>
      <c r="BG421" s="30">
        <f>IFERROR(BF421/BC413,"-")</f>
        <v>1.279612950380457E-4</v>
      </c>
      <c r="BH421" s="50">
        <v>7</v>
      </c>
      <c r="BI421" s="30">
        <f>IFERROR(BH421/BD413,"-")</f>
        <v>7.2164948453608251E-3</v>
      </c>
      <c r="BJ421" s="53">
        <f t="shared" si="312"/>
        <v>19187.142857142859</v>
      </c>
      <c r="BK421" s="31">
        <f t="shared" si="330"/>
        <v>5.6956875508543531E-3</v>
      </c>
      <c r="BL421" s="172"/>
      <c r="BM421" s="179"/>
      <c r="BN421" s="179"/>
      <c r="BO421" s="70" t="s">
        <v>73</v>
      </c>
      <c r="BP421" s="50">
        <v>22501</v>
      </c>
      <c r="BQ421" s="30">
        <f>IFERROR(BP421/BM413,"-")</f>
        <v>5.5080622575290455E-5</v>
      </c>
      <c r="BR421" s="50">
        <v>1</v>
      </c>
      <c r="BS421" s="30">
        <f>IFERROR(BR421/BN413,"-")</f>
        <v>2.6737967914438501E-3</v>
      </c>
      <c r="BT421" s="53">
        <f t="shared" si="313"/>
        <v>22501</v>
      </c>
      <c r="BU421" s="31">
        <f t="shared" si="331"/>
        <v>1.8656716417910447E-3</v>
      </c>
      <c r="BV421" s="172"/>
      <c r="BW421" s="179"/>
      <c r="BX421" s="179"/>
      <c r="BY421" s="70" t="s">
        <v>73</v>
      </c>
      <c r="BZ421" s="50">
        <f t="shared" si="323"/>
        <v>1534958</v>
      </c>
      <c r="CA421" s="30">
        <f>IFERROR(BZ421/BW413,"-")</f>
        <v>1.9484387170022588E-4</v>
      </c>
      <c r="CB421" s="50">
        <f t="shared" si="324"/>
        <v>68</v>
      </c>
      <c r="CC421" s="30">
        <f>IFERROR(CB421/BX413,"-")</f>
        <v>8.0254927416499467E-3</v>
      </c>
      <c r="CD421" s="53">
        <f t="shared" si="314"/>
        <v>22572.911764705881</v>
      </c>
      <c r="CE421" s="31">
        <f t="shared" si="332"/>
        <v>6.7702110712863405E-3</v>
      </c>
      <c r="CR421" s="196"/>
      <c r="CS421" s="198"/>
      <c r="CT421" s="200"/>
      <c r="CU421" s="201"/>
      <c r="CV421" s="201"/>
      <c r="CW421" s="79" t="s">
        <v>73</v>
      </c>
      <c r="CX421" s="90">
        <v>1536071</v>
      </c>
      <c r="CY421" s="80">
        <v>2.02069887994589E-4</v>
      </c>
      <c r="CZ421" s="90">
        <v>66</v>
      </c>
      <c r="DA421" s="80">
        <v>8.0174927113702624E-3</v>
      </c>
      <c r="DB421" s="90">
        <v>23273.803030303032</v>
      </c>
      <c r="DC421" s="81">
        <v>6.9124423963133645E-3</v>
      </c>
    </row>
    <row r="422" spans="2:107" s="16" customFormat="1" ht="13.15" customHeight="1">
      <c r="B422" s="196"/>
      <c r="C422" s="198"/>
      <c r="D422" s="172"/>
      <c r="E422" s="179"/>
      <c r="F422" s="179"/>
      <c r="G422" s="70" t="s">
        <v>75</v>
      </c>
      <c r="H422" s="50">
        <v>4697</v>
      </c>
      <c r="I422" s="30">
        <f>IFERROR(H422/E413,"-")</f>
        <v>2.5425568367280104E-4</v>
      </c>
      <c r="J422" s="50">
        <v>1</v>
      </c>
      <c r="K422" s="30">
        <f>IFERROR(J422/F413,"-")</f>
        <v>7.6923076923076927E-2</v>
      </c>
      <c r="L422" s="53">
        <f t="shared" si="307"/>
        <v>4697</v>
      </c>
      <c r="M422" s="31">
        <f t="shared" si="325"/>
        <v>7.6923076923076927E-2</v>
      </c>
      <c r="N422" s="172"/>
      <c r="O422" s="179"/>
      <c r="P422" s="179"/>
      <c r="Q422" s="70" t="s">
        <v>75</v>
      </c>
      <c r="R422" s="50">
        <v>16405</v>
      </c>
      <c r="S422" s="30">
        <f>IFERROR(R422/O413,"-")</f>
        <v>1.5403826740611294E-4</v>
      </c>
      <c r="T422" s="50">
        <v>2</v>
      </c>
      <c r="U422" s="30">
        <f>IFERROR(T422/P413,"-")</f>
        <v>4.3478260869565216E-2</v>
      </c>
      <c r="V422" s="53">
        <f t="shared" si="308"/>
        <v>8202.5</v>
      </c>
      <c r="W422" s="31">
        <f t="shared" si="326"/>
        <v>3.6363636363636362E-2</v>
      </c>
      <c r="X422" s="172"/>
      <c r="Y422" s="179"/>
      <c r="Z422" s="179"/>
      <c r="AA422" s="70" t="s">
        <v>75</v>
      </c>
      <c r="AB422" s="50">
        <v>2095895</v>
      </c>
      <c r="AC422" s="30">
        <f>IFERROR(AB422/Y413,"-")</f>
        <v>1.0681892210771E-3</v>
      </c>
      <c r="AD422" s="50">
        <v>109</v>
      </c>
      <c r="AE422" s="30">
        <f>IFERROR(AD422/Z413,"-")</f>
        <v>3.859773371104816E-2</v>
      </c>
      <c r="AF422" s="53">
        <f t="shared" si="309"/>
        <v>19228.394495412846</v>
      </c>
      <c r="AG422" s="31">
        <f t="shared" si="327"/>
        <v>3.3600493218249074E-2</v>
      </c>
      <c r="AH422" s="172"/>
      <c r="AI422" s="179"/>
      <c r="AJ422" s="179"/>
      <c r="AK422" s="70" t="s">
        <v>75</v>
      </c>
      <c r="AL422" s="50">
        <v>1943252</v>
      </c>
      <c r="AM422" s="30">
        <f>IFERROR(AL422/AI413,"-")</f>
        <v>8.3116040660346634E-4</v>
      </c>
      <c r="AN422" s="50">
        <v>131</v>
      </c>
      <c r="AO422" s="30">
        <f>IFERROR(AN422/AJ413,"-")</f>
        <v>5.4221854304635761E-2</v>
      </c>
      <c r="AP422" s="53">
        <f t="shared" si="310"/>
        <v>14833.984732824427</v>
      </c>
      <c r="AQ422" s="31">
        <f t="shared" si="328"/>
        <v>4.588441330998249E-2</v>
      </c>
      <c r="AR422" s="172"/>
      <c r="AS422" s="179"/>
      <c r="AT422" s="179"/>
      <c r="AU422" s="70" t="s">
        <v>75</v>
      </c>
      <c r="AV422" s="50">
        <v>1959967</v>
      </c>
      <c r="AW422" s="30">
        <f>IFERROR(AV422/AS413,"-")</f>
        <v>9.8259239088295731E-4</v>
      </c>
      <c r="AX422" s="50">
        <v>125</v>
      </c>
      <c r="AY422" s="30">
        <f>IFERROR(AX422/AT413,"-")</f>
        <v>6.8306010928961755E-2</v>
      </c>
      <c r="AZ422" s="53">
        <f t="shared" si="311"/>
        <v>15679.736000000001</v>
      </c>
      <c r="BA422" s="31">
        <f t="shared" si="329"/>
        <v>5.9185606060606064E-2</v>
      </c>
      <c r="BB422" s="172"/>
      <c r="BC422" s="179"/>
      <c r="BD422" s="179"/>
      <c r="BE422" s="70" t="s">
        <v>75</v>
      </c>
      <c r="BF422" s="50">
        <v>3130506</v>
      </c>
      <c r="BG422" s="30">
        <f>IFERROR(BF422/BC413,"-")</f>
        <v>2.9825299820145355E-3</v>
      </c>
      <c r="BH422" s="50">
        <v>86</v>
      </c>
      <c r="BI422" s="30">
        <f>IFERROR(BH422/BD413,"-")</f>
        <v>8.8659793814432994E-2</v>
      </c>
      <c r="BJ422" s="53">
        <f t="shared" si="312"/>
        <v>36401.232558139534</v>
      </c>
      <c r="BK422" s="31">
        <f t="shared" si="330"/>
        <v>6.9975589910496336E-2</v>
      </c>
      <c r="BL422" s="172"/>
      <c r="BM422" s="179"/>
      <c r="BN422" s="179"/>
      <c r="BO422" s="70" t="s">
        <v>75</v>
      </c>
      <c r="BP422" s="50">
        <v>1648156</v>
      </c>
      <c r="BQ422" s="30">
        <f>IFERROR(BP422/BM413,"-")</f>
        <v>4.0345521790676152E-3</v>
      </c>
      <c r="BR422" s="50">
        <v>44</v>
      </c>
      <c r="BS422" s="30">
        <f>IFERROR(BR422/BN413,"-")</f>
        <v>0.11764705882352941</v>
      </c>
      <c r="BT422" s="53">
        <f t="shared" si="313"/>
        <v>37458.090909090912</v>
      </c>
      <c r="BU422" s="31">
        <f t="shared" si="331"/>
        <v>8.2089552238805971E-2</v>
      </c>
      <c r="BV422" s="172"/>
      <c r="BW422" s="179"/>
      <c r="BX422" s="179"/>
      <c r="BY422" s="70" t="s">
        <v>75</v>
      </c>
      <c r="BZ422" s="50">
        <f t="shared" si="323"/>
        <v>10798878</v>
      </c>
      <c r="CA422" s="30">
        <f>IFERROR(BZ422/BW413,"-")</f>
        <v>1.3707835651127862E-3</v>
      </c>
      <c r="CB422" s="50">
        <f t="shared" si="324"/>
        <v>498</v>
      </c>
      <c r="CC422" s="30">
        <f>IFERROR(CB422/BX413,"-")</f>
        <v>5.8774932137377549E-2</v>
      </c>
      <c r="CD422" s="53">
        <f t="shared" si="314"/>
        <v>21684.493975903613</v>
      </c>
      <c r="CE422" s="31">
        <f t="shared" si="332"/>
        <v>4.9581839904420548E-2</v>
      </c>
      <c r="CR422" s="196"/>
      <c r="CS422" s="198"/>
      <c r="CT422" s="200"/>
      <c r="CU422" s="201"/>
      <c r="CV422" s="201"/>
      <c r="CW422" s="79" t="s">
        <v>75</v>
      </c>
      <c r="CX422" s="90">
        <v>11985563</v>
      </c>
      <c r="CY422" s="80">
        <v>1.5766988459271023E-3</v>
      </c>
      <c r="CZ422" s="90">
        <v>411</v>
      </c>
      <c r="DA422" s="80">
        <v>4.9927113702623906E-2</v>
      </c>
      <c r="DB422" s="90">
        <v>29161.953771289536</v>
      </c>
      <c r="DC422" s="81">
        <v>4.3045664013405947E-2</v>
      </c>
    </row>
    <row r="423" spans="2:107" s="16" customFormat="1" ht="13.15" customHeight="1">
      <c r="B423" s="196"/>
      <c r="C423" s="198"/>
      <c r="D423" s="172"/>
      <c r="E423" s="179"/>
      <c r="F423" s="179"/>
      <c r="G423" s="70" t="s">
        <v>77</v>
      </c>
      <c r="H423" s="50">
        <v>0</v>
      </c>
      <c r="I423" s="30">
        <f>IFERROR(H423/E413,"-")</f>
        <v>0</v>
      </c>
      <c r="J423" s="50">
        <v>0</v>
      </c>
      <c r="K423" s="30">
        <f>IFERROR(J423/F413,"-")</f>
        <v>0</v>
      </c>
      <c r="L423" s="53" t="str">
        <f t="shared" si="307"/>
        <v>-</v>
      </c>
      <c r="M423" s="31">
        <f t="shared" si="325"/>
        <v>0</v>
      </c>
      <c r="N423" s="172"/>
      <c r="O423" s="179"/>
      <c r="P423" s="179"/>
      <c r="Q423" s="70" t="s">
        <v>77</v>
      </c>
      <c r="R423" s="50">
        <v>17724</v>
      </c>
      <c r="S423" s="30">
        <f>IFERROR(R423/O413,"-")</f>
        <v>1.6642330091471783E-4</v>
      </c>
      <c r="T423" s="50">
        <v>1</v>
      </c>
      <c r="U423" s="30">
        <f>IFERROR(T423/P413,"-")</f>
        <v>2.1739130434782608E-2</v>
      </c>
      <c r="V423" s="53">
        <f t="shared" si="308"/>
        <v>17724</v>
      </c>
      <c r="W423" s="31">
        <f t="shared" si="326"/>
        <v>1.8181818181818181E-2</v>
      </c>
      <c r="X423" s="172"/>
      <c r="Y423" s="179"/>
      <c r="Z423" s="179"/>
      <c r="AA423" s="70" t="s">
        <v>77</v>
      </c>
      <c r="AB423" s="50">
        <v>3715061</v>
      </c>
      <c r="AC423" s="30">
        <f>IFERROR(AB423/Y413,"-")</f>
        <v>1.8934097919236946E-3</v>
      </c>
      <c r="AD423" s="50">
        <v>29</v>
      </c>
      <c r="AE423" s="30">
        <f>IFERROR(AD423/Z413,"-")</f>
        <v>1.0269121813031162E-2</v>
      </c>
      <c r="AF423" s="53">
        <f t="shared" si="309"/>
        <v>128105.55172413793</v>
      </c>
      <c r="AG423" s="31">
        <f t="shared" si="327"/>
        <v>8.939580764488286E-3</v>
      </c>
      <c r="AH423" s="172"/>
      <c r="AI423" s="179"/>
      <c r="AJ423" s="179"/>
      <c r="AK423" s="70" t="s">
        <v>77</v>
      </c>
      <c r="AL423" s="50">
        <v>1279302</v>
      </c>
      <c r="AM423" s="30">
        <f>IFERROR(AL423/AI413,"-")</f>
        <v>5.4717822006030488E-4</v>
      </c>
      <c r="AN423" s="50">
        <v>37</v>
      </c>
      <c r="AO423" s="30">
        <f>IFERROR(AN423/AJ413,"-")</f>
        <v>1.5314569536423841E-2</v>
      </c>
      <c r="AP423" s="53">
        <f t="shared" si="310"/>
        <v>34575.729729729726</v>
      </c>
      <c r="AQ423" s="31">
        <f t="shared" si="328"/>
        <v>1.2959719789842382E-2</v>
      </c>
      <c r="AR423" s="172"/>
      <c r="AS423" s="179"/>
      <c r="AT423" s="179"/>
      <c r="AU423" s="70" t="s">
        <v>77</v>
      </c>
      <c r="AV423" s="50">
        <v>5681094</v>
      </c>
      <c r="AW423" s="30">
        <f>IFERROR(AV423/AS413,"-")</f>
        <v>2.8481090428006304E-3</v>
      </c>
      <c r="AX423" s="50">
        <v>46</v>
      </c>
      <c r="AY423" s="30">
        <f>IFERROR(AX423/AT413,"-")</f>
        <v>2.5136612021857924E-2</v>
      </c>
      <c r="AZ423" s="53">
        <f t="shared" si="311"/>
        <v>123502.04347826086</v>
      </c>
      <c r="BA423" s="31">
        <f t="shared" si="329"/>
        <v>2.1780303030303032E-2</v>
      </c>
      <c r="BB423" s="172"/>
      <c r="BC423" s="179"/>
      <c r="BD423" s="179"/>
      <c r="BE423" s="70" t="s">
        <v>77</v>
      </c>
      <c r="BF423" s="50">
        <v>5608993</v>
      </c>
      <c r="BG423" s="30">
        <f>IFERROR(BF423/BC413,"-")</f>
        <v>5.3438612771895839E-3</v>
      </c>
      <c r="BH423" s="50">
        <v>39</v>
      </c>
      <c r="BI423" s="30">
        <f>IFERROR(BH423/BD413,"-")</f>
        <v>4.0206185567010312E-2</v>
      </c>
      <c r="BJ423" s="53">
        <f t="shared" si="312"/>
        <v>143820.33333333334</v>
      </c>
      <c r="BK423" s="31">
        <f t="shared" si="330"/>
        <v>3.173311635475997E-2</v>
      </c>
      <c r="BL423" s="172"/>
      <c r="BM423" s="179"/>
      <c r="BN423" s="179"/>
      <c r="BO423" s="70" t="s">
        <v>77</v>
      </c>
      <c r="BP423" s="50">
        <v>1342024</v>
      </c>
      <c r="BQ423" s="30">
        <f>IFERROR(BP423/BM413,"-")</f>
        <v>3.2851658784490288E-3</v>
      </c>
      <c r="BR423" s="50">
        <v>14</v>
      </c>
      <c r="BS423" s="30">
        <f>IFERROR(BR423/BN413,"-")</f>
        <v>3.7433155080213901E-2</v>
      </c>
      <c r="BT423" s="53">
        <f t="shared" si="313"/>
        <v>95858.857142857145</v>
      </c>
      <c r="BU423" s="31">
        <f t="shared" si="331"/>
        <v>2.6119402985074626E-2</v>
      </c>
      <c r="BV423" s="172"/>
      <c r="BW423" s="179"/>
      <c r="BX423" s="179"/>
      <c r="BY423" s="70" t="s">
        <v>77</v>
      </c>
      <c r="BZ423" s="50">
        <f t="shared" si="323"/>
        <v>17644198</v>
      </c>
      <c r="CA423" s="30">
        <f>IFERROR(BZ423/BW413,"-")</f>
        <v>2.2397119995240145E-3</v>
      </c>
      <c r="CB423" s="50">
        <f t="shared" si="324"/>
        <v>166</v>
      </c>
      <c r="CC423" s="30">
        <f>IFERROR(CB423/BX413,"-")</f>
        <v>1.9591644045792517E-2</v>
      </c>
      <c r="CD423" s="53">
        <f t="shared" si="314"/>
        <v>106290.34939759035</v>
      </c>
      <c r="CE423" s="31">
        <f t="shared" si="332"/>
        <v>1.6527279968140181E-2</v>
      </c>
      <c r="CR423" s="196"/>
      <c r="CS423" s="198"/>
      <c r="CT423" s="200"/>
      <c r="CU423" s="201"/>
      <c r="CV423" s="201"/>
      <c r="CW423" s="79" t="s">
        <v>77</v>
      </c>
      <c r="CX423" s="90">
        <v>12289624</v>
      </c>
      <c r="CY423" s="80">
        <v>1.6166980205834318E-3</v>
      </c>
      <c r="CZ423" s="90">
        <v>146</v>
      </c>
      <c r="DA423" s="80">
        <v>1.7735665694849367E-2</v>
      </c>
      <c r="DB423" s="90">
        <v>84175.506849315076</v>
      </c>
      <c r="DC423" s="81">
        <v>1.5291160452450775E-2</v>
      </c>
    </row>
    <row r="424" spans="2:107" s="16" customFormat="1" ht="13.15" customHeight="1">
      <c r="B424" s="196"/>
      <c r="C424" s="198"/>
      <c r="D424" s="172"/>
      <c r="E424" s="179"/>
      <c r="F424" s="179"/>
      <c r="G424" s="70" t="s">
        <v>79</v>
      </c>
      <c r="H424" s="50">
        <v>23737</v>
      </c>
      <c r="I424" s="30">
        <f>IFERROR(H424/E413,"-")</f>
        <v>1.2849195578755117E-3</v>
      </c>
      <c r="J424" s="50">
        <v>1</v>
      </c>
      <c r="K424" s="30">
        <f>IFERROR(J424/F413,"-")</f>
        <v>7.6923076923076927E-2</v>
      </c>
      <c r="L424" s="53">
        <f t="shared" si="307"/>
        <v>23737</v>
      </c>
      <c r="M424" s="31">
        <f t="shared" si="325"/>
        <v>7.6923076923076927E-2</v>
      </c>
      <c r="N424" s="172"/>
      <c r="O424" s="179"/>
      <c r="P424" s="179"/>
      <c r="Q424" s="70" t="s">
        <v>79</v>
      </c>
      <c r="R424" s="50">
        <v>0</v>
      </c>
      <c r="S424" s="30">
        <f>IFERROR(R424/O413,"-")</f>
        <v>0</v>
      </c>
      <c r="T424" s="50">
        <v>0</v>
      </c>
      <c r="U424" s="30">
        <f>IFERROR(T424/P413,"-")</f>
        <v>0</v>
      </c>
      <c r="V424" s="53" t="str">
        <f t="shared" si="308"/>
        <v>-</v>
      </c>
      <c r="W424" s="31">
        <f t="shared" si="326"/>
        <v>0</v>
      </c>
      <c r="X424" s="172"/>
      <c r="Y424" s="179"/>
      <c r="Z424" s="179"/>
      <c r="AA424" s="70" t="s">
        <v>79</v>
      </c>
      <c r="AB424" s="50">
        <v>8320300</v>
      </c>
      <c r="AC424" s="30">
        <f>IFERROR(AB424/Y413,"-")</f>
        <v>4.2405057391366428E-3</v>
      </c>
      <c r="AD424" s="50">
        <v>38</v>
      </c>
      <c r="AE424" s="30">
        <f>IFERROR(AD424/Z413,"-")</f>
        <v>1.3456090651558074E-2</v>
      </c>
      <c r="AF424" s="53">
        <f t="shared" si="309"/>
        <v>218955.26315789475</v>
      </c>
      <c r="AG424" s="31">
        <f t="shared" si="327"/>
        <v>1.1713933415536375E-2</v>
      </c>
      <c r="AH424" s="172"/>
      <c r="AI424" s="179"/>
      <c r="AJ424" s="179"/>
      <c r="AK424" s="70" t="s">
        <v>79</v>
      </c>
      <c r="AL424" s="50">
        <v>24145960</v>
      </c>
      <c r="AM424" s="30">
        <f>IFERROR(AL424/AI413,"-")</f>
        <v>1.0327618822175937E-2</v>
      </c>
      <c r="AN424" s="50">
        <v>68</v>
      </c>
      <c r="AO424" s="30">
        <f>IFERROR(AN424/AJ413,"-")</f>
        <v>2.8145695364238412E-2</v>
      </c>
      <c r="AP424" s="53">
        <f t="shared" si="310"/>
        <v>355087.64705882355</v>
      </c>
      <c r="AQ424" s="31">
        <f t="shared" si="328"/>
        <v>2.3817863397548163E-2</v>
      </c>
      <c r="AR424" s="172"/>
      <c r="AS424" s="179"/>
      <c r="AT424" s="179"/>
      <c r="AU424" s="70" t="s">
        <v>79</v>
      </c>
      <c r="AV424" s="50">
        <v>29689115</v>
      </c>
      <c r="AW424" s="30">
        <f>IFERROR(AV424/AS413,"-")</f>
        <v>1.4884076359984158E-2</v>
      </c>
      <c r="AX424" s="50">
        <v>90</v>
      </c>
      <c r="AY424" s="30">
        <f>IFERROR(AX424/AT413,"-")</f>
        <v>4.9180327868852458E-2</v>
      </c>
      <c r="AZ424" s="53">
        <f t="shared" si="311"/>
        <v>329879.05555555556</v>
      </c>
      <c r="BA424" s="31">
        <f t="shared" si="329"/>
        <v>4.261363636363636E-2</v>
      </c>
      <c r="BB424" s="172"/>
      <c r="BC424" s="179"/>
      <c r="BD424" s="179"/>
      <c r="BE424" s="70" t="s">
        <v>79</v>
      </c>
      <c r="BF424" s="50">
        <v>37311233</v>
      </c>
      <c r="BG424" s="30">
        <f>IFERROR(BF424/BC413,"-")</f>
        <v>3.5547566779437621E-2</v>
      </c>
      <c r="BH424" s="50">
        <v>70</v>
      </c>
      <c r="BI424" s="30">
        <f>IFERROR(BH424/BD413,"-")</f>
        <v>7.2164948453608241E-2</v>
      </c>
      <c r="BJ424" s="53">
        <f t="shared" si="312"/>
        <v>533017.61428571434</v>
      </c>
      <c r="BK424" s="31">
        <f t="shared" si="330"/>
        <v>5.6956875508543531E-2</v>
      </c>
      <c r="BL424" s="172"/>
      <c r="BM424" s="179"/>
      <c r="BN424" s="179"/>
      <c r="BO424" s="70" t="s">
        <v>79</v>
      </c>
      <c r="BP424" s="50">
        <v>12988111</v>
      </c>
      <c r="BQ424" s="30">
        <f>IFERROR(BP424/BM413,"-")</f>
        <v>3.1793842049552393E-2</v>
      </c>
      <c r="BR424" s="50">
        <v>53</v>
      </c>
      <c r="BS424" s="30">
        <f>IFERROR(BR424/BN413,"-")</f>
        <v>0.14171122994652408</v>
      </c>
      <c r="BT424" s="53">
        <f t="shared" si="313"/>
        <v>245058.69811320756</v>
      </c>
      <c r="BU424" s="31">
        <f t="shared" si="331"/>
        <v>9.8880597014925367E-2</v>
      </c>
      <c r="BV424" s="172"/>
      <c r="BW424" s="179"/>
      <c r="BX424" s="179"/>
      <c r="BY424" s="70" t="s">
        <v>79</v>
      </c>
      <c r="BZ424" s="50">
        <f t="shared" si="323"/>
        <v>112478456</v>
      </c>
      <c r="CA424" s="30">
        <f>IFERROR(BZ424/BW413,"-")</f>
        <v>1.4277744309553423E-2</v>
      </c>
      <c r="CB424" s="50">
        <f t="shared" si="324"/>
        <v>320</v>
      </c>
      <c r="CC424" s="30">
        <f>IFERROR(CB424/BX413,"-")</f>
        <v>3.7767024666587982E-2</v>
      </c>
      <c r="CD424" s="53">
        <f t="shared" si="314"/>
        <v>351495.17499999999</v>
      </c>
      <c r="CE424" s="31">
        <f t="shared" si="332"/>
        <v>3.1859816806053362E-2</v>
      </c>
      <c r="CR424" s="196"/>
      <c r="CS424" s="198"/>
      <c r="CT424" s="200"/>
      <c r="CU424" s="201"/>
      <c r="CV424" s="201"/>
      <c r="CW424" s="79" t="s">
        <v>79</v>
      </c>
      <c r="CX424" s="90">
        <v>120693085</v>
      </c>
      <c r="CY424" s="80">
        <v>1.5877155527102203E-2</v>
      </c>
      <c r="CZ424" s="90">
        <v>310</v>
      </c>
      <c r="DA424" s="80">
        <v>3.7657920310981537E-2</v>
      </c>
      <c r="DB424" s="90">
        <v>389332.53225806454</v>
      </c>
      <c r="DC424" s="81">
        <v>3.2467532467532464E-2</v>
      </c>
    </row>
    <row r="425" spans="2:107" s="16" customFormat="1" ht="13.15" customHeight="1">
      <c r="B425" s="196"/>
      <c r="C425" s="198"/>
      <c r="D425" s="172"/>
      <c r="E425" s="179"/>
      <c r="F425" s="179"/>
      <c r="G425" s="70" t="s">
        <v>81</v>
      </c>
      <c r="H425" s="50">
        <v>0</v>
      </c>
      <c r="I425" s="30">
        <f>IFERROR(H425/E413,"-")</f>
        <v>0</v>
      </c>
      <c r="J425" s="50">
        <v>0</v>
      </c>
      <c r="K425" s="30">
        <f>IFERROR(J425/F413,"-")</f>
        <v>0</v>
      </c>
      <c r="L425" s="53" t="str">
        <f t="shared" si="307"/>
        <v>-</v>
      </c>
      <c r="M425" s="31">
        <f t="shared" si="325"/>
        <v>0</v>
      </c>
      <c r="N425" s="172"/>
      <c r="O425" s="179"/>
      <c r="P425" s="179"/>
      <c r="Q425" s="70" t="s">
        <v>81</v>
      </c>
      <c r="R425" s="50">
        <v>36168</v>
      </c>
      <c r="S425" s="30">
        <f>IFERROR(R425/O413,"-")</f>
        <v>3.3960719631479994E-4</v>
      </c>
      <c r="T425" s="50">
        <v>2</v>
      </c>
      <c r="U425" s="30">
        <f>IFERROR(T425/P413,"-")</f>
        <v>4.3478260869565216E-2</v>
      </c>
      <c r="V425" s="53">
        <f t="shared" si="308"/>
        <v>18084</v>
      </c>
      <c r="W425" s="31">
        <f t="shared" si="326"/>
        <v>3.6363636363636362E-2</v>
      </c>
      <c r="X425" s="172"/>
      <c r="Y425" s="179"/>
      <c r="Z425" s="179"/>
      <c r="AA425" s="70" t="s">
        <v>81</v>
      </c>
      <c r="AB425" s="50">
        <v>11223039</v>
      </c>
      <c r="AC425" s="30">
        <f>IFERROR(AB425/Y413,"-")</f>
        <v>5.7199092929406834E-3</v>
      </c>
      <c r="AD425" s="50">
        <v>253</v>
      </c>
      <c r="AE425" s="30">
        <f>IFERROR(AD425/Z413,"-")</f>
        <v>8.9589235127478753E-2</v>
      </c>
      <c r="AF425" s="53">
        <f t="shared" si="309"/>
        <v>44359.837944664032</v>
      </c>
      <c r="AG425" s="31">
        <f t="shared" si="327"/>
        <v>7.7990135635018498E-2</v>
      </c>
      <c r="AH425" s="172"/>
      <c r="AI425" s="179"/>
      <c r="AJ425" s="179"/>
      <c r="AK425" s="70" t="s">
        <v>81</v>
      </c>
      <c r="AL425" s="50">
        <v>15892869</v>
      </c>
      <c r="AM425" s="30">
        <f>IFERROR(AL425/AI413,"-")</f>
        <v>6.797637908071431E-3</v>
      </c>
      <c r="AN425" s="50">
        <v>291</v>
      </c>
      <c r="AO425" s="30">
        <f>IFERROR(AN425/AJ413,"-")</f>
        <v>0.12044701986754967</v>
      </c>
      <c r="AP425" s="53">
        <f t="shared" si="310"/>
        <v>54614.670103092787</v>
      </c>
      <c r="AQ425" s="31">
        <f t="shared" si="328"/>
        <v>0.10192644483362522</v>
      </c>
      <c r="AR425" s="172"/>
      <c r="AS425" s="179"/>
      <c r="AT425" s="179"/>
      <c r="AU425" s="70" t="s">
        <v>81</v>
      </c>
      <c r="AV425" s="50">
        <v>16750013</v>
      </c>
      <c r="AW425" s="30">
        <f>IFERROR(AV425/AS413,"-")</f>
        <v>8.397302261206753E-3</v>
      </c>
      <c r="AX425" s="50">
        <v>234</v>
      </c>
      <c r="AY425" s="30">
        <f>IFERROR(AX425/AT413,"-")</f>
        <v>0.12786885245901639</v>
      </c>
      <c r="AZ425" s="53">
        <f t="shared" si="311"/>
        <v>71581.25213675214</v>
      </c>
      <c r="BA425" s="31">
        <f t="shared" si="329"/>
        <v>0.11079545454545454</v>
      </c>
      <c r="BB425" s="172"/>
      <c r="BC425" s="179"/>
      <c r="BD425" s="179"/>
      <c r="BE425" s="70" t="s">
        <v>81</v>
      </c>
      <c r="BF425" s="50">
        <v>12673000</v>
      </c>
      <c r="BG425" s="30">
        <f>IFERROR(BF425/BC413,"-")</f>
        <v>1.2073959437250786E-2</v>
      </c>
      <c r="BH425" s="50">
        <v>132</v>
      </c>
      <c r="BI425" s="30">
        <f>IFERROR(BH425/BD413,"-")</f>
        <v>0.13608247422680411</v>
      </c>
      <c r="BJ425" s="53">
        <f t="shared" si="312"/>
        <v>96007.57575757576</v>
      </c>
      <c r="BK425" s="31">
        <f t="shared" si="330"/>
        <v>0.10740439381611067</v>
      </c>
      <c r="BL425" s="172"/>
      <c r="BM425" s="179"/>
      <c r="BN425" s="179"/>
      <c r="BO425" s="70" t="s">
        <v>81</v>
      </c>
      <c r="BP425" s="50">
        <v>3662681</v>
      </c>
      <c r="BQ425" s="30">
        <f>IFERROR(BP425/BM413,"-")</f>
        <v>8.9659459479439763E-3</v>
      </c>
      <c r="BR425" s="50">
        <v>51</v>
      </c>
      <c r="BS425" s="30">
        <f>IFERROR(BR425/BN413,"-")</f>
        <v>0.13636363636363635</v>
      </c>
      <c r="BT425" s="53">
        <f t="shared" si="313"/>
        <v>71817.274509803916</v>
      </c>
      <c r="BU425" s="31">
        <f t="shared" si="331"/>
        <v>9.5149253731343281E-2</v>
      </c>
      <c r="BV425" s="172"/>
      <c r="BW425" s="179"/>
      <c r="BX425" s="179"/>
      <c r="BY425" s="70" t="s">
        <v>81</v>
      </c>
      <c r="BZ425" s="50">
        <f t="shared" si="323"/>
        <v>60237770</v>
      </c>
      <c r="CA425" s="30">
        <f>IFERROR(BZ425/BW413,"-")</f>
        <v>7.6464374460980143E-3</v>
      </c>
      <c r="CB425" s="50">
        <f t="shared" si="324"/>
        <v>963</v>
      </c>
      <c r="CC425" s="30">
        <f>IFERROR(CB425/BX413,"-")</f>
        <v>0.11365513985601322</v>
      </c>
      <c r="CD425" s="53">
        <f t="shared" si="314"/>
        <v>62552.201453790236</v>
      </c>
      <c r="CE425" s="31">
        <f t="shared" si="332"/>
        <v>9.5878136200716849E-2</v>
      </c>
      <c r="CR425" s="196"/>
      <c r="CS425" s="198"/>
      <c r="CT425" s="200"/>
      <c r="CU425" s="201"/>
      <c r="CV425" s="201"/>
      <c r="CW425" s="79" t="s">
        <v>81</v>
      </c>
      <c r="CX425" s="90">
        <v>62639594</v>
      </c>
      <c r="CY425" s="80">
        <v>8.2402283121070109E-3</v>
      </c>
      <c r="CZ425" s="90">
        <v>934</v>
      </c>
      <c r="DA425" s="80">
        <v>0.11345966958211856</v>
      </c>
      <c r="DB425" s="90">
        <v>67065.946466809415</v>
      </c>
      <c r="DC425" s="81">
        <v>9.7821533305404273E-2</v>
      </c>
    </row>
    <row r="426" spans="2:107" s="16" customFormat="1" ht="13.15" customHeight="1">
      <c r="B426" s="196"/>
      <c r="C426" s="198"/>
      <c r="D426" s="172"/>
      <c r="E426" s="179"/>
      <c r="F426" s="179"/>
      <c r="G426" s="70" t="s">
        <v>83</v>
      </c>
      <c r="H426" s="50">
        <v>1850</v>
      </c>
      <c r="I426" s="30">
        <f>IFERROR(H426/E413,"-")</f>
        <v>1.0014328609637682E-4</v>
      </c>
      <c r="J426" s="50">
        <v>1</v>
      </c>
      <c r="K426" s="30">
        <f>IFERROR(J426/F413,"-")</f>
        <v>7.6923076923076927E-2</v>
      </c>
      <c r="L426" s="53">
        <f t="shared" si="307"/>
        <v>1850</v>
      </c>
      <c r="M426" s="31">
        <f t="shared" si="325"/>
        <v>7.6923076923076927E-2</v>
      </c>
      <c r="N426" s="172"/>
      <c r="O426" s="179"/>
      <c r="P426" s="179"/>
      <c r="Q426" s="70" t="s">
        <v>83</v>
      </c>
      <c r="R426" s="50">
        <v>0</v>
      </c>
      <c r="S426" s="30">
        <f>IFERROR(R426/O413,"-")</f>
        <v>0</v>
      </c>
      <c r="T426" s="50">
        <v>0</v>
      </c>
      <c r="U426" s="30">
        <f>IFERROR(T426/P413,"-")</f>
        <v>0</v>
      </c>
      <c r="V426" s="53" t="str">
        <f t="shared" si="308"/>
        <v>-</v>
      </c>
      <c r="W426" s="31">
        <f t="shared" si="326"/>
        <v>0</v>
      </c>
      <c r="X426" s="172"/>
      <c r="Y426" s="179"/>
      <c r="Z426" s="179"/>
      <c r="AA426" s="70" t="s">
        <v>83</v>
      </c>
      <c r="AB426" s="50">
        <v>18600361</v>
      </c>
      <c r="AC426" s="30">
        <f>IFERROR(AB426/Y413,"-")</f>
        <v>9.4798189452920435E-3</v>
      </c>
      <c r="AD426" s="50">
        <v>179</v>
      </c>
      <c r="AE426" s="30">
        <f>IFERROR(AD426/Z413,"-")</f>
        <v>6.3385269121813026E-2</v>
      </c>
      <c r="AF426" s="53">
        <f t="shared" si="309"/>
        <v>103912.63128491621</v>
      </c>
      <c r="AG426" s="31">
        <f t="shared" si="327"/>
        <v>5.5178791615289768E-2</v>
      </c>
      <c r="AH426" s="172"/>
      <c r="AI426" s="179"/>
      <c r="AJ426" s="179"/>
      <c r="AK426" s="70" t="s">
        <v>83</v>
      </c>
      <c r="AL426" s="50">
        <v>31330607</v>
      </c>
      <c r="AM426" s="30">
        <f>IFERROR(AL426/AI413,"-")</f>
        <v>1.3400608903659128E-2</v>
      </c>
      <c r="AN426" s="50">
        <v>327</v>
      </c>
      <c r="AO426" s="30">
        <f>IFERROR(AN426/AJ413,"-")</f>
        <v>0.13534768211920531</v>
      </c>
      <c r="AP426" s="53">
        <f t="shared" si="310"/>
        <v>95812.253822629966</v>
      </c>
      <c r="AQ426" s="31">
        <f t="shared" si="328"/>
        <v>0.11453590192644483</v>
      </c>
      <c r="AR426" s="172"/>
      <c r="AS426" s="179"/>
      <c r="AT426" s="179"/>
      <c r="AU426" s="70" t="s">
        <v>83</v>
      </c>
      <c r="AV426" s="50">
        <v>49995657</v>
      </c>
      <c r="AW426" s="30">
        <f>IFERROR(AV426/AS413,"-")</f>
        <v>2.5064377178490381E-2</v>
      </c>
      <c r="AX426" s="50">
        <v>470</v>
      </c>
      <c r="AY426" s="30">
        <f>IFERROR(AX426/AT413,"-")</f>
        <v>0.25683060109289618</v>
      </c>
      <c r="AZ426" s="53">
        <f t="shared" si="311"/>
        <v>106373.73829787235</v>
      </c>
      <c r="BA426" s="31">
        <f t="shared" si="329"/>
        <v>0.22253787878787878</v>
      </c>
      <c r="BB426" s="172"/>
      <c r="BC426" s="179"/>
      <c r="BD426" s="179"/>
      <c r="BE426" s="70" t="s">
        <v>83</v>
      </c>
      <c r="BF426" s="50">
        <v>38674280</v>
      </c>
      <c r="BG426" s="30">
        <f>IFERROR(BF426/BC413,"-")</f>
        <v>3.6846183854247559E-2</v>
      </c>
      <c r="BH426" s="50">
        <v>291</v>
      </c>
      <c r="BI426" s="30">
        <f>IFERROR(BH426/BD413,"-")</f>
        <v>0.3</v>
      </c>
      <c r="BJ426" s="53">
        <f t="shared" si="312"/>
        <v>132901.30584192439</v>
      </c>
      <c r="BK426" s="31">
        <f t="shared" si="330"/>
        <v>0.23677786818551669</v>
      </c>
      <c r="BL426" s="172"/>
      <c r="BM426" s="179"/>
      <c r="BN426" s="179"/>
      <c r="BO426" s="70" t="s">
        <v>83</v>
      </c>
      <c r="BP426" s="50">
        <v>18215066</v>
      </c>
      <c r="BQ426" s="30">
        <f>IFERROR(BP426/BM413,"-")</f>
        <v>4.4589003845607114E-2</v>
      </c>
      <c r="BR426" s="50">
        <v>116</v>
      </c>
      <c r="BS426" s="30">
        <f>IFERROR(BR426/BN413,"-")</f>
        <v>0.31016042780748665</v>
      </c>
      <c r="BT426" s="53">
        <f t="shared" si="313"/>
        <v>157026.43103448275</v>
      </c>
      <c r="BU426" s="31">
        <f t="shared" si="331"/>
        <v>0.21641791044776118</v>
      </c>
      <c r="BV426" s="172"/>
      <c r="BW426" s="179"/>
      <c r="BX426" s="179"/>
      <c r="BY426" s="70" t="s">
        <v>83</v>
      </c>
      <c r="BZ426" s="50">
        <f t="shared" si="323"/>
        <v>156817821</v>
      </c>
      <c r="CA426" s="30">
        <f>IFERROR(BZ426/BW413,"-")</f>
        <v>1.9906076514948936E-2</v>
      </c>
      <c r="CB426" s="50">
        <f t="shared" si="324"/>
        <v>1384</v>
      </c>
      <c r="CC426" s="30">
        <f>IFERROR(CB426/BX413,"-")</f>
        <v>0.16334238168299303</v>
      </c>
      <c r="CD426" s="53">
        <f t="shared" si="314"/>
        <v>113307.67413294797</v>
      </c>
      <c r="CE426" s="31">
        <f t="shared" si="332"/>
        <v>0.13779370768618079</v>
      </c>
      <c r="CR426" s="196"/>
      <c r="CS426" s="198"/>
      <c r="CT426" s="200"/>
      <c r="CU426" s="201"/>
      <c r="CV426" s="201"/>
      <c r="CW426" s="79" t="s">
        <v>83</v>
      </c>
      <c r="CX426" s="90">
        <v>171777445</v>
      </c>
      <c r="CY426" s="80">
        <v>2.2597294702619002E-2</v>
      </c>
      <c r="CZ426" s="90">
        <v>1318</v>
      </c>
      <c r="DA426" s="80">
        <v>0.16010689990281826</v>
      </c>
      <c r="DB426" s="90">
        <v>130331.90060698027</v>
      </c>
      <c r="DC426" s="81">
        <v>0.13803937997486385</v>
      </c>
    </row>
    <row r="427" spans="2:107" s="16" customFormat="1" ht="13.15" customHeight="1">
      <c r="B427" s="196"/>
      <c r="C427" s="198"/>
      <c r="D427" s="172"/>
      <c r="E427" s="179"/>
      <c r="F427" s="179"/>
      <c r="G427" s="70" t="s">
        <v>87</v>
      </c>
      <c r="H427" s="50">
        <v>282047</v>
      </c>
      <c r="I427" s="30">
        <f>IFERROR(H427/E413,"-")</f>
        <v>1.5267628872229617E-2</v>
      </c>
      <c r="J427" s="50">
        <v>3</v>
      </c>
      <c r="K427" s="30">
        <f>IFERROR(J427/F413,"-")</f>
        <v>0.23076923076923078</v>
      </c>
      <c r="L427" s="53">
        <f t="shared" si="307"/>
        <v>94015.666666666672</v>
      </c>
      <c r="M427" s="31">
        <f t="shared" si="325"/>
        <v>0.23076923076923078</v>
      </c>
      <c r="N427" s="172"/>
      <c r="O427" s="179"/>
      <c r="P427" s="179"/>
      <c r="Q427" s="70" t="s">
        <v>87</v>
      </c>
      <c r="R427" s="50">
        <v>2273683</v>
      </c>
      <c r="S427" s="30">
        <f>IFERROR(R427/O413,"-")</f>
        <v>2.1349234376759105E-2</v>
      </c>
      <c r="T427" s="50">
        <v>5</v>
      </c>
      <c r="U427" s="30">
        <f>IFERROR(T427/P413,"-")</f>
        <v>0.10869565217391304</v>
      </c>
      <c r="V427" s="53">
        <f t="shared" si="308"/>
        <v>454736.6</v>
      </c>
      <c r="W427" s="31">
        <f t="shared" si="326"/>
        <v>9.0909090909090912E-2</v>
      </c>
      <c r="X427" s="172"/>
      <c r="Y427" s="179"/>
      <c r="Z427" s="179"/>
      <c r="AA427" s="70" t="s">
        <v>87</v>
      </c>
      <c r="AB427" s="50">
        <v>11804223</v>
      </c>
      <c r="AC427" s="30">
        <f>IFERROR(AB427/Y413,"-")</f>
        <v>6.0161142479897073E-3</v>
      </c>
      <c r="AD427" s="50">
        <v>166</v>
      </c>
      <c r="AE427" s="30">
        <f>IFERROR(AD427/Z413,"-")</f>
        <v>5.8781869688385266E-2</v>
      </c>
      <c r="AF427" s="53">
        <f t="shared" si="309"/>
        <v>71109.777108433729</v>
      </c>
      <c r="AG427" s="31">
        <f t="shared" si="327"/>
        <v>5.1171393341553635E-2</v>
      </c>
      <c r="AH427" s="172"/>
      <c r="AI427" s="179"/>
      <c r="AJ427" s="179"/>
      <c r="AK427" s="70" t="s">
        <v>87</v>
      </c>
      <c r="AL427" s="50">
        <v>9769004</v>
      </c>
      <c r="AM427" s="30">
        <f>IFERROR(AL427/AI413,"-")</f>
        <v>4.1783614975056706E-3</v>
      </c>
      <c r="AN427" s="50">
        <v>170</v>
      </c>
      <c r="AO427" s="30">
        <f>IFERROR(AN427/AJ413,"-")</f>
        <v>7.0364238410596025E-2</v>
      </c>
      <c r="AP427" s="53">
        <f t="shared" si="310"/>
        <v>57464.729411764703</v>
      </c>
      <c r="AQ427" s="31">
        <f t="shared" si="328"/>
        <v>5.9544658493870403E-2</v>
      </c>
      <c r="AR427" s="172"/>
      <c r="AS427" s="179"/>
      <c r="AT427" s="179"/>
      <c r="AU427" s="70" t="s">
        <v>87</v>
      </c>
      <c r="AV427" s="50">
        <v>4207731</v>
      </c>
      <c r="AW427" s="30">
        <f>IFERROR(AV427/AS413,"-")</f>
        <v>2.1094663652410149E-3</v>
      </c>
      <c r="AX427" s="50">
        <v>133</v>
      </c>
      <c r="AY427" s="30">
        <f>IFERROR(AX427/AT413,"-")</f>
        <v>7.2677595628415304E-2</v>
      </c>
      <c r="AZ427" s="53">
        <f t="shared" si="311"/>
        <v>31637.075187969924</v>
      </c>
      <c r="BA427" s="31">
        <f t="shared" si="329"/>
        <v>6.2973484848484848E-2</v>
      </c>
      <c r="BB427" s="172"/>
      <c r="BC427" s="179"/>
      <c r="BD427" s="179"/>
      <c r="BE427" s="70" t="s">
        <v>87</v>
      </c>
      <c r="BF427" s="50">
        <v>7220830</v>
      </c>
      <c r="BG427" s="30">
        <f>IFERROR(BF427/BC413,"-")</f>
        <v>6.8795082871682782E-3</v>
      </c>
      <c r="BH427" s="50">
        <v>91</v>
      </c>
      <c r="BI427" s="30">
        <f>IFERROR(BH427/BD413,"-")</f>
        <v>9.3814432989690721E-2</v>
      </c>
      <c r="BJ427" s="53">
        <f t="shared" si="312"/>
        <v>79349.780219780223</v>
      </c>
      <c r="BK427" s="31">
        <f t="shared" si="330"/>
        <v>7.404393816110659E-2</v>
      </c>
      <c r="BL427" s="172"/>
      <c r="BM427" s="179"/>
      <c r="BN427" s="179"/>
      <c r="BO427" s="70" t="s">
        <v>87</v>
      </c>
      <c r="BP427" s="50">
        <v>795054</v>
      </c>
      <c r="BQ427" s="30">
        <f>IFERROR(BP427/BM413,"-")</f>
        <v>1.9462276921459038E-3</v>
      </c>
      <c r="BR427" s="50">
        <v>28</v>
      </c>
      <c r="BS427" s="30">
        <f>IFERROR(BR427/BN413,"-")</f>
        <v>7.4866310160427801E-2</v>
      </c>
      <c r="BT427" s="53">
        <f t="shared" si="313"/>
        <v>28394.785714285714</v>
      </c>
      <c r="BU427" s="31">
        <f t="shared" si="331"/>
        <v>5.2238805970149252E-2</v>
      </c>
      <c r="BV427" s="172"/>
      <c r="BW427" s="179"/>
      <c r="BX427" s="179"/>
      <c r="BY427" s="70" t="s">
        <v>87</v>
      </c>
      <c r="BZ427" s="50">
        <f t="shared" si="323"/>
        <v>36352572</v>
      </c>
      <c r="CA427" s="30">
        <f>IFERROR(BZ427/BW413,"-")</f>
        <v>4.6145079375078824E-3</v>
      </c>
      <c r="CB427" s="50">
        <f t="shared" si="324"/>
        <v>596</v>
      </c>
      <c r="CC427" s="30">
        <f>IFERROR(CB427/BX413,"-")</f>
        <v>7.0341083441520125E-2</v>
      </c>
      <c r="CD427" s="53">
        <f t="shared" si="314"/>
        <v>60994.24832214765</v>
      </c>
      <c r="CE427" s="31">
        <f t="shared" si="332"/>
        <v>5.933890880127439E-2</v>
      </c>
      <c r="CR427" s="196"/>
      <c r="CS427" s="198"/>
      <c r="CT427" s="200"/>
      <c r="CU427" s="201"/>
      <c r="CV427" s="201"/>
      <c r="CW427" s="79" t="s">
        <v>87</v>
      </c>
      <c r="CX427" s="90">
        <v>35440472</v>
      </c>
      <c r="CY427" s="80">
        <v>4.6621882761378654E-3</v>
      </c>
      <c r="CZ427" s="90">
        <v>565</v>
      </c>
      <c r="DA427" s="80">
        <v>6.8634596695821184E-2</v>
      </c>
      <c r="DB427" s="90">
        <v>62726.499115044251</v>
      </c>
      <c r="DC427" s="81">
        <v>5.9174696271470463E-2</v>
      </c>
    </row>
    <row r="428" spans="2:107" s="16" customFormat="1" ht="13.15" customHeight="1">
      <c r="B428" s="196"/>
      <c r="C428" s="198"/>
      <c r="D428" s="172"/>
      <c r="E428" s="179"/>
      <c r="F428" s="179"/>
      <c r="G428" s="71" t="s">
        <v>85</v>
      </c>
      <c r="H428" s="51">
        <v>0</v>
      </c>
      <c r="I428" s="32">
        <f>IFERROR(H428/E413,"-")</f>
        <v>0</v>
      </c>
      <c r="J428" s="51">
        <v>0</v>
      </c>
      <c r="K428" s="32">
        <f>IFERROR(J428/F413,"-")</f>
        <v>0</v>
      </c>
      <c r="L428" s="54" t="str">
        <f t="shared" si="307"/>
        <v>-</v>
      </c>
      <c r="M428" s="33">
        <f t="shared" si="325"/>
        <v>0</v>
      </c>
      <c r="N428" s="172"/>
      <c r="O428" s="179"/>
      <c r="P428" s="179"/>
      <c r="Q428" s="71" t="s">
        <v>85</v>
      </c>
      <c r="R428" s="51">
        <v>1476352</v>
      </c>
      <c r="S428" s="32">
        <f>IFERROR(R428/O413,"-")</f>
        <v>1.386252387452299E-2</v>
      </c>
      <c r="T428" s="51">
        <v>6</v>
      </c>
      <c r="U428" s="32">
        <f>IFERROR(T428/P413,"-")</f>
        <v>0.13043478260869565</v>
      </c>
      <c r="V428" s="54">
        <f t="shared" si="308"/>
        <v>246058.66666666666</v>
      </c>
      <c r="W428" s="33">
        <f t="shared" si="326"/>
        <v>0.10909090909090909</v>
      </c>
      <c r="X428" s="172"/>
      <c r="Y428" s="179"/>
      <c r="Z428" s="179"/>
      <c r="AA428" s="71" t="s">
        <v>85</v>
      </c>
      <c r="AB428" s="51">
        <v>2328051</v>
      </c>
      <c r="AC428" s="32">
        <f>IFERROR(AB428/Y413,"-")</f>
        <v>1.1865093357814984E-3</v>
      </c>
      <c r="AD428" s="51">
        <v>193</v>
      </c>
      <c r="AE428" s="32">
        <f>IFERROR(AD428/Z413,"-")</f>
        <v>6.8342776203966005E-2</v>
      </c>
      <c r="AF428" s="54">
        <f t="shared" si="309"/>
        <v>12062.440414507771</v>
      </c>
      <c r="AG428" s="33">
        <f t="shared" si="327"/>
        <v>5.9494451294697902E-2</v>
      </c>
      <c r="AH428" s="172"/>
      <c r="AI428" s="179"/>
      <c r="AJ428" s="179"/>
      <c r="AK428" s="71" t="s">
        <v>85</v>
      </c>
      <c r="AL428" s="51">
        <v>3869258</v>
      </c>
      <c r="AM428" s="32">
        <f>IFERROR(AL428/AI413,"-")</f>
        <v>1.6549444192177417E-3</v>
      </c>
      <c r="AN428" s="51">
        <v>243</v>
      </c>
      <c r="AO428" s="32">
        <f>IFERROR(AN428/AJ413,"-")</f>
        <v>0.1005794701986755</v>
      </c>
      <c r="AP428" s="54">
        <f t="shared" si="310"/>
        <v>15922.872427983539</v>
      </c>
      <c r="AQ428" s="33">
        <f t="shared" si="328"/>
        <v>8.5113835376532401E-2</v>
      </c>
      <c r="AR428" s="172"/>
      <c r="AS428" s="179"/>
      <c r="AT428" s="179"/>
      <c r="AU428" s="71" t="s">
        <v>85</v>
      </c>
      <c r="AV428" s="51">
        <v>7690790</v>
      </c>
      <c r="AW428" s="32">
        <f>IFERROR(AV428/AS413,"-")</f>
        <v>3.8556321274178284E-3</v>
      </c>
      <c r="AX428" s="51">
        <v>299</v>
      </c>
      <c r="AY428" s="32">
        <f>IFERROR(AX428/AT413,"-")</f>
        <v>0.16338797814207651</v>
      </c>
      <c r="AZ428" s="54">
        <f t="shared" si="311"/>
        <v>25721.70568561873</v>
      </c>
      <c r="BA428" s="33">
        <f t="shared" si="329"/>
        <v>0.1415719696969697</v>
      </c>
      <c r="BB428" s="172"/>
      <c r="BC428" s="179"/>
      <c r="BD428" s="179"/>
      <c r="BE428" s="71" t="s">
        <v>85</v>
      </c>
      <c r="BF428" s="51">
        <v>4023664</v>
      </c>
      <c r="BG428" s="32">
        <f>IFERROR(BF428/BC413,"-")</f>
        <v>3.8334692594591845E-3</v>
      </c>
      <c r="BH428" s="51">
        <v>175</v>
      </c>
      <c r="BI428" s="32">
        <f>IFERROR(BH428/BD413,"-")</f>
        <v>0.18041237113402062</v>
      </c>
      <c r="BJ428" s="54">
        <f t="shared" si="312"/>
        <v>22992.365714285716</v>
      </c>
      <c r="BK428" s="33">
        <f t="shared" si="330"/>
        <v>0.14239218877135884</v>
      </c>
      <c r="BL428" s="172"/>
      <c r="BM428" s="179"/>
      <c r="BN428" s="179"/>
      <c r="BO428" s="71" t="s">
        <v>85</v>
      </c>
      <c r="BP428" s="51">
        <v>2357290</v>
      </c>
      <c r="BQ428" s="32">
        <f>IFERROR(BP428/BM413,"-")</f>
        <v>5.7704546815922153E-3</v>
      </c>
      <c r="BR428" s="51">
        <v>79</v>
      </c>
      <c r="BS428" s="32">
        <f>IFERROR(BR428/BN413,"-")</f>
        <v>0.21122994652406418</v>
      </c>
      <c r="BT428" s="54">
        <f t="shared" si="313"/>
        <v>29839.113924050635</v>
      </c>
      <c r="BU428" s="33">
        <f t="shared" si="331"/>
        <v>0.14738805970149255</v>
      </c>
      <c r="BV428" s="172"/>
      <c r="BW428" s="179"/>
      <c r="BX428" s="179"/>
      <c r="BY428" s="71" t="s">
        <v>85</v>
      </c>
      <c r="BZ428" s="51">
        <f t="shared" si="323"/>
        <v>21745405</v>
      </c>
      <c r="CA428" s="32">
        <f>IFERROR(BZ428/BW413,"-")</f>
        <v>2.7603093386851306E-3</v>
      </c>
      <c r="CB428" s="51">
        <f t="shared" si="324"/>
        <v>995</v>
      </c>
      <c r="CC428" s="32">
        <f>IFERROR(CB428/BX413,"-")</f>
        <v>0.11743184232267202</v>
      </c>
      <c r="CD428" s="54">
        <f t="shared" si="314"/>
        <v>21854.678391959798</v>
      </c>
      <c r="CE428" s="33">
        <f t="shared" si="332"/>
        <v>9.9064117881322189E-2</v>
      </c>
      <c r="CR428" s="196"/>
      <c r="CS428" s="198"/>
      <c r="CT428" s="200"/>
      <c r="CU428" s="201"/>
      <c r="CV428" s="201"/>
      <c r="CW428" s="79" t="s">
        <v>85</v>
      </c>
      <c r="CX428" s="90">
        <v>18612379</v>
      </c>
      <c r="CY428" s="80">
        <v>2.4484554033263046E-3</v>
      </c>
      <c r="CZ428" s="90">
        <v>920</v>
      </c>
      <c r="DA428" s="80">
        <v>0.11175898931000972</v>
      </c>
      <c r="DB428" s="90">
        <v>20230.846739130433</v>
      </c>
      <c r="DC428" s="81">
        <v>9.6355257645580228E-2</v>
      </c>
    </row>
    <row r="429" spans="2:107" s="16" customFormat="1" ht="13.15" customHeight="1">
      <c r="B429" s="196"/>
      <c r="C429" s="199"/>
      <c r="D429" s="173"/>
      <c r="E429" s="180"/>
      <c r="F429" s="180"/>
      <c r="G429" s="18" t="s">
        <v>92</v>
      </c>
      <c r="H429" s="49">
        <f>SUM(H413:H428)</f>
        <v>4195836</v>
      </c>
      <c r="I429" s="32">
        <f>IFERROR(H429/E413,"-")</f>
        <v>0.22712692160079856</v>
      </c>
      <c r="J429" s="51">
        <v>12</v>
      </c>
      <c r="K429" s="32">
        <f>IFERROR(J429/F413,"-")</f>
        <v>0.92307692307692313</v>
      </c>
      <c r="L429" s="54">
        <f t="shared" si="307"/>
        <v>349653</v>
      </c>
      <c r="M429" s="34">
        <f t="shared" si="325"/>
        <v>0.92307692307692313</v>
      </c>
      <c r="N429" s="173"/>
      <c r="O429" s="180"/>
      <c r="P429" s="180"/>
      <c r="Q429" s="18" t="s">
        <v>92</v>
      </c>
      <c r="R429" s="49">
        <f>SUM(R413:R428)</f>
        <v>17002247</v>
      </c>
      <c r="S429" s="32">
        <f>IFERROR(R429/O413,"-")</f>
        <v>0.15964624625972457</v>
      </c>
      <c r="T429" s="51">
        <v>32</v>
      </c>
      <c r="U429" s="32">
        <f>IFERROR(T429/P413,"-")</f>
        <v>0.69565217391304346</v>
      </c>
      <c r="V429" s="54">
        <f t="shared" si="308"/>
        <v>531320.21875</v>
      </c>
      <c r="W429" s="34">
        <f t="shared" si="326"/>
        <v>0.58181818181818179</v>
      </c>
      <c r="X429" s="173"/>
      <c r="Y429" s="180"/>
      <c r="Z429" s="180"/>
      <c r="AA429" s="18" t="s">
        <v>92</v>
      </c>
      <c r="AB429" s="49">
        <f>SUM(AB413:AB428)</f>
        <v>305261738</v>
      </c>
      <c r="AC429" s="32">
        <f>IFERROR(AB429/Y413,"-")</f>
        <v>0.15557902382460082</v>
      </c>
      <c r="AD429" s="51">
        <v>1999</v>
      </c>
      <c r="AE429" s="32">
        <f>IFERROR(AD429/Z413,"-")</f>
        <v>0.70786118980169976</v>
      </c>
      <c r="AF429" s="54">
        <f t="shared" si="309"/>
        <v>152707.22261130565</v>
      </c>
      <c r="AG429" s="34">
        <f t="shared" si="327"/>
        <v>0.61621454993834768</v>
      </c>
      <c r="AH429" s="173"/>
      <c r="AI429" s="180"/>
      <c r="AJ429" s="180"/>
      <c r="AK429" s="18" t="s">
        <v>92</v>
      </c>
      <c r="AL429" s="49">
        <f>SUM(AL413:AL428)</f>
        <v>417862384</v>
      </c>
      <c r="AM429" s="32">
        <f>IFERROR(AL429/AI413,"-")</f>
        <v>0.17872652079593063</v>
      </c>
      <c r="AN429" s="51">
        <v>1960</v>
      </c>
      <c r="AO429" s="32">
        <f>IFERROR(AN429/AJ413,"-")</f>
        <v>0.8112582781456954</v>
      </c>
      <c r="AP429" s="54">
        <f t="shared" si="310"/>
        <v>213195.09387755103</v>
      </c>
      <c r="AQ429" s="34">
        <f t="shared" si="328"/>
        <v>0.68651488616462342</v>
      </c>
      <c r="AR429" s="173"/>
      <c r="AS429" s="180"/>
      <c r="AT429" s="180"/>
      <c r="AU429" s="18" t="s">
        <v>92</v>
      </c>
      <c r="AV429" s="49">
        <f>SUM(AV413:AV428)</f>
        <v>407957637</v>
      </c>
      <c r="AW429" s="32">
        <f>IFERROR(AV429/AS413,"-")</f>
        <v>0.20452184649986024</v>
      </c>
      <c r="AX429" s="51">
        <v>1619</v>
      </c>
      <c r="AY429" s="32">
        <f>IFERROR(AX429/AT413,"-")</f>
        <v>0.8846994535519126</v>
      </c>
      <c r="AZ429" s="54">
        <f t="shared" si="311"/>
        <v>251981.24583075973</v>
      </c>
      <c r="BA429" s="34">
        <f t="shared" si="329"/>
        <v>0.76657196969696972</v>
      </c>
      <c r="BB429" s="173"/>
      <c r="BC429" s="180"/>
      <c r="BD429" s="180"/>
      <c r="BE429" s="18" t="s">
        <v>92</v>
      </c>
      <c r="BF429" s="49">
        <f>SUM(BF413:BF428)</f>
        <v>268024322</v>
      </c>
      <c r="BG429" s="32">
        <f>IFERROR(BF429/BC413,"-")</f>
        <v>0.25535506920418555</v>
      </c>
      <c r="BH429" s="51">
        <v>860</v>
      </c>
      <c r="BI429" s="32">
        <f>IFERROR(BH429/BD413,"-")</f>
        <v>0.88659793814432986</v>
      </c>
      <c r="BJ429" s="54">
        <f t="shared" si="312"/>
        <v>311656.18837209302</v>
      </c>
      <c r="BK429" s="34">
        <f t="shared" si="330"/>
        <v>0.69975589910496339</v>
      </c>
      <c r="BL429" s="173"/>
      <c r="BM429" s="180"/>
      <c r="BN429" s="180"/>
      <c r="BO429" s="18" t="s">
        <v>92</v>
      </c>
      <c r="BP429" s="49">
        <f>SUM(BP413:BP428)</f>
        <v>112901910</v>
      </c>
      <c r="BQ429" s="32">
        <f>IFERROR(BP429/BM413,"-")</f>
        <v>0.27637471635658023</v>
      </c>
      <c r="BR429" s="51">
        <v>330</v>
      </c>
      <c r="BS429" s="32">
        <f>IFERROR(BR429/BN413,"-")</f>
        <v>0.88235294117647056</v>
      </c>
      <c r="BT429" s="54">
        <f t="shared" si="313"/>
        <v>342127</v>
      </c>
      <c r="BU429" s="34">
        <f t="shared" si="331"/>
        <v>0.61567164179104472</v>
      </c>
      <c r="BV429" s="173"/>
      <c r="BW429" s="180"/>
      <c r="BX429" s="180"/>
      <c r="BY429" s="18" t="s">
        <v>92</v>
      </c>
      <c r="BZ429" s="49">
        <f t="shared" si="323"/>
        <v>1533206074</v>
      </c>
      <c r="CA429" s="32">
        <f>IFERROR(BZ429/BW413,"-")</f>
        <v>0.19462148643315519</v>
      </c>
      <c r="CB429" s="51">
        <f t="shared" si="324"/>
        <v>6812</v>
      </c>
      <c r="CC429" s="32">
        <f>IFERROR(CB429/BX413,"-")</f>
        <v>0.80396553758999179</v>
      </c>
      <c r="CD429" s="54">
        <f t="shared" si="314"/>
        <v>225074.29154433354</v>
      </c>
      <c r="CE429" s="34">
        <f t="shared" si="332"/>
        <v>0.678215850258861</v>
      </c>
      <c r="CR429" s="196"/>
      <c r="CS429" s="199"/>
      <c r="CT429" s="200"/>
      <c r="CU429" s="201"/>
      <c r="CV429" s="201"/>
      <c r="CW429" s="18" t="s">
        <v>92</v>
      </c>
      <c r="CX429" s="90">
        <v>1612137520</v>
      </c>
      <c r="CY429" s="80">
        <v>0.21207642621875841</v>
      </c>
      <c r="CZ429" s="90">
        <v>6618</v>
      </c>
      <c r="DA429" s="80">
        <v>0.80393586005830908</v>
      </c>
      <c r="DB429" s="90">
        <v>243598.89996977939</v>
      </c>
      <c r="DC429" s="81">
        <v>0.69312945119396729</v>
      </c>
    </row>
    <row r="430" spans="2:107" s="16" customFormat="1" ht="13.15" customHeight="1">
      <c r="B430" s="196">
        <v>26</v>
      </c>
      <c r="C430" s="197" t="s">
        <v>29</v>
      </c>
      <c r="D430" s="171">
        <f>CI30</f>
        <v>345</v>
      </c>
      <c r="E430" s="178">
        <v>520415350</v>
      </c>
      <c r="F430" s="178">
        <v>329</v>
      </c>
      <c r="G430" s="68" t="s">
        <v>58</v>
      </c>
      <c r="H430" s="56">
        <v>9506515</v>
      </c>
      <c r="I430" s="28">
        <f>IFERROR(H430/E430,"-")</f>
        <v>1.8267168714374008E-2</v>
      </c>
      <c r="J430" s="56">
        <v>72</v>
      </c>
      <c r="K430" s="28">
        <f>IFERROR(J430/F430,"-")</f>
        <v>0.21884498480243161</v>
      </c>
      <c r="L430" s="52">
        <f t="shared" si="307"/>
        <v>132034.93055555556</v>
      </c>
      <c r="M430" s="29">
        <f t="shared" ref="M430:M446" si="333">IFERROR(J430/$CI$30,"-")</f>
        <v>0.20869565217391303</v>
      </c>
      <c r="N430" s="171">
        <f>CJ30</f>
        <v>999</v>
      </c>
      <c r="O430" s="178">
        <v>1744915840</v>
      </c>
      <c r="P430" s="178">
        <v>913</v>
      </c>
      <c r="Q430" s="68" t="s">
        <v>58</v>
      </c>
      <c r="R430" s="56">
        <v>19993105</v>
      </c>
      <c r="S430" s="28">
        <f>IFERROR(R430/O430,"-")</f>
        <v>1.1457919368764512E-2</v>
      </c>
      <c r="T430" s="56">
        <v>219</v>
      </c>
      <c r="U430" s="28">
        <f>IFERROR(T430/P430,"-")</f>
        <v>0.23986856516976998</v>
      </c>
      <c r="V430" s="52">
        <f t="shared" si="308"/>
        <v>91292.716894977173</v>
      </c>
      <c r="W430" s="29">
        <f t="shared" ref="W430:W446" si="334">IFERROR(T430/$CJ$30,"-")</f>
        <v>0.21921921921921922</v>
      </c>
      <c r="X430" s="171">
        <f>CK30</f>
        <v>50331</v>
      </c>
      <c r="Y430" s="178">
        <v>32081305040</v>
      </c>
      <c r="Z430" s="178">
        <v>46615</v>
      </c>
      <c r="AA430" s="68" t="s">
        <v>58</v>
      </c>
      <c r="AB430" s="56">
        <v>775919308</v>
      </c>
      <c r="AC430" s="28">
        <f>IFERROR(AB430/Y430,"-")</f>
        <v>2.4186026941003771E-2</v>
      </c>
      <c r="AD430" s="56">
        <v>6896</v>
      </c>
      <c r="AE430" s="28">
        <f>IFERROR(AD430/Z430,"-")</f>
        <v>0.14793521398691409</v>
      </c>
      <c r="AF430" s="52">
        <f t="shared" si="309"/>
        <v>112517.30104408352</v>
      </c>
      <c r="AG430" s="29">
        <f t="shared" ref="AG430:AG446" si="335">IFERROR(AD430/$CK$30,"-")</f>
        <v>0.13701297411138263</v>
      </c>
      <c r="AH430" s="171">
        <f>CL30</f>
        <v>42607</v>
      </c>
      <c r="AI430" s="178">
        <v>36379947010</v>
      </c>
      <c r="AJ430" s="178">
        <v>39731</v>
      </c>
      <c r="AK430" s="68" t="s">
        <v>58</v>
      </c>
      <c r="AL430" s="56">
        <v>1155114617</v>
      </c>
      <c r="AM430" s="28">
        <f>IFERROR(AL430/AI430,"-")</f>
        <v>3.175141010190273E-2</v>
      </c>
      <c r="AN430" s="56">
        <v>8014</v>
      </c>
      <c r="AO430" s="28">
        <f>IFERROR(AN430/AJ430,"-")</f>
        <v>0.20170647605144598</v>
      </c>
      <c r="AP430" s="52">
        <f t="shared" si="310"/>
        <v>144137.08722236086</v>
      </c>
      <c r="AQ430" s="29">
        <f t="shared" ref="AQ430:AQ446" si="336">IFERROR(AN430/$CL$30,"-")</f>
        <v>0.18809115872978618</v>
      </c>
      <c r="AR430" s="171">
        <f>CM30</f>
        <v>27192</v>
      </c>
      <c r="AS430" s="178">
        <v>27563761760</v>
      </c>
      <c r="AT430" s="178">
        <v>24766</v>
      </c>
      <c r="AU430" s="68" t="s">
        <v>58</v>
      </c>
      <c r="AV430" s="56">
        <v>1186344112</v>
      </c>
      <c r="AW430" s="28">
        <f>IFERROR(AV430/AS430,"-")</f>
        <v>4.3039992956317004E-2</v>
      </c>
      <c r="AX430" s="56">
        <v>6077</v>
      </c>
      <c r="AY430" s="28">
        <f>IFERROR(AX430/AT430,"-")</f>
        <v>0.2453767261568279</v>
      </c>
      <c r="AZ430" s="52">
        <f t="shared" si="311"/>
        <v>195218.71186440677</v>
      </c>
      <c r="BA430" s="29">
        <f t="shared" ref="BA430:BA446" si="337">IFERROR(AX430/$CM$30,"-")</f>
        <v>0.22348484848484848</v>
      </c>
      <c r="BB430" s="171">
        <f>CN30</f>
        <v>13218</v>
      </c>
      <c r="BC430" s="178">
        <v>14263333230</v>
      </c>
      <c r="BD430" s="178">
        <v>11423</v>
      </c>
      <c r="BE430" s="68" t="s">
        <v>58</v>
      </c>
      <c r="BF430" s="56">
        <v>661776919</v>
      </c>
      <c r="BG430" s="28">
        <f>IFERROR(BF430/BC430,"-")</f>
        <v>4.6397073413954028E-2</v>
      </c>
      <c r="BH430" s="56">
        <v>2873</v>
      </c>
      <c r="BI430" s="28">
        <f>IFERROR(BH430/BD430,"-")</f>
        <v>0.25151011117919986</v>
      </c>
      <c r="BJ430" s="52">
        <f t="shared" si="312"/>
        <v>230343.51514096762</v>
      </c>
      <c r="BK430" s="29">
        <f t="shared" ref="BK430:BK446" si="338">IFERROR(BH430/$CN$30,"-")</f>
        <v>0.21735512180360114</v>
      </c>
      <c r="BL430" s="171">
        <f>CO30</f>
        <v>5204</v>
      </c>
      <c r="BM430" s="178">
        <v>5437619760</v>
      </c>
      <c r="BN430" s="178">
        <v>4077</v>
      </c>
      <c r="BO430" s="68" t="s">
        <v>58</v>
      </c>
      <c r="BP430" s="56">
        <v>287177880</v>
      </c>
      <c r="BQ430" s="28">
        <f>IFERROR(BP430/BM430,"-")</f>
        <v>5.2813159557887145E-2</v>
      </c>
      <c r="BR430" s="56">
        <v>986</v>
      </c>
      <c r="BS430" s="28">
        <f>IFERROR(BR430/BN430,"-")</f>
        <v>0.24184449350012263</v>
      </c>
      <c r="BT430" s="52">
        <f t="shared" si="313"/>
        <v>291255.45638945233</v>
      </c>
      <c r="BU430" s="29">
        <f t="shared" ref="BU430:BU446" si="339">IFERROR(BR430/$CO$30,"-")</f>
        <v>0.18946963873943121</v>
      </c>
      <c r="BV430" s="171">
        <f>CP30</f>
        <v>139896</v>
      </c>
      <c r="BW430" s="178">
        <f>SUM(E430,O430,Y430,AI430,AS430,BC430,BM430)</f>
        <v>117991297990</v>
      </c>
      <c r="BX430" s="178">
        <f>SUM(F430,P430,Z430,AJ430,AT430,BD430,BN430)</f>
        <v>127854</v>
      </c>
      <c r="BY430" s="68" t="s">
        <v>58</v>
      </c>
      <c r="BZ430" s="56">
        <f t="shared" si="323"/>
        <v>4095832456</v>
      </c>
      <c r="CA430" s="28">
        <f>IFERROR(BZ430/BW430,"-")</f>
        <v>3.4713004482306228E-2</v>
      </c>
      <c r="CB430" s="56">
        <f t="shared" si="324"/>
        <v>25137</v>
      </c>
      <c r="CC430" s="28">
        <f>IFERROR(CB430/BX430,"-")</f>
        <v>0.19660706743629452</v>
      </c>
      <c r="CD430" s="52">
        <f t="shared" si="314"/>
        <v>162940.38493058042</v>
      </c>
      <c r="CE430" s="29">
        <f t="shared" ref="CE430:CE446" si="340">IFERROR(CB430/$CP$30,"-")</f>
        <v>0.1796834791559444</v>
      </c>
      <c r="CR430" s="196">
        <v>26</v>
      </c>
      <c r="CS430" s="197" t="s">
        <v>29</v>
      </c>
      <c r="CT430" s="200">
        <v>132591</v>
      </c>
      <c r="CU430" s="201">
        <v>111259870710</v>
      </c>
      <c r="CV430" s="201">
        <v>121610</v>
      </c>
      <c r="CW430" s="79" t="s">
        <v>58</v>
      </c>
      <c r="CX430" s="90">
        <v>3932372367</v>
      </c>
      <c r="CY430" s="80">
        <v>3.5344031427555482E-2</v>
      </c>
      <c r="CZ430" s="90">
        <v>24313</v>
      </c>
      <c r="DA430" s="80">
        <v>0.19992599292821314</v>
      </c>
      <c r="DB430" s="90">
        <v>161739.49603092996</v>
      </c>
      <c r="DC430" s="81">
        <v>0.18336840358697046</v>
      </c>
    </row>
    <row r="431" spans="2:107" s="16" customFormat="1" ht="13.15" customHeight="1">
      <c r="B431" s="196"/>
      <c r="C431" s="198"/>
      <c r="D431" s="172"/>
      <c r="E431" s="179"/>
      <c r="F431" s="179"/>
      <c r="G431" s="69" t="s">
        <v>60</v>
      </c>
      <c r="H431" s="50">
        <v>7058053</v>
      </c>
      <c r="I431" s="30">
        <f>IFERROR(H431/E430,"-")</f>
        <v>1.3562345922348371E-2</v>
      </c>
      <c r="J431" s="50">
        <v>78</v>
      </c>
      <c r="K431" s="30">
        <f>IFERROR(J431/F430,"-")</f>
        <v>0.23708206686930092</v>
      </c>
      <c r="L431" s="53">
        <f t="shared" si="307"/>
        <v>90487.858974358969</v>
      </c>
      <c r="M431" s="31">
        <f t="shared" si="333"/>
        <v>0.22608695652173913</v>
      </c>
      <c r="N431" s="172"/>
      <c r="O431" s="179"/>
      <c r="P431" s="179"/>
      <c r="Q431" s="69" t="s">
        <v>60</v>
      </c>
      <c r="R431" s="50">
        <v>27304364</v>
      </c>
      <c r="S431" s="30">
        <f>IFERROR(R431/O430,"-")</f>
        <v>1.5647954688748772E-2</v>
      </c>
      <c r="T431" s="50">
        <v>265</v>
      </c>
      <c r="U431" s="30">
        <f>IFERROR(T431/P430,"-")</f>
        <v>0.29025191675794088</v>
      </c>
      <c r="V431" s="53">
        <f t="shared" si="308"/>
        <v>103035.3358490566</v>
      </c>
      <c r="W431" s="31">
        <f t="shared" si="334"/>
        <v>0.26526526526526528</v>
      </c>
      <c r="X431" s="172"/>
      <c r="Y431" s="179"/>
      <c r="Z431" s="179"/>
      <c r="AA431" s="69" t="s">
        <v>60</v>
      </c>
      <c r="AB431" s="50">
        <v>737808912</v>
      </c>
      <c r="AC431" s="30">
        <f>IFERROR(AB431/Y430,"-")</f>
        <v>2.2998095341822167E-2</v>
      </c>
      <c r="AD431" s="50">
        <v>10201</v>
      </c>
      <c r="AE431" s="30">
        <f>IFERROR(AD431/Z430,"-")</f>
        <v>0.21883513890378634</v>
      </c>
      <c r="AF431" s="53">
        <f t="shared" si="309"/>
        <v>72327.116165081854</v>
      </c>
      <c r="AG431" s="31">
        <f t="shared" si="335"/>
        <v>0.20267826985356938</v>
      </c>
      <c r="AH431" s="172"/>
      <c r="AI431" s="179"/>
      <c r="AJ431" s="179"/>
      <c r="AK431" s="69" t="s">
        <v>60</v>
      </c>
      <c r="AL431" s="50">
        <v>726892662</v>
      </c>
      <c r="AM431" s="30">
        <f>IFERROR(AL431/AI430,"-")</f>
        <v>1.9980586057483651E-2</v>
      </c>
      <c r="AN431" s="50">
        <v>10666</v>
      </c>
      <c r="AO431" s="30">
        <f>IFERROR(AN431/AJ430,"-")</f>
        <v>0.26845536231154515</v>
      </c>
      <c r="AP431" s="53">
        <f t="shared" si="310"/>
        <v>68150.446465404093</v>
      </c>
      <c r="AQ431" s="31">
        <f t="shared" si="336"/>
        <v>0.25033445208533811</v>
      </c>
      <c r="AR431" s="172"/>
      <c r="AS431" s="179"/>
      <c r="AT431" s="179"/>
      <c r="AU431" s="69" t="s">
        <v>60</v>
      </c>
      <c r="AV431" s="50">
        <v>477155291</v>
      </c>
      <c r="AW431" s="30">
        <f>IFERROR(AV431/AS430,"-")</f>
        <v>1.7310964125819669E-2</v>
      </c>
      <c r="AX431" s="50">
        <v>7381</v>
      </c>
      <c r="AY431" s="30">
        <f>IFERROR(AX431/AT430,"-")</f>
        <v>0.29802955665024633</v>
      </c>
      <c r="AZ431" s="53">
        <f t="shared" si="311"/>
        <v>64646.428803685136</v>
      </c>
      <c r="BA431" s="31">
        <f t="shared" si="337"/>
        <v>0.2714401294498382</v>
      </c>
      <c r="BB431" s="172"/>
      <c r="BC431" s="179"/>
      <c r="BD431" s="179"/>
      <c r="BE431" s="69" t="s">
        <v>60</v>
      </c>
      <c r="BF431" s="50">
        <v>144675480</v>
      </c>
      <c r="BG431" s="30">
        <f>IFERROR(BF431/BC430,"-")</f>
        <v>1.014317464698257E-2</v>
      </c>
      <c r="BH431" s="50">
        <v>3403</v>
      </c>
      <c r="BI431" s="30">
        <f>IFERROR(BH431/BD430,"-")</f>
        <v>0.29790773001838394</v>
      </c>
      <c r="BJ431" s="53">
        <f t="shared" si="312"/>
        <v>42514.099324125775</v>
      </c>
      <c r="BK431" s="31">
        <f t="shared" si="338"/>
        <v>0.25745195944923588</v>
      </c>
      <c r="BL431" s="172"/>
      <c r="BM431" s="179"/>
      <c r="BN431" s="179"/>
      <c r="BO431" s="69" t="s">
        <v>60</v>
      </c>
      <c r="BP431" s="50">
        <v>57537414</v>
      </c>
      <c r="BQ431" s="30">
        <f>IFERROR(BP431/BM430,"-")</f>
        <v>1.0581360326673523E-2</v>
      </c>
      <c r="BR431" s="50">
        <v>1113</v>
      </c>
      <c r="BS431" s="30">
        <f>IFERROR(BR431/BN430,"-")</f>
        <v>0.27299484915378958</v>
      </c>
      <c r="BT431" s="53">
        <f t="shared" si="313"/>
        <v>51695.7897574124</v>
      </c>
      <c r="BU431" s="31">
        <f t="shared" si="339"/>
        <v>0.2138739431206764</v>
      </c>
      <c r="BV431" s="172"/>
      <c r="BW431" s="179"/>
      <c r="BX431" s="179"/>
      <c r="BY431" s="69" t="s">
        <v>60</v>
      </c>
      <c r="BZ431" s="50">
        <f t="shared" si="323"/>
        <v>2178432176</v>
      </c>
      <c r="CA431" s="30">
        <f>IFERROR(BZ431/BW430,"-")</f>
        <v>1.8462651170975564E-2</v>
      </c>
      <c r="CB431" s="50">
        <f t="shared" si="324"/>
        <v>33107</v>
      </c>
      <c r="CC431" s="30">
        <f>IFERROR(CB431/BX430,"-")</f>
        <v>0.25894379526647582</v>
      </c>
      <c r="CD431" s="53">
        <f t="shared" si="314"/>
        <v>65799.745552300112</v>
      </c>
      <c r="CE431" s="31">
        <f t="shared" si="340"/>
        <v>0.2366543718190656</v>
      </c>
      <c r="CR431" s="196"/>
      <c r="CS431" s="198"/>
      <c r="CT431" s="200"/>
      <c r="CU431" s="201"/>
      <c r="CV431" s="201"/>
      <c r="CW431" s="79" t="s">
        <v>60</v>
      </c>
      <c r="CX431" s="90">
        <v>2146727898</v>
      </c>
      <c r="CY431" s="80">
        <v>1.9294718610589331E-2</v>
      </c>
      <c r="CZ431" s="90">
        <v>31617</v>
      </c>
      <c r="DA431" s="80">
        <v>0.25998684318723791</v>
      </c>
      <c r="DB431" s="90">
        <v>67897.89980074011</v>
      </c>
      <c r="DC431" s="81">
        <v>0.23845509876235943</v>
      </c>
    </row>
    <row r="432" spans="2:107" s="16" customFormat="1" ht="13.15" customHeight="1">
      <c r="B432" s="196"/>
      <c r="C432" s="198"/>
      <c r="D432" s="172"/>
      <c r="E432" s="179"/>
      <c r="F432" s="179"/>
      <c r="G432" s="70" t="s">
        <v>62</v>
      </c>
      <c r="H432" s="50">
        <v>3856817</v>
      </c>
      <c r="I432" s="30">
        <f>IFERROR(H432/E430,"-")</f>
        <v>7.4110362040627738E-3</v>
      </c>
      <c r="J432" s="50">
        <v>46</v>
      </c>
      <c r="K432" s="30">
        <f>IFERROR(J432/F430,"-")</f>
        <v>0.1398176291793313</v>
      </c>
      <c r="L432" s="53">
        <f t="shared" si="307"/>
        <v>83843.84782608696</v>
      </c>
      <c r="M432" s="31">
        <f t="shared" si="333"/>
        <v>0.13333333333333333</v>
      </c>
      <c r="N432" s="172"/>
      <c r="O432" s="179"/>
      <c r="P432" s="179"/>
      <c r="Q432" s="70" t="s">
        <v>62</v>
      </c>
      <c r="R432" s="50">
        <v>5020160</v>
      </c>
      <c r="S432" s="30">
        <f>IFERROR(R432/O430,"-")</f>
        <v>2.8770212780004334E-3</v>
      </c>
      <c r="T432" s="50">
        <v>167</v>
      </c>
      <c r="U432" s="30">
        <f>IFERROR(T432/P430,"-")</f>
        <v>0.18291347207009859</v>
      </c>
      <c r="V432" s="53">
        <f t="shared" si="308"/>
        <v>30060.838323353295</v>
      </c>
      <c r="W432" s="31">
        <f t="shared" si="334"/>
        <v>0.16716716716716717</v>
      </c>
      <c r="X432" s="172"/>
      <c r="Y432" s="179"/>
      <c r="Z432" s="179"/>
      <c r="AA432" s="70" t="s">
        <v>62</v>
      </c>
      <c r="AB432" s="50">
        <v>461160680</v>
      </c>
      <c r="AC432" s="30">
        <f>IFERROR(AB432/Y430,"-")</f>
        <v>1.437474814148022E-2</v>
      </c>
      <c r="AD432" s="50">
        <v>9105</v>
      </c>
      <c r="AE432" s="30">
        <f>IFERROR(AD432/Z430,"-")</f>
        <v>0.19532339375737423</v>
      </c>
      <c r="AF432" s="53">
        <f t="shared" si="309"/>
        <v>50649.168588687535</v>
      </c>
      <c r="AG432" s="31">
        <f t="shared" si="335"/>
        <v>0.18090242594027536</v>
      </c>
      <c r="AH432" s="172"/>
      <c r="AI432" s="179"/>
      <c r="AJ432" s="179"/>
      <c r="AK432" s="70" t="s">
        <v>62</v>
      </c>
      <c r="AL432" s="50">
        <v>515539683</v>
      </c>
      <c r="AM432" s="30">
        <f>IFERROR(AL432/AI430,"-")</f>
        <v>1.4170984989568296E-2</v>
      </c>
      <c r="AN432" s="50">
        <v>9867</v>
      </c>
      <c r="AO432" s="30">
        <f>IFERROR(AN432/AJ430,"-")</f>
        <v>0.24834512093831013</v>
      </c>
      <c r="AP432" s="53">
        <f t="shared" si="310"/>
        <v>52248.878382487077</v>
      </c>
      <c r="AQ432" s="31">
        <f t="shared" si="336"/>
        <v>0.23158166498462693</v>
      </c>
      <c r="AR432" s="172"/>
      <c r="AS432" s="179"/>
      <c r="AT432" s="179"/>
      <c r="AU432" s="70" t="s">
        <v>62</v>
      </c>
      <c r="AV432" s="50">
        <v>345596680</v>
      </c>
      <c r="AW432" s="30">
        <f>IFERROR(AV432/AS430,"-")</f>
        <v>1.2538081086650634E-2</v>
      </c>
      <c r="AX432" s="50">
        <v>6414</v>
      </c>
      <c r="AY432" s="30">
        <f>IFERROR(AX432/AT430,"-")</f>
        <v>0.25898409109262699</v>
      </c>
      <c r="AZ432" s="53">
        <f t="shared" si="311"/>
        <v>53881.615216713442</v>
      </c>
      <c r="BA432" s="31">
        <f t="shared" si="337"/>
        <v>0.23587819947043248</v>
      </c>
      <c r="BB432" s="172"/>
      <c r="BC432" s="179"/>
      <c r="BD432" s="179"/>
      <c r="BE432" s="70" t="s">
        <v>62</v>
      </c>
      <c r="BF432" s="50">
        <v>142595163</v>
      </c>
      <c r="BG432" s="30">
        <f>IFERROR(BF432/BC430,"-")</f>
        <v>9.9973239565125122E-3</v>
      </c>
      <c r="BH432" s="50">
        <v>2835</v>
      </c>
      <c r="BI432" s="30">
        <f>IFERROR(BH432/BD430,"-")</f>
        <v>0.24818348945110741</v>
      </c>
      <c r="BJ432" s="53">
        <f t="shared" si="312"/>
        <v>50298.117460317459</v>
      </c>
      <c r="BK432" s="31">
        <f t="shared" si="338"/>
        <v>0.2144802541988198</v>
      </c>
      <c r="BL432" s="172"/>
      <c r="BM432" s="179"/>
      <c r="BN432" s="179"/>
      <c r="BO432" s="70" t="s">
        <v>62</v>
      </c>
      <c r="BP432" s="50">
        <v>46063128</v>
      </c>
      <c r="BQ432" s="30">
        <f>IFERROR(BP432/BM430,"-")</f>
        <v>8.4711932854974036E-3</v>
      </c>
      <c r="BR432" s="50">
        <v>810</v>
      </c>
      <c r="BS432" s="30">
        <f>IFERROR(BR432/BN430,"-")</f>
        <v>0.19867549668874171</v>
      </c>
      <c r="BT432" s="53">
        <f t="shared" si="313"/>
        <v>56868.059259259258</v>
      </c>
      <c r="BU432" s="31">
        <f t="shared" si="339"/>
        <v>0.15564950038431977</v>
      </c>
      <c r="BV432" s="172"/>
      <c r="BW432" s="179"/>
      <c r="BX432" s="179"/>
      <c r="BY432" s="70" t="s">
        <v>62</v>
      </c>
      <c r="BZ432" s="50">
        <f t="shared" si="323"/>
        <v>1519832311</v>
      </c>
      <c r="CA432" s="30">
        <f>IFERROR(BZ432/BW430,"-")</f>
        <v>1.2880884750744998E-2</v>
      </c>
      <c r="CB432" s="50">
        <f t="shared" si="324"/>
        <v>29244</v>
      </c>
      <c r="CC432" s="30">
        <f>IFERROR(CB432/BX430,"-")</f>
        <v>0.22872964475104415</v>
      </c>
      <c r="CD432" s="53">
        <f t="shared" si="314"/>
        <v>51970.739673095333</v>
      </c>
      <c r="CE432" s="31">
        <f t="shared" si="340"/>
        <v>0.20904100188711613</v>
      </c>
      <c r="CR432" s="196"/>
      <c r="CS432" s="198"/>
      <c r="CT432" s="200"/>
      <c r="CU432" s="201"/>
      <c r="CV432" s="201"/>
      <c r="CW432" s="79" t="s">
        <v>62</v>
      </c>
      <c r="CX432" s="90">
        <v>1362056307</v>
      </c>
      <c r="CY432" s="80">
        <v>1.2242116571842994E-2</v>
      </c>
      <c r="CZ432" s="90">
        <v>28233</v>
      </c>
      <c r="DA432" s="80">
        <v>0.23216018419537868</v>
      </c>
      <c r="DB432" s="90">
        <v>48243.413983636172</v>
      </c>
      <c r="DC432" s="81">
        <v>0.21293300450256805</v>
      </c>
    </row>
    <row r="433" spans="2:107" s="16" customFormat="1" ht="13.15" customHeight="1">
      <c r="B433" s="196"/>
      <c r="C433" s="198"/>
      <c r="D433" s="172"/>
      <c r="E433" s="179"/>
      <c r="F433" s="179"/>
      <c r="G433" s="70" t="s">
        <v>64</v>
      </c>
      <c r="H433" s="50">
        <v>227027</v>
      </c>
      <c r="I433" s="30">
        <f>IFERROR(H433/E430,"-")</f>
        <v>4.3624193636871014E-4</v>
      </c>
      <c r="J433" s="50">
        <v>24</v>
      </c>
      <c r="K433" s="30">
        <f>IFERROR(J433/F430,"-")</f>
        <v>7.29483282674772E-2</v>
      </c>
      <c r="L433" s="53">
        <f t="shared" si="307"/>
        <v>9459.4583333333339</v>
      </c>
      <c r="M433" s="31">
        <f t="shared" si="333"/>
        <v>6.9565217391304349E-2</v>
      </c>
      <c r="N433" s="172"/>
      <c r="O433" s="179"/>
      <c r="P433" s="179"/>
      <c r="Q433" s="70" t="s">
        <v>64</v>
      </c>
      <c r="R433" s="50">
        <v>1949066</v>
      </c>
      <c r="S433" s="30">
        <f>IFERROR(R433/O430,"-")</f>
        <v>1.1169971383834763E-3</v>
      </c>
      <c r="T433" s="50">
        <v>75</v>
      </c>
      <c r="U433" s="30">
        <f>IFERROR(T433/P430,"-")</f>
        <v>8.2146768893756841E-2</v>
      </c>
      <c r="V433" s="53">
        <f t="shared" si="308"/>
        <v>25987.546666666665</v>
      </c>
      <c r="W433" s="31">
        <f t="shared" si="334"/>
        <v>7.5075075075075076E-2</v>
      </c>
      <c r="X433" s="172"/>
      <c r="Y433" s="179"/>
      <c r="Z433" s="179"/>
      <c r="AA433" s="70" t="s">
        <v>64</v>
      </c>
      <c r="AB433" s="50">
        <v>105063961</v>
      </c>
      <c r="AC433" s="30">
        <f>IFERROR(AB433/Y430,"-")</f>
        <v>3.2749279017484758E-3</v>
      </c>
      <c r="AD433" s="50">
        <v>1638</v>
      </c>
      <c r="AE433" s="30">
        <f>IFERROR(AD433/Z430,"-")</f>
        <v>3.5138903786334871E-2</v>
      </c>
      <c r="AF433" s="53">
        <f t="shared" si="309"/>
        <v>64141.61233211233</v>
      </c>
      <c r="AG433" s="31">
        <f t="shared" si="335"/>
        <v>3.2544555045598139E-2</v>
      </c>
      <c r="AH433" s="172"/>
      <c r="AI433" s="179"/>
      <c r="AJ433" s="179"/>
      <c r="AK433" s="70" t="s">
        <v>64</v>
      </c>
      <c r="AL433" s="50">
        <v>85508163</v>
      </c>
      <c r="AM433" s="30">
        <f>IFERROR(AL433/AI430,"-")</f>
        <v>2.3504202184927809E-3</v>
      </c>
      <c r="AN433" s="50">
        <v>1718</v>
      </c>
      <c r="AO433" s="30">
        <f>IFERROR(AN433/AJ430,"-")</f>
        <v>4.3240794341949614E-2</v>
      </c>
      <c r="AP433" s="53">
        <f t="shared" si="310"/>
        <v>49771.922584400469</v>
      </c>
      <c r="AQ433" s="31">
        <f t="shared" si="336"/>
        <v>4.0322012814795694E-2</v>
      </c>
      <c r="AR433" s="172"/>
      <c r="AS433" s="179"/>
      <c r="AT433" s="179"/>
      <c r="AU433" s="70" t="s">
        <v>64</v>
      </c>
      <c r="AV433" s="50">
        <v>62995070</v>
      </c>
      <c r="AW433" s="30">
        <f>IFERROR(AV433/AS430,"-")</f>
        <v>2.2854307967288133E-3</v>
      </c>
      <c r="AX433" s="50">
        <v>1094</v>
      </c>
      <c r="AY433" s="30">
        <f>IFERROR(AX433/AT430,"-")</f>
        <v>4.4173463619478319E-2</v>
      </c>
      <c r="AZ433" s="53">
        <f t="shared" si="311"/>
        <v>57582.330895795247</v>
      </c>
      <c r="BA433" s="31">
        <f t="shared" si="337"/>
        <v>4.0232421300382466E-2</v>
      </c>
      <c r="BB433" s="172"/>
      <c r="BC433" s="179"/>
      <c r="BD433" s="179"/>
      <c r="BE433" s="70" t="s">
        <v>64</v>
      </c>
      <c r="BF433" s="50">
        <v>22385837</v>
      </c>
      <c r="BG433" s="30">
        <f>IFERROR(BF433/BC430,"-")</f>
        <v>1.5694674336652233E-3</v>
      </c>
      <c r="BH433" s="50">
        <v>446</v>
      </c>
      <c r="BI433" s="30">
        <f>IFERROR(BH433/BD430,"-")</f>
        <v>3.90440339665587E-2</v>
      </c>
      <c r="BJ433" s="53">
        <f t="shared" si="312"/>
        <v>50192.459641255606</v>
      </c>
      <c r="BK433" s="31">
        <f t="shared" si="338"/>
        <v>3.3741867150854893E-2</v>
      </c>
      <c r="BL433" s="172"/>
      <c r="BM433" s="179"/>
      <c r="BN433" s="179"/>
      <c r="BO433" s="70" t="s">
        <v>64</v>
      </c>
      <c r="BP433" s="50">
        <v>5577151</v>
      </c>
      <c r="BQ433" s="30">
        <f>IFERROR(BP433/BM430,"-")</f>
        <v>1.025660352536309E-3</v>
      </c>
      <c r="BR433" s="50">
        <v>101</v>
      </c>
      <c r="BS433" s="30">
        <f>IFERROR(BR433/BN430,"-")</f>
        <v>2.4773117488349275E-2</v>
      </c>
      <c r="BT433" s="53">
        <f t="shared" si="313"/>
        <v>55219.316831683165</v>
      </c>
      <c r="BU433" s="31">
        <f t="shared" si="339"/>
        <v>1.9408147578785548E-2</v>
      </c>
      <c r="BV433" s="172"/>
      <c r="BW433" s="179"/>
      <c r="BX433" s="179"/>
      <c r="BY433" s="70" t="s">
        <v>64</v>
      </c>
      <c r="BZ433" s="50">
        <f t="shared" si="323"/>
        <v>283706275</v>
      </c>
      <c r="CA433" s="30">
        <f>IFERROR(BZ433/BW430,"-")</f>
        <v>2.4044677856162296E-3</v>
      </c>
      <c r="CB433" s="50">
        <f t="shared" si="324"/>
        <v>5096</v>
      </c>
      <c r="CC433" s="30">
        <f>IFERROR(CB433/BX430,"-")</f>
        <v>3.9857962989034365E-2</v>
      </c>
      <c r="CD433" s="53">
        <f t="shared" si="314"/>
        <v>55672.345957613812</v>
      </c>
      <c r="CE433" s="31">
        <f t="shared" si="340"/>
        <v>3.64270601017899E-2</v>
      </c>
      <c r="CR433" s="196"/>
      <c r="CS433" s="198"/>
      <c r="CT433" s="200"/>
      <c r="CU433" s="201"/>
      <c r="CV433" s="201"/>
      <c r="CW433" s="79" t="s">
        <v>64</v>
      </c>
      <c r="CX433" s="90">
        <v>279878781</v>
      </c>
      <c r="CY433" s="80">
        <v>2.5155411309932844E-3</v>
      </c>
      <c r="CZ433" s="90">
        <v>4660</v>
      </c>
      <c r="DA433" s="80">
        <v>3.8319217169640651E-2</v>
      </c>
      <c r="DB433" s="90">
        <v>60059.824248927041</v>
      </c>
      <c r="DC433" s="81">
        <v>3.5145673537419583E-2</v>
      </c>
    </row>
    <row r="434" spans="2:107" s="16" customFormat="1" ht="13.15" customHeight="1">
      <c r="B434" s="196"/>
      <c r="C434" s="198"/>
      <c r="D434" s="172"/>
      <c r="E434" s="179"/>
      <c r="F434" s="179"/>
      <c r="G434" s="70" t="s">
        <v>66</v>
      </c>
      <c r="H434" s="50">
        <v>2350529</v>
      </c>
      <c r="I434" s="30">
        <f>IFERROR(H434/E430,"-")</f>
        <v>4.5166404103952739E-3</v>
      </c>
      <c r="J434" s="50">
        <v>84</v>
      </c>
      <c r="K434" s="30">
        <f>IFERROR(J434/F430,"-")</f>
        <v>0.25531914893617019</v>
      </c>
      <c r="L434" s="53">
        <f t="shared" si="307"/>
        <v>27982.488095238095</v>
      </c>
      <c r="M434" s="31">
        <f t="shared" si="333"/>
        <v>0.24347826086956523</v>
      </c>
      <c r="N434" s="172"/>
      <c r="O434" s="179"/>
      <c r="P434" s="179"/>
      <c r="Q434" s="70" t="s">
        <v>66</v>
      </c>
      <c r="R434" s="50">
        <v>22481678</v>
      </c>
      <c r="S434" s="30">
        <f>IFERROR(R434/O430,"-")</f>
        <v>1.2884104484947537E-2</v>
      </c>
      <c r="T434" s="50">
        <v>239</v>
      </c>
      <c r="U434" s="30">
        <f>IFERROR(T434/P430,"-")</f>
        <v>0.26177437020810512</v>
      </c>
      <c r="V434" s="53">
        <f t="shared" si="308"/>
        <v>94065.598326359832</v>
      </c>
      <c r="W434" s="31">
        <f t="shared" si="334"/>
        <v>0.23923923923923923</v>
      </c>
      <c r="X434" s="172"/>
      <c r="Y434" s="179"/>
      <c r="Z434" s="179"/>
      <c r="AA434" s="70" t="s">
        <v>66</v>
      </c>
      <c r="AB434" s="50">
        <v>540769831</v>
      </c>
      <c r="AC434" s="30">
        <f>IFERROR(AB434/Y430,"-")</f>
        <v>1.685622920656597E-2</v>
      </c>
      <c r="AD434" s="50">
        <v>11140</v>
      </c>
      <c r="AE434" s="30">
        <f>IFERROR(AD434/Z430,"-")</f>
        <v>0.23897886946261934</v>
      </c>
      <c r="AF434" s="53">
        <f t="shared" si="309"/>
        <v>48543.072800718131</v>
      </c>
      <c r="AG434" s="31">
        <f t="shared" si="335"/>
        <v>0.22133476386322545</v>
      </c>
      <c r="AH434" s="172"/>
      <c r="AI434" s="179"/>
      <c r="AJ434" s="179"/>
      <c r="AK434" s="70" t="s">
        <v>66</v>
      </c>
      <c r="AL434" s="50">
        <v>663196759</v>
      </c>
      <c r="AM434" s="30">
        <f>IFERROR(AL434/AI430,"-")</f>
        <v>1.8229734056998563E-2</v>
      </c>
      <c r="AN434" s="50">
        <v>12386</v>
      </c>
      <c r="AO434" s="30">
        <f>IFERROR(AN434/AJ430,"-")</f>
        <v>0.31174649518008607</v>
      </c>
      <c r="AP434" s="53">
        <f t="shared" si="310"/>
        <v>53544.062570644273</v>
      </c>
      <c r="AQ434" s="31">
        <f t="shared" si="336"/>
        <v>0.29070340554369001</v>
      </c>
      <c r="AR434" s="172"/>
      <c r="AS434" s="179"/>
      <c r="AT434" s="179"/>
      <c r="AU434" s="70" t="s">
        <v>66</v>
      </c>
      <c r="AV434" s="50">
        <v>490782557</v>
      </c>
      <c r="AW434" s="30">
        <f>IFERROR(AV434/AS430,"-")</f>
        <v>1.7805354772446706E-2</v>
      </c>
      <c r="AX434" s="50">
        <v>7865</v>
      </c>
      <c r="AY434" s="30">
        <f>IFERROR(AX434/AT430,"-")</f>
        <v>0.31757247839780345</v>
      </c>
      <c r="AZ434" s="53">
        <f t="shared" si="311"/>
        <v>62400.833693579145</v>
      </c>
      <c r="BA434" s="31">
        <f t="shared" si="337"/>
        <v>0.28923948220064727</v>
      </c>
      <c r="BB434" s="172"/>
      <c r="BC434" s="179"/>
      <c r="BD434" s="179"/>
      <c r="BE434" s="70" t="s">
        <v>66</v>
      </c>
      <c r="BF434" s="50">
        <v>226132143</v>
      </c>
      <c r="BG434" s="30">
        <f>IFERROR(BF434/BC430,"-")</f>
        <v>1.5854088196185261E-2</v>
      </c>
      <c r="BH434" s="50">
        <v>3246</v>
      </c>
      <c r="BI434" s="30">
        <f>IFERROR(BH434/BD430,"-")</f>
        <v>0.28416352972073888</v>
      </c>
      <c r="BJ434" s="53">
        <f t="shared" si="312"/>
        <v>69664.862292051752</v>
      </c>
      <c r="BK434" s="31">
        <f t="shared" si="338"/>
        <v>0.24557421697684975</v>
      </c>
      <c r="BL434" s="172"/>
      <c r="BM434" s="179"/>
      <c r="BN434" s="179"/>
      <c r="BO434" s="70" t="s">
        <v>66</v>
      </c>
      <c r="BP434" s="50">
        <v>108324929</v>
      </c>
      <c r="BQ434" s="30">
        <f>IFERROR(BP434/BM430,"-")</f>
        <v>1.9921387257868874E-2</v>
      </c>
      <c r="BR434" s="50">
        <v>829</v>
      </c>
      <c r="BS434" s="30">
        <f>IFERROR(BR434/BN430,"-")</f>
        <v>0.20333578611724307</v>
      </c>
      <c r="BT434" s="53">
        <f t="shared" si="313"/>
        <v>130669.39565741857</v>
      </c>
      <c r="BU434" s="31">
        <f t="shared" si="339"/>
        <v>0.15930053804765565</v>
      </c>
      <c r="BV434" s="172"/>
      <c r="BW434" s="179"/>
      <c r="BX434" s="179"/>
      <c r="BY434" s="70" t="s">
        <v>66</v>
      </c>
      <c r="BZ434" s="50">
        <f t="shared" si="323"/>
        <v>2054038426</v>
      </c>
      <c r="CA434" s="30">
        <f>IFERROR(BZ434/BW430,"-")</f>
        <v>1.7408389101491908E-2</v>
      </c>
      <c r="CB434" s="50">
        <f t="shared" si="324"/>
        <v>35789</v>
      </c>
      <c r="CC434" s="30">
        <f>IFERROR(CB434/BX430,"-")</f>
        <v>0.27992084721635618</v>
      </c>
      <c r="CD434" s="53">
        <f t="shared" si="314"/>
        <v>57393.009751599653</v>
      </c>
      <c r="CE434" s="31">
        <f t="shared" si="340"/>
        <v>0.25582575627609083</v>
      </c>
      <c r="CR434" s="196"/>
      <c r="CS434" s="198"/>
      <c r="CT434" s="200"/>
      <c r="CU434" s="201"/>
      <c r="CV434" s="201"/>
      <c r="CW434" s="79" t="s">
        <v>66</v>
      </c>
      <c r="CX434" s="90">
        <v>2290034134</v>
      </c>
      <c r="CY434" s="80">
        <v>2.0582750270930997E-2</v>
      </c>
      <c r="CZ434" s="90">
        <v>34471</v>
      </c>
      <c r="DA434" s="80">
        <v>0.28345530795164869</v>
      </c>
      <c r="DB434" s="90">
        <v>66433.643758521663</v>
      </c>
      <c r="DC434" s="81">
        <v>0.25997993830652155</v>
      </c>
    </row>
    <row r="435" spans="2:107" s="16" customFormat="1" ht="13.15" customHeight="1">
      <c r="B435" s="196"/>
      <c r="C435" s="198"/>
      <c r="D435" s="172"/>
      <c r="E435" s="179"/>
      <c r="F435" s="179"/>
      <c r="G435" s="70" t="s">
        <v>68</v>
      </c>
      <c r="H435" s="50">
        <v>3435407</v>
      </c>
      <c r="I435" s="30">
        <f>IFERROR(H435/E430,"-")</f>
        <v>6.6012791513547784E-3</v>
      </c>
      <c r="J435" s="50">
        <v>95</v>
      </c>
      <c r="K435" s="30">
        <f>IFERROR(J435/F430,"-")</f>
        <v>0.28875379939209728</v>
      </c>
      <c r="L435" s="53">
        <f t="shared" si="307"/>
        <v>36162.178947368418</v>
      </c>
      <c r="M435" s="31">
        <f t="shared" si="333"/>
        <v>0.27536231884057971</v>
      </c>
      <c r="N435" s="172"/>
      <c r="O435" s="179"/>
      <c r="P435" s="179"/>
      <c r="Q435" s="70" t="s">
        <v>68</v>
      </c>
      <c r="R435" s="50">
        <v>15284356</v>
      </c>
      <c r="S435" s="30">
        <f>IFERROR(R435/O430,"-")</f>
        <v>8.7593657239079213E-3</v>
      </c>
      <c r="T435" s="50">
        <v>307</v>
      </c>
      <c r="U435" s="30">
        <f>IFERROR(T435/P430,"-")</f>
        <v>0.33625410733844469</v>
      </c>
      <c r="V435" s="53">
        <f t="shared" si="308"/>
        <v>49786.175895765475</v>
      </c>
      <c r="W435" s="31">
        <f t="shared" si="334"/>
        <v>0.30730730730730732</v>
      </c>
      <c r="X435" s="172"/>
      <c r="Y435" s="179"/>
      <c r="Z435" s="179"/>
      <c r="AA435" s="70" t="s">
        <v>68</v>
      </c>
      <c r="AB435" s="50">
        <v>592746320</v>
      </c>
      <c r="AC435" s="30">
        <f>IFERROR(AB435/Y430,"-")</f>
        <v>1.8476378042007482E-2</v>
      </c>
      <c r="AD435" s="50">
        <v>12600</v>
      </c>
      <c r="AE435" s="30">
        <f>IFERROR(AD435/Z430,"-")</f>
        <v>0.27029925989488363</v>
      </c>
      <c r="AF435" s="53">
        <f t="shared" si="309"/>
        <v>47043.358730158732</v>
      </c>
      <c r="AG435" s="31">
        <f t="shared" si="335"/>
        <v>0.25034273111998567</v>
      </c>
      <c r="AH435" s="172"/>
      <c r="AI435" s="179"/>
      <c r="AJ435" s="179"/>
      <c r="AK435" s="70" t="s">
        <v>68</v>
      </c>
      <c r="AL435" s="50">
        <v>828300082</v>
      </c>
      <c r="AM435" s="30">
        <f>IFERROR(AL435/AI430,"-")</f>
        <v>2.2768039815239963E-2</v>
      </c>
      <c r="AN435" s="50">
        <v>13657</v>
      </c>
      <c r="AO435" s="30">
        <f>IFERROR(AN435/AJ430,"-")</f>
        <v>0.34373662882887418</v>
      </c>
      <c r="AP435" s="53">
        <f t="shared" si="310"/>
        <v>60650.222010690486</v>
      </c>
      <c r="AQ435" s="31">
        <f t="shared" si="336"/>
        <v>0.32053418452366983</v>
      </c>
      <c r="AR435" s="172"/>
      <c r="AS435" s="179"/>
      <c r="AT435" s="179"/>
      <c r="AU435" s="70" t="s">
        <v>68</v>
      </c>
      <c r="AV435" s="50">
        <v>682995292</v>
      </c>
      <c r="AW435" s="30">
        <f>IFERROR(AV435/AS430,"-")</f>
        <v>2.4778740215029342E-2</v>
      </c>
      <c r="AX435" s="50">
        <v>9523</v>
      </c>
      <c r="AY435" s="30">
        <f>IFERROR(AX435/AT430,"-")</f>
        <v>0.38451909876443513</v>
      </c>
      <c r="AZ435" s="53">
        <f t="shared" si="311"/>
        <v>71720.601911162448</v>
      </c>
      <c r="BA435" s="31">
        <f t="shared" si="337"/>
        <v>0.350213298028832</v>
      </c>
      <c r="BB435" s="172"/>
      <c r="BC435" s="179"/>
      <c r="BD435" s="179"/>
      <c r="BE435" s="70" t="s">
        <v>68</v>
      </c>
      <c r="BF435" s="50">
        <v>349218475</v>
      </c>
      <c r="BG435" s="30">
        <f>IFERROR(BF435/BC430,"-")</f>
        <v>2.4483651147229068E-2</v>
      </c>
      <c r="BH435" s="50">
        <v>4318</v>
      </c>
      <c r="BI435" s="30">
        <f>IFERROR(BH435/BD430,"-")</f>
        <v>0.37800927952376784</v>
      </c>
      <c r="BJ435" s="53">
        <f t="shared" si="312"/>
        <v>80875.052107457159</v>
      </c>
      <c r="BK435" s="31">
        <f t="shared" si="338"/>
        <v>0.32667574519594494</v>
      </c>
      <c r="BL435" s="172"/>
      <c r="BM435" s="179"/>
      <c r="BN435" s="179"/>
      <c r="BO435" s="70" t="s">
        <v>68</v>
      </c>
      <c r="BP435" s="50">
        <v>105042681</v>
      </c>
      <c r="BQ435" s="30">
        <f>IFERROR(BP435/BM430,"-")</f>
        <v>1.9317768736370783E-2</v>
      </c>
      <c r="BR435" s="50">
        <v>1301</v>
      </c>
      <c r="BS435" s="30">
        <f>IFERROR(BR435/BN430,"-")</f>
        <v>0.31910718665685556</v>
      </c>
      <c r="BT435" s="53">
        <f t="shared" si="313"/>
        <v>80739.954650269021</v>
      </c>
      <c r="BU435" s="31">
        <f t="shared" si="339"/>
        <v>0.25</v>
      </c>
      <c r="BV435" s="172"/>
      <c r="BW435" s="179"/>
      <c r="BX435" s="179"/>
      <c r="BY435" s="70" t="s">
        <v>68</v>
      </c>
      <c r="BZ435" s="50">
        <f t="shared" si="323"/>
        <v>2577022613</v>
      </c>
      <c r="CA435" s="30">
        <f>IFERROR(BZ435/BW430,"-")</f>
        <v>2.1840785353665723E-2</v>
      </c>
      <c r="CB435" s="50">
        <f t="shared" si="324"/>
        <v>41801</v>
      </c>
      <c r="CC435" s="30">
        <f>IFERROR(CB435/BX430,"-")</f>
        <v>0.32694323212414161</v>
      </c>
      <c r="CD435" s="53">
        <f t="shared" si="314"/>
        <v>61649.783808999782</v>
      </c>
      <c r="CE435" s="31">
        <f t="shared" si="340"/>
        <v>0.29880053754217417</v>
      </c>
      <c r="CR435" s="196"/>
      <c r="CS435" s="198"/>
      <c r="CT435" s="200"/>
      <c r="CU435" s="201"/>
      <c r="CV435" s="201"/>
      <c r="CW435" s="79" t="s">
        <v>68</v>
      </c>
      <c r="CX435" s="90">
        <v>2643501639</v>
      </c>
      <c r="CY435" s="80">
        <v>2.3759704394141479E-2</v>
      </c>
      <c r="CZ435" s="90">
        <v>40122</v>
      </c>
      <c r="DA435" s="80">
        <v>0.32992352602582026</v>
      </c>
      <c r="DB435" s="90">
        <v>65886.586885000754</v>
      </c>
      <c r="DC435" s="81">
        <v>0.30259972396316492</v>
      </c>
    </row>
    <row r="436" spans="2:107" s="16" customFormat="1" ht="13.15" customHeight="1">
      <c r="B436" s="196"/>
      <c r="C436" s="198"/>
      <c r="D436" s="172"/>
      <c r="E436" s="179"/>
      <c r="F436" s="179"/>
      <c r="G436" s="70" t="s">
        <v>69</v>
      </c>
      <c r="H436" s="50">
        <v>3073443</v>
      </c>
      <c r="I436" s="30">
        <f>IFERROR(H436/E430,"-")</f>
        <v>5.9057500898080737E-3</v>
      </c>
      <c r="J436" s="50">
        <v>32</v>
      </c>
      <c r="K436" s="30">
        <f>IFERROR(J436/F430,"-")</f>
        <v>9.7264437689969604E-2</v>
      </c>
      <c r="L436" s="53">
        <f t="shared" si="307"/>
        <v>96045.09375</v>
      </c>
      <c r="M436" s="31">
        <f t="shared" si="333"/>
        <v>9.2753623188405798E-2</v>
      </c>
      <c r="N436" s="172"/>
      <c r="O436" s="179"/>
      <c r="P436" s="179"/>
      <c r="Q436" s="70" t="s">
        <v>69</v>
      </c>
      <c r="R436" s="50">
        <v>25646152</v>
      </c>
      <c r="S436" s="30">
        <f>IFERROR(R436/O430,"-")</f>
        <v>1.4697644099557259E-2</v>
      </c>
      <c r="T436" s="50">
        <v>103</v>
      </c>
      <c r="U436" s="30">
        <f>IFERROR(T436/P430,"-")</f>
        <v>0.11281489594742607</v>
      </c>
      <c r="V436" s="53">
        <f t="shared" si="308"/>
        <v>248991.76699029127</v>
      </c>
      <c r="W436" s="31">
        <f t="shared" si="334"/>
        <v>0.1031031031031031</v>
      </c>
      <c r="X436" s="172"/>
      <c r="Y436" s="179"/>
      <c r="Z436" s="179"/>
      <c r="AA436" s="70" t="s">
        <v>69</v>
      </c>
      <c r="AB436" s="50">
        <v>563581329</v>
      </c>
      <c r="AC436" s="30">
        <f>IFERROR(AB436/Y430,"-")</f>
        <v>1.7567281888854234E-2</v>
      </c>
      <c r="AD436" s="50">
        <v>3210</v>
      </c>
      <c r="AE436" s="30">
        <f>IFERROR(AD436/Z430,"-")</f>
        <v>6.8861954306553688E-2</v>
      </c>
      <c r="AF436" s="53">
        <f t="shared" si="309"/>
        <v>175570.50747663551</v>
      </c>
      <c r="AG436" s="31">
        <f t="shared" si="335"/>
        <v>6.3777791023424929E-2</v>
      </c>
      <c r="AH436" s="172"/>
      <c r="AI436" s="179"/>
      <c r="AJ436" s="179"/>
      <c r="AK436" s="70" t="s">
        <v>69</v>
      </c>
      <c r="AL436" s="50">
        <v>987179863</v>
      </c>
      <c r="AM436" s="30">
        <f>IFERROR(AL436/AI430,"-")</f>
        <v>2.7135274900995519E-2</v>
      </c>
      <c r="AN436" s="50">
        <v>4529</v>
      </c>
      <c r="AO436" s="30">
        <f>IFERROR(AN436/AJ430,"-")</f>
        <v>0.11399159346605925</v>
      </c>
      <c r="AP436" s="53">
        <f t="shared" si="310"/>
        <v>217968.616250828</v>
      </c>
      <c r="AQ436" s="31">
        <f t="shared" si="336"/>
        <v>0.10629708733306734</v>
      </c>
      <c r="AR436" s="172"/>
      <c r="AS436" s="179"/>
      <c r="AT436" s="179"/>
      <c r="AU436" s="70" t="s">
        <v>69</v>
      </c>
      <c r="AV436" s="50">
        <v>1119364121</v>
      </c>
      <c r="AW436" s="30">
        <f>IFERROR(AV436/AS430,"-")</f>
        <v>4.0609991145127353E-2</v>
      </c>
      <c r="AX436" s="50">
        <v>3849</v>
      </c>
      <c r="AY436" s="30">
        <f>IFERROR(AX436/AT430,"-")</f>
        <v>0.15541468141807316</v>
      </c>
      <c r="AZ436" s="53">
        <f t="shared" si="311"/>
        <v>290819.46505585866</v>
      </c>
      <c r="BA436" s="31">
        <f t="shared" si="337"/>
        <v>0.14154898499558694</v>
      </c>
      <c r="BB436" s="172"/>
      <c r="BC436" s="179"/>
      <c r="BD436" s="179"/>
      <c r="BE436" s="70" t="s">
        <v>69</v>
      </c>
      <c r="BF436" s="50">
        <v>760178140</v>
      </c>
      <c r="BG436" s="30">
        <f>IFERROR(BF436/BC430,"-")</f>
        <v>5.3295967200788733E-2</v>
      </c>
      <c r="BH436" s="50">
        <v>2199</v>
      </c>
      <c r="BI436" s="30">
        <f>IFERROR(BH436/BD430,"-")</f>
        <v>0.19250634684408649</v>
      </c>
      <c r="BJ436" s="53">
        <f t="shared" si="312"/>
        <v>345692.65120509325</v>
      </c>
      <c r="BK436" s="31">
        <f t="shared" si="338"/>
        <v>0.1663640490240581</v>
      </c>
      <c r="BL436" s="172"/>
      <c r="BM436" s="179"/>
      <c r="BN436" s="179"/>
      <c r="BO436" s="70" t="s">
        <v>69</v>
      </c>
      <c r="BP436" s="50">
        <v>330034713</v>
      </c>
      <c r="BQ436" s="30">
        <f>IFERROR(BP436/BM430,"-")</f>
        <v>6.069470238205843E-2</v>
      </c>
      <c r="BR436" s="50">
        <v>850</v>
      </c>
      <c r="BS436" s="30">
        <f>IFERROR(BR436/BN430,"-")</f>
        <v>0.20848663232769193</v>
      </c>
      <c r="BT436" s="53">
        <f t="shared" si="313"/>
        <v>388276.13294117647</v>
      </c>
      <c r="BU436" s="31">
        <f t="shared" si="339"/>
        <v>0.16333589546502691</v>
      </c>
      <c r="BV436" s="172"/>
      <c r="BW436" s="179"/>
      <c r="BX436" s="179"/>
      <c r="BY436" s="70" t="s">
        <v>69</v>
      </c>
      <c r="BZ436" s="50">
        <f t="shared" si="323"/>
        <v>3789057761</v>
      </c>
      <c r="CA436" s="30">
        <f>IFERROR(BZ436/BW430,"-")</f>
        <v>3.211302719393027E-2</v>
      </c>
      <c r="CB436" s="50">
        <f t="shared" si="324"/>
        <v>14772</v>
      </c>
      <c r="CC436" s="30">
        <f>IFERROR(CB436/BX430,"-")</f>
        <v>0.11553803557182411</v>
      </c>
      <c r="CD436" s="53">
        <f t="shared" si="314"/>
        <v>256502.69164635797</v>
      </c>
      <c r="CE436" s="31">
        <f t="shared" si="340"/>
        <v>0.10559272602504718</v>
      </c>
      <c r="CR436" s="196"/>
      <c r="CS436" s="198"/>
      <c r="CT436" s="200"/>
      <c r="CU436" s="201"/>
      <c r="CV436" s="201"/>
      <c r="CW436" s="79" t="s">
        <v>69</v>
      </c>
      <c r="CX436" s="90">
        <v>4077434329</v>
      </c>
      <c r="CY436" s="80">
        <v>3.6647843494514519E-2</v>
      </c>
      <c r="CZ436" s="90">
        <v>14139</v>
      </c>
      <c r="DA436" s="80">
        <v>0.11626510977715648</v>
      </c>
      <c r="DB436" s="90">
        <v>288382.0870641488</v>
      </c>
      <c r="DC436" s="81">
        <v>0.10663619702694753</v>
      </c>
    </row>
    <row r="437" spans="2:107" s="16" customFormat="1" ht="13.15" customHeight="1">
      <c r="B437" s="196"/>
      <c r="C437" s="198"/>
      <c r="D437" s="172"/>
      <c r="E437" s="179"/>
      <c r="F437" s="179"/>
      <c r="G437" s="70" t="s">
        <v>71</v>
      </c>
      <c r="H437" s="50">
        <v>0</v>
      </c>
      <c r="I437" s="30">
        <f>IFERROR(H437/E430,"-")</f>
        <v>0</v>
      </c>
      <c r="J437" s="50">
        <v>0</v>
      </c>
      <c r="K437" s="30">
        <f>IFERROR(J437/F430,"-")</f>
        <v>0</v>
      </c>
      <c r="L437" s="53" t="str">
        <f t="shared" si="307"/>
        <v>-</v>
      </c>
      <c r="M437" s="31">
        <f t="shared" si="333"/>
        <v>0</v>
      </c>
      <c r="N437" s="172"/>
      <c r="O437" s="179"/>
      <c r="P437" s="179"/>
      <c r="Q437" s="70" t="s">
        <v>71</v>
      </c>
      <c r="R437" s="50">
        <v>0</v>
      </c>
      <c r="S437" s="30">
        <f>IFERROR(R437/O430,"-")</f>
        <v>0</v>
      </c>
      <c r="T437" s="50">
        <v>0</v>
      </c>
      <c r="U437" s="30">
        <f>IFERROR(T437/P430,"-")</f>
        <v>0</v>
      </c>
      <c r="V437" s="53" t="str">
        <f t="shared" si="308"/>
        <v>-</v>
      </c>
      <c r="W437" s="31">
        <f t="shared" si="334"/>
        <v>0</v>
      </c>
      <c r="X437" s="172"/>
      <c r="Y437" s="179"/>
      <c r="Z437" s="179"/>
      <c r="AA437" s="70" t="s">
        <v>71</v>
      </c>
      <c r="AB437" s="50">
        <v>183997</v>
      </c>
      <c r="AC437" s="30">
        <f>IFERROR(AB437/Y430,"-")</f>
        <v>5.73533401370632E-6</v>
      </c>
      <c r="AD437" s="50">
        <v>12</v>
      </c>
      <c r="AE437" s="30">
        <f>IFERROR(AD437/Z430,"-")</f>
        <v>2.5742786656655583E-4</v>
      </c>
      <c r="AF437" s="53">
        <f t="shared" si="309"/>
        <v>15333.083333333334</v>
      </c>
      <c r="AG437" s="31">
        <f t="shared" si="335"/>
        <v>2.3842164868570067E-4</v>
      </c>
      <c r="AH437" s="172"/>
      <c r="AI437" s="179"/>
      <c r="AJ437" s="179"/>
      <c r="AK437" s="70" t="s">
        <v>71</v>
      </c>
      <c r="AL437" s="50">
        <v>1250409</v>
      </c>
      <c r="AM437" s="30">
        <f>IFERROR(AL437/AI430,"-")</f>
        <v>3.437083071221329E-5</v>
      </c>
      <c r="AN437" s="50">
        <v>30</v>
      </c>
      <c r="AO437" s="30">
        <f>IFERROR(AN437/AJ430,"-")</f>
        <v>7.5507789886990011E-4</v>
      </c>
      <c r="AP437" s="53">
        <f t="shared" si="310"/>
        <v>41680.300000000003</v>
      </c>
      <c r="AQ437" s="31">
        <f t="shared" si="336"/>
        <v>7.0410965334334738E-4</v>
      </c>
      <c r="AR437" s="172"/>
      <c r="AS437" s="179"/>
      <c r="AT437" s="179"/>
      <c r="AU437" s="70" t="s">
        <v>71</v>
      </c>
      <c r="AV437" s="50">
        <v>365932</v>
      </c>
      <c r="AW437" s="30">
        <f>IFERROR(AV437/AS430,"-")</f>
        <v>1.3275836701325487E-5</v>
      </c>
      <c r="AX437" s="50">
        <v>24</v>
      </c>
      <c r="AY437" s="30">
        <f>IFERROR(AX437/AT430,"-")</f>
        <v>9.6907049987886621E-4</v>
      </c>
      <c r="AZ437" s="53">
        <f t="shared" si="311"/>
        <v>15247.166666666666</v>
      </c>
      <c r="BA437" s="31">
        <f t="shared" si="337"/>
        <v>8.8261253309797002E-4</v>
      </c>
      <c r="BB437" s="172"/>
      <c r="BC437" s="179"/>
      <c r="BD437" s="179"/>
      <c r="BE437" s="70" t="s">
        <v>71</v>
      </c>
      <c r="BF437" s="50">
        <v>161349</v>
      </c>
      <c r="BG437" s="30">
        <f>IFERROR(BF437/BC430,"-")</f>
        <v>1.1312152454002506E-5</v>
      </c>
      <c r="BH437" s="50">
        <v>10</v>
      </c>
      <c r="BI437" s="30">
        <f>IFERROR(BH437/BD430,"-")</f>
        <v>8.7542677055064348E-4</v>
      </c>
      <c r="BJ437" s="53">
        <f t="shared" si="312"/>
        <v>16134.9</v>
      </c>
      <c r="BK437" s="31">
        <f t="shared" si="338"/>
        <v>7.5654410652141024E-4</v>
      </c>
      <c r="BL437" s="172"/>
      <c r="BM437" s="179"/>
      <c r="BN437" s="179"/>
      <c r="BO437" s="70" t="s">
        <v>71</v>
      </c>
      <c r="BP437" s="50">
        <v>47985</v>
      </c>
      <c r="BQ437" s="30">
        <f>IFERROR(BP437/BM430,"-")</f>
        <v>8.8246332251816004E-6</v>
      </c>
      <c r="BR437" s="50">
        <v>5</v>
      </c>
      <c r="BS437" s="30">
        <f>IFERROR(BR437/BN430,"-")</f>
        <v>1.2263919548687761E-3</v>
      </c>
      <c r="BT437" s="53">
        <f t="shared" si="313"/>
        <v>9597</v>
      </c>
      <c r="BU437" s="31">
        <f t="shared" si="339"/>
        <v>9.6079938508839349E-4</v>
      </c>
      <c r="BV437" s="172"/>
      <c r="BW437" s="179"/>
      <c r="BX437" s="179"/>
      <c r="BY437" s="70" t="s">
        <v>71</v>
      </c>
      <c r="BZ437" s="50">
        <f t="shared" si="323"/>
        <v>2009672</v>
      </c>
      <c r="CA437" s="30">
        <f>IFERROR(BZ437/BW430,"-")</f>
        <v>1.7032374710975074E-5</v>
      </c>
      <c r="CB437" s="50">
        <f t="shared" si="324"/>
        <v>81</v>
      </c>
      <c r="CC437" s="30">
        <f>IFERROR(CB437/BX430,"-")</f>
        <v>6.3353512600309724E-4</v>
      </c>
      <c r="CD437" s="53">
        <f t="shared" si="314"/>
        <v>24810.765432098764</v>
      </c>
      <c r="CE437" s="31">
        <f t="shared" si="340"/>
        <v>5.7900154400411736E-4</v>
      </c>
      <c r="CR437" s="196"/>
      <c r="CS437" s="198"/>
      <c r="CT437" s="200"/>
      <c r="CU437" s="201"/>
      <c r="CV437" s="201"/>
      <c r="CW437" s="79" t="s">
        <v>71</v>
      </c>
      <c r="CX437" s="90">
        <v>1514111</v>
      </c>
      <c r="CY437" s="80">
        <v>1.3608779071355799E-5</v>
      </c>
      <c r="CZ437" s="90">
        <v>68</v>
      </c>
      <c r="DA437" s="80">
        <v>5.5916454238960612E-4</v>
      </c>
      <c r="DB437" s="90">
        <v>22266.338235294119</v>
      </c>
      <c r="DC437" s="81">
        <v>5.1285532200526435E-4</v>
      </c>
    </row>
    <row r="438" spans="2:107" s="16" customFormat="1" ht="13.15" customHeight="1">
      <c r="B438" s="196"/>
      <c r="C438" s="198"/>
      <c r="D438" s="172"/>
      <c r="E438" s="179"/>
      <c r="F438" s="179"/>
      <c r="G438" s="70" t="s">
        <v>73</v>
      </c>
      <c r="H438" s="50">
        <v>93135</v>
      </c>
      <c r="I438" s="30">
        <f>IFERROR(H438/E430,"-")</f>
        <v>1.7896282267615665E-4</v>
      </c>
      <c r="J438" s="50">
        <v>2</v>
      </c>
      <c r="K438" s="30">
        <f>IFERROR(J438/F430,"-")</f>
        <v>6.0790273556231003E-3</v>
      </c>
      <c r="L438" s="53">
        <f t="shared" si="307"/>
        <v>46567.5</v>
      </c>
      <c r="M438" s="31">
        <f t="shared" si="333"/>
        <v>5.7971014492753624E-3</v>
      </c>
      <c r="N438" s="172"/>
      <c r="O438" s="179"/>
      <c r="P438" s="179"/>
      <c r="Q438" s="70" t="s">
        <v>73</v>
      </c>
      <c r="R438" s="50">
        <v>262331</v>
      </c>
      <c r="S438" s="30">
        <f>IFERROR(R438/O430,"-")</f>
        <v>1.5034020208103561E-4</v>
      </c>
      <c r="T438" s="50">
        <v>11</v>
      </c>
      <c r="U438" s="30">
        <f>IFERROR(T438/P430,"-")</f>
        <v>1.2048192771084338E-2</v>
      </c>
      <c r="V438" s="53">
        <f t="shared" si="308"/>
        <v>23848.272727272728</v>
      </c>
      <c r="W438" s="31">
        <f t="shared" si="334"/>
        <v>1.1011011011011011E-2</v>
      </c>
      <c r="X438" s="172"/>
      <c r="Y438" s="179"/>
      <c r="Z438" s="179"/>
      <c r="AA438" s="70" t="s">
        <v>73</v>
      </c>
      <c r="AB438" s="50">
        <v>6217457</v>
      </c>
      <c r="AC438" s="30">
        <f>IFERROR(AB438/Y430,"-")</f>
        <v>1.9380311967508415E-4</v>
      </c>
      <c r="AD438" s="50">
        <v>296</v>
      </c>
      <c r="AE438" s="30">
        <f>IFERROR(AD438/Z430,"-")</f>
        <v>6.3498873753083775E-3</v>
      </c>
      <c r="AF438" s="53">
        <f t="shared" si="309"/>
        <v>21004.922297297297</v>
      </c>
      <c r="AG438" s="31">
        <f t="shared" si="335"/>
        <v>5.8810673342472829E-3</v>
      </c>
      <c r="AH438" s="172"/>
      <c r="AI438" s="179"/>
      <c r="AJ438" s="179"/>
      <c r="AK438" s="70" t="s">
        <v>73</v>
      </c>
      <c r="AL438" s="50">
        <v>7975008</v>
      </c>
      <c r="AM438" s="30">
        <f>IFERROR(AL438/AI430,"-")</f>
        <v>2.1921439296785825E-4</v>
      </c>
      <c r="AN438" s="50">
        <v>325</v>
      </c>
      <c r="AO438" s="30">
        <f>IFERROR(AN438/AJ430,"-")</f>
        <v>8.1800105710905843E-3</v>
      </c>
      <c r="AP438" s="53">
        <f t="shared" si="310"/>
        <v>24538.486153846156</v>
      </c>
      <c r="AQ438" s="31">
        <f t="shared" si="336"/>
        <v>7.627854577886263E-3</v>
      </c>
      <c r="AR438" s="172"/>
      <c r="AS438" s="179"/>
      <c r="AT438" s="179"/>
      <c r="AU438" s="70" t="s">
        <v>73</v>
      </c>
      <c r="AV438" s="50">
        <v>4705883</v>
      </c>
      <c r="AW438" s="30">
        <f>IFERROR(AV438/AS430,"-")</f>
        <v>1.7072716855465956E-4</v>
      </c>
      <c r="AX438" s="50">
        <v>210</v>
      </c>
      <c r="AY438" s="30">
        <f>IFERROR(AX438/AT430,"-")</f>
        <v>8.4793668739400786E-3</v>
      </c>
      <c r="AZ438" s="53">
        <f t="shared" si="311"/>
        <v>22408.966666666667</v>
      </c>
      <c r="BA438" s="31">
        <f t="shared" si="337"/>
        <v>7.7228596646072376E-3</v>
      </c>
      <c r="BB438" s="172"/>
      <c r="BC438" s="179"/>
      <c r="BD438" s="179"/>
      <c r="BE438" s="70" t="s">
        <v>73</v>
      </c>
      <c r="BF438" s="50">
        <v>1496621</v>
      </c>
      <c r="BG438" s="30">
        <f>IFERROR(BF438/BC430,"-")</f>
        <v>1.0492785773609806E-4</v>
      </c>
      <c r="BH438" s="50">
        <v>68</v>
      </c>
      <c r="BI438" s="30">
        <f>IFERROR(BH438/BD430,"-")</f>
        <v>5.9529020397443757E-3</v>
      </c>
      <c r="BJ438" s="53">
        <f t="shared" si="312"/>
        <v>22009.132352941175</v>
      </c>
      <c r="BK438" s="31">
        <f t="shared" si="338"/>
        <v>5.1444999243455891E-3</v>
      </c>
      <c r="BL438" s="172"/>
      <c r="BM438" s="179"/>
      <c r="BN438" s="179"/>
      <c r="BO438" s="70" t="s">
        <v>73</v>
      </c>
      <c r="BP438" s="50">
        <v>226148</v>
      </c>
      <c r="BQ438" s="30">
        <f>IFERROR(BP438/BM430,"-")</f>
        <v>4.1589520779584635E-5</v>
      </c>
      <c r="BR438" s="50">
        <v>11</v>
      </c>
      <c r="BS438" s="30">
        <f>IFERROR(BR438/BN430,"-")</f>
        <v>2.6980623007113072E-3</v>
      </c>
      <c r="BT438" s="53">
        <f t="shared" si="313"/>
        <v>20558.909090909092</v>
      </c>
      <c r="BU438" s="31">
        <f t="shared" si="339"/>
        <v>2.1137586471944659E-3</v>
      </c>
      <c r="BV438" s="172"/>
      <c r="BW438" s="179"/>
      <c r="BX438" s="179"/>
      <c r="BY438" s="70" t="s">
        <v>73</v>
      </c>
      <c r="BZ438" s="50">
        <f t="shared" si="323"/>
        <v>20976583</v>
      </c>
      <c r="CA438" s="30">
        <f>IFERROR(BZ438/BW430,"-")</f>
        <v>1.7778076313541195E-4</v>
      </c>
      <c r="CB438" s="50">
        <f t="shared" si="324"/>
        <v>923</v>
      </c>
      <c r="CC438" s="30">
        <f>IFERROR(CB438/BX430,"-")</f>
        <v>7.2191718679118369E-3</v>
      </c>
      <c r="CD438" s="53">
        <f t="shared" si="314"/>
        <v>22726.525460455039</v>
      </c>
      <c r="CE438" s="31">
        <f t="shared" si="340"/>
        <v>6.5977583347629669E-3</v>
      </c>
      <c r="CR438" s="196"/>
      <c r="CS438" s="198"/>
      <c r="CT438" s="200"/>
      <c r="CU438" s="201"/>
      <c r="CV438" s="201"/>
      <c r="CW438" s="79" t="s">
        <v>73</v>
      </c>
      <c r="CX438" s="90">
        <v>21123307</v>
      </c>
      <c r="CY438" s="80">
        <v>1.8985557744407341E-4</v>
      </c>
      <c r="CZ438" s="90">
        <v>894</v>
      </c>
      <c r="DA438" s="80">
        <v>7.3513691308280567E-3</v>
      </c>
      <c r="DB438" s="90">
        <v>23627.860178970917</v>
      </c>
      <c r="DC438" s="81">
        <v>6.7425390863633276E-3</v>
      </c>
    </row>
    <row r="439" spans="2:107" s="16" customFormat="1" ht="13.15" customHeight="1">
      <c r="B439" s="196"/>
      <c r="C439" s="198"/>
      <c r="D439" s="172"/>
      <c r="E439" s="179"/>
      <c r="F439" s="179"/>
      <c r="G439" s="70" t="s">
        <v>75</v>
      </c>
      <c r="H439" s="50">
        <v>214108</v>
      </c>
      <c r="I439" s="30">
        <f>IFERROR(H439/E430,"-")</f>
        <v>4.1141753409079884E-4</v>
      </c>
      <c r="J439" s="50">
        <v>14</v>
      </c>
      <c r="K439" s="30">
        <f>IFERROR(J439/F430,"-")</f>
        <v>4.2553191489361701E-2</v>
      </c>
      <c r="L439" s="53">
        <f t="shared" si="307"/>
        <v>15293.428571428571</v>
      </c>
      <c r="M439" s="31">
        <f t="shared" si="333"/>
        <v>4.0579710144927533E-2</v>
      </c>
      <c r="N439" s="172"/>
      <c r="O439" s="179"/>
      <c r="P439" s="179"/>
      <c r="Q439" s="70" t="s">
        <v>75</v>
      </c>
      <c r="R439" s="50">
        <v>2451988</v>
      </c>
      <c r="S439" s="30">
        <f>IFERROR(R439/O430,"-")</f>
        <v>1.4052184889329676E-3</v>
      </c>
      <c r="T439" s="50">
        <v>56</v>
      </c>
      <c r="U439" s="30">
        <f>IFERROR(T439/P430,"-")</f>
        <v>6.1336254107338443E-2</v>
      </c>
      <c r="V439" s="53">
        <f t="shared" si="308"/>
        <v>43785.5</v>
      </c>
      <c r="W439" s="31">
        <f t="shared" si="334"/>
        <v>5.6056056056056056E-2</v>
      </c>
      <c r="X439" s="172"/>
      <c r="Y439" s="179"/>
      <c r="Z439" s="179"/>
      <c r="AA439" s="70" t="s">
        <v>75</v>
      </c>
      <c r="AB439" s="50">
        <v>26325617</v>
      </c>
      <c r="AC439" s="30">
        <f>IFERROR(AB439/Y430,"-")</f>
        <v>8.2059058904169818E-4</v>
      </c>
      <c r="AD439" s="50">
        <v>1562</v>
      </c>
      <c r="AE439" s="30">
        <f>IFERROR(AD439/Z430,"-")</f>
        <v>3.3508527298080015E-2</v>
      </c>
      <c r="AF439" s="53">
        <f t="shared" si="309"/>
        <v>16853.788092189501</v>
      </c>
      <c r="AG439" s="31">
        <f t="shared" si="335"/>
        <v>3.1034551270588701E-2</v>
      </c>
      <c r="AH439" s="172"/>
      <c r="AI439" s="179"/>
      <c r="AJ439" s="179"/>
      <c r="AK439" s="70" t="s">
        <v>75</v>
      </c>
      <c r="AL439" s="50">
        <v>45236704</v>
      </c>
      <c r="AM439" s="30">
        <f>IFERROR(AL439/AI430,"-")</f>
        <v>1.2434516187603429E-3</v>
      </c>
      <c r="AN439" s="50">
        <v>1976</v>
      </c>
      <c r="AO439" s="30">
        <f>IFERROR(AN439/AJ430,"-")</f>
        <v>4.9734464272230751E-2</v>
      </c>
      <c r="AP439" s="53">
        <f t="shared" si="310"/>
        <v>22893.06882591093</v>
      </c>
      <c r="AQ439" s="31">
        <f t="shared" si="336"/>
        <v>4.6377355833548475E-2</v>
      </c>
      <c r="AR439" s="172"/>
      <c r="AS439" s="179"/>
      <c r="AT439" s="179"/>
      <c r="AU439" s="70" t="s">
        <v>75</v>
      </c>
      <c r="AV439" s="50">
        <v>47198598</v>
      </c>
      <c r="AW439" s="30">
        <f>IFERROR(AV439/AS430,"-")</f>
        <v>1.7123424012644637E-3</v>
      </c>
      <c r="AX439" s="50">
        <v>1710</v>
      </c>
      <c r="AY439" s="30">
        <f>IFERROR(AX439/AT430,"-")</f>
        <v>6.9046273116369211E-2</v>
      </c>
      <c r="AZ439" s="53">
        <f t="shared" si="311"/>
        <v>27601.519298245614</v>
      </c>
      <c r="BA439" s="31">
        <f t="shared" si="337"/>
        <v>6.2886142983230364E-2</v>
      </c>
      <c r="BB439" s="172"/>
      <c r="BC439" s="179"/>
      <c r="BD439" s="179"/>
      <c r="BE439" s="70" t="s">
        <v>75</v>
      </c>
      <c r="BF439" s="50">
        <v>40589019</v>
      </c>
      <c r="BG439" s="30">
        <f>IFERROR(BF439/BC430,"-")</f>
        <v>2.8456895976200929E-3</v>
      </c>
      <c r="BH439" s="50">
        <v>1004</v>
      </c>
      <c r="BI439" s="30">
        <f>IFERROR(BH439/BD430,"-")</f>
        <v>8.7892847763284598E-2</v>
      </c>
      <c r="BJ439" s="53">
        <f t="shared" si="312"/>
        <v>40427.309760956174</v>
      </c>
      <c r="BK439" s="31">
        <f t="shared" si="338"/>
        <v>7.5957028294749582E-2</v>
      </c>
      <c r="BL439" s="172"/>
      <c r="BM439" s="179"/>
      <c r="BN439" s="179"/>
      <c r="BO439" s="70" t="s">
        <v>75</v>
      </c>
      <c r="BP439" s="50">
        <v>30159331</v>
      </c>
      <c r="BQ439" s="30">
        <f>IFERROR(BP439/BM430,"-")</f>
        <v>5.54642147320724E-3</v>
      </c>
      <c r="BR439" s="50">
        <v>382</v>
      </c>
      <c r="BS439" s="30">
        <f>IFERROR(BR439/BN430,"-")</f>
        <v>9.3696345351974492E-2</v>
      </c>
      <c r="BT439" s="53">
        <f t="shared" si="313"/>
        <v>78951.128272251313</v>
      </c>
      <c r="BU439" s="31">
        <f t="shared" si="339"/>
        <v>7.3405073020753261E-2</v>
      </c>
      <c r="BV439" s="172"/>
      <c r="BW439" s="179"/>
      <c r="BX439" s="179"/>
      <c r="BY439" s="70" t="s">
        <v>75</v>
      </c>
      <c r="BZ439" s="50">
        <f t="shared" si="323"/>
        <v>192175365</v>
      </c>
      <c r="CA439" s="30">
        <f>IFERROR(BZ439/BW430,"-")</f>
        <v>1.6287248998336067E-3</v>
      </c>
      <c r="CB439" s="50">
        <f t="shared" si="324"/>
        <v>6704</v>
      </c>
      <c r="CC439" s="30">
        <f>IFERROR(CB439/BX430,"-")</f>
        <v>5.243480845339215E-2</v>
      </c>
      <c r="CD439" s="53">
        <f t="shared" si="314"/>
        <v>28665.776402147971</v>
      </c>
      <c r="CE439" s="31">
        <f t="shared" si="340"/>
        <v>4.7921312975353118E-2</v>
      </c>
      <c r="CR439" s="196"/>
      <c r="CS439" s="198"/>
      <c r="CT439" s="200"/>
      <c r="CU439" s="201"/>
      <c r="CV439" s="201"/>
      <c r="CW439" s="79" t="s">
        <v>75</v>
      </c>
      <c r="CX439" s="90">
        <v>195009014</v>
      </c>
      <c r="CY439" s="80">
        <v>1.7527345012676944E-3</v>
      </c>
      <c r="CZ439" s="90">
        <v>6133</v>
      </c>
      <c r="DA439" s="80">
        <v>5.0431707918756681E-2</v>
      </c>
      <c r="DB439" s="90">
        <v>31796.676015000816</v>
      </c>
      <c r="DC439" s="81">
        <v>4.6255024850857147E-2</v>
      </c>
    </row>
    <row r="440" spans="2:107" s="16" customFormat="1" ht="13.15" customHeight="1">
      <c r="B440" s="196"/>
      <c r="C440" s="198"/>
      <c r="D440" s="172"/>
      <c r="E440" s="179"/>
      <c r="F440" s="179"/>
      <c r="G440" s="70" t="s">
        <v>77</v>
      </c>
      <c r="H440" s="50">
        <v>2170018</v>
      </c>
      <c r="I440" s="30">
        <f>IFERROR(H440/E430,"-")</f>
        <v>4.1697809259469386E-3</v>
      </c>
      <c r="J440" s="50">
        <v>10</v>
      </c>
      <c r="K440" s="30">
        <f>IFERROR(J440/F430,"-")</f>
        <v>3.0395136778115502E-2</v>
      </c>
      <c r="L440" s="53">
        <f t="shared" si="307"/>
        <v>217001.8</v>
      </c>
      <c r="M440" s="31">
        <f t="shared" si="333"/>
        <v>2.8985507246376812E-2</v>
      </c>
      <c r="N440" s="172"/>
      <c r="O440" s="179"/>
      <c r="P440" s="179"/>
      <c r="Q440" s="70" t="s">
        <v>77</v>
      </c>
      <c r="R440" s="50">
        <v>631297</v>
      </c>
      <c r="S440" s="30">
        <f>IFERROR(R440/O430,"-")</f>
        <v>3.6179223405983867E-4</v>
      </c>
      <c r="T440" s="50">
        <v>16</v>
      </c>
      <c r="U440" s="30">
        <f>IFERROR(T440/P430,"-")</f>
        <v>1.7524644030668127E-2</v>
      </c>
      <c r="V440" s="53">
        <f t="shared" si="308"/>
        <v>39456.0625</v>
      </c>
      <c r="W440" s="31">
        <f t="shared" si="334"/>
        <v>1.6016016016016016E-2</v>
      </c>
      <c r="X440" s="172"/>
      <c r="Y440" s="179"/>
      <c r="Z440" s="179"/>
      <c r="AA440" s="70" t="s">
        <v>77</v>
      </c>
      <c r="AB440" s="50">
        <v>39877883</v>
      </c>
      <c r="AC440" s="30">
        <f>IFERROR(AB440/Y430,"-")</f>
        <v>1.2430255860938007E-3</v>
      </c>
      <c r="AD440" s="50">
        <v>371</v>
      </c>
      <c r="AE440" s="30">
        <f>IFERROR(AD440/Z430,"-")</f>
        <v>7.9588115413493504E-3</v>
      </c>
      <c r="AF440" s="53">
        <f t="shared" si="309"/>
        <v>107487.55525606469</v>
      </c>
      <c r="AG440" s="31">
        <f t="shared" si="335"/>
        <v>7.3712026385329118E-3</v>
      </c>
      <c r="AH440" s="172"/>
      <c r="AI440" s="179"/>
      <c r="AJ440" s="179"/>
      <c r="AK440" s="70" t="s">
        <v>77</v>
      </c>
      <c r="AL440" s="50">
        <v>53240545</v>
      </c>
      <c r="AM440" s="30">
        <f>IFERROR(AL440/AI430,"-")</f>
        <v>1.4634585637347249E-3</v>
      </c>
      <c r="AN440" s="50">
        <v>510</v>
      </c>
      <c r="AO440" s="30">
        <f>IFERROR(AN440/AJ430,"-")</f>
        <v>1.2836324280788302E-2</v>
      </c>
      <c r="AP440" s="53">
        <f t="shared" si="310"/>
        <v>104393.22549019608</v>
      </c>
      <c r="AQ440" s="31">
        <f t="shared" si="336"/>
        <v>1.1969864106836904E-2</v>
      </c>
      <c r="AR440" s="172"/>
      <c r="AS440" s="179"/>
      <c r="AT440" s="179"/>
      <c r="AU440" s="70" t="s">
        <v>77</v>
      </c>
      <c r="AV440" s="50">
        <v>87786664</v>
      </c>
      <c r="AW440" s="30">
        <f>IFERROR(AV440/AS430,"-")</f>
        <v>3.1848578856676349E-3</v>
      </c>
      <c r="AX440" s="50">
        <v>524</v>
      </c>
      <c r="AY440" s="30">
        <f>IFERROR(AX440/AT430,"-")</f>
        <v>2.1158039247355244E-2</v>
      </c>
      <c r="AZ440" s="53">
        <f t="shared" si="311"/>
        <v>167531.80152671755</v>
      </c>
      <c r="BA440" s="31">
        <f t="shared" si="337"/>
        <v>1.9270373639305678E-2</v>
      </c>
      <c r="BB440" s="172"/>
      <c r="BC440" s="179"/>
      <c r="BD440" s="179"/>
      <c r="BE440" s="70" t="s">
        <v>77</v>
      </c>
      <c r="BF440" s="50">
        <v>58788102</v>
      </c>
      <c r="BG440" s="30">
        <f>IFERROR(BF440/BC430,"-")</f>
        <v>4.1216243813438549E-3</v>
      </c>
      <c r="BH440" s="50">
        <v>309</v>
      </c>
      <c r="BI440" s="30">
        <f>IFERROR(BH440/BD430,"-")</f>
        <v>2.7050687210014881E-2</v>
      </c>
      <c r="BJ440" s="53">
        <f t="shared" si="312"/>
        <v>190252.75728155341</v>
      </c>
      <c r="BK440" s="31">
        <f t="shared" si="338"/>
        <v>2.3377212891511574E-2</v>
      </c>
      <c r="BL440" s="172"/>
      <c r="BM440" s="179"/>
      <c r="BN440" s="179"/>
      <c r="BO440" s="70" t="s">
        <v>77</v>
      </c>
      <c r="BP440" s="50">
        <v>47595332</v>
      </c>
      <c r="BQ440" s="30">
        <f>IFERROR(BP440/BM430,"-")</f>
        <v>8.7529717230540593E-3</v>
      </c>
      <c r="BR440" s="50">
        <v>141</v>
      </c>
      <c r="BS440" s="30">
        <f>IFERROR(BR440/BN430,"-")</f>
        <v>3.4584253127299486E-2</v>
      </c>
      <c r="BT440" s="53">
        <f t="shared" si="313"/>
        <v>337555.54609929078</v>
      </c>
      <c r="BU440" s="31">
        <f t="shared" si="339"/>
        <v>2.7094542659492699E-2</v>
      </c>
      <c r="BV440" s="172"/>
      <c r="BW440" s="179"/>
      <c r="BX440" s="179"/>
      <c r="BY440" s="70" t="s">
        <v>77</v>
      </c>
      <c r="BZ440" s="50">
        <f t="shared" si="323"/>
        <v>290089841</v>
      </c>
      <c r="CA440" s="30">
        <f>IFERROR(BZ440/BW430,"-")</f>
        <v>2.4585697923637192E-3</v>
      </c>
      <c r="CB440" s="50">
        <f t="shared" si="324"/>
        <v>1881</v>
      </c>
      <c r="CC440" s="30">
        <f>IFERROR(CB440/BX430,"-")</f>
        <v>1.4712093481627482E-2</v>
      </c>
      <c r="CD440" s="53">
        <f t="shared" si="314"/>
        <v>154221.07442849549</v>
      </c>
      <c r="CE440" s="31">
        <f t="shared" si="340"/>
        <v>1.3445702521873392E-2</v>
      </c>
      <c r="CR440" s="196"/>
      <c r="CS440" s="198"/>
      <c r="CT440" s="200"/>
      <c r="CU440" s="201"/>
      <c r="CV440" s="201"/>
      <c r="CW440" s="79" t="s">
        <v>77</v>
      </c>
      <c r="CX440" s="90">
        <v>316571336</v>
      </c>
      <c r="CY440" s="80">
        <v>2.8453325891879423E-3</v>
      </c>
      <c r="CZ440" s="90">
        <v>1771</v>
      </c>
      <c r="DA440" s="80">
        <v>1.4562947126058712E-2</v>
      </c>
      <c r="DB440" s="90">
        <v>178752.87182382835</v>
      </c>
      <c r="DC440" s="81">
        <v>1.335686434222534E-2</v>
      </c>
    </row>
    <row r="441" spans="2:107" s="16" customFormat="1" ht="13.15" customHeight="1">
      <c r="B441" s="196"/>
      <c r="C441" s="198"/>
      <c r="D441" s="172"/>
      <c r="E441" s="179"/>
      <c r="F441" s="179"/>
      <c r="G441" s="70" t="s">
        <v>79</v>
      </c>
      <c r="H441" s="50">
        <v>1170516</v>
      </c>
      <c r="I441" s="30">
        <f>IFERROR(H441/E430,"-")</f>
        <v>2.2491957625769493E-3</v>
      </c>
      <c r="J441" s="50">
        <v>7</v>
      </c>
      <c r="K441" s="30">
        <f>IFERROR(J441/F430,"-")</f>
        <v>2.1276595744680851E-2</v>
      </c>
      <c r="L441" s="53">
        <f t="shared" si="307"/>
        <v>167216.57142857142</v>
      </c>
      <c r="M441" s="31">
        <f t="shared" si="333"/>
        <v>2.0289855072463767E-2</v>
      </c>
      <c r="N441" s="172"/>
      <c r="O441" s="179"/>
      <c r="P441" s="179"/>
      <c r="Q441" s="70" t="s">
        <v>79</v>
      </c>
      <c r="R441" s="50">
        <v>8472104</v>
      </c>
      <c r="S441" s="30">
        <f>IFERROR(R441/O430,"-")</f>
        <v>4.8553080932545144E-3</v>
      </c>
      <c r="T441" s="50">
        <v>32</v>
      </c>
      <c r="U441" s="30">
        <f>IFERROR(T441/P430,"-")</f>
        <v>3.5049288061336253E-2</v>
      </c>
      <c r="V441" s="53">
        <f t="shared" si="308"/>
        <v>264753.25</v>
      </c>
      <c r="W441" s="31">
        <f t="shared" si="334"/>
        <v>3.2032032032032032E-2</v>
      </c>
      <c r="X441" s="172"/>
      <c r="Y441" s="179"/>
      <c r="Z441" s="179"/>
      <c r="AA441" s="70" t="s">
        <v>79</v>
      </c>
      <c r="AB441" s="50">
        <v>173860263</v>
      </c>
      <c r="AC441" s="30">
        <f>IFERROR(AB441/Y430,"-")</f>
        <v>5.4193637940609168E-3</v>
      </c>
      <c r="AD441" s="50">
        <v>527</v>
      </c>
      <c r="AE441" s="30">
        <f>IFERROR(AD441/Z430,"-")</f>
        <v>1.1305373806714578E-2</v>
      </c>
      <c r="AF441" s="53">
        <f t="shared" si="309"/>
        <v>329905.62239089183</v>
      </c>
      <c r="AG441" s="31">
        <f t="shared" si="335"/>
        <v>1.0470684071447021E-2</v>
      </c>
      <c r="AH441" s="172"/>
      <c r="AI441" s="179"/>
      <c r="AJ441" s="179"/>
      <c r="AK441" s="70" t="s">
        <v>79</v>
      </c>
      <c r="AL441" s="50">
        <v>357910975</v>
      </c>
      <c r="AM441" s="30">
        <f>IFERROR(AL441/AI430,"-")</f>
        <v>9.8381389863382313E-3</v>
      </c>
      <c r="AN441" s="50">
        <v>942</v>
      </c>
      <c r="AO441" s="30">
        <f>IFERROR(AN441/AJ430,"-")</f>
        <v>2.3709446024514861E-2</v>
      </c>
      <c r="AP441" s="53">
        <f t="shared" si="310"/>
        <v>379947.95647558384</v>
      </c>
      <c r="AQ441" s="31">
        <f t="shared" si="336"/>
        <v>2.2109043114981106E-2</v>
      </c>
      <c r="AR441" s="172"/>
      <c r="AS441" s="179"/>
      <c r="AT441" s="179"/>
      <c r="AU441" s="70" t="s">
        <v>79</v>
      </c>
      <c r="AV441" s="50">
        <v>387941740</v>
      </c>
      <c r="AW441" s="30">
        <f>IFERROR(AV441/AS430,"-")</f>
        <v>1.4074339467081505E-2</v>
      </c>
      <c r="AX441" s="50">
        <v>1167</v>
      </c>
      <c r="AY441" s="30">
        <f>IFERROR(AX441/AT430,"-")</f>
        <v>4.7121053056609866E-2</v>
      </c>
      <c r="AZ441" s="53">
        <f t="shared" si="311"/>
        <v>332426.51242502144</v>
      </c>
      <c r="BA441" s="31">
        <f t="shared" si="337"/>
        <v>4.2917034421888788E-2</v>
      </c>
      <c r="BB441" s="172"/>
      <c r="BC441" s="179"/>
      <c r="BD441" s="179"/>
      <c r="BE441" s="70" t="s">
        <v>79</v>
      </c>
      <c r="BF441" s="50">
        <v>306101884</v>
      </c>
      <c r="BG441" s="30">
        <f>IFERROR(BF441/BC430,"-")</f>
        <v>2.1460753882982794E-2</v>
      </c>
      <c r="BH441" s="50">
        <v>872</v>
      </c>
      <c r="BI441" s="30">
        <f>IFERROR(BH441/BD430,"-")</f>
        <v>7.6337214392016114E-2</v>
      </c>
      <c r="BJ441" s="53">
        <f t="shared" si="312"/>
        <v>351034.27064220182</v>
      </c>
      <c r="BK441" s="31">
        <f t="shared" si="338"/>
        <v>6.597064608866697E-2</v>
      </c>
      <c r="BL441" s="172"/>
      <c r="BM441" s="179"/>
      <c r="BN441" s="179"/>
      <c r="BO441" s="70" t="s">
        <v>79</v>
      </c>
      <c r="BP441" s="50">
        <v>136383582</v>
      </c>
      <c r="BQ441" s="30">
        <f>IFERROR(BP441/BM430,"-")</f>
        <v>2.5081485653568391E-2</v>
      </c>
      <c r="BR441" s="50">
        <v>430</v>
      </c>
      <c r="BS441" s="30">
        <f>IFERROR(BR441/BN430,"-")</f>
        <v>0.10546970811871474</v>
      </c>
      <c r="BT441" s="53">
        <f t="shared" si="313"/>
        <v>317171.12093023257</v>
      </c>
      <c r="BU441" s="31">
        <f t="shared" si="339"/>
        <v>8.2628747117601847E-2</v>
      </c>
      <c r="BV441" s="172"/>
      <c r="BW441" s="179"/>
      <c r="BX441" s="179"/>
      <c r="BY441" s="70" t="s">
        <v>79</v>
      </c>
      <c r="BZ441" s="50">
        <f t="shared" si="323"/>
        <v>1371841064</v>
      </c>
      <c r="CA441" s="30">
        <f>IFERROR(BZ441/BW430,"-")</f>
        <v>1.162662914443289E-2</v>
      </c>
      <c r="CB441" s="50">
        <f t="shared" si="324"/>
        <v>3977</v>
      </c>
      <c r="CC441" s="30">
        <f>IFERROR(CB441/BX430,"-")</f>
        <v>3.1105792544621209E-2</v>
      </c>
      <c r="CD441" s="53">
        <f t="shared" si="314"/>
        <v>344943.69223032438</v>
      </c>
      <c r="CE441" s="31">
        <f t="shared" si="340"/>
        <v>2.8428260993881169E-2</v>
      </c>
      <c r="CR441" s="196"/>
      <c r="CS441" s="198"/>
      <c r="CT441" s="200"/>
      <c r="CU441" s="201"/>
      <c r="CV441" s="201"/>
      <c r="CW441" s="79" t="s">
        <v>79</v>
      </c>
      <c r="CX441" s="90">
        <v>1326166881</v>
      </c>
      <c r="CY441" s="80">
        <v>1.1919543610262389E-2</v>
      </c>
      <c r="CZ441" s="90">
        <v>3405</v>
      </c>
      <c r="DA441" s="80">
        <v>2.7999342159361895E-2</v>
      </c>
      <c r="DB441" s="90">
        <v>389476.32334801764</v>
      </c>
      <c r="DC441" s="81">
        <v>2.5680476050410662E-2</v>
      </c>
    </row>
    <row r="442" spans="2:107" s="16" customFormat="1" ht="13.15" customHeight="1">
      <c r="B442" s="196"/>
      <c r="C442" s="198"/>
      <c r="D442" s="172"/>
      <c r="E442" s="179"/>
      <c r="F442" s="179"/>
      <c r="G442" s="70" t="s">
        <v>81</v>
      </c>
      <c r="H442" s="50">
        <v>5340462</v>
      </c>
      <c r="I442" s="30">
        <f>IFERROR(H442/E430,"-")</f>
        <v>1.0261922520156256E-2</v>
      </c>
      <c r="J442" s="50">
        <v>35</v>
      </c>
      <c r="K442" s="30">
        <f>IFERROR(J442/F430,"-")</f>
        <v>0.10638297872340426</v>
      </c>
      <c r="L442" s="53">
        <f t="shared" si="307"/>
        <v>152584.62857142856</v>
      </c>
      <c r="M442" s="31">
        <f t="shared" si="333"/>
        <v>0.10144927536231885</v>
      </c>
      <c r="N442" s="172"/>
      <c r="O442" s="179"/>
      <c r="P442" s="179"/>
      <c r="Q442" s="70" t="s">
        <v>81</v>
      </c>
      <c r="R442" s="50">
        <v>14322368</v>
      </c>
      <c r="S442" s="30">
        <f>IFERROR(R442/O430,"-")</f>
        <v>8.2080566132060554E-3</v>
      </c>
      <c r="T442" s="50">
        <v>136</v>
      </c>
      <c r="U442" s="30">
        <f>IFERROR(T442/P430,"-")</f>
        <v>0.14895947426067907</v>
      </c>
      <c r="V442" s="53">
        <f t="shared" si="308"/>
        <v>105311.5294117647</v>
      </c>
      <c r="W442" s="31">
        <f t="shared" si="334"/>
        <v>0.13613613613613615</v>
      </c>
      <c r="X442" s="172"/>
      <c r="Y442" s="179"/>
      <c r="Z442" s="179"/>
      <c r="AA442" s="70" t="s">
        <v>81</v>
      </c>
      <c r="AB442" s="50">
        <v>252644279</v>
      </c>
      <c r="AC442" s="30">
        <f>IFERROR(AB442/Y430,"-")</f>
        <v>7.8751247396262412E-3</v>
      </c>
      <c r="AD442" s="50">
        <v>4412</v>
      </c>
      <c r="AE442" s="30">
        <f>IFERROR(AD442/Z430,"-")</f>
        <v>9.4647645607637026E-2</v>
      </c>
      <c r="AF442" s="53">
        <f t="shared" si="309"/>
        <v>57262.982547597465</v>
      </c>
      <c r="AG442" s="31">
        <f t="shared" si="335"/>
        <v>8.7659692833442604E-2</v>
      </c>
      <c r="AH442" s="172"/>
      <c r="AI442" s="179"/>
      <c r="AJ442" s="179"/>
      <c r="AK442" s="70" t="s">
        <v>81</v>
      </c>
      <c r="AL442" s="50">
        <v>314217517</v>
      </c>
      <c r="AM442" s="30">
        <f>IFERROR(AL442/AI430,"-")</f>
        <v>8.637107605286751E-3</v>
      </c>
      <c r="AN442" s="50">
        <v>4778</v>
      </c>
      <c r="AO442" s="30">
        <f>IFERROR(AN442/AJ430,"-")</f>
        <v>0.12025874002667943</v>
      </c>
      <c r="AP442" s="53">
        <f t="shared" si="310"/>
        <v>65763.398283800751</v>
      </c>
      <c r="AQ442" s="31">
        <f t="shared" si="336"/>
        <v>0.11214119745581712</v>
      </c>
      <c r="AR442" s="172"/>
      <c r="AS442" s="179"/>
      <c r="AT442" s="179"/>
      <c r="AU442" s="70" t="s">
        <v>81</v>
      </c>
      <c r="AV442" s="50">
        <v>257706139</v>
      </c>
      <c r="AW442" s="30">
        <f>IFERROR(AV442/AS430,"-")</f>
        <v>9.3494545934574933E-3</v>
      </c>
      <c r="AX442" s="50">
        <v>3348</v>
      </c>
      <c r="AY442" s="30">
        <f>IFERROR(AX442/AT430,"-")</f>
        <v>0.13518533473310182</v>
      </c>
      <c r="AZ442" s="53">
        <f t="shared" si="311"/>
        <v>76973.159796893669</v>
      </c>
      <c r="BA442" s="31">
        <f t="shared" si="337"/>
        <v>0.12312444836716681</v>
      </c>
      <c r="BB442" s="172"/>
      <c r="BC442" s="179"/>
      <c r="BD442" s="179"/>
      <c r="BE442" s="70" t="s">
        <v>81</v>
      </c>
      <c r="BF442" s="50">
        <v>167460561</v>
      </c>
      <c r="BG442" s="30">
        <f>IFERROR(BF442/BC430,"-")</f>
        <v>1.1740633013311434E-2</v>
      </c>
      <c r="BH442" s="50">
        <v>1580</v>
      </c>
      <c r="BI442" s="30">
        <f>IFERROR(BH442/BD430,"-")</f>
        <v>0.13831742974700167</v>
      </c>
      <c r="BJ442" s="53">
        <f t="shared" si="312"/>
        <v>105987.69683544304</v>
      </c>
      <c r="BK442" s="31">
        <f t="shared" si="338"/>
        <v>0.11953396883038281</v>
      </c>
      <c r="BL442" s="172"/>
      <c r="BM442" s="179"/>
      <c r="BN442" s="179"/>
      <c r="BO442" s="70" t="s">
        <v>81</v>
      </c>
      <c r="BP442" s="50">
        <v>61305017</v>
      </c>
      <c r="BQ442" s="30">
        <f>IFERROR(BP442/BM430,"-")</f>
        <v>1.1274237571918784E-2</v>
      </c>
      <c r="BR442" s="50">
        <v>569</v>
      </c>
      <c r="BS442" s="30">
        <f>IFERROR(BR442/BN430,"-")</f>
        <v>0.1395634044640667</v>
      </c>
      <c r="BT442" s="53">
        <f t="shared" si="313"/>
        <v>107741.68189806679</v>
      </c>
      <c r="BU442" s="31">
        <f t="shared" si="339"/>
        <v>0.10933897002305919</v>
      </c>
      <c r="BV442" s="172"/>
      <c r="BW442" s="179"/>
      <c r="BX442" s="179"/>
      <c r="BY442" s="70" t="s">
        <v>81</v>
      </c>
      <c r="BZ442" s="50">
        <f t="shared" si="323"/>
        <v>1072996343</v>
      </c>
      <c r="CA442" s="30">
        <f>IFERROR(BZ442/BW430,"-")</f>
        <v>9.0938599818686516E-3</v>
      </c>
      <c r="CB442" s="50">
        <f t="shared" si="324"/>
        <v>14858</v>
      </c>
      <c r="CC442" s="30">
        <f>IFERROR(CB442/BX430,"-")</f>
        <v>0.11621067780437061</v>
      </c>
      <c r="CD442" s="53">
        <f t="shared" si="314"/>
        <v>72216.7413514605</v>
      </c>
      <c r="CE442" s="31">
        <f t="shared" si="340"/>
        <v>0.10620746840510094</v>
      </c>
      <c r="CR442" s="196"/>
      <c r="CS442" s="198"/>
      <c r="CT442" s="200"/>
      <c r="CU442" s="201"/>
      <c r="CV442" s="201"/>
      <c r="CW442" s="79" t="s">
        <v>81</v>
      </c>
      <c r="CX442" s="90">
        <v>1070885942</v>
      </c>
      <c r="CY442" s="80">
        <v>9.6250870611855662E-3</v>
      </c>
      <c r="CZ442" s="90">
        <v>14700</v>
      </c>
      <c r="DA442" s="80">
        <v>0.12087821725187073</v>
      </c>
      <c r="DB442" s="90">
        <v>72849.383809523802</v>
      </c>
      <c r="DC442" s="81">
        <v>0.11086725343349096</v>
      </c>
    </row>
    <row r="443" spans="2:107" s="16" customFormat="1" ht="13.15" customHeight="1">
      <c r="B443" s="196"/>
      <c r="C443" s="198"/>
      <c r="D443" s="172"/>
      <c r="E443" s="179"/>
      <c r="F443" s="179"/>
      <c r="G443" s="70" t="s">
        <v>83</v>
      </c>
      <c r="H443" s="50">
        <v>6423428</v>
      </c>
      <c r="I443" s="30">
        <f>IFERROR(H443/E430,"-")</f>
        <v>1.2342887272637135E-2</v>
      </c>
      <c r="J443" s="50">
        <v>18</v>
      </c>
      <c r="K443" s="30">
        <f>IFERROR(J443/F430,"-")</f>
        <v>5.4711246200607903E-2</v>
      </c>
      <c r="L443" s="53">
        <f t="shared" si="307"/>
        <v>356857.11111111112</v>
      </c>
      <c r="M443" s="31">
        <f t="shared" si="333"/>
        <v>5.2173913043478258E-2</v>
      </c>
      <c r="N443" s="172"/>
      <c r="O443" s="179"/>
      <c r="P443" s="179"/>
      <c r="Q443" s="70" t="s">
        <v>83</v>
      </c>
      <c r="R443" s="50">
        <v>32612755</v>
      </c>
      <c r="S443" s="30">
        <f>IFERROR(R443/O430,"-")</f>
        <v>1.8690159291579359E-2</v>
      </c>
      <c r="T443" s="50">
        <v>74</v>
      </c>
      <c r="U443" s="30">
        <f>IFERROR(T443/P430,"-")</f>
        <v>8.1051478641840091E-2</v>
      </c>
      <c r="V443" s="53">
        <f t="shared" si="308"/>
        <v>440712.90540540538</v>
      </c>
      <c r="W443" s="31">
        <f t="shared" si="334"/>
        <v>7.407407407407407E-2</v>
      </c>
      <c r="X443" s="172"/>
      <c r="Y443" s="179"/>
      <c r="Z443" s="179"/>
      <c r="AA443" s="70" t="s">
        <v>83</v>
      </c>
      <c r="AB443" s="50">
        <v>450516136</v>
      </c>
      <c r="AC443" s="30">
        <f>IFERROR(AB443/Y430,"-")</f>
        <v>1.4042949170499206E-2</v>
      </c>
      <c r="AD443" s="50">
        <v>2938</v>
      </c>
      <c r="AE443" s="30">
        <f>IFERROR(AD443/Z430,"-")</f>
        <v>6.3026922664378413E-2</v>
      </c>
      <c r="AF443" s="53">
        <f t="shared" si="309"/>
        <v>153341.09462219197</v>
      </c>
      <c r="AG443" s="31">
        <f t="shared" si="335"/>
        <v>5.8373566986549046E-2</v>
      </c>
      <c r="AH443" s="172"/>
      <c r="AI443" s="179"/>
      <c r="AJ443" s="179"/>
      <c r="AK443" s="70" t="s">
        <v>83</v>
      </c>
      <c r="AL443" s="50">
        <v>839851335</v>
      </c>
      <c r="AM443" s="30">
        <f>IFERROR(AL443/AI430,"-")</f>
        <v>2.308555685276684E-2</v>
      </c>
      <c r="AN443" s="50">
        <v>5166</v>
      </c>
      <c r="AO443" s="30">
        <f>IFERROR(AN443/AJ430,"-")</f>
        <v>0.13002441418539679</v>
      </c>
      <c r="AP443" s="53">
        <f t="shared" si="310"/>
        <v>162572.84843205576</v>
      </c>
      <c r="AQ443" s="31">
        <f t="shared" si="336"/>
        <v>0.12124768230572441</v>
      </c>
      <c r="AR443" s="172"/>
      <c r="AS443" s="179"/>
      <c r="AT443" s="179"/>
      <c r="AU443" s="70" t="s">
        <v>83</v>
      </c>
      <c r="AV443" s="50">
        <v>1037815480</v>
      </c>
      <c r="AW443" s="30">
        <f>IFERROR(AV443/AS430,"-")</f>
        <v>3.7651445729227635E-2</v>
      </c>
      <c r="AX443" s="50">
        <v>5572</v>
      </c>
      <c r="AY443" s="30">
        <f>IFERROR(AX443/AT430,"-")</f>
        <v>0.22498586772187676</v>
      </c>
      <c r="AZ443" s="53">
        <f t="shared" si="311"/>
        <v>186255.47020818377</v>
      </c>
      <c r="BA443" s="31">
        <f t="shared" si="337"/>
        <v>0.20491320976757871</v>
      </c>
      <c r="BB443" s="172"/>
      <c r="BC443" s="179"/>
      <c r="BD443" s="179"/>
      <c r="BE443" s="70" t="s">
        <v>83</v>
      </c>
      <c r="BF443" s="50">
        <v>650267952</v>
      </c>
      <c r="BG443" s="30">
        <f>IFERROR(BF443/BC430,"-")</f>
        <v>4.559018158758954E-2</v>
      </c>
      <c r="BH443" s="50">
        <v>3370</v>
      </c>
      <c r="BI443" s="30">
        <f>IFERROR(BH443/BD430,"-")</f>
        <v>0.29501882167556681</v>
      </c>
      <c r="BJ443" s="53">
        <f t="shared" si="312"/>
        <v>192957.84925816025</v>
      </c>
      <c r="BK443" s="31">
        <f t="shared" si="338"/>
        <v>0.25495536389771523</v>
      </c>
      <c r="BL443" s="172"/>
      <c r="BM443" s="179"/>
      <c r="BN443" s="179"/>
      <c r="BO443" s="70" t="s">
        <v>83</v>
      </c>
      <c r="BP443" s="50">
        <v>314376916</v>
      </c>
      <c r="BQ443" s="30">
        <f>IFERROR(BP443/BM430,"-")</f>
        <v>5.7815170952666979E-2</v>
      </c>
      <c r="BR443" s="50">
        <v>1283</v>
      </c>
      <c r="BS443" s="30">
        <f>IFERROR(BR443/BN430,"-")</f>
        <v>0.31469217561932794</v>
      </c>
      <c r="BT443" s="53">
        <f t="shared" si="313"/>
        <v>245032.67030397506</v>
      </c>
      <c r="BU443" s="31">
        <f t="shared" si="339"/>
        <v>0.2465411222136818</v>
      </c>
      <c r="BV443" s="172"/>
      <c r="BW443" s="179"/>
      <c r="BX443" s="179"/>
      <c r="BY443" s="70" t="s">
        <v>83</v>
      </c>
      <c r="BZ443" s="50">
        <f t="shared" si="323"/>
        <v>3331864002</v>
      </c>
      <c r="CA443" s="30">
        <f>IFERROR(BZ443/BW430,"-")</f>
        <v>2.8238218061491131E-2</v>
      </c>
      <c r="CB443" s="50">
        <f t="shared" si="324"/>
        <v>18421</v>
      </c>
      <c r="CC443" s="30">
        <f>IFERROR(CB443/BX430,"-")</f>
        <v>0.1440784019271982</v>
      </c>
      <c r="CD443" s="53">
        <f t="shared" si="314"/>
        <v>180873.13403181153</v>
      </c>
      <c r="CE443" s="31">
        <f t="shared" si="340"/>
        <v>0.13167638817407218</v>
      </c>
      <c r="CR443" s="196"/>
      <c r="CS443" s="198"/>
      <c r="CT443" s="200"/>
      <c r="CU443" s="201"/>
      <c r="CV443" s="201"/>
      <c r="CW443" s="79" t="s">
        <v>83</v>
      </c>
      <c r="CX443" s="90">
        <v>3375876700</v>
      </c>
      <c r="CY443" s="80">
        <v>3.0342266968827039E-2</v>
      </c>
      <c r="CZ443" s="90">
        <v>17514</v>
      </c>
      <c r="DA443" s="80">
        <v>0.14401776169722885</v>
      </c>
      <c r="DB443" s="90">
        <v>192753.03756994405</v>
      </c>
      <c r="DC443" s="81">
        <v>0.13209041337647351</v>
      </c>
    </row>
    <row r="444" spans="2:107" s="16" customFormat="1" ht="13.15" customHeight="1">
      <c r="B444" s="196"/>
      <c r="C444" s="198"/>
      <c r="D444" s="172"/>
      <c r="E444" s="179"/>
      <c r="F444" s="179"/>
      <c r="G444" s="70" t="s">
        <v>87</v>
      </c>
      <c r="H444" s="50">
        <v>9579469</v>
      </c>
      <c r="I444" s="30">
        <f>IFERROR(H444/E430,"-")</f>
        <v>1.8407352896105005E-2</v>
      </c>
      <c r="J444" s="50">
        <v>73</v>
      </c>
      <c r="K444" s="30">
        <f>IFERROR(J444/F430,"-")</f>
        <v>0.22188449848024316</v>
      </c>
      <c r="L444" s="53">
        <f t="shared" si="307"/>
        <v>131225.60273972602</v>
      </c>
      <c r="M444" s="31">
        <f t="shared" si="333"/>
        <v>0.21159420289855072</v>
      </c>
      <c r="N444" s="172"/>
      <c r="O444" s="179"/>
      <c r="P444" s="179"/>
      <c r="Q444" s="70" t="s">
        <v>87</v>
      </c>
      <c r="R444" s="50">
        <v>10941713</v>
      </c>
      <c r="S444" s="30">
        <f>IFERROR(R444/O430,"-")</f>
        <v>6.2706250634987646E-3</v>
      </c>
      <c r="T444" s="50">
        <v>107</v>
      </c>
      <c r="U444" s="30">
        <f>IFERROR(T444/P430,"-")</f>
        <v>0.11719605695509309</v>
      </c>
      <c r="V444" s="53">
        <f t="shared" si="308"/>
        <v>102259</v>
      </c>
      <c r="W444" s="31">
        <f t="shared" si="334"/>
        <v>0.10710710710710711</v>
      </c>
      <c r="X444" s="172"/>
      <c r="Y444" s="179"/>
      <c r="Z444" s="179"/>
      <c r="AA444" s="70" t="s">
        <v>87</v>
      </c>
      <c r="AB444" s="50">
        <v>185767272</v>
      </c>
      <c r="AC444" s="30">
        <f>IFERROR(AB444/Y430,"-")</f>
        <v>5.790514811301454E-3</v>
      </c>
      <c r="AD444" s="50">
        <v>2540</v>
      </c>
      <c r="AE444" s="30">
        <f>IFERROR(AD444/Z430,"-")</f>
        <v>5.4488898423254314E-2</v>
      </c>
      <c r="AF444" s="53">
        <f t="shared" si="309"/>
        <v>73136.721259842525</v>
      </c>
      <c r="AG444" s="31">
        <f t="shared" si="335"/>
        <v>5.0465915638473309E-2</v>
      </c>
      <c r="AH444" s="172"/>
      <c r="AI444" s="179"/>
      <c r="AJ444" s="179"/>
      <c r="AK444" s="70" t="s">
        <v>87</v>
      </c>
      <c r="AL444" s="50">
        <v>190277207</v>
      </c>
      <c r="AM444" s="30">
        <f>IFERROR(AL444/AI430,"-")</f>
        <v>5.2302771894554229E-3</v>
      </c>
      <c r="AN444" s="50">
        <v>2785</v>
      </c>
      <c r="AO444" s="30">
        <f>IFERROR(AN444/AJ430,"-")</f>
        <v>7.0096398278422387E-2</v>
      </c>
      <c r="AP444" s="53">
        <f t="shared" si="310"/>
        <v>68322.156912028731</v>
      </c>
      <c r="AQ444" s="31">
        <f t="shared" si="336"/>
        <v>6.5364846152040745E-2</v>
      </c>
      <c r="AR444" s="172"/>
      <c r="AS444" s="179"/>
      <c r="AT444" s="179"/>
      <c r="AU444" s="70" t="s">
        <v>87</v>
      </c>
      <c r="AV444" s="50">
        <v>162719475</v>
      </c>
      <c r="AW444" s="30">
        <f>IFERROR(AV444/AS430,"-")</f>
        <v>5.9033841758179524E-3</v>
      </c>
      <c r="AX444" s="50">
        <v>2022</v>
      </c>
      <c r="AY444" s="30">
        <f>IFERROR(AX444/AT430,"-")</f>
        <v>8.1644189614794471E-2</v>
      </c>
      <c r="AZ444" s="53">
        <f t="shared" si="311"/>
        <v>80474.517804154297</v>
      </c>
      <c r="BA444" s="31">
        <f t="shared" si="337"/>
        <v>7.4360105913503977E-2</v>
      </c>
      <c r="BB444" s="172"/>
      <c r="BC444" s="179"/>
      <c r="BD444" s="179"/>
      <c r="BE444" s="70" t="s">
        <v>87</v>
      </c>
      <c r="BF444" s="50">
        <v>73106078</v>
      </c>
      <c r="BG444" s="30">
        <f>IFERROR(BF444/BC430,"-")</f>
        <v>5.1254553771650189E-3</v>
      </c>
      <c r="BH444" s="50">
        <v>1049</v>
      </c>
      <c r="BI444" s="30">
        <f>IFERROR(BH444/BD430,"-")</f>
        <v>9.1832268230762501E-2</v>
      </c>
      <c r="BJ444" s="53">
        <f t="shared" si="312"/>
        <v>69691.208770257392</v>
      </c>
      <c r="BK444" s="31">
        <f t="shared" si="338"/>
        <v>7.9361476774095926E-2</v>
      </c>
      <c r="BL444" s="172"/>
      <c r="BM444" s="179"/>
      <c r="BN444" s="179"/>
      <c r="BO444" s="70" t="s">
        <v>87</v>
      </c>
      <c r="BP444" s="50">
        <v>39209607</v>
      </c>
      <c r="BQ444" s="30">
        <f>IFERROR(BP444/BM430,"-")</f>
        <v>7.2108033901951245E-3</v>
      </c>
      <c r="BR444" s="50">
        <v>308</v>
      </c>
      <c r="BS444" s="30">
        <f>IFERROR(BR444/BN430,"-")</f>
        <v>7.5545744419916599E-2</v>
      </c>
      <c r="BT444" s="53">
        <f t="shared" si="313"/>
        <v>127303.91883116883</v>
      </c>
      <c r="BU444" s="31">
        <f t="shared" si="339"/>
        <v>5.9185242121445041E-2</v>
      </c>
      <c r="BV444" s="172"/>
      <c r="BW444" s="179"/>
      <c r="BX444" s="179"/>
      <c r="BY444" s="70" t="s">
        <v>87</v>
      </c>
      <c r="BZ444" s="50">
        <f t="shared" si="323"/>
        <v>671600821</v>
      </c>
      <c r="CA444" s="30">
        <f>IFERROR(BZ444/BW430,"-")</f>
        <v>5.6919521391901248E-3</v>
      </c>
      <c r="CB444" s="50">
        <f t="shared" si="324"/>
        <v>8884</v>
      </c>
      <c r="CC444" s="30">
        <f>IFERROR(CB444/BX430,"-")</f>
        <v>6.9485506906315012E-2</v>
      </c>
      <c r="CD444" s="53">
        <f t="shared" si="314"/>
        <v>75596.670531292213</v>
      </c>
      <c r="CE444" s="31">
        <f t="shared" si="340"/>
        <v>6.3504317492994802E-2</v>
      </c>
      <c r="CR444" s="196"/>
      <c r="CS444" s="198"/>
      <c r="CT444" s="200"/>
      <c r="CU444" s="201"/>
      <c r="CV444" s="201"/>
      <c r="CW444" s="79" t="s">
        <v>87</v>
      </c>
      <c r="CX444" s="90">
        <v>727432541</v>
      </c>
      <c r="CY444" s="80">
        <v>6.538139370088434E-3</v>
      </c>
      <c r="CZ444" s="90">
        <v>8596</v>
      </c>
      <c r="DA444" s="80">
        <v>7.0684976564427265E-2</v>
      </c>
      <c r="DB444" s="90">
        <v>84624.539436947423</v>
      </c>
      <c r="DC444" s="81">
        <v>6.4830946293488997E-2</v>
      </c>
    </row>
    <row r="445" spans="2:107" s="16" customFormat="1" ht="13.15" customHeight="1">
      <c r="B445" s="196"/>
      <c r="C445" s="198"/>
      <c r="D445" s="172"/>
      <c r="E445" s="179"/>
      <c r="F445" s="179"/>
      <c r="G445" s="71" t="s">
        <v>85</v>
      </c>
      <c r="H445" s="51">
        <v>1392924</v>
      </c>
      <c r="I445" s="32">
        <f>IFERROR(H445/E430,"-")</f>
        <v>2.6765620960257992E-3</v>
      </c>
      <c r="J445" s="51">
        <v>56</v>
      </c>
      <c r="K445" s="32">
        <f>IFERROR(J445/F430,"-")</f>
        <v>0.1702127659574468</v>
      </c>
      <c r="L445" s="54">
        <f t="shared" si="307"/>
        <v>24873.642857142859</v>
      </c>
      <c r="M445" s="33">
        <f t="shared" si="333"/>
        <v>0.16231884057971013</v>
      </c>
      <c r="N445" s="172"/>
      <c r="O445" s="179"/>
      <c r="P445" s="179"/>
      <c r="Q445" s="71" t="s">
        <v>85</v>
      </c>
      <c r="R445" s="51">
        <v>3769425</v>
      </c>
      <c r="S445" s="32">
        <f>IFERROR(R445/O430,"-")</f>
        <v>2.1602331262005163E-3</v>
      </c>
      <c r="T445" s="51">
        <v>183</v>
      </c>
      <c r="U445" s="32">
        <f>IFERROR(T445/P430,"-")</f>
        <v>0.2004381161007667</v>
      </c>
      <c r="V445" s="54">
        <f t="shared" si="308"/>
        <v>20597.950819672133</v>
      </c>
      <c r="W445" s="33">
        <f t="shared" si="334"/>
        <v>0.18318318318318319</v>
      </c>
      <c r="X445" s="172"/>
      <c r="Y445" s="179"/>
      <c r="Z445" s="179"/>
      <c r="AA445" s="71" t="s">
        <v>85</v>
      </c>
      <c r="AB445" s="51">
        <v>61780974</v>
      </c>
      <c r="AC445" s="32">
        <f>IFERROR(AB445/Y430,"-")</f>
        <v>1.9257624938564533E-3</v>
      </c>
      <c r="AD445" s="51">
        <v>3813</v>
      </c>
      <c r="AE445" s="32">
        <f>IFERROR(AD445/Z430,"-")</f>
        <v>8.1797704601523108E-2</v>
      </c>
      <c r="AF445" s="54">
        <f t="shared" si="309"/>
        <v>16202.720692368213</v>
      </c>
      <c r="AG445" s="33">
        <f t="shared" si="335"/>
        <v>7.5758478869881379E-2</v>
      </c>
      <c r="AH445" s="172"/>
      <c r="AI445" s="179"/>
      <c r="AJ445" s="179"/>
      <c r="AK445" s="71" t="s">
        <v>85</v>
      </c>
      <c r="AL445" s="51">
        <v>89439736</v>
      </c>
      <c r="AM445" s="32">
        <f>IFERROR(AL445/AI430,"-")</f>
        <v>2.4584900020721608E-3</v>
      </c>
      <c r="AN445" s="51">
        <v>4759</v>
      </c>
      <c r="AO445" s="32">
        <f>IFERROR(AN445/AJ430,"-")</f>
        <v>0.11978052402406182</v>
      </c>
      <c r="AP445" s="54">
        <f t="shared" si="310"/>
        <v>18793.808783357847</v>
      </c>
      <c r="AQ445" s="33">
        <f t="shared" si="336"/>
        <v>0.111695261342033</v>
      </c>
      <c r="AR445" s="172"/>
      <c r="AS445" s="179"/>
      <c r="AT445" s="179"/>
      <c r="AU445" s="71" t="s">
        <v>85</v>
      </c>
      <c r="AV445" s="51">
        <v>84605232</v>
      </c>
      <c r="AW445" s="32">
        <f>IFERROR(AV445/AS430,"-")</f>
        <v>3.0694370651097951E-3</v>
      </c>
      <c r="AX445" s="51">
        <v>4036</v>
      </c>
      <c r="AY445" s="32">
        <f>IFERROR(AX445/AT430,"-")</f>
        <v>0.16296535572962934</v>
      </c>
      <c r="AZ445" s="54">
        <f t="shared" si="311"/>
        <v>20962.644202180378</v>
      </c>
      <c r="BA445" s="33">
        <f t="shared" si="337"/>
        <v>0.14842600764930863</v>
      </c>
      <c r="BB445" s="172"/>
      <c r="BC445" s="179"/>
      <c r="BD445" s="179"/>
      <c r="BE445" s="71" t="s">
        <v>85</v>
      </c>
      <c r="BF445" s="51">
        <v>54346028</v>
      </c>
      <c r="BG445" s="32">
        <f>IFERROR(BF445/BC430,"-")</f>
        <v>3.8101912872437324E-3</v>
      </c>
      <c r="BH445" s="51">
        <v>2315</v>
      </c>
      <c r="BI445" s="32">
        <f>IFERROR(BH445/BD430,"-")</f>
        <v>0.20266129738247396</v>
      </c>
      <c r="BJ445" s="54">
        <f t="shared" si="312"/>
        <v>23475.606047516198</v>
      </c>
      <c r="BK445" s="33">
        <f t="shared" si="338"/>
        <v>0.17513996065970647</v>
      </c>
      <c r="BL445" s="172"/>
      <c r="BM445" s="179"/>
      <c r="BN445" s="179"/>
      <c r="BO445" s="71" t="s">
        <v>85</v>
      </c>
      <c r="BP445" s="51">
        <v>20082235</v>
      </c>
      <c r="BQ445" s="32">
        <f>IFERROR(BP445/BM430,"-")</f>
        <v>3.6932032555362054E-3</v>
      </c>
      <c r="BR445" s="51">
        <v>789</v>
      </c>
      <c r="BS445" s="32">
        <f>IFERROR(BR445/BN430,"-")</f>
        <v>0.19352465047829287</v>
      </c>
      <c r="BT445" s="54">
        <f t="shared" si="313"/>
        <v>25452.769328263625</v>
      </c>
      <c r="BU445" s="33">
        <f t="shared" si="339"/>
        <v>0.1516141429669485</v>
      </c>
      <c r="BV445" s="172"/>
      <c r="BW445" s="179"/>
      <c r="BX445" s="179"/>
      <c r="BY445" s="71" t="s">
        <v>85</v>
      </c>
      <c r="BZ445" s="51">
        <f t="shared" si="323"/>
        <v>315416554</v>
      </c>
      <c r="CA445" s="32">
        <f>IFERROR(BZ445/BW430,"-")</f>
        <v>2.6732187828523777E-3</v>
      </c>
      <c r="CB445" s="51">
        <f t="shared" si="324"/>
        <v>15951</v>
      </c>
      <c r="CC445" s="32">
        <f>IFERROR(CB445/BX430,"-")</f>
        <v>0.12475949129475808</v>
      </c>
      <c r="CD445" s="54">
        <f t="shared" si="314"/>
        <v>19774.092784151464</v>
      </c>
      <c r="CE445" s="33">
        <f t="shared" si="340"/>
        <v>0.11402041516555156</v>
      </c>
      <c r="CR445" s="196"/>
      <c r="CS445" s="198"/>
      <c r="CT445" s="200"/>
      <c r="CU445" s="201"/>
      <c r="CV445" s="201"/>
      <c r="CW445" s="79" t="s">
        <v>85</v>
      </c>
      <c r="CX445" s="90">
        <v>314113160</v>
      </c>
      <c r="CY445" s="80">
        <v>2.8232385854441554E-3</v>
      </c>
      <c r="CZ445" s="90">
        <v>14188</v>
      </c>
      <c r="DA445" s="80">
        <v>0.11666803716799605</v>
      </c>
      <c r="DB445" s="90">
        <v>22139.354383986469</v>
      </c>
      <c r="DC445" s="81">
        <v>0.10700575453839251</v>
      </c>
    </row>
    <row r="446" spans="2:107" s="16" customFormat="1" ht="13.15" customHeight="1">
      <c r="B446" s="196"/>
      <c r="C446" s="199"/>
      <c r="D446" s="173"/>
      <c r="E446" s="180"/>
      <c r="F446" s="180"/>
      <c r="G446" s="18" t="s">
        <v>92</v>
      </c>
      <c r="H446" s="49">
        <f>SUM(H430:H445)</f>
        <v>55891851</v>
      </c>
      <c r="I446" s="32">
        <f>IFERROR(H446/E430,"-")</f>
        <v>0.10739854425892703</v>
      </c>
      <c r="J446" s="51">
        <v>264</v>
      </c>
      <c r="K446" s="32">
        <f>IFERROR(J446/F430,"-")</f>
        <v>0.80243161094224924</v>
      </c>
      <c r="L446" s="54">
        <f t="shared" si="307"/>
        <v>211711.55681818182</v>
      </c>
      <c r="M446" s="34">
        <f t="shared" si="333"/>
        <v>0.76521739130434785</v>
      </c>
      <c r="N446" s="173"/>
      <c r="O446" s="180"/>
      <c r="P446" s="180"/>
      <c r="Q446" s="18" t="s">
        <v>92</v>
      </c>
      <c r="R446" s="49">
        <f>SUM(R430:R445)</f>
        <v>191142862</v>
      </c>
      <c r="S446" s="32">
        <f>IFERROR(R446/O430,"-")</f>
        <v>0.10954273989512296</v>
      </c>
      <c r="T446" s="51">
        <v>749</v>
      </c>
      <c r="U446" s="32">
        <f>IFERROR(T446/P430,"-")</f>
        <v>0.8203723986856517</v>
      </c>
      <c r="V446" s="54">
        <f t="shared" si="308"/>
        <v>255197.41255006674</v>
      </c>
      <c r="W446" s="34">
        <f t="shared" si="334"/>
        <v>0.74974974974974973</v>
      </c>
      <c r="X446" s="173"/>
      <c r="Y446" s="180"/>
      <c r="Z446" s="180"/>
      <c r="AA446" s="18" t="s">
        <v>92</v>
      </c>
      <c r="AB446" s="49">
        <f>SUM(AB430:AB445)</f>
        <v>4974224219</v>
      </c>
      <c r="AC446" s="32">
        <f>IFERROR(AB446/Y430,"-")</f>
        <v>0.15505055710165089</v>
      </c>
      <c r="AD446" s="51">
        <v>32273</v>
      </c>
      <c r="AE446" s="32">
        <f>IFERROR(AD446/Z430,"-")</f>
        <v>0.69233079480853799</v>
      </c>
      <c r="AF446" s="54">
        <f t="shared" si="309"/>
        <v>154129.58878939052</v>
      </c>
      <c r="AG446" s="34">
        <f t="shared" si="335"/>
        <v>0.64121515566946807</v>
      </c>
      <c r="AH446" s="173"/>
      <c r="AI446" s="180"/>
      <c r="AJ446" s="180"/>
      <c r="AK446" s="18" t="s">
        <v>92</v>
      </c>
      <c r="AL446" s="49">
        <f>SUM(AL430:AL445)</f>
        <v>6861131265</v>
      </c>
      <c r="AM446" s="32">
        <f>IFERROR(AL446/AI430,"-")</f>
        <v>0.18859651618277604</v>
      </c>
      <c r="AN446" s="51">
        <v>31879</v>
      </c>
      <c r="AO446" s="32">
        <f>IFERROR(AN446/AJ430,"-")</f>
        <v>0.80237094460245151</v>
      </c>
      <c r="AP446" s="54">
        <f t="shared" si="310"/>
        <v>215224.16841808087</v>
      </c>
      <c r="AQ446" s="34">
        <f t="shared" si="336"/>
        <v>0.74821038796441897</v>
      </c>
      <c r="AR446" s="173"/>
      <c r="AS446" s="180"/>
      <c r="AT446" s="180"/>
      <c r="AU446" s="18" t="s">
        <v>92</v>
      </c>
      <c r="AV446" s="49">
        <f>SUM(AV430:AV445)</f>
        <v>6436078266</v>
      </c>
      <c r="AW446" s="32">
        <f>IFERROR(AV446/AS430,"-")</f>
        <v>0.23349781942100198</v>
      </c>
      <c r="AX446" s="51">
        <v>21362</v>
      </c>
      <c r="AY446" s="32">
        <f>IFERROR(AX446/AT430,"-")</f>
        <v>0.86255350076718085</v>
      </c>
      <c r="AZ446" s="54">
        <f t="shared" si="311"/>
        <v>301286.31523265614</v>
      </c>
      <c r="BA446" s="34">
        <f t="shared" si="337"/>
        <v>0.78559870550161814</v>
      </c>
      <c r="BB446" s="173"/>
      <c r="BC446" s="180"/>
      <c r="BD446" s="180"/>
      <c r="BE446" s="18" t="s">
        <v>92</v>
      </c>
      <c r="BF446" s="49">
        <f>SUM(BF430:BF445)</f>
        <v>3659279751</v>
      </c>
      <c r="BG446" s="32">
        <f>IFERROR(BF446/BC430,"-")</f>
        <v>0.25655151513276397</v>
      </c>
      <c r="BH446" s="51">
        <v>10056</v>
      </c>
      <c r="BI446" s="32">
        <f>IFERROR(BH446/BD430,"-")</f>
        <v>0.88032916046572707</v>
      </c>
      <c r="BJ446" s="54">
        <f t="shared" si="312"/>
        <v>363890.19003579952</v>
      </c>
      <c r="BK446" s="34">
        <f t="shared" si="338"/>
        <v>0.76078075351793006</v>
      </c>
      <c r="BL446" s="173"/>
      <c r="BM446" s="180"/>
      <c r="BN446" s="180"/>
      <c r="BO446" s="18" t="s">
        <v>92</v>
      </c>
      <c r="BP446" s="49">
        <f>SUM(BP430:BP445)</f>
        <v>1589144049</v>
      </c>
      <c r="BQ446" s="32">
        <f>IFERROR(BP446/BM430,"-")</f>
        <v>0.292249940073044</v>
      </c>
      <c r="BR446" s="51">
        <v>3498</v>
      </c>
      <c r="BS446" s="32">
        <f>IFERROR(BR446/BN430,"-")</f>
        <v>0.85798381162619575</v>
      </c>
      <c r="BT446" s="54">
        <f t="shared" si="313"/>
        <v>454300.75728987996</v>
      </c>
      <c r="BU446" s="34">
        <f t="shared" si="339"/>
        <v>0.67217524980784016</v>
      </c>
      <c r="BV446" s="173"/>
      <c r="BW446" s="180"/>
      <c r="BX446" s="180"/>
      <c r="BY446" s="18" t="s">
        <v>92</v>
      </c>
      <c r="BZ446" s="49">
        <f t="shared" si="323"/>
        <v>23766892263</v>
      </c>
      <c r="CA446" s="32">
        <f>IFERROR(BZ446/BW430,"-")</f>
        <v>0.20142919577860982</v>
      </c>
      <c r="CB446" s="51">
        <f t="shared" si="324"/>
        <v>100081</v>
      </c>
      <c r="CC446" s="32">
        <f>IFERROR(CB446/BX430,"-")</f>
        <v>0.78277566599402448</v>
      </c>
      <c r="CD446" s="54">
        <f t="shared" si="314"/>
        <v>237476.56661104504</v>
      </c>
      <c r="CE446" s="34">
        <f t="shared" si="340"/>
        <v>0.71539572253674155</v>
      </c>
      <c r="CR446" s="196"/>
      <c r="CS446" s="199"/>
      <c r="CT446" s="200"/>
      <c r="CU446" s="201"/>
      <c r="CV446" s="201"/>
      <c r="CW446" s="18" t="s">
        <v>92</v>
      </c>
      <c r="CX446" s="90">
        <v>24080698447</v>
      </c>
      <c r="CY446" s="80">
        <v>0.21643651294334673</v>
      </c>
      <c r="CZ446" s="90">
        <v>95775</v>
      </c>
      <c r="DA446" s="80">
        <v>0.78755858893183128</v>
      </c>
      <c r="DB446" s="90">
        <v>251429.89764552336</v>
      </c>
      <c r="DC446" s="81">
        <v>0.72233409507432633</v>
      </c>
    </row>
    <row r="447" spans="2:107" s="16" customFormat="1" ht="13.15" customHeight="1">
      <c r="B447" s="196">
        <v>27</v>
      </c>
      <c r="C447" s="197" t="s">
        <v>30</v>
      </c>
      <c r="D447" s="171">
        <f>CI31</f>
        <v>68</v>
      </c>
      <c r="E447" s="178">
        <v>111552360</v>
      </c>
      <c r="F447" s="178">
        <v>67</v>
      </c>
      <c r="G447" s="68" t="s">
        <v>58</v>
      </c>
      <c r="H447" s="56">
        <v>3904676</v>
      </c>
      <c r="I447" s="28">
        <f>IFERROR(H447/E447,"-")</f>
        <v>3.5003078375033927E-2</v>
      </c>
      <c r="J447" s="56">
        <v>14</v>
      </c>
      <c r="K447" s="28">
        <f>IFERROR(J447/F447,"-")</f>
        <v>0.20895522388059701</v>
      </c>
      <c r="L447" s="52">
        <f t="shared" si="307"/>
        <v>278905.42857142858</v>
      </c>
      <c r="M447" s="29">
        <f t="shared" ref="M447:M463" si="341">IFERROR(J447/$CI$31,"-")</f>
        <v>0.20588235294117646</v>
      </c>
      <c r="N447" s="171">
        <f>CJ31</f>
        <v>169</v>
      </c>
      <c r="O447" s="178">
        <v>289962750</v>
      </c>
      <c r="P447" s="178">
        <v>141</v>
      </c>
      <c r="Q447" s="68" t="s">
        <v>58</v>
      </c>
      <c r="R447" s="56">
        <v>678502</v>
      </c>
      <c r="S447" s="28">
        <f>IFERROR(R447/O447,"-")</f>
        <v>2.3399626331313248E-3</v>
      </c>
      <c r="T447" s="56">
        <v>25</v>
      </c>
      <c r="U447" s="28">
        <f>IFERROR(T447/P447,"-")</f>
        <v>0.1773049645390071</v>
      </c>
      <c r="V447" s="52">
        <f t="shared" si="308"/>
        <v>27140.080000000002</v>
      </c>
      <c r="W447" s="29">
        <f t="shared" ref="W447:W463" si="342">IFERROR(T447/$CJ$31,"-")</f>
        <v>0.14792899408284024</v>
      </c>
      <c r="X447" s="171">
        <f>CK31</f>
        <v>7832</v>
      </c>
      <c r="Y447" s="178">
        <v>4920803200</v>
      </c>
      <c r="Z447" s="178">
        <v>7135</v>
      </c>
      <c r="AA447" s="68" t="s">
        <v>58</v>
      </c>
      <c r="AB447" s="56">
        <v>107387597</v>
      </c>
      <c r="AC447" s="28">
        <f>IFERROR(AB447/Y447,"-")</f>
        <v>2.1823184678468752E-2</v>
      </c>
      <c r="AD447" s="56">
        <v>999</v>
      </c>
      <c r="AE447" s="28">
        <f>IFERROR(AD447/Z447,"-")</f>
        <v>0.14001401541695865</v>
      </c>
      <c r="AF447" s="52">
        <f t="shared" si="309"/>
        <v>107495.09209209209</v>
      </c>
      <c r="AG447" s="29">
        <f t="shared" ref="AG447:AG463" si="343">IFERROR(AD447/$CK$31,"-")</f>
        <v>0.12755362614913177</v>
      </c>
      <c r="AH447" s="171">
        <f>CL31</f>
        <v>6864</v>
      </c>
      <c r="AI447" s="178">
        <v>5534602600</v>
      </c>
      <c r="AJ447" s="178">
        <v>6096</v>
      </c>
      <c r="AK447" s="68" t="s">
        <v>58</v>
      </c>
      <c r="AL447" s="56">
        <v>178168893</v>
      </c>
      <c r="AM447" s="28">
        <f>IFERROR(AL447/AI447,"-")</f>
        <v>3.2191813193597679E-2</v>
      </c>
      <c r="AN447" s="56">
        <v>1145</v>
      </c>
      <c r="AO447" s="28">
        <f>IFERROR(AN447/AJ447,"-")</f>
        <v>0.18782808398950132</v>
      </c>
      <c r="AP447" s="52">
        <f t="shared" si="310"/>
        <v>155606.02008733625</v>
      </c>
      <c r="AQ447" s="29">
        <f t="shared" ref="AQ447:AQ463" si="344">IFERROR(AN447/$CL$31,"-")</f>
        <v>0.16681235431235431</v>
      </c>
      <c r="AR447" s="171">
        <f>CM31</f>
        <v>4895</v>
      </c>
      <c r="AS447" s="178">
        <v>4530849850</v>
      </c>
      <c r="AT447" s="178">
        <v>4162</v>
      </c>
      <c r="AU447" s="68" t="s">
        <v>58</v>
      </c>
      <c r="AV447" s="56">
        <v>202463239</v>
      </c>
      <c r="AW447" s="28">
        <f>IFERROR(AV447/AS447,"-")</f>
        <v>4.4685488529265655E-2</v>
      </c>
      <c r="AX447" s="56">
        <v>968</v>
      </c>
      <c r="AY447" s="28">
        <f>IFERROR(AX447/AT447,"-")</f>
        <v>0.23258049014896684</v>
      </c>
      <c r="AZ447" s="52">
        <f t="shared" si="311"/>
        <v>209156.23863636365</v>
      </c>
      <c r="BA447" s="29">
        <f t="shared" ref="BA447:BA463" si="345">IFERROR(AX447/$CM$31,"-")</f>
        <v>0.19775280898876405</v>
      </c>
      <c r="BB447" s="171">
        <f>CN31</f>
        <v>2757</v>
      </c>
      <c r="BC447" s="178">
        <v>2700708260</v>
      </c>
      <c r="BD447" s="178">
        <v>2215</v>
      </c>
      <c r="BE447" s="68" t="s">
        <v>58</v>
      </c>
      <c r="BF447" s="56">
        <v>112907223</v>
      </c>
      <c r="BG447" s="28">
        <f>IFERROR(BF447/BC447,"-")</f>
        <v>4.1806523374723931E-2</v>
      </c>
      <c r="BH447" s="56">
        <v>489</v>
      </c>
      <c r="BI447" s="28">
        <f>IFERROR(BH447/BD447,"-")</f>
        <v>0.22076749435665916</v>
      </c>
      <c r="BJ447" s="52">
        <f t="shared" si="312"/>
        <v>230894.11656441717</v>
      </c>
      <c r="BK447" s="29">
        <f t="shared" ref="BK447:BK463" si="346">IFERROR(BH447/$CN$31,"-")</f>
        <v>0.17736670293797607</v>
      </c>
      <c r="BL447" s="171">
        <f>CO31</f>
        <v>1114</v>
      </c>
      <c r="BM447" s="178">
        <v>1132245060</v>
      </c>
      <c r="BN447" s="178">
        <v>824</v>
      </c>
      <c r="BO447" s="68" t="s">
        <v>58</v>
      </c>
      <c r="BP447" s="56">
        <v>51360158</v>
      </c>
      <c r="BQ447" s="28">
        <f>IFERROR(BP447/BM447,"-")</f>
        <v>4.5361344301206315E-2</v>
      </c>
      <c r="BR447" s="56">
        <v>173</v>
      </c>
      <c r="BS447" s="28">
        <f>IFERROR(BR447/BN447,"-")</f>
        <v>0.2099514563106796</v>
      </c>
      <c r="BT447" s="52">
        <f t="shared" si="313"/>
        <v>296879.52601156069</v>
      </c>
      <c r="BU447" s="29">
        <f t="shared" ref="BU447:BU463" si="347">IFERROR(BR447/$CO$31,"-")</f>
        <v>0.15529622980251345</v>
      </c>
      <c r="BV447" s="171">
        <f>CP31</f>
        <v>23699</v>
      </c>
      <c r="BW447" s="178">
        <f>SUM(E447,O447,Y447,AI447,AS447,BC447,BM447)</f>
        <v>19220724080</v>
      </c>
      <c r="BX447" s="178">
        <f>SUM(F447,P447,Z447,AJ447,AT447,BD447,BN447)</f>
        <v>20640</v>
      </c>
      <c r="BY447" s="68" t="s">
        <v>58</v>
      </c>
      <c r="BZ447" s="56">
        <f t="shared" si="323"/>
        <v>656870288</v>
      </c>
      <c r="CA447" s="28">
        <f>IFERROR(BZ447/BW447,"-")</f>
        <v>3.4175106268941352E-2</v>
      </c>
      <c r="CB447" s="56">
        <f t="shared" si="324"/>
        <v>3813</v>
      </c>
      <c r="CC447" s="28">
        <f>IFERROR(CB447/BX447,"-")</f>
        <v>0.18473837209302327</v>
      </c>
      <c r="CD447" s="52">
        <f t="shared" si="314"/>
        <v>172271.25308156307</v>
      </c>
      <c r="CE447" s="29">
        <f t="shared" ref="CE447:CE463" si="348">IFERROR(CB447/$CP$31,"-")</f>
        <v>0.16089286467783451</v>
      </c>
      <c r="CR447" s="196">
        <v>27</v>
      </c>
      <c r="CS447" s="197" t="s">
        <v>30</v>
      </c>
      <c r="CT447" s="200">
        <v>22608</v>
      </c>
      <c r="CU447" s="201">
        <v>18566171150</v>
      </c>
      <c r="CV447" s="201">
        <v>19766</v>
      </c>
      <c r="CW447" s="79" t="s">
        <v>58</v>
      </c>
      <c r="CX447" s="90">
        <v>618940276</v>
      </c>
      <c r="CY447" s="80">
        <v>3.3336990755899611E-2</v>
      </c>
      <c r="CZ447" s="90">
        <v>3763</v>
      </c>
      <c r="DA447" s="80">
        <v>0.190377415764444</v>
      </c>
      <c r="DB447" s="90">
        <v>164480.54105766676</v>
      </c>
      <c r="DC447" s="81">
        <v>0.16644550601556971</v>
      </c>
    </row>
    <row r="448" spans="2:107" s="16" customFormat="1" ht="13.15" customHeight="1">
      <c r="B448" s="196"/>
      <c r="C448" s="198"/>
      <c r="D448" s="172"/>
      <c r="E448" s="179"/>
      <c r="F448" s="179"/>
      <c r="G448" s="69" t="s">
        <v>60</v>
      </c>
      <c r="H448" s="50">
        <v>2909934</v>
      </c>
      <c r="I448" s="30">
        <f>IFERROR(H448/E447,"-")</f>
        <v>2.6085812976076886E-2</v>
      </c>
      <c r="J448" s="50">
        <v>20</v>
      </c>
      <c r="K448" s="30">
        <f>IFERROR(J448/F447,"-")</f>
        <v>0.29850746268656714</v>
      </c>
      <c r="L448" s="53">
        <f t="shared" si="307"/>
        <v>145496.70000000001</v>
      </c>
      <c r="M448" s="31">
        <f t="shared" si="341"/>
        <v>0.29411764705882354</v>
      </c>
      <c r="N448" s="172"/>
      <c r="O448" s="179"/>
      <c r="P448" s="179"/>
      <c r="Q448" s="69" t="s">
        <v>60</v>
      </c>
      <c r="R448" s="50">
        <v>2880261</v>
      </c>
      <c r="S448" s="30">
        <f>IFERROR(R448/O447,"-")</f>
        <v>9.9332103865065434E-3</v>
      </c>
      <c r="T448" s="50">
        <v>53</v>
      </c>
      <c r="U448" s="30">
        <f>IFERROR(T448/P447,"-")</f>
        <v>0.37588652482269502</v>
      </c>
      <c r="V448" s="53">
        <f t="shared" si="308"/>
        <v>54344.547169811318</v>
      </c>
      <c r="W448" s="31">
        <f t="shared" si="342"/>
        <v>0.31360946745562129</v>
      </c>
      <c r="X448" s="172"/>
      <c r="Y448" s="179"/>
      <c r="Z448" s="179"/>
      <c r="AA448" s="69" t="s">
        <v>60</v>
      </c>
      <c r="AB448" s="50">
        <v>117650862</v>
      </c>
      <c r="AC448" s="30">
        <f>IFERROR(AB448/Y447,"-")</f>
        <v>2.3908873657048507E-2</v>
      </c>
      <c r="AD448" s="50">
        <v>1749</v>
      </c>
      <c r="AE448" s="30">
        <f>IFERROR(AD448/Z447,"-")</f>
        <v>0.24512964260686756</v>
      </c>
      <c r="AF448" s="53">
        <f t="shared" si="309"/>
        <v>67267.502572898797</v>
      </c>
      <c r="AG448" s="31">
        <f t="shared" si="343"/>
        <v>0.22331460674157302</v>
      </c>
      <c r="AH448" s="172"/>
      <c r="AI448" s="179"/>
      <c r="AJ448" s="179"/>
      <c r="AK448" s="69" t="s">
        <v>60</v>
      </c>
      <c r="AL448" s="50">
        <v>111053650</v>
      </c>
      <c r="AM448" s="30">
        <f>IFERROR(AL448/AI447,"-")</f>
        <v>2.0065334049458223E-2</v>
      </c>
      <c r="AN448" s="50">
        <v>1750</v>
      </c>
      <c r="AO448" s="30">
        <f>IFERROR(AN448/AJ447,"-")</f>
        <v>0.2870734908136483</v>
      </c>
      <c r="AP448" s="53">
        <f t="shared" si="310"/>
        <v>63459.228571428568</v>
      </c>
      <c r="AQ448" s="31">
        <f t="shared" si="344"/>
        <v>0.25495337995337997</v>
      </c>
      <c r="AR448" s="172"/>
      <c r="AS448" s="179"/>
      <c r="AT448" s="179"/>
      <c r="AU448" s="69" t="s">
        <v>60</v>
      </c>
      <c r="AV448" s="50">
        <v>82661172</v>
      </c>
      <c r="AW448" s="30">
        <f>IFERROR(AV448/AS447,"-")</f>
        <v>1.8244076660364279E-2</v>
      </c>
      <c r="AX448" s="50">
        <v>1308</v>
      </c>
      <c r="AY448" s="30">
        <f>IFERROR(AX448/AT447,"-")</f>
        <v>0.3142719846227775</v>
      </c>
      <c r="AZ448" s="53">
        <f t="shared" si="311"/>
        <v>63196.614678899081</v>
      </c>
      <c r="BA448" s="31">
        <f t="shared" si="345"/>
        <v>0.26721144024514809</v>
      </c>
      <c r="BB448" s="172"/>
      <c r="BC448" s="179"/>
      <c r="BD448" s="179"/>
      <c r="BE448" s="69" t="s">
        <v>60</v>
      </c>
      <c r="BF448" s="50">
        <v>24530067</v>
      </c>
      <c r="BG448" s="30">
        <f>IFERROR(BF448/BC447,"-")</f>
        <v>9.0828274061708538E-3</v>
      </c>
      <c r="BH448" s="50">
        <v>690</v>
      </c>
      <c r="BI448" s="30">
        <f>IFERROR(BH448/BD447,"-")</f>
        <v>0.31151241534988711</v>
      </c>
      <c r="BJ448" s="53">
        <f t="shared" si="312"/>
        <v>35550.821739130435</v>
      </c>
      <c r="BK448" s="31">
        <f t="shared" si="346"/>
        <v>0.25027203482045701</v>
      </c>
      <c r="BL448" s="172"/>
      <c r="BM448" s="179"/>
      <c r="BN448" s="179"/>
      <c r="BO448" s="69" t="s">
        <v>60</v>
      </c>
      <c r="BP448" s="50">
        <v>13276678</v>
      </c>
      <c r="BQ448" s="30">
        <f>IFERROR(BP448/BM447,"-")</f>
        <v>1.1725975647003485E-2</v>
      </c>
      <c r="BR448" s="50">
        <v>222</v>
      </c>
      <c r="BS448" s="30">
        <f>IFERROR(BR448/BN447,"-")</f>
        <v>0.26941747572815533</v>
      </c>
      <c r="BT448" s="53">
        <f t="shared" si="313"/>
        <v>59804.855855855858</v>
      </c>
      <c r="BU448" s="31">
        <f t="shared" si="347"/>
        <v>0.1992818671454219</v>
      </c>
      <c r="BV448" s="172"/>
      <c r="BW448" s="179"/>
      <c r="BX448" s="179"/>
      <c r="BY448" s="69" t="s">
        <v>60</v>
      </c>
      <c r="BZ448" s="50">
        <f t="shared" si="323"/>
        <v>354962624</v>
      </c>
      <c r="CA448" s="30">
        <f>IFERROR(BZ448/BW447,"-")</f>
        <v>1.8467703012778485E-2</v>
      </c>
      <c r="CB448" s="50">
        <f t="shared" si="324"/>
        <v>5792</v>
      </c>
      <c r="CC448" s="30">
        <f>IFERROR(CB448/BX447,"-")</f>
        <v>0.2806201550387597</v>
      </c>
      <c r="CD448" s="53">
        <f t="shared" si="314"/>
        <v>61284.983425414364</v>
      </c>
      <c r="CE448" s="31">
        <f t="shared" si="348"/>
        <v>0.24439849782691253</v>
      </c>
      <c r="CR448" s="196"/>
      <c r="CS448" s="198"/>
      <c r="CT448" s="200"/>
      <c r="CU448" s="201"/>
      <c r="CV448" s="201"/>
      <c r="CW448" s="79" t="s">
        <v>60</v>
      </c>
      <c r="CX448" s="90">
        <v>350569234</v>
      </c>
      <c r="CY448" s="80">
        <v>1.8882150291930279E-2</v>
      </c>
      <c r="CZ448" s="90">
        <v>5557</v>
      </c>
      <c r="DA448" s="80">
        <v>0.28113933016290599</v>
      </c>
      <c r="DB448" s="90">
        <v>63086.059744466438</v>
      </c>
      <c r="DC448" s="81">
        <v>0.24579794762915783</v>
      </c>
    </row>
    <row r="449" spans="2:107" s="16" customFormat="1" ht="13.15" customHeight="1">
      <c r="B449" s="196"/>
      <c r="C449" s="198"/>
      <c r="D449" s="172"/>
      <c r="E449" s="179"/>
      <c r="F449" s="179"/>
      <c r="G449" s="70" t="s">
        <v>62</v>
      </c>
      <c r="H449" s="50">
        <v>226813</v>
      </c>
      <c r="I449" s="30">
        <f>IFERROR(H449/E447,"-")</f>
        <v>2.0332425060303519E-3</v>
      </c>
      <c r="J449" s="50">
        <v>6</v>
      </c>
      <c r="K449" s="30">
        <f>IFERROR(J449/F447,"-")</f>
        <v>8.9552238805970144E-2</v>
      </c>
      <c r="L449" s="53">
        <f t="shared" si="307"/>
        <v>37802.166666666664</v>
      </c>
      <c r="M449" s="31">
        <f t="shared" si="341"/>
        <v>8.8235294117647065E-2</v>
      </c>
      <c r="N449" s="172"/>
      <c r="O449" s="179"/>
      <c r="P449" s="179"/>
      <c r="Q449" s="70" t="s">
        <v>62</v>
      </c>
      <c r="R449" s="50">
        <v>388087</v>
      </c>
      <c r="S449" s="30">
        <f>IFERROR(R449/O447,"-")</f>
        <v>1.3384029500340992E-3</v>
      </c>
      <c r="T449" s="50">
        <v>22</v>
      </c>
      <c r="U449" s="30">
        <f>IFERROR(T449/P447,"-")</f>
        <v>0.15602836879432624</v>
      </c>
      <c r="V449" s="53">
        <f t="shared" si="308"/>
        <v>17640.31818181818</v>
      </c>
      <c r="W449" s="31">
        <f t="shared" si="342"/>
        <v>0.13017751479289941</v>
      </c>
      <c r="X449" s="172"/>
      <c r="Y449" s="179"/>
      <c r="Z449" s="179"/>
      <c r="AA449" s="70" t="s">
        <v>62</v>
      </c>
      <c r="AB449" s="50">
        <v>82072485</v>
      </c>
      <c r="AC449" s="30">
        <f>IFERROR(AB449/Y447,"-")</f>
        <v>1.6678676562395342E-2</v>
      </c>
      <c r="AD449" s="50">
        <v>1404</v>
      </c>
      <c r="AE449" s="30">
        <f>IFERROR(AD449/Z447,"-")</f>
        <v>0.19677645409950947</v>
      </c>
      <c r="AF449" s="53">
        <f t="shared" si="309"/>
        <v>58456.185897435898</v>
      </c>
      <c r="AG449" s="31">
        <f t="shared" si="343"/>
        <v>0.17926455566905006</v>
      </c>
      <c r="AH449" s="172"/>
      <c r="AI449" s="179"/>
      <c r="AJ449" s="179"/>
      <c r="AK449" s="70" t="s">
        <v>62</v>
      </c>
      <c r="AL449" s="50">
        <v>84570807</v>
      </c>
      <c r="AM449" s="30">
        <f>IFERROR(AL449/AI447,"-")</f>
        <v>1.5280375685871286E-2</v>
      </c>
      <c r="AN449" s="50">
        <v>1485</v>
      </c>
      <c r="AO449" s="30">
        <f>IFERROR(AN449/AJ447,"-")</f>
        <v>0.24360236220472442</v>
      </c>
      <c r="AP449" s="53">
        <f t="shared" si="310"/>
        <v>56950.038383838386</v>
      </c>
      <c r="AQ449" s="31">
        <f t="shared" si="344"/>
        <v>0.21634615384615385</v>
      </c>
      <c r="AR449" s="172"/>
      <c r="AS449" s="179"/>
      <c r="AT449" s="179"/>
      <c r="AU449" s="70" t="s">
        <v>62</v>
      </c>
      <c r="AV449" s="50">
        <v>60422459</v>
      </c>
      <c r="AW449" s="30">
        <f>IFERROR(AV449/AS447,"-")</f>
        <v>1.3335789311137733E-2</v>
      </c>
      <c r="AX449" s="50">
        <v>1042</v>
      </c>
      <c r="AY449" s="30">
        <f>IFERROR(AX449/AT447,"-")</f>
        <v>0.25036040365209034</v>
      </c>
      <c r="AZ449" s="53">
        <f t="shared" si="311"/>
        <v>57987.004798464492</v>
      </c>
      <c r="BA449" s="31">
        <f t="shared" si="345"/>
        <v>0.2128702757916241</v>
      </c>
      <c r="BB449" s="172"/>
      <c r="BC449" s="179"/>
      <c r="BD449" s="179"/>
      <c r="BE449" s="70" t="s">
        <v>62</v>
      </c>
      <c r="BF449" s="50">
        <v>22490604</v>
      </c>
      <c r="BG449" s="30">
        <f>IFERROR(BF449/BC447,"-")</f>
        <v>8.3276688315827192E-3</v>
      </c>
      <c r="BH449" s="50">
        <v>517</v>
      </c>
      <c r="BI449" s="30">
        <f>IFERROR(BH449/BD447,"-")</f>
        <v>0.23340857787810385</v>
      </c>
      <c r="BJ449" s="53">
        <f t="shared" si="312"/>
        <v>43502.135396518373</v>
      </c>
      <c r="BK449" s="31">
        <f t="shared" si="346"/>
        <v>0.18752266956837141</v>
      </c>
      <c r="BL449" s="172"/>
      <c r="BM449" s="179"/>
      <c r="BN449" s="179"/>
      <c r="BO449" s="70" t="s">
        <v>62</v>
      </c>
      <c r="BP449" s="50">
        <v>4048355</v>
      </c>
      <c r="BQ449" s="30">
        <f>IFERROR(BP449/BM447,"-")</f>
        <v>3.5755112943482393E-3</v>
      </c>
      <c r="BR449" s="50">
        <v>147</v>
      </c>
      <c r="BS449" s="30">
        <f>IFERROR(BR449/BN447,"-")</f>
        <v>0.17839805825242719</v>
      </c>
      <c r="BT449" s="53">
        <f t="shared" si="313"/>
        <v>27539.829931972788</v>
      </c>
      <c r="BU449" s="31">
        <f t="shared" si="347"/>
        <v>0.13195691202872531</v>
      </c>
      <c r="BV449" s="172"/>
      <c r="BW449" s="179"/>
      <c r="BX449" s="179"/>
      <c r="BY449" s="70" t="s">
        <v>62</v>
      </c>
      <c r="BZ449" s="50">
        <f t="shared" si="323"/>
        <v>254219610</v>
      </c>
      <c r="CA449" s="30">
        <f>IFERROR(BZ449/BW447,"-")</f>
        <v>1.3226328464104355E-2</v>
      </c>
      <c r="CB449" s="50">
        <f t="shared" si="324"/>
        <v>4623</v>
      </c>
      <c r="CC449" s="30">
        <f>IFERROR(CB449/BX447,"-")</f>
        <v>0.22398255813953488</v>
      </c>
      <c r="CD449" s="53">
        <f t="shared" si="314"/>
        <v>54990.181700194677</v>
      </c>
      <c r="CE449" s="31">
        <f t="shared" si="348"/>
        <v>0.19507152200514791</v>
      </c>
      <c r="CR449" s="196"/>
      <c r="CS449" s="198"/>
      <c r="CT449" s="200"/>
      <c r="CU449" s="201"/>
      <c r="CV449" s="201"/>
      <c r="CW449" s="79" t="s">
        <v>62</v>
      </c>
      <c r="CX449" s="90">
        <v>203604751</v>
      </c>
      <c r="CY449" s="80">
        <v>1.096643725596594E-2</v>
      </c>
      <c r="CZ449" s="90">
        <v>4456</v>
      </c>
      <c r="DA449" s="80">
        <v>0.22543762015582314</v>
      </c>
      <c r="DB449" s="90">
        <v>45692.26907540395</v>
      </c>
      <c r="DC449" s="81">
        <v>0.19709837225760793</v>
      </c>
    </row>
    <row r="450" spans="2:107" s="16" customFormat="1" ht="13.15" customHeight="1">
      <c r="B450" s="196"/>
      <c r="C450" s="198"/>
      <c r="D450" s="172"/>
      <c r="E450" s="179"/>
      <c r="F450" s="179"/>
      <c r="G450" s="70" t="s">
        <v>64</v>
      </c>
      <c r="H450" s="50">
        <v>88498</v>
      </c>
      <c r="I450" s="30">
        <f>IFERROR(H450/E447,"-")</f>
        <v>7.9333149025264912E-4</v>
      </c>
      <c r="J450" s="50">
        <v>5</v>
      </c>
      <c r="K450" s="30">
        <f>IFERROR(J450/F447,"-")</f>
        <v>7.4626865671641784E-2</v>
      </c>
      <c r="L450" s="53">
        <f t="shared" si="307"/>
        <v>17699.599999999999</v>
      </c>
      <c r="M450" s="31">
        <f t="shared" si="341"/>
        <v>7.3529411764705885E-2</v>
      </c>
      <c r="N450" s="172"/>
      <c r="O450" s="179"/>
      <c r="P450" s="179"/>
      <c r="Q450" s="70" t="s">
        <v>64</v>
      </c>
      <c r="R450" s="50">
        <v>32586</v>
      </c>
      <c r="S450" s="30">
        <f>IFERROR(R450/O447,"-")</f>
        <v>1.123799522524876E-4</v>
      </c>
      <c r="T450" s="50">
        <v>9</v>
      </c>
      <c r="U450" s="30">
        <f>IFERROR(T450/P447,"-")</f>
        <v>6.3829787234042548E-2</v>
      </c>
      <c r="V450" s="53">
        <f t="shared" si="308"/>
        <v>3620.6666666666665</v>
      </c>
      <c r="W450" s="31">
        <f t="shared" si="342"/>
        <v>5.3254437869822487E-2</v>
      </c>
      <c r="X450" s="172"/>
      <c r="Y450" s="179"/>
      <c r="Z450" s="179"/>
      <c r="AA450" s="70" t="s">
        <v>64</v>
      </c>
      <c r="AB450" s="50">
        <v>12005057</v>
      </c>
      <c r="AC450" s="30">
        <f>IFERROR(AB450/Y447,"-")</f>
        <v>2.4396539573051813E-3</v>
      </c>
      <c r="AD450" s="50">
        <v>205</v>
      </c>
      <c r="AE450" s="30">
        <f>IFERROR(AD450/Z447,"-")</f>
        <v>2.8731604765241767E-2</v>
      </c>
      <c r="AF450" s="53">
        <f t="shared" si="309"/>
        <v>58561.253658536589</v>
      </c>
      <c r="AG450" s="31">
        <f t="shared" si="343"/>
        <v>2.6174668028600613E-2</v>
      </c>
      <c r="AH450" s="172"/>
      <c r="AI450" s="179"/>
      <c r="AJ450" s="179"/>
      <c r="AK450" s="70" t="s">
        <v>64</v>
      </c>
      <c r="AL450" s="50">
        <v>15504369</v>
      </c>
      <c r="AM450" s="30">
        <f>IFERROR(AL450/AI447,"-")</f>
        <v>2.801351807987081E-3</v>
      </c>
      <c r="AN450" s="50">
        <v>227</v>
      </c>
      <c r="AO450" s="30">
        <f>IFERROR(AN450/AJ447,"-")</f>
        <v>3.7237532808398949E-2</v>
      </c>
      <c r="AP450" s="53">
        <f t="shared" si="310"/>
        <v>68301.185022026431</v>
      </c>
      <c r="AQ450" s="31">
        <f t="shared" si="344"/>
        <v>3.3071095571095568E-2</v>
      </c>
      <c r="AR450" s="172"/>
      <c r="AS450" s="179"/>
      <c r="AT450" s="179"/>
      <c r="AU450" s="70" t="s">
        <v>64</v>
      </c>
      <c r="AV450" s="50">
        <v>5799945</v>
      </c>
      <c r="AW450" s="30">
        <f>IFERROR(AV450/AS447,"-")</f>
        <v>1.2801009064557724E-3</v>
      </c>
      <c r="AX450" s="50">
        <v>161</v>
      </c>
      <c r="AY450" s="30">
        <f>IFERROR(AX450/AT447,"-")</f>
        <v>3.8683325324363284E-2</v>
      </c>
      <c r="AZ450" s="53">
        <f t="shared" si="311"/>
        <v>36024.503105590062</v>
      </c>
      <c r="BA450" s="31">
        <f t="shared" si="345"/>
        <v>3.2890704800817162E-2</v>
      </c>
      <c r="BB450" s="172"/>
      <c r="BC450" s="179"/>
      <c r="BD450" s="179"/>
      <c r="BE450" s="70" t="s">
        <v>64</v>
      </c>
      <c r="BF450" s="50">
        <v>6043945</v>
      </c>
      <c r="BG450" s="30">
        <f>IFERROR(BF450/BC447,"-")</f>
        <v>2.2379111026231318E-3</v>
      </c>
      <c r="BH450" s="50">
        <v>70</v>
      </c>
      <c r="BI450" s="30">
        <f>IFERROR(BH450/BD447,"-")</f>
        <v>3.160270880361174E-2</v>
      </c>
      <c r="BJ450" s="53">
        <f t="shared" si="312"/>
        <v>86342.071428571435</v>
      </c>
      <c r="BK450" s="31">
        <f t="shared" si="346"/>
        <v>2.5389916575988394E-2</v>
      </c>
      <c r="BL450" s="172"/>
      <c r="BM450" s="179"/>
      <c r="BN450" s="179"/>
      <c r="BO450" s="70" t="s">
        <v>64</v>
      </c>
      <c r="BP450" s="50">
        <v>3275643</v>
      </c>
      <c r="BQ450" s="30">
        <f>IFERROR(BP450/BM447,"-")</f>
        <v>2.8930512622417624E-3</v>
      </c>
      <c r="BR450" s="50">
        <v>23</v>
      </c>
      <c r="BS450" s="30">
        <f>IFERROR(BR450/BN447,"-")</f>
        <v>2.7912621359223302E-2</v>
      </c>
      <c r="BT450" s="53">
        <f t="shared" si="313"/>
        <v>142419.26086956522</v>
      </c>
      <c r="BU450" s="31">
        <f t="shared" si="347"/>
        <v>2.0646319569120289E-2</v>
      </c>
      <c r="BV450" s="172"/>
      <c r="BW450" s="179"/>
      <c r="BX450" s="179"/>
      <c r="BY450" s="70" t="s">
        <v>64</v>
      </c>
      <c r="BZ450" s="50">
        <f t="shared" si="323"/>
        <v>42750043</v>
      </c>
      <c r="CA450" s="30">
        <f>IFERROR(BZ450/BW447,"-")</f>
        <v>2.2241640232733627E-3</v>
      </c>
      <c r="CB450" s="50">
        <f t="shared" si="324"/>
        <v>700</v>
      </c>
      <c r="CC450" s="30">
        <f>IFERROR(CB450/BX447,"-")</f>
        <v>3.391472868217054E-2</v>
      </c>
      <c r="CD450" s="53">
        <f t="shared" si="314"/>
        <v>61071.49</v>
      </c>
      <c r="CE450" s="31">
        <f t="shared" si="348"/>
        <v>2.9537111270517745E-2</v>
      </c>
      <c r="CR450" s="196"/>
      <c r="CS450" s="198"/>
      <c r="CT450" s="200"/>
      <c r="CU450" s="201"/>
      <c r="CV450" s="201"/>
      <c r="CW450" s="79" t="s">
        <v>64</v>
      </c>
      <c r="CX450" s="90">
        <v>48548685</v>
      </c>
      <c r="CY450" s="80">
        <v>2.614900218670019E-3</v>
      </c>
      <c r="CZ450" s="90">
        <v>671</v>
      </c>
      <c r="DA450" s="80">
        <v>3.3947182029748051E-2</v>
      </c>
      <c r="DB450" s="90">
        <v>72352.734724292095</v>
      </c>
      <c r="DC450" s="81">
        <v>2.9679759377211606E-2</v>
      </c>
    </row>
    <row r="451" spans="2:107" s="16" customFormat="1" ht="13.15" customHeight="1">
      <c r="B451" s="196"/>
      <c r="C451" s="198"/>
      <c r="D451" s="172"/>
      <c r="E451" s="179"/>
      <c r="F451" s="179"/>
      <c r="G451" s="70" t="s">
        <v>66</v>
      </c>
      <c r="H451" s="50">
        <v>879942</v>
      </c>
      <c r="I451" s="30">
        <f>IFERROR(H451/E447,"-")</f>
        <v>7.8881522542418644E-3</v>
      </c>
      <c r="J451" s="50">
        <v>15</v>
      </c>
      <c r="K451" s="30">
        <f>IFERROR(J451/F447,"-")</f>
        <v>0.22388059701492538</v>
      </c>
      <c r="L451" s="53">
        <f t="shared" si="307"/>
        <v>58662.8</v>
      </c>
      <c r="M451" s="31">
        <f t="shared" si="341"/>
        <v>0.22058823529411764</v>
      </c>
      <c r="N451" s="172"/>
      <c r="O451" s="179"/>
      <c r="P451" s="179"/>
      <c r="Q451" s="70" t="s">
        <v>66</v>
      </c>
      <c r="R451" s="50">
        <v>5632642</v>
      </c>
      <c r="S451" s="30">
        <f>IFERROR(R451/O447,"-")</f>
        <v>1.9425398607234894E-2</v>
      </c>
      <c r="T451" s="50">
        <v>36</v>
      </c>
      <c r="U451" s="30">
        <f>IFERROR(T451/P447,"-")</f>
        <v>0.25531914893617019</v>
      </c>
      <c r="V451" s="53">
        <f t="shared" si="308"/>
        <v>156462.27777777778</v>
      </c>
      <c r="W451" s="31">
        <f t="shared" si="342"/>
        <v>0.21301775147928995</v>
      </c>
      <c r="X451" s="172"/>
      <c r="Y451" s="179"/>
      <c r="Z451" s="179"/>
      <c r="AA451" s="70" t="s">
        <v>66</v>
      </c>
      <c r="AB451" s="50">
        <v>67436661</v>
      </c>
      <c r="AC451" s="30">
        <f>IFERROR(AB451/Y447,"-")</f>
        <v>1.370440114329303E-2</v>
      </c>
      <c r="AD451" s="50">
        <v>1608</v>
      </c>
      <c r="AE451" s="30">
        <f>IFERROR(AD451/Z447,"-")</f>
        <v>0.22536790469516468</v>
      </c>
      <c r="AF451" s="53">
        <f t="shared" si="309"/>
        <v>41938.22201492537</v>
      </c>
      <c r="AG451" s="31">
        <f t="shared" si="343"/>
        <v>0.20531154239019409</v>
      </c>
      <c r="AH451" s="172"/>
      <c r="AI451" s="179"/>
      <c r="AJ451" s="179"/>
      <c r="AK451" s="70" t="s">
        <v>66</v>
      </c>
      <c r="AL451" s="50">
        <v>90750826</v>
      </c>
      <c r="AM451" s="30">
        <f>IFERROR(AL451/AI447,"-")</f>
        <v>1.6396990454201715E-2</v>
      </c>
      <c r="AN451" s="50">
        <v>1736</v>
      </c>
      <c r="AO451" s="30">
        <f>IFERROR(AN451/AJ447,"-")</f>
        <v>0.28477690288713908</v>
      </c>
      <c r="AP451" s="53">
        <f t="shared" si="310"/>
        <v>52275.821428571428</v>
      </c>
      <c r="AQ451" s="31">
        <f t="shared" si="344"/>
        <v>0.2529137529137529</v>
      </c>
      <c r="AR451" s="172"/>
      <c r="AS451" s="179"/>
      <c r="AT451" s="179"/>
      <c r="AU451" s="70" t="s">
        <v>66</v>
      </c>
      <c r="AV451" s="50">
        <v>74552930</v>
      </c>
      <c r="AW451" s="30">
        <f>IFERROR(AV451/AS447,"-")</f>
        <v>1.6454513494857922E-2</v>
      </c>
      <c r="AX451" s="50">
        <v>1210</v>
      </c>
      <c r="AY451" s="30">
        <f>IFERROR(AX451/AT447,"-")</f>
        <v>0.29072561268620856</v>
      </c>
      <c r="AZ451" s="53">
        <f t="shared" si="311"/>
        <v>61613.991735537187</v>
      </c>
      <c r="BA451" s="31">
        <f t="shared" si="345"/>
        <v>0.24719101123595505</v>
      </c>
      <c r="BB451" s="172"/>
      <c r="BC451" s="179"/>
      <c r="BD451" s="179"/>
      <c r="BE451" s="70" t="s">
        <v>66</v>
      </c>
      <c r="BF451" s="50">
        <v>30835031</v>
      </c>
      <c r="BG451" s="30">
        <f>IFERROR(BF451/BC447,"-")</f>
        <v>1.1417386859845424E-2</v>
      </c>
      <c r="BH451" s="50">
        <v>567</v>
      </c>
      <c r="BI451" s="30">
        <f>IFERROR(BH451/BD447,"-")</f>
        <v>0.25598194130925506</v>
      </c>
      <c r="BJ451" s="53">
        <f t="shared" si="312"/>
        <v>54382.770723104055</v>
      </c>
      <c r="BK451" s="31">
        <f t="shared" si="346"/>
        <v>0.20565832426550598</v>
      </c>
      <c r="BL451" s="172"/>
      <c r="BM451" s="179"/>
      <c r="BN451" s="179"/>
      <c r="BO451" s="70" t="s">
        <v>66</v>
      </c>
      <c r="BP451" s="50">
        <v>17599431</v>
      </c>
      <c r="BQ451" s="30">
        <f>IFERROR(BP451/BM447,"-")</f>
        <v>1.554383553680508E-2</v>
      </c>
      <c r="BR451" s="50">
        <v>156</v>
      </c>
      <c r="BS451" s="30">
        <f>IFERROR(BR451/BN447,"-")</f>
        <v>0.18932038834951456</v>
      </c>
      <c r="BT451" s="53">
        <f t="shared" si="313"/>
        <v>112816.86538461539</v>
      </c>
      <c r="BU451" s="31">
        <f t="shared" si="347"/>
        <v>0.14003590664272891</v>
      </c>
      <c r="BV451" s="172"/>
      <c r="BW451" s="179"/>
      <c r="BX451" s="179"/>
      <c r="BY451" s="70" t="s">
        <v>66</v>
      </c>
      <c r="BZ451" s="50">
        <f t="shared" si="323"/>
        <v>287687463</v>
      </c>
      <c r="CA451" s="30">
        <f>IFERROR(BZ451/BW447,"-")</f>
        <v>1.4967566351954001E-2</v>
      </c>
      <c r="CB451" s="50">
        <f t="shared" si="324"/>
        <v>5328</v>
      </c>
      <c r="CC451" s="30">
        <f>IFERROR(CB451/BX447,"-")</f>
        <v>0.25813953488372093</v>
      </c>
      <c r="CD451" s="53">
        <f t="shared" si="314"/>
        <v>53995.394707207204</v>
      </c>
      <c r="CE451" s="31">
        <f t="shared" si="348"/>
        <v>0.22481961264188363</v>
      </c>
      <c r="CR451" s="196"/>
      <c r="CS451" s="198"/>
      <c r="CT451" s="200"/>
      <c r="CU451" s="201"/>
      <c r="CV451" s="201"/>
      <c r="CW451" s="79" t="s">
        <v>66</v>
      </c>
      <c r="CX451" s="90">
        <v>330323825</v>
      </c>
      <c r="CY451" s="80">
        <v>1.7791704187753325E-2</v>
      </c>
      <c r="CZ451" s="90">
        <v>5202</v>
      </c>
      <c r="DA451" s="80">
        <v>0.2631791966002226</v>
      </c>
      <c r="DB451" s="90">
        <v>63499.389657823915</v>
      </c>
      <c r="DC451" s="81">
        <v>0.23009554140127389</v>
      </c>
    </row>
    <row r="452" spans="2:107" s="16" customFormat="1" ht="13.15" customHeight="1">
      <c r="B452" s="196"/>
      <c r="C452" s="198"/>
      <c r="D452" s="172"/>
      <c r="E452" s="179"/>
      <c r="F452" s="179"/>
      <c r="G452" s="70" t="s">
        <v>68</v>
      </c>
      <c r="H452" s="50">
        <v>766453</v>
      </c>
      <c r="I452" s="30">
        <f>IFERROR(H452/E447,"-")</f>
        <v>6.8707914382089268E-3</v>
      </c>
      <c r="J452" s="50">
        <v>20</v>
      </c>
      <c r="K452" s="30">
        <f>IFERROR(J452/F447,"-")</f>
        <v>0.29850746268656714</v>
      </c>
      <c r="L452" s="53">
        <f t="shared" si="307"/>
        <v>38322.65</v>
      </c>
      <c r="M452" s="31">
        <f t="shared" si="341"/>
        <v>0.29411764705882354</v>
      </c>
      <c r="N452" s="172"/>
      <c r="O452" s="179"/>
      <c r="P452" s="179"/>
      <c r="Q452" s="70" t="s">
        <v>68</v>
      </c>
      <c r="R452" s="50">
        <v>2175166</v>
      </c>
      <c r="S452" s="30">
        <f>IFERROR(R452/O447,"-")</f>
        <v>7.5015359731551729E-3</v>
      </c>
      <c r="T452" s="50">
        <v>42</v>
      </c>
      <c r="U452" s="30">
        <f>IFERROR(T452/P447,"-")</f>
        <v>0.2978723404255319</v>
      </c>
      <c r="V452" s="53">
        <f t="shared" si="308"/>
        <v>51789.666666666664</v>
      </c>
      <c r="W452" s="31">
        <f t="shared" si="342"/>
        <v>0.24852071005917159</v>
      </c>
      <c r="X452" s="172"/>
      <c r="Y452" s="179"/>
      <c r="Z452" s="179"/>
      <c r="AA452" s="70" t="s">
        <v>68</v>
      </c>
      <c r="AB452" s="50">
        <v>85945696</v>
      </c>
      <c r="AC452" s="30">
        <f>IFERROR(AB452/Y447,"-")</f>
        <v>1.7465786073297952E-2</v>
      </c>
      <c r="AD452" s="50">
        <v>1981</v>
      </c>
      <c r="AE452" s="30">
        <f>IFERROR(AD452/Z447,"-")</f>
        <v>0.27764540995094605</v>
      </c>
      <c r="AF452" s="53">
        <f t="shared" si="309"/>
        <v>43385.005552751136</v>
      </c>
      <c r="AG452" s="31">
        <f t="shared" si="343"/>
        <v>0.25293667007150156</v>
      </c>
      <c r="AH452" s="172"/>
      <c r="AI452" s="179"/>
      <c r="AJ452" s="179"/>
      <c r="AK452" s="70" t="s">
        <v>68</v>
      </c>
      <c r="AL452" s="50">
        <v>119902980</v>
      </c>
      <c r="AM452" s="30">
        <f>IFERROR(AL452/AI447,"-")</f>
        <v>2.1664243788704903E-2</v>
      </c>
      <c r="AN452" s="50">
        <v>2252</v>
      </c>
      <c r="AO452" s="30">
        <f>IFERROR(AN452/AJ447,"-")</f>
        <v>0.36942257217847768</v>
      </c>
      <c r="AP452" s="53">
        <f t="shared" si="310"/>
        <v>53242.886323268205</v>
      </c>
      <c r="AQ452" s="31">
        <f t="shared" si="344"/>
        <v>0.32808857808857811</v>
      </c>
      <c r="AR452" s="172"/>
      <c r="AS452" s="179"/>
      <c r="AT452" s="179"/>
      <c r="AU452" s="70" t="s">
        <v>68</v>
      </c>
      <c r="AV452" s="50">
        <v>107149610</v>
      </c>
      <c r="AW452" s="30">
        <f>IFERROR(AV452/AS447,"-")</f>
        <v>2.3648898892555444E-2</v>
      </c>
      <c r="AX452" s="50">
        <v>1706</v>
      </c>
      <c r="AY452" s="30">
        <f>IFERROR(AX452/AT447,"-")</f>
        <v>0.40989908697741473</v>
      </c>
      <c r="AZ452" s="53">
        <f t="shared" si="311"/>
        <v>62807.508792497072</v>
      </c>
      <c r="BA452" s="31">
        <f t="shared" si="345"/>
        <v>0.34851889683350357</v>
      </c>
      <c r="BB452" s="172"/>
      <c r="BC452" s="179"/>
      <c r="BD452" s="179"/>
      <c r="BE452" s="70" t="s">
        <v>68</v>
      </c>
      <c r="BF452" s="50">
        <v>62813851</v>
      </c>
      <c r="BG452" s="30">
        <f>IFERROR(BF452/BC447,"-")</f>
        <v>2.3258288179560719E-2</v>
      </c>
      <c r="BH452" s="50">
        <v>866</v>
      </c>
      <c r="BI452" s="30">
        <f>IFERROR(BH452/BD447,"-")</f>
        <v>0.39097065462753949</v>
      </c>
      <c r="BJ452" s="53">
        <f t="shared" si="312"/>
        <v>72533.315242494224</v>
      </c>
      <c r="BK452" s="31">
        <f t="shared" si="346"/>
        <v>0.31410953935437069</v>
      </c>
      <c r="BL452" s="172"/>
      <c r="BM452" s="179"/>
      <c r="BN452" s="179"/>
      <c r="BO452" s="70" t="s">
        <v>68</v>
      </c>
      <c r="BP452" s="50">
        <v>22838772</v>
      </c>
      <c r="BQ452" s="30">
        <f>IFERROR(BP452/BM447,"-")</f>
        <v>2.0171226889698243E-2</v>
      </c>
      <c r="BR452" s="50">
        <v>261</v>
      </c>
      <c r="BS452" s="30">
        <f>IFERROR(BR452/BN447,"-")</f>
        <v>0.31674757281553401</v>
      </c>
      <c r="BT452" s="53">
        <f t="shared" si="313"/>
        <v>87504.873563218396</v>
      </c>
      <c r="BU452" s="31">
        <f t="shared" si="347"/>
        <v>0.23429084380610413</v>
      </c>
      <c r="BV452" s="172"/>
      <c r="BW452" s="179"/>
      <c r="BX452" s="179"/>
      <c r="BY452" s="70" t="s">
        <v>68</v>
      </c>
      <c r="BZ452" s="50">
        <f t="shared" si="323"/>
        <v>401592528</v>
      </c>
      <c r="CA452" s="30">
        <f>IFERROR(BZ452/BW447,"-")</f>
        <v>2.0893725248252979E-2</v>
      </c>
      <c r="CB452" s="50">
        <f t="shared" si="324"/>
        <v>7128</v>
      </c>
      <c r="CC452" s="30">
        <f>IFERROR(CB452/BX447,"-")</f>
        <v>0.34534883720930232</v>
      </c>
      <c r="CD452" s="53">
        <f t="shared" si="314"/>
        <v>56340.141414141413</v>
      </c>
      <c r="CE452" s="31">
        <f t="shared" si="348"/>
        <v>0.30077218448035781</v>
      </c>
      <c r="CR452" s="196"/>
      <c r="CS452" s="198"/>
      <c r="CT452" s="200"/>
      <c r="CU452" s="201"/>
      <c r="CV452" s="201"/>
      <c r="CW452" s="79" t="s">
        <v>68</v>
      </c>
      <c r="CX452" s="90">
        <v>424222588</v>
      </c>
      <c r="CY452" s="80">
        <v>2.2849223168989262E-2</v>
      </c>
      <c r="CZ452" s="90">
        <v>6889</v>
      </c>
      <c r="DA452" s="80">
        <v>0.34852777496711523</v>
      </c>
      <c r="DB452" s="90">
        <v>61579.705037015534</v>
      </c>
      <c r="DC452" s="81">
        <v>0.30471514508138714</v>
      </c>
    </row>
    <row r="453" spans="2:107" s="16" customFormat="1" ht="13.15" customHeight="1">
      <c r="B453" s="196"/>
      <c r="C453" s="198"/>
      <c r="D453" s="172"/>
      <c r="E453" s="179"/>
      <c r="F453" s="179"/>
      <c r="G453" s="70" t="s">
        <v>69</v>
      </c>
      <c r="H453" s="50">
        <v>91233</v>
      </c>
      <c r="I453" s="30">
        <f>IFERROR(H453/E447,"-")</f>
        <v>8.1784912484146458E-4</v>
      </c>
      <c r="J453" s="50">
        <v>8</v>
      </c>
      <c r="K453" s="30">
        <f>IFERROR(J453/F447,"-")</f>
        <v>0.11940298507462686</v>
      </c>
      <c r="L453" s="53">
        <f t="shared" si="307"/>
        <v>11404.125</v>
      </c>
      <c r="M453" s="31">
        <f t="shared" si="341"/>
        <v>0.11764705882352941</v>
      </c>
      <c r="N453" s="172"/>
      <c r="O453" s="179"/>
      <c r="P453" s="179"/>
      <c r="Q453" s="70" t="s">
        <v>69</v>
      </c>
      <c r="R453" s="50">
        <v>3573595</v>
      </c>
      <c r="S453" s="30">
        <f>IFERROR(R453/O447,"-")</f>
        <v>1.2324324417532942E-2</v>
      </c>
      <c r="T453" s="50">
        <v>20</v>
      </c>
      <c r="U453" s="30">
        <f>IFERROR(T453/P447,"-")</f>
        <v>0.14184397163120568</v>
      </c>
      <c r="V453" s="53">
        <f t="shared" si="308"/>
        <v>178679.75</v>
      </c>
      <c r="W453" s="31">
        <f t="shared" si="342"/>
        <v>0.11834319526627218</v>
      </c>
      <c r="X453" s="172"/>
      <c r="Y453" s="179"/>
      <c r="Z453" s="179"/>
      <c r="AA453" s="70" t="s">
        <v>69</v>
      </c>
      <c r="AB453" s="50">
        <v>83520272</v>
      </c>
      <c r="AC453" s="30">
        <f>IFERROR(AB453/Y447,"-")</f>
        <v>1.6972894181177575E-2</v>
      </c>
      <c r="AD453" s="50">
        <v>540</v>
      </c>
      <c r="AE453" s="30">
        <f>IFERROR(AD453/Z447,"-")</f>
        <v>7.5683251576734403E-2</v>
      </c>
      <c r="AF453" s="53">
        <f t="shared" si="309"/>
        <v>154667.17037037038</v>
      </c>
      <c r="AG453" s="31">
        <f t="shared" si="343"/>
        <v>6.8947906026557718E-2</v>
      </c>
      <c r="AH453" s="172"/>
      <c r="AI453" s="179"/>
      <c r="AJ453" s="179"/>
      <c r="AK453" s="70" t="s">
        <v>69</v>
      </c>
      <c r="AL453" s="50">
        <v>154460086</v>
      </c>
      <c r="AM453" s="30">
        <f>IFERROR(AL453/AI447,"-")</f>
        <v>2.7908071665344137E-2</v>
      </c>
      <c r="AN453" s="50">
        <v>749</v>
      </c>
      <c r="AO453" s="30">
        <f>IFERROR(AN453/AJ447,"-")</f>
        <v>0.12286745406824147</v>
      </c>
      <c r="AP453" s="53">
        <f t="shared" si="310"/>
        <v>206221.74365821094</v>
      </c>
      <c r="AQ453" s="31">
        <f t="shared" si="344"/>
        <v>0.10912004662004662</v>
      </c>
      <c r="AR453" s="172"/>
      <c r="AS453" s="179"/>
      <c r="AT453" s="179"/>
      <c r="AU453" s="70" t="s">
        <v>69</v>
      </c>
      <c r="AV453" s="50">
        <v>185356041</v>
      </c>
      <c r="AW453" s="30">
        <f>IFERROR(AV453/AS447,"-")</f>
        <v>4.0909773472188667E-2</v>
      </c>
      <c r="AX453" s="50">
        <v>694</v>
      </c>
      <c r="AY453" s="30">
        <f>IFERROR(AX453/AT447,"-")</f>
        <v>0.16674675636713118</v>
      </c>
      <c r="AZ453" s="53">
        <f t="shared" si="311"/>
        <v>267083.63256484148</v>
      </c>
      <c r="BA453" s="31">
        <f t="shared" si="345"/>
        <v>0.14177732379979571</v>
      </c>
      <c r="BB453" s="172"/>
      <c r="BC453" s="179"/>
      <c r="BD453" s="179"/>
      <c r="BE453" s="70" t="s">
        <v>69</v>
      </c>
      <c r="BF453" s="50">
        <v>182192692</v>
      </c>
      <c r="BG453" s="30">
        <f>IFERROR(BF453/BC447,"-")</f>
        <v>6.7461078524638576E-2</v>
      </c>
      <c r="BH453" s="50">
        <v>479</v>
      </c>
      <c r="BI453" s="30">
        <f>IFERROR(BH453/BD447,"-")</f>
        <v>0.21625282167042889</v>
      </c>
      <c r="BJ453" s="53">
        <f t="shared" si="312"/>
        <v>380360.5260960334</v>
      </c>
      <c r="BK453" s="31">
        <f t="shared" si="346"/>
        <v>0.17373957199854914</v>
      </c>
      <c r="BL453" s="172"/>
      <c r="BM453" s="179"/>
      <c r="BN453" s="179"/>
      <c r="BO453" s="70" t="s">
        <v>69</v>
      </c>
      <c r="BP453" s="50">
        <v>80861673</v>
      </c>
      <c r="BQ453" s="30">
        <f>IFERROR(BP453/BM447,"-")</f>
        <v>7.1417112652273351E-2</v>
      </c>
      <c r="BR453" s="50">
        <v>166</v>
      </c>
      <c r="BS453" s="30">
        <f>IFERROR(BR453/BN447,"-")</f>
        <v>0.20145631067961164</v>
      </c>
      <c r="BT453" s="53">
        <f t="shared" si="313"/>
        <v>487118.51204819279</v>
      </c>
      <c r="BU453" s="31">
        <f t="shared" si="347"/>
        <v>0.1490125673249551</v>
      </c>
      <c r="BV453" s="172"/>
      <c r="BW453" s="179"/>
      <c r="BX453" s="179"/>
      <c r="BY453" s="70" t="s">
        <v>69</v>
      </c>
      <c r="BZ453" s="50">
        <f t="shared" si="323"/>
        <v>690055592</v>
      </c>
      <c r="CA453" s="30">
        <f>IFERROR(BZ453/BW447,"-")</f>
        <v>3.590164393015937E-2</v>
      </c>
      <c r="CB453" s="50">
        <f t="shared" si="324"/>
        <v>2656</v>
      </c>
      <c r="CC453" s="30">
        <f>IFERROR(CB453/BX447,"-")</f>
        <v>0.12868217054263567</v>
      </c>
      <c r="CD453" s="53">
        <f t="shared" si="314"/>
        <v>259810.0873493976</v>
      </c>
      <c r="CE453" s="31">
        <f t="shared" si="348"/>
        <v>0.11207223933499304</v>
      </c>
      <c r="CR453" s="196"/>
      <c r="CS453" s="198"/>
      <c r="CT453" s="200"/>
      <c r="CU453" s="201"/>
      <c r="CV453" s="201"/>
      <c r="CW453" s="79" t="s">
        <v>69</v>
      </c>
      <c r="CX453" s="90">
        <v>718644970</v>
      </c>
      <c r="CY453" s="80">
        <v>3.8707225318236928E-2</v>
      </c>
      <c r="CZ453" s="90">
        <v>2512</v>
      </c>
      <c r="DA453" s="80">
        <v>0.12708691692805829</v>
      </c>
      <c r="DB453" s="90">
        <v>286084.78105095541</v>
      </c>
      <c r="DC453" s="81">
        <v>0.1111111111111111</v>
      </c>
    </row>
    <row r="454" spans="2:107" s="16" customFormat="1" ht="13.15" customHeight="1">
      <c r="B454" s="196"/>
      <c r="C454" s="198"/>
      <c r="D454" s="172"/>
      <c r="E454" s="179"/>
      <c r="F454" s="179"/>
      <c r="G454" s="70" t="s">
        <v>71</v>
      </c>
      <c r="H454" s="50">
        <v>0</v>
      </c>
      <c r="I454" s="30">
        <f>IFERROR(H454/E447,"-")</f>
        <v>0</v>
      </c>
      <c r="J454" s="50">
        <v>0</v>
      </c>
      <c r="K454" s="30">
        <f>IFERROR(J454/F447,"-")</f>
        <v>0</v>
      </c>
      <c r="L454" s="53" t="str">
        <f t="shared" ref="L454:L517" si="349">IFERROR(H454/J454,"-")</f>
        <v>-</v>
      </c>
      <c r="M454" s="31">
        <f t="shared" si="341"/>
        <v>0</v>
      </c>
      <c r="N454" s="172"/>
      <c r="O454" s="179"/>
      <c r="P454" s="179"/>
      <c r="Q454" s="70" t="s">
        <v>71</v>
      </c>
      <c r="R454" s="50">
        <v>0</v>
      </c>
      <c r="S454" s="30">
        <f>IFERROR(R454/O447,"-")</f>
        <v>0</v>
      </c>
      <c r="T454" s="50">
        <v>0</v>
      </c>
      <c r="U454" s="30">
        <f>IFERROR(T454/P447,"-")</f>
        <v>0</v>
      </c>
      <c r="V454" s="53" t="str">
        <f t="shared" ref="V454:V517" si="350">IFERROR(R454/T454,"-")</f>
        <v>-</v>
      </c>
      <c r="W454" s="31">
        <f t="shared" si="342"/>
        <v>0</v>
      </c>
      <c r="X454" s="172"/>
      <c r="Y454" s="179"/>
      <c r="Z454" s="179"/>
      <c r="AA454" s="70" t="s">
        <v>71</v>
      </c>
      <c r="AB454" s="50">
        <v>11667</v>
      </c>
      <c r="AC454" s="30">
        <f>IFERROR(AB454/Y447,"-")</f>
        <v>2.3709544002897738E-6</v>
      </c>
      <c r="AD454" s="50">
        <v>3</v>
      </c>
      <c r="AE454" s="30">
        <f>IFERROR(AD454/Z447,"-")</f>
        <v>4.2046250875963558E-4</v>
      </c>
      <c r="AF454" s="53">
        <f t="shared" ref="AF454:AF517" si="351">IFERROR(AB454/AD454,"-")</f>
        <v>3889</v>
      </c>
      <c r="AG454" s="31">
        <f t="shared" si="343"/>
        <v>3.8304392236976505E-4</v>
      </c>
      <c r="AH454" s="172"/>
      <c r="AI454" s="179"/>
      <c r="AJ454" s="179"/>
      <c r="AK454" s="70" t="s">
        <v>71</v>
      </c>
      <c r="AL454" s="50">
        <v>72557</v>
      </c>
      <c r="AM454" s="30">
        <f>IFERROR(AL454/AI447,"-")</f>
        <v>1.3109703666890194E-5</v>
      </c>
      <c r="AN454" s="50">
        <v>6</v>
      </c>
      <c r="AO454" s="30">
        <f>IFERROR(AN454/AJ447,"-")</f>
        <v>9.8425196850393699E-4</v>
      </c>
      <c r="AP454" s="53">
        <f t="shared" ref="AP454:AP517" si="352">IFERROR(AL454/AN454,"-")</f>
        <v>12092.833333333334</v>
      </c>
      <c r="AQ454" s="31">
        <f t="shared" si="344"/>
        <v>8.7412587412587413E-4</v>
      </c>
      <c r="AR454" s="172"/>
      <c r="AS454" s="179"/>
      <c r="AT454" s="179"/>
      <c r="AU454" s="70" t="s">
        <v>71</v>
      </c>
      <c r="AV454" s="50">
        <v>12772</v>
      </c>
      <c r="AW454" s="30">
        <f>IFERROR(AV454/AS447,"-")</f>
        <v>2.8188972097585622E-6</v>
      </c>
      <c r="AX454" s="50">
        <v>4</v>
      </c>
      <c r="AY454" s="30">
        <f>IFERROR(AX454/AT447,"-")</f>
        <v>9.6107640557424319E-4</v>
      </c>
      <c r="AZ454" s="53">
        <f t="shared" ref="AZ454:AZ517" si="353">IFERROR(AV454/AX454,"-")</f>
        <v>3193</v>
      </c>
      <c r="BA454" s="31">
        <f t="shared" si="345"/>
        <v>8.1716036772216548E-4</v>
      </c>
      <c r="BB454" s="172"/>
      <c r="BC454" s="179"/>
      <c r="BD454" s="179"/>
      <c r="BE454" s="70" t="s">
        <v>71</v>
      </c>
      <c r="BF454" s="50">
        <v>36090</v>
      </c>
      <c r="BG454" s="30">
        <f>IFERROR(BF454/BC447,"-")</f>
        <v>1.3363161262001695E-5</v>
      </c>
      <c r="BH454" s="50">
        <v>1</v>
      </c>
      <c r="BI454" s="30">
        <f>IFERROR(BH454/BD447,"-")</f>
        <v>4.514672686230248E-4</v>
      </c>
      <c r="BJ454" s="53">
        <f t="shared" ref="BJ454:BJ517" si="354">IFERROR(BF454/BH454,"-")</f>
        <v>36090</v>
      </c>
      <c r="BK454" s="31">
        <f t="shared" si="346"/>
        <v>3.6271309394269132E-4</v>
      </c>
      <c r="BL454" s="172"/>
      <c r="BM454" s="179"/>
      <c r="BN454" s="179"/>
      <c r="BO454" s="70" t="s">
        <v>71</v>
      </c>
      <c r="BP454" s="50">
        <v>11948</v>
      </c>
      <c r="BQ454" s="30">
        <f>IFERROR(BP454/BM447,"-")</f>
        <v>1.055248587262549E-5</v>
      </c>
      <c r="BR454" s="50">
        <v>1</v>
      </c>
      <c r="BS454" s="30">
        <f>IFERROR(BR454/BN447,"-")</f>
        <v>1.2135922330097086E-3</v>
      </c>
      <c r="BT454" s="53">
        <f t="shared" ref="BT454:BT517" si="355">IFERROR(BP454/BR454,"-")</f>
        <v>11948</v>
      </c>
      <c r="BU454" s="31">
        <f t="shared" si="347"/>
        <v>8.9766606822262122E-4</v>
      </c>
      <c r="BV454" s="172"/>
      <c r="BW454" s="179"/>
      <c r="BX454" s="179"/>
      <c r="BY454" s="70" t="s">
        <v>71</v>
      </c>
      <c r="BZ454" s="50">
        <f t="shared" si="323"/>
        <v>145034</v>
      </c>
      <c r="CA454" s="30">
        <f>IFERROR(BZ454/BW447,"-")</f>
        <v>7.5457094850507839E-6</v>
      </c>
      <c r="CB454" s="50">
        <f t="shared" si="324"/>
        <v>15</v>
      </c>
      <c r="CC454" s="30">
        <f>IFERROR(CB454/BX447,"-")</f>
        <v>7.2674418604651162E-4</v>
      </c>
      <c r="CD454" s="53">
        <f t="shared" ref="CD454:CD517" si="356">IFERROR(BZ454/CB454,"-")</f>
        <v>9668.9333333333325</v>
      </c>
      <c r="CE454" s="31">
        <f t="shared" si="348"/>
        <v>6.3293809865395164E-4</v>
      </c>
      <c r="CR454" s="196"/>
      <c r="CS454" s="198"/>
      <c r="CT454" s="200"/>
      <c r="CU454" s="201"/>
      <c r="CV454" s="201"/>
      <c r="CW454" s="79" t="s">
        <v>71</v>
      </c>
      <c r="CX454" s="90">
        <v>180671</v>
      </c>
      <c r="CY454" s="80">
        <v>9.7311932837589936E-6</v>
      </c>
      <c r="CZ454" s="90">
        <v>22</v>
      </c>
      <c r="DA454" s="80">
        <v>1.1130223616310838E-3</v>
      </c>
      <c r="DB454" s="90">
        <v>8212.318181818182</v>
      </c>
      <c r="DC454" s="81">
        <v>9.7310686482661001E-4</v>
      </c>
    </row>
    <row r="455" spans="2:107" s="16" customFormat="1" ht="13.15" customHeight="1">
      <c r="B455" s="196"/>
      <c r="C455" s="198"/>
      <c r="D455" s="172"/>
      <c r="E455" s="179"/>
      <c r="F455" s="179"/>
      <c r="G455" s="70" t="s">
        <v>73</v>
      </c>
      <c r="H455" s="50">
        <v>0</v>
      </c>
      <c r="I455" s="30">
        <f>IFERROR(H455/E447,"-")</f>
        <v>0</v>
      </c>
      <c r="J455" s="50">
        <v>0</v>
      </c>
      <c r="K455" s="30">
        <f>IFERROR(J455/F447,"-")</f>
        <v>0</v>
      </c>
      <c r="L455" s="53" t="str">
        <f t="shared" si="349"/>
        <v>-</v>
      </c>
      <c r="M455" s="31">
        <f t="shared" si="341"/>
        <v>0</v>
      </c>
      <c r="N455" s="172"/>
      <c r="O455" s="179"/>
      <c r="P455" s="179"/>
      <c r="Q455" s="70" t="s">
        <v>73</v>
      </c>
      <c r="R455" s="50">
        <v>6598</v>
      </c>
      <c r="S455" s="30">
        <f>IFERROR(R455/O447,"-")</f>
        <v>2.2754646933097441E-5</v>
      </c>
      <c r="T455" s="50">
        <v>2</v>
      </c>
      <c r="U455" s="30">
        <f>IFERROR(T455/P447,"-")</f>
        <v>1.4184397163120567E-2</v>
      </c>
      <c r="V455" s="53">
        <f t="shared" si="350"/>
        <v>3299</v>
      </c>
      <c r="W455" s="31">
        <f t="shared" si="342"/>
        <v>1.1834319526627219E-2</v>
      </c>
      <c r="X455" s="172"/>
      <c r="Y455" s="179"/>
      <c r="Z455" s="179"/>
      <c r="AA455" s="70" t="s">
        <v>73</v>
      </c>
      <c r="AB455" s="50">
        <v>863820</v>
      </c>
      <c r="AC455" s="30">
        <f>IFERROR(AB455/Y447,"-")</f>
        <v>1.7554451273320583E-4</v>
      </c>
      <c r="AD455" s="50">
        <v>44</v>
      </c>
      <c r="AE455" s="30">
        <f>IFERROR(AD455/Z447,"-")</f>
        <v>6.1667834618079889E-3</v>
      </c>
      <c r="AF455" s="53">
        <f t="shared" si="351"/>
        <v>19632.272727272728</v>
      </c>
      <c r="AG455" s="31">
        <f t="shared" si="343"/>
        <v>5.6179775280898875E-3</v>
      </c>
      <c r="AH455" s="172"/>
      <c r="AI455" s="179"/>
      <c r="AJ455" s="179"/>
      <c r="AK455" s="70" t="s">
        <v>73</v>
      </c>
      <c r="AL455" s="50">
        <v>1006626</v>
      </c>
      <c r="AM455" s="30">
        <f>IFERROR(AL455/AI447,"-")</f>
        <v>1.8187864111508204E-4</v>
      </c>
      <c r="AN455" s="50">
        <v>49</v>
      </c>
      <c r="AO455" s="30">
        <f>IFERROR(AN455/AJ447,"-")</f>
        <v>8.038057742782153E-3</v>
      </c>
      <c r="AP455" s="53">
        <f t="shared" si="352"/>
        <v>20543.387755102041</v>
      </c>
      <c r="AQ455" s="31">
        <f t="shared" si="344"/>
        <v>7.138694638694639E-3</v>
      </c>
      <c r="AR455" s="172"/>
      <c r="AS455" s="179"/>
      <c r="AT455" s="179"/>
      <c r="AU455" s="70" t="s">
        <v>73</v>
      </c>
      <c r="AV455" s="50">
        <v>880818</v>
      </c>
      <c r="AW455" s="30">
        <f>IFERROR(AV455/AS447,"-")</f>
        <v>1.9440458835774484E-4</v>
      </c>
      <c r="AX455" s="50">
        <v>31</v>
      </c>
      <c r="AY455" s="30">
        <f>IFERROR(AX455/AT447,"-")</f>
        <v>7.448342143200384E-3</v>
      </c>
      <c r="AZ455" s="53">
        <f t="shared" si="353"/>
        <v>28413.483870967742</v>
      </c>
      <c r="BA455" s="31">
        <f t="shared" si="345"/>
        <v>6.3329928498467823E-3</v>
      </c>
      <c r="BB455" s="172"/>
      <c r="BC455" s="179"/>
      <c r="BD455" s="179"/>
      <c r="BE455" s="70" t="s">
        <v>73</v>
      </c>
      <c r="BF455" s="50">
        <v>394376</v>
      </c>
      <c r="BG455" s="30">
        <f>IFERROR(BF455/BC447,"-")</f>
        <v>1.4602687963045664E-4</v>
      </c>
      <c r="BH455" s="50">
        <v>11</v>
      </c>
      <c r="BI455" s="30">
        <f>IFERROR(BH455/BD447,"-")</f>
        <v>4.9661399548532733E-3</v>
      </c>
      <c r="BJ455" s="53">
        <f t="shared" si="354"/>
        <v>35852.36363636364</v>
      </c>
      <c r="BK455" s="31">
        <f t="shared" si="346"/>
        <v>3.989844033369605E-3</v>
      </c>
      <c r="BL455" s="172"/>
      <c r="BM455" s="179"/>
      <c r="BN455" s="179"/>
      <c r="BO455" s="70" t="s">
        <v>73</v>
      </c>
      <c r="BP455" s="50">
        <v>0</v>
      </c>
      <c r="BQ455" s="30">
        <f>IFERROR(BP455/BM447,"-")</f>
        <v>0</v>
      </c>
      <c r="BR455" s="50">
        <v>0</v>
      </c>
      <c r="BS455" s="30">
        <f>IFERROR(BR455/BN447,"-")</f>
        <v>0</v>
      </c>
      <c r="BT455" s="53" t="str">
        <f t="shared" si="355"/>
        <v>-</v>
      </c>
      <c r="BU455" s="31">
        <f t="shared" si="347"/>
        <v>0</v>
      </c>
      <c r="BV455" s="172"/>
      <c r="BW455" s="179"/>
      <c r="BX455" s="179"/>
      <c r="BY455" s="70" t="s">
        <v>73</v>
      </c>
      <c r="BZ455" s="50">
        <f t="shared" si="323"/>
        <v>3152238</v>
      </c>
      <c r="CA455" s="30">
        <f>IFERROR(BZ455/BW447,"-")</f>
        <v>1.6400204211245302E-4</v>
      </c>
      <c r="CB455" s="50">
        <f t="shared" si="324"/>
        <v>137</v>
      </c>
      <c r="CC455" s="30">
        <f>IFERROR(CB455/BX447,"-")</f>
        <v>6.6375968992248065E-3</v>
      </c>
      <c r="CD455" s="53">
        <f t="shared" si="356"/>
        <v>23009.036496350363</v>
      </c>
      <c r="CE455" s="31">
        <f t="shared" si="348"/>
        <v>5.7808346343727586E-3</v>
      </c>
      <c r="CR455" s="196"/>
      <c r="CS455" s="198"/>
      <c r="CT455" s="200"/>
      <c r="CU455" s="201"/>
      <c r="CV455" s="201"/>
      <c r="CW455" s="79" t="s">
        <v>73</v>
      </c>
      <c r="CX455" s="90">
        <v>4214875</v>
      </c>
      <c r="CY455" s="80">
        <v>2.2701907495881294E-4</v>
      </c>
      <c r="CZ455" s="90">
        <v>127</v>
      </c>
      <c r="DA455" s="80">
        <v>6.425174542143074E-3</v>
      </c>
      <c r="DB455" s="90">
        <v>33187.992125984252</v>
      </c>
      <c r="DC455" s="81">
        <v>5.6174805378627034E-3</v>
      </c>
    </row>
    <row r="456" spans="2:107" s="16" customFormat="1" ht="13.15" customHeight="1">
      <c r="B456" s="196"/>
      <c r="C456" s="198"/>
      <c r="D456" s="172"/>
      <c r="E456" s="179"/>
      <c r="F456" s="179"/>
      <c r="G456" s="70" t="s">
        <v>75</v>
      </c>
      <c r="H456" s="50">
        <v>58280</v>
      </c>
      <c r="I456" s="30">
        <f>IFERROR(H456/E447,"-")</f>
        <v>5.2244524454704501E-4</v>
      </c>
      <c r="J456" s="50">
        <v>5</v>
      </c>
      <c r="K456" s="30">
        <f>IFERROR(J456/F447,"-")</f>
        <v>7.4626865671641784E-2</v>
      </c>
      <c r="L456" s="53">
        <f t="shared" si="349"/>
        <v>11656</v>
      </c>
      <c r="M456" s="31">
        <f t="shared" si="341"/>
        <v>7.3529411764705885E-2</v>
      </c>
      <c r="N456" s="172"/>
      <c r="O456" s="179"/>
      <c r="P456" s="179"/>
      <c r="Q456" s="70" t="s">
        <v>75</v>
      </c>
      <c r="R456" s="50">
        <v>118645</v>
      </c>
      <c r="S456" s="30">
        <f>IFERROR(R456/O447,"-")</f>
        <v>4.0917324725331096E-4</v>
      </c>
      <c r="T456" s="50">
        <v>8</v>
      </c>
      <c r="U456" s="30">
        <f>IFERROR(T456/P447,"-")</f>
        <v>5.6737588652482268E-2</v>
      </c>
      <c r="V456" s="53">
        <f t="shared" si="350"/>
        <v>14830.625</v>
      </c>
      <c r="W456" s="31">
        <f t="shared" si="342"/>
        <v>4.7337278106508875E-2</v>
      </c>
      <c r="X456" s="172"/>
      <c r="Y456" s="179"/>
      <c r="Z456" s="179"/>
      <c r="AA456" s="70" t="s">
        <v>75</v>
      </c>
      <c r="AB456" s="50">
        <v>4011623</v>
      </c>
      <c r="AC456" s="30">
        <f>IFERROR(AB456/Y447,"-")</f>
        <v>8.1523743928633443E-4</v>
      </c>
      <c r="AD456" s="50">
        <v>239</v>
      </c>
      <c r="AE456" s="30">
        <f>IFERROR(AD456/Z447,"-")</f>
        <v>3.3496846531184302E-2</v>
      </c>
      <c r="AF456" s="53">
        <f t="shared" si="351"/>
        <v>16785.033472803349</v>
      </c>
      <c r="AG456" s="31">
        <f t="shared" si="343"/>
        <v>3.0515832482124618E-2</v>
      </c>
      <c r="AH456" s="172"/>
      <c r="AI456" s="179"/>
      <c r="AJ456" s="179"/>
      <c r="AK456" s="70" t="s">
        <v>75</v>
      </c>
      <c r="AL456" s="50">
        <v>7574089</v>
      </c>
      <c r="AM456" s="30">
        <f>IFERROR(AL456/AI447,"-")</f>
        <v>1.3684973515532986E-3</v>
      </c>
      <c r="AN456" s="50">
        <v>284</v>
      </c>
      <c r="AO456" s="30">
        <f>IFERROR(AN456/AJ447,"-")</f>
        <v>4.6587926509186355E-2</v>
      </c>
      <c r="AP456" s="53">
        <f t="shared" si="352"/>
        <v>26669.327464788734</v>
      </c>
      <c r="AQ456" s="31">
        <f t="shared" si="344"/>
        <v>4.1375291375291376E-2</v>
      </c>
      <c r="AR456" s="172"/>
      <c r="AS456" s="179"/>
      <c r="AT456" s="179"/>
      <c r="AU456" s="70" t="s">
        <v>75</v>
      </c>
      <c r="AV456" s="50">
        <v>4700297</v>
      </c>
      <c r="AW456" s="30">
        <f>IFERROR(AV456/AS447,"-")</f>
        <v>1.0373985357294503E-3</v>
      </c>
      <c r="AX456" s="50">
        <v>238</v>
      </c>
      <c r="AY456" s="30">
        <f>IFERROR(AX456/AT447,"-")</f>
        <v>5.7184046131667471E-2</v>
      </c>
      <c r="AZ456" s="53">
        <f t="shared" si="353"/>
        <v>19749.147058823528</v>
      </c>
      <c r="BA456" s="31">
        <f t="shared" si="345"/>
        <v>4.8621041879468849E-2</v>
      </c>
      <c r="BB456" s="172"/>
      <c r="BC456" s="179"/>
      <c r="BD456" s="179"/>
      <c r="BE456" s="70" t="s">
        <v>75</v>
      </c>
      <c r="BF456" s="50">
        <v>6651675</v>
      </c>
      <c r="BG456" s="30">
        <f>IFERROR(BF456/BC447,"-")</f>
        <v>2.4629372592802749E-3</v>
      </c>
      <c r="BH456" s="50">
        <v>174</v>
      </c>
      <c r="BI456" s="30">
        <f>IFERROR(BH456/BD447,"-")</f>
        <v>7.8555304740406326E-2</v>
      </c>
      <c r="BJ456" s="53">
        <f t="shared" si="354"/>
        <v>38228.017241379312</v>
      </c>
      <c r="BK456" s="31">
        <f t="shared" si="346"/>
        <v>6.3112078346028291E-2</v>
      </c>
      <c r="BL456" s="172"/>
      <c r="BM456" s="179"/>
      <c r="BN456" s="179"/>
      <c r="BO456" s="70" t="s">
        <v>75</v>
      </c>
      <c r="BP456" s="50">
        <v>8156278</v>
      </c>
      <c r="BQ456" s="30">
        <f>IFERROR(BP456/BM447,"-")</f>
        <v>7.2036331074829332E-3</v>
      </c>
      <c r="BR456" s="50">
        <v>79</v>
      </c>
      <c r="BS456" s="30">
        <f>IFERROR(BR456/BN447,"-")</f>
        <v>9.5873786407766989E-2</v>
      </c>
      <c r="BT456" s="53">
        <f t="shared" si="355"/>
        <v>103244.02531645569</v>
      </c>
      <c r="BU456" s="31">
        <f t="shared" si="347"/>
        <v>7.091561938958707E-2</v>
      </c>
      <c r="BV456" s="172"/>
      <c r="BW456" s="179"/>
      <c r="BX456" s="179"/>
      <c r="BY456" s="70" t="s">
        <v>75</v>
      </c>
      <c r="BZ456" s="50">
        <f t="shared" si="323"/>
        <v>31270887</v>
      </c>
      <c r="CA456" s="30">
        <f>IFERROR(BZ456/BW447,"-")</f>
        <v>1.6269359504795513E-3</v>
      </c>
      <c r="CB456" s="50">
        <f t="shared" si="324"/>
        <v>1027</v>
      </c>
      <c r="CC456" s="30">
        <f>IFERROR(CB456/BX447,"-")</f>
        <v>4.9757751937984498E-2</v>
      </c>
      <c r="CD456" s="53">
        <f t="shared" si="356"/>
        <v>30448.770204479064</v>
      </c>
      <c r="CE456" s="31">
        <f t="shared" si="348"/>
        <v>4.333516182117389E-2</v>
      </c>
      <c r="CR456" s="196"/>
      <c r="CS456" s="198"/>
      <c r="CT456" s="200"/>
      <c r="CU456" s="201"/>
      <c r="CV456" s="201"/>
      <c r="CW456" s="79" t="s">
        <v>75</v>
      </c>
      <c r="CX456" s="90">
        <v>31149219</v>
      </c>
      <c r="CY456" s="80">
        <v>1.6777405932725121E-3</v>
      </c>
      <c r="CZ456" s="90">
        <v>941</v>
      </c>
      <c r="DA456" s="80">
        <v>4.7607001922493168E-2</v>
      </c>
      <c r="DB456" s="90">
        <v>33102.251859723699</v>
      </c>
      <c r="DC456" s="81">
        <v>4.1622434536447275E-2</v>
      </c>
    </row>
    <row r="457" spans="2:107" s="16" customFormat="1" ht="13.15" customHeight="1">
      <c r="B457" s="196"/>
      <c r="C457" s="198"/>
      <c r="D457" s="172"/>
      <c r="E457" s="179"/>
      <c r="F457" s="179"/>
      <c r="G457" s="70" t="s">
        <v>77</v>
      </c>
      <c r="H457" s="50">
        <v>9231</v>
      </c>
      <c r="I457" s="30">
        <f>IFERROR(H457/E447,"-")</f>
        <v>8.2750378387333082E-5</v>
      </c>
      <c r="J457" s="50">
        <v>1</v>
      </c>
      <c r="K457" s="30">
        <f>IFERROR(J457/F447,"-")</f>
        <v>1.4925373134328358E-2</v>
      </c>
      <c r="L457" s="53">
        <f t="shared" si="349"/>
        <v>9231</v>
      </c>
      <c r="M457" s="31">
        <f t="shared" si="341"/>
        <v>1.4705882352941176E-2</v>
      </c>
      <c r="N457" s="172"/>
      <c r="O457" s="179"/>
      <c r="P457" s="179"/>
      <c r="Q457" s="70" t="s">
        <v>77</v>
      </c>
      <c r="R457" s="50">
        <v>3456</v>
      </c>
      <c r="S457" s="30">
        <f>IFERROR(R457/O447,"-")</f>
        <v>1.1918772325065892E-5</v>
      </c>
      <c r="T457" s="50">
        <v>1</v>
      </c>
      <c r="U457" s="30">
        <f>IFERROR(T457/P447,"-")</f>
        <v>7.0921985815602835E-3</v>
      </c>
      <c r="V457" s="53">
        <f t="shared" si="350"/>
        <v>3456</v>
      </c>
      <c r="W457" s="31">
        <f t="shared" si="342"/>
        <v>5.9171597633136093E-3</v>
      </c>
      <c r="X457" s="172"/>
      <c r="Y457" s="179"/>
      <c r="Z457" s="179"/>
      <c r="AA457" s="70" t="s">
        <v>77</v>
      </c>
      <c r="AB457" s="50">
        <v>5867611</v>
      </c>
      <c r="AC457" s="30">
        <f>IFERROR(AB457/Y447,"-")</f>
        <v>1.1924091985633565E-3</v>
      </c>
      <c r="AD457" s="50">
        <v>46</v>
      </c>
      <c r="AE457" s="30">
        <f>IFERROR(AD457/Z447,"-")</f>
        <v>6.4470918009810795E-3</v>
      </c>
      <c r="AF457" s="53">
        <f t="shared" si="351"/>
        <v>127556.76086956522</v>
      </c>
      <c r="AG457" s="31">
        <f t="shared" si="343"/>
        <v>5.8733401430030646E-3</v>
      </c>
      <c r="AH457" s="172"/>
      <c r="AI457" s="179"/>
      <c r="AJ457" s="179"/>
      <c r="AK457" s="70" t="s">
        <v>77</v>
      </c>
      <c r="AL457" s="50">
        <v>5326073</v>
      </c>
      <c r="AM457" s="30">
        <f>IFERROR(AL457/AI447,"-")</f>
        <v>9.6232257036846691E-4</v>
      </c>
      <c r="AN457" s="50">
        <v>60</v>
      </c>
      <c r="AO457" s="30">
        <f>IFERROR(AN457/AJ447,"-")</f>
        <v>9.8425196850393699E-3</v>
      </c>
      <c r="AP457" s="53">
        <f t="shared" si="352"/>
        <v>88767.883333333331</v>
      </c>
      <c r="AQ457" s="31">
        <f t="shared" si="344"/>
        <v>8.7412587412587419E-3</v>
      </c>
      <c r="AR457" s="172"/>
      <c r="AS457" s="179"/>
      <c r="AT457" s="179"/>
      <c r="AU457" s="70" t="s">
        <v>77</v>
      </c>
      <c r="AV457" s="50">
        <v>15487458</v>
      </c>
      <c r="AW457" s="30">
        <f>IFERROR(AV457/AS447,"-")</f>
        <v>3.4182236253094992E-3</v>
      </c>
      <c r="AX457" s="50">
        <v>80</v>
      </c>
      <c r="AY457" s="30">
        <f>IFERROR(AX457/AT447,"-")</f>
        <v>1.9221528111484865E-2</v>
      </c>
      <c r="AZ457" s="53">
        <f t="shared" si="353"/>
        <v>193593.22500000001</v>
      </c>
      <c r="BA457" s="31">
        <f t="shared" si="345"/>
        <v>1.634320735444331E-2</v>
      </c>
      <c r="BB457" s="172"/>
      <c r="BC457" s="179"/>
      <c r="BD457" s="179"/>
      <c r="BE457" s="70" t="s">
        <v>77</v>
      </c>
      <c r="BF457" s="50">
        <v>15224291</v>
      </c>
      <c r="BG457" s="30">
        <f>IFERROR(BF457/BC447,"-")</f>
        <v>5.6371475680975624E-3</v>
      </c>
      <c r="BH457" s="50">
        <v>51</v>
      </c>
      <c r="BI457" s="30">
        <f>IFERROR(BH457/BD447,"-")</f>
        <v>2.3024830699774266E-2</v>
      </c>
      <c r="BJ457" s="53">
        <f t="shared" si="354"/>
        <v>298515.50980392157</v>
      </c>
      <c r="BK457" s="31">
        <f t="shared" si="346"/>
        <v>1.8498367791077257E-2</v>
      </c>
      <c r="BL457" s="172"/>
      <c r="BM457" s="179"/>
      <c r="BN457" s="179"/>
      <c r="BO457" s="70" t="s">
        <v>77</v>
      </c>
      <c r="BP457" s="50">
        <v>11117805</v>
      </c>
      <c r="BQ457" s="30">
        <f>IFERROR(BP457/BM447,"-")</f>
        <v>9.819256795874207E-3</v>
      </c>
      <c r="BR457" s="50">
        <v>30</v>
      </c>
      <c r="BS457" s="30">
        <f>IFERROR(BR457/BN447,"-")</f>
        <v>3.640776699029126E-2</v>
      </c>
      <c r="BT457" s="53">
        <f t="shared" si="355"/>
        <v>370593.5</v>
      </c>
      <c r="BU457" s="31">
        <f t="shared" si="347"/>
        <v>2.6929982046678635E-2</v>
      </c>
      <c r="BV457" s="172"/>
      <c r="BW457" s="179"/>
      <c r="BX457" s="179"/>
      <c r="BY457" s="70" t="s">
        <v>77</v>
      </c>
      <c r="BZ457" s="50">
        <f t="shared" si="323"/>
        <v>53035925</v>
      </c>
      <c r="CA457" s="30">
        <f>IFERROR(BZ457/BW447,"-")</f>
        <v>2.7593094193150707E-3</v>
      </c>
      <c r="CB457" s="50">
        <f t="shared" si="324"/>
        <v>269</v>
      </c>
      <c r="CC457" s="30">
        <f>IFERROR(CB457/BX447,"-")</f>
        <v>1.3032945736434109E-2</v>
      </c>
      <c r="CD457" s="53">
        <f t="shared" si="356"/>
        <v>197159.57249070631</v>
      </c>
      <c r="CE457" s="31">
        <f t="shared" si="348"/>
        <v>1.1350689902527532E-2</v>
      </c>
      <c r="CR457" s="196"/>
      <c r="CS457" s="198"/>
      <c r="CT457" s="200"/>
      <c r="CU457" s="201"/>
      <c r="CV457" s="201"/>
      <c r="CW457" s="79" t="s">
        <v>77</v>
      </c>
      <c r="CX457" s="90">
        <v>69229516</v>
      </c>
      <c r="CY457" s="80">
        <v>3.7287987620430829E-3</v>
      </c>
      <c r="CZ457" s="90">
        <v>281</v>
      </c>
      <c r="DA457" s="80">
        <v>1.421633107356066E-2</v>
      </c>
      <c r="DB457" s="90">
        <v>246368.38434163702</v>
      </c>
      <c r="DC457" s="81">
        <v>1.2429228591648973E-2</v>
      </c>
    </row>
    <row r="458" spans="2:107" s="16" customFormat="1" ht="13.15" customHeight="1">
      <c r="B458" s="196"/>
      <c r="C458" s="198"/>
      <c r="D458" s="172"/>
      <c r="E458" s="179"/>
      <c r="F458" s="179"/>
      <c r="G458" s="70" t="s">
        <v>79</v>
      </c>
      <c r="H458" s="50">
        <v>0</v>
      </c>
      <c r="I458" s="30">
        <f>IFERROR(H458/E447,"-")</f>
        <v>0</v>
      </c>
      <c r="J458" s="50">
        <v>0</v>
      </c>
      <c r="K458" s="30">
        <f>IFERROR(J458/F447,"-")</f>
        <v>0</v>
      </c>
      <c r="L458" s="53" t="str">
        <f t="shared" si="349"/>
        <v>-</v>
      </c>
      <c r="M458" s="31">
        <f t="shared" si="341"/>
        <v>0</v>
      </c>
      <c r="N458" s="172"/>
      <c r="O458" s="179"/>
      <c r="P458" s="179"/>
      <c r="Q458" s="70" t="s">
        <v>79</v>
      </c>
      <c r="R458" s="50">
        <v>1452600</v>
      </c>
      <c r="S458" s="30">
        <f>IFERROR(R458/O447,"-")</f>
        <v>5.0096089928792576E-3</v>
      </c>
      <c r="T458" s="50">
        <v>5</v>
      </c>
      <c r="U458" s="30">
        <f>IFERROR(T458/P447,"-")</f>
        <v>3.5460992907801421E-2</v>
      </c>
      <c r="V458" s="53">
        <f t="shared" si="350"/>
        <v>290520</v>
      </c>
      <c r="W458" s="31">
        <f t="shared" si="342"/>
        <v>2.9585798816568046E-2</v>
      </c>
      <c r="X458" s="172"/>
      <c r="Y458" s="179"/>
      <c r="Z458" s="179"/>
      <c r="AA458" s="70" t="s">
        <v>79</v>
      </c>
      <c r="AB458" s="50">
        <v>19868043</v>
      </c>
      <c r="AC458" s="30">
        <f>IFERROR(AB458/Y447,"-")</f>
        <v>4.0375609819144976E-3</v>
      </c>
      <c r="AD458" s="50">
        <v>66</v>
      </c>
      <c r="AE458" s="30">
        <f>IFERROR(AD458/Z447,"-")</f>
        <v>9.2501751927119829E-3</v>
      </c>
      <c r="AF458" s="53">
        <f t="shared" si="351"/>
        <v>301030.95454545453</v>
      </c>
      <c r="AG458" s="31">
        <f t="shared" si="343"/>
        <v>8.4269662921348312E-3</v>
      </c>
      <c r="AH458" s="172"/>
      <c r="AI458" s="179"/>
      <c r="AJ458" s="179"/>
      <c r="AK458" s="70" t="s">
        <v>79</v>
      </c>
      <c r="AL458" s="50">
        <v>67323657</v>
      </c>
      <c r="AM458" s="30">
        <f>IFERROR(AL458/AI447,"-")</f>
        <v>1.2164135686995847E-2</v>
      </c>
      <c r="AN458" s="50">
        <v>150</v>
      </c>
      <c r="AO458" s="30">
        <f>IFERROR(AN458/AJ447,"-")</f>
        <v>2.4606299212598427E-2</v>
      </c>
      <c r="AP458" s="53">
        <f t="shared" si="352"/>
        <v>448824.38</v>
      </c>
      <c r="AQ458" s="31">
        <f t="shared" si="344"/>
        <v>2.1853146853146852E-2</v>
      </c>
      <c r="AR458" s="172"/>
      <c r="AS458" s="179"/>
      <c r="AT458" s="179"/>
      <c r="AU458" s="70" t="s">
        <v>79</v>
      </c>
      <c r="AV458" s="50">
        <v>80593752</v>
      </c>
      <c r="AW458" s="30">
        <f>IFERROR(AV458/AS447,"-")</f>
        <v>1.7787778158219036E-2</v>
      </c>
      <c r="AX458" s="50">
        <v>191</v>
      </c>
      <c r="AY458" s="30">
        <f>IFERROR(AX458/AT447,"-")</f>
        <v>4.5891398366170108E-2</v>
      </c>
      <c r="AZ458" s="53">
        <f t="shared" si="353"/>
        <v>421956.81675392669</v>
      </c>
      <c r="BA458" s="31">
        <f t="shared" si="345"/>
        <v>3.9019407558733399E-2</v>
      </c>
      <c r="BB458" s="172"/>
      <c r="BC458" s="179"/>
      <c r="BD458" s="179"/>
      <c r="BE458" s="70" t="s">
        <v>79</v>
      </c>
      <c r="BF458" s="50">
        <v>72069388</v>
      </c>
      <c r="BG458" s="30">
        <f>IFERROR(BF458/BC447,"-")</f>
        <v>2.668536586028733E-2</v>
      </c>
      <c r="BH458" s="50">
        <v>169</v>
      </c>
      <c r="BI458" s="30">
        <f>IFERROR(BH458/BD447,"-")</f>
        <v>7.6297968397291194E-2</v>
      </c>
      <c r="BJ458" s="53">
        <f t="shared" si="354"/>
        <v>426446.08284023666</v>
      </c>
      <c r="BK458" s="31">
        <f t="shared" si="346"/>
        <v>6.1298512876314833E-2</v>
      </c>
      <c r="BL458" s="172"/>
      <c r="BM458" s="179"/>
      <c r="BN458" s="179"/>
      <c r="BO458" s="70" t="s">
        <v>79</v>
      </c>
      <c r="BP458" s="50">
        <v>33546374</v>
      </c>
      <c r="BQ458" s="30">
        <f>IFERROR(BP458/BM447,"-")</f>
        <v>2.9628191974624293E-2</v>
      </c>
      <c r="BR458" s="50">
        <v>89</v>
      </c>
      <c r="BS458" s="30">
        <f>IFERROR(BR458/BN447,"-")</f>
        <v>0.10800970873786407</v>
      </c>
      <c r="BT458" s="53">
        <f t="shared" si="355"/>
        <v>376925.55056179775</v>
      </c>
      <c r="BU458" s="31">
        <f t="shared" si="347"/>
        <v>7.9892280071813288E-2</v>
      </c>
      <c r="BV458" s="172"/>
      <c r="BW458" s="179"/>
      <c r="BX458" s="179"/>
      <c r="BY458" s="70" t="s">
        <v>79</v>
      </c>
      <c r="BZ458" s="50">
        <f t="shared" si="323"/>
        <v>274853814</v>
      </c>
      <c r="CA458" s="30">
        <f>IFERROR(BZ458/BW447,"-")</f>
        <v>1.4299867833074893E-2</v>
      </c>
      <c r="CB458" s="50">
        <f t="shared" si="324"/>
        <v>670</v>
      </c>
      <c r="CC458" s="30">
        <f>IFERROR(CB458/BX447,"-")</f>
        <v>3.2461240310077522E-2</v>
      </c>
      <c r="CD458" s="53">
        <f t="shared" si="356"/>
        <v>410229.57313432836</v>
      </c>
      <c r="CE458" s="31">
        <f t="shared" si="348"/>
        <v>2.827123507320984E-2</v>
      </c>
      <c r="CR458" s="196"/>
      <c r="CS458" s="198"/>
      <c r="CT458" s="200"/>
      <c r="CU458" s="201"/>
      <c r="CV458" s="201"/>
      <c r="CW458" s="79" t="s">
        <v>79</v>
      </c>
      <c r="CX458" s="90">
        <v>299488294</v>
      </c>
      <c r="CY458" s="80">
        <v>1.6130859269817728E-2</v>
      </c>
      <c r="CZ458" s="90">
        <v>597</v>
      </c>
      <c r="DA458" s="80">
        <v>3.0203379540625318E-2</v>
      </c>
      <c r="DB458" s="90">
        <v>501655.43383584591</v>
      </c>
      <c r="DC458" s="81">
        <v>2.6406581740976647E-2</v>
      </c>
    </row>
    <row r="459" spans="2:107" s="16" customFormat="1" ht="13.15" customHeight="1">
      <c r="B459" s="196"/>
      <c r="C459" s="198"/>
      <c r="D459" s="172"/>
      <c r="E459" s="179"/>
      <c r="F459" s="179"/>
      <c r="G459" s="70" t="s">
        <v>81</v>
      </c>
      <c r="H459" s="50">
        <v>198659</v>
      </c>
      <c r="I459" s="30">
        <f>IFERROR(H459/E447,"-")</f>
        <v>1.7808587823691046E-3</v>
      </c>
      <c r="J459" s="50">
        <v>3</v>
      </c>
      <c r="K459" s="30">
        <f>IFERROR(J459/F447,"-")</f>
        <v>4.4776119402985072E-2</v>
      </c>
      <c r="L459" s="53">
        <f t="shared" si="349"/>
        <v>66219.666666666672</v>
      </c>
      <c r="M459" s="31">
        <f t="shared" si="341"/>
        <v>4.4117647058823532E-2</v>
      </c>
      <c r="N459" s="172"/>
      <c r="O459" s="179"/>
      <c r="P459" s="179"/>
      <c r="Q459" s="70" t="s">
        <v>81</v>
      </c>
      <c r="R459" s="50">
        <v>5056848</v>
      </c>
      <c r="S459" s="30">
        <f>IFERROR(R459/O447,"-")</f>
        <v>1.7439646989139121E-2</v>
      </c>
      <c r="T459" s="50">
        <v>26</v>
      </c>
      <c r="U459" s="30">
        <f>IFERROR(T459/P447,"-")</f>
        <v>0.18439716312056736</v>
      </c>
      <c r="V459" s="53">
        <f t="shared" si="350"/>
        <v>194494.15384615384</v>
      </c>
      <c r="W459" s="31">
        <f t="shared" si="342"/>
        <v>0.15384615384615385</v>
      </c>
      <c r="X459" s="172"/>
      <c r="Y459" s="179"/>
      <c r="Z459" s="179"/>
      <c r="AA459" s="70" t="s">
        <v>81</v>
      </c>
      <c r="AB459" s="50">
        <v>35732368</v>
      </c>
      <c r="AC459" s="30">
        <f>IFERROR(AB459/Y447,"-")</f>
        <v>7.2614909696043116E-3</v>
      </c>
      <c r="AD459" s="50">
        <v>725</v>
      </c>
      <c r="AE459" s="30">
        <f>IFERROR(AD459/Z447,"-")</f>
        <v>0.10161177295024527</v>
      </c>
      <c r="AF459" s="53">
        <f t="shared" si="351"/>
        <v>49286.02482758621</v>
      </c>
      <c r="AG459" s="31">
        <f t="shared" si="343"/>
        <v>9.2568947906026558E-2</v>
      </c>
      <c r="AH459" s="172"/>
      <c r="AI459" s="179"/>
      <c r="AJ459" s="179"/>
      <c r="AK459" s="70" t="s">
        <v>81</v>
      </c>
      <c r="AL459" s="50">
        <v>47341326</v>
      </c>
      <c r="AM459" s="30">
        <f>IFERROR(AL459/AI447,"-")</f>
        <v>8.5536992303657002E-3</v>
      </c>
      <c r="AN459" s="50">
        <v>751</v>
      </c>
      <c r="AO459" s="30">
        <f>IFERROR(AN459/AJ447,"-")</f>
        <v>0.12319553805774278</v>
      </c>
      <c r="AP459" s="53">
        <f t="shared" si="352"/>
        <v>63037.717709720375</v>
      </c>
      <c r="AQ459" s="31">
        <f t="shared" si="344"/>
        <v>0.1094114219114219</v>
      </c>
      <c r="AR459" s="172"/>
      <c r="AS459" s="179"/>
      <c r="AT459" s="179"/>
      <c r="AU459" s="70" t="s">
        <v>81</v>
      </c>
      <c r="AV459" s="50">
        <v>37930240</v>
      </c>
      <c r="AW459" s="30">
        <f>IFERROR(AV459/AS447,"-")</f>
        <v>8.3715508692039312E-3</v>
      </c>
      <c r="AX459" s="50">
        <v>573</v>
      </c>
      <c r="AY459" s="30">
        <f>IFERROR(AX459/AT447,"-")</f>
        <v>0.13767419509851034</v>
      </c>
      <c r="AZ459" s="53">
        <f t="shared" si="353"/>
        <v>66195.881326352537</v>
      </c>
      <c r="BA459" s="31">
        <f t="shared" si="345"/>
        <v>0.11705822267620021</v>
      </c>
      <c r="BB459" s="172"/>
      <c r="BC459" s="179"/>
      <c r="BD459" s="179"/>
      <c r="BE459" s="70" t="s">
        <v>81</v>
      </c>
      <c r="BF459" s="50">
        <v>31057296</v>
      </c>
      <c r="BG459" s="30">
        <f>IFERROR(BF459/BC447,"-")</f>
        <v>1.1499685641721257E-2</v>
      </c>
      <c r="BH459" s="50">
        <v>291</v>
      </c>
      <c r="BI459" s="30">
        <f>IFERROR(BH459/BD447,"-")</f>
        <v>0.13137697516930022</v>
      </c>
      <c r="BJ459" s="53">
        <f t="shared" si="354"/>
        <v>106726.10309278351</v>
      </c>
      <c r="BK459" s="31">
        <f t="shared" si="346"/>
        <v>0.10554951033732318</v>
      </c>
      <c r="BL459" s="172"/>
      <c r="BM459" s="179"/>
      <c r="BN459" s="179"/>
      <c r="BO459" s="70" t="s">
        <v>81</v>
      </c>
      <c r="BP459" s="50">
        <v>8849446</v>
      </c>
      <c r="BQ459" s="30">
        <f>IFERROR(BP459/BM447,"-")</f>
        <v>7.8158397970842109E-3</v>
      </c>
      <c r="BR459" s="50">
        <v>101</v>
      </c>
      <c r="BS459" s="30">
        <f>IFERROR(BR459/BN447,"-")</f>
        <v>0.12257281553398058</v>
      </c>
      <c r="BT459" s="53">
        <f t="shared" si="355"/>
        <v>87618.277227722778</v>
      </c>
      <c r="BU459" s="31">
        <f t="shared" si="347"/>
        <v>9.0664272890484746E-2</v>
      </c>
      <c r="BV459" s="172"/>
      <c r="BW459" s="179"/>
      <c r="BX459" s="179"/>
      <c r="BY459" s="70" t="s">
        <v>81</v>
      </c>
      <c r="BZ459" s="50">
        <f t="shared" si="323"/>
        <v>166166183</v>
      </c>
      <c r="CA459" s="30">
        <f>IFERROR(BZ459/BW447,"-")</f>
        <v>8.6451572952396284E-3</v>
      </c>
      <c r="CB459" s="50">
        <f t="shared" si="324"/>
        <v>2470</v>
      </c>
      <c r="CC459" s="30">
        <f>IFERROR(CB459/BX447,"-")</f>
        <v>0.11967054263565892</v>
      </c>
      <c r="CD459" s="53">
        <f t="shared" si="356"/>
        <v>67273.758299595138</v>
      </c>
      <c r="CE459" s="31">
        <f t="shared" si="348"/>
        <v>0.10422380691168404</v>
      </c>
      <c r="CR459" s="196"/>
      <c r="CS459" s="198"/>
      <c r="CT459" s="200"/>
      <c r="CU459" s="201"/>
      <c r="CV459" s="201"/>
      <c r="CW459" s="79" t="s">
        <v>81</v>
      </c>
      <c r="CX459" s="90">
        <v>180901593</v>
      </c>
      <c r="CY459" s="80">
        <v>9.7436133459321249E-3</v>
      </c>
      <c r="CZ459" s="90">
        <v>2419</v>
      </c>
      <c r="DA459" s="80">
        <v>0.12238186785389052</v>
      </c>
      <c r="DB459" s="90">
        <v>74783.626705250106</v>
      </c>
      <c r="DC459" s="81">
        <v>0.10699752300070771</v>
      </c>
    </row>
    <row r="460" spans="2:107" s="16" customFormat="1" ht="13.15" customHeight="1">
      <c r="B460" s="196"/>
      <c r="C460" s="198"/>
      <c r="D460" s="172"/>
      <c r="E460" s="179"/>
      <c r="F460" s="179"/>
      <c r="G460" s="70" t="s">
        <v>83</v>
      </c>
      <c r="H460" s="50">
        <v>5726045</v>
      </c>
      <c r="I460" s="30">
        <f>IFERROR(H460/E447,"-")</f>
        <v>5.1330559030754709E-2</v>
      </c>
      <c r="J460" s="50">
        <v>5</v>
      </c>
      <c r="K460" s="30">
        <f>IFERROR(J460/F447,"-")</f>
        <v>7.4626865671641784E-2</v>
      </c>
      <c r="L460" s="53">
        <f t="shared" si="349"/>
        <v>1145209</v>
      </c>
      <c r="M460" s="31">
        <f t="shared" si="341"/>
        <v>7.3529411764705885E-2</v>
      </c>
      <c r="N460" s="172"/>
      <c r="O460" s="179"/>
      <c r="P460" s="179"/>
      <c r="Q460" s="70" t="s">
        <v>83</v>
      </c>
      <c r="R460" s="50">
        <v>6436164</v>
      </c>
      <c r="S460" s="30">
        <f>IFERROR(R460/O447,"-")</f>
        <v>2.2196520070250404E-2</v>
      </c>
      <c r="T460" s="50">
        <v>16</v>
      </c>
      <c r="U460" s="30">
        <f>IFERROR(T460/P447,"-")</f>
        <v>0.11347517730496454</v>
      </c>
      <c r="V460" s="53">
        <f t="shared" si="350"/>
        <v>402260.25</v>
      </c>
      <c r="W460" s="31">
        <f t="shared" si="342"/>
        <v>9.4674556213017749E-2</v>
      </c>
      <c r="X460" s="172"/>
      <c r="Y460" s="179"/>
      <c r="Z460" s="179"/>
      <c r="AA460" s="70" t="s">
        <v>83</v>
      </c>
      <c r="AB460" s="50">
        <v>43221981</v>
      </c>
      <c r="AC460" s="30">
        <f>IFERROR(AB460/Y447,"-")</f>
        <v>8.7835215600575132E-3</v>
      </c>
      <c r="AD460" s="50">
        <v>450</v>
      </c>
      <c r="AE460" s="30">
        <f>IFERROR(AD460/Z447,"-")</f>
        <v>6.3069376313945338E-2</v>
      </c>
      <c r="AF460" s="53">
        <f t="shared" si="351"/>
        <v>96048.846666666665</v>
      </c>
      <c r="AG460" s="31">
        <f t="shared" si="343"/>
        <v>5.7456588355464758E-2</v>
      </c>
      <c r="AH460" s="172"/>
      <c r="AI460" s="179"/>
      <c r="AJ460" s="179"/>
      <c r="AK460" s="70" t="s">
        <v>83</v>
      </c>
      <c r="AL460" s="50">
        <v>132449832</v>
      </c>
      <c r="AM460" s="30">
        <f>IFERROR(AL460/AI447,"-")</f>
        <v>2.393122714899169E-2</v>
      </c>
      <c r="AN460" s="50">
        <v>854</v>
      </c>
      <c r="AO460" s="30">
        <f>IFERROR(AN460/AJ447,"-")</f>
        <v>0.14009186351706038</v>
      </c>
      <c r="AP460" s="53">
        <f t="shared" si="352"/>
        <v>155093.4800936768</v>
      </c>
      <c r="AQ460" s="31">
        <f t="shared" si="344"/>
        <v>0.12441724941724942</v>
      </c>
      <c r="AR460" s="172"/>
      <c r="AS460" s="179"/>
      <c r="AT460" s="179"/>
      <c r="AU460" s="70" t="s">
        <v>83</v>
      </c>
      <c r="AV460" s="50">
        <v>150105625</v>
      </c>
      <c r="AW460" s="30">
        <f>IFERROR(AV460/AS447,"-")</f>
        <v>3.3129684268835349E-2</v>
      </c>
      <c r="AX460" s="50">
        <v>965</v>
      </c>
      <c r="AY460" s="30">
        <f>IFERROR(AX460/AT447,"-")</f>
        <v>0.23185968284478617</v>
      </c>
      <c r="AZ460" s="53">
        <f t="shared" si="353"/>
        <v>155549.87046632124</v>
      </c>
      <c r="BA460" s="31">
        <f t="shared" si="345"/>
        <v>0.19713993871297242</v>
      </c>
      <c r="BB460" s="172"/>
      <c r="BC460" s="179"/>
      <c r="BD460" s="179"/>
      <c r="BE460" s="70" t="s">
        <v>83</v>
      </c>
      <c r="BF460" s="50">
        <v>96788444</v>
      </c>
      <c r="BG460" s="30">
        <f>IFERROR(BF460/BC447,"-")</f>
        <v>3.5838170835971746E-2</v>
      </c>
      <c r="BH460" s="50">
        <v>665</v>
      </c>
      <c r="BI460" s="30">
        <f>IFERROR(BH460/BD447,"-")</f>
        <v>0.30022573363431149</v>
      </c>
      <c r="BJ460" s="53">
        <f t="shared" si="354"/>
        <v>145546.53233082706</v>
      </c>
      <c r="BK460" s="31">
        <f t="shared" si="346"/>
        <v>0.24120420747188973</v>
      </c>
      <c r="BL460" s="172"/>
      <c r="BM460" s="179"/>
      <c r="BN460" s="179"/>
      <c r="BO460" s="70" t="s">
        <v>83</v>
      </c>
      <c r="BP460" s="50">
        <v>67814711</v>
      </c>
      <c r="BQ460" s="30">
        <f>IFERROR(BP460/BM447,"-")</f>
        <v>5.9894022412427216E-2</v>
      </c>
      <c r="BR460" s="50">
        <v>285</v>
      </c>
      <c r="BS460" s="30">
        <f>IFERROR(BR460/BN447,"-")</f>
        <v>0.345873786407767</v>
      </c>
      <c r="BT460" s="53">
        <f t="shared" si="355"/>
        <v>237946.35438596492</v>
      </c>
      <c r="BU460" s="31">
        <f t="shared" si="347"/>
        <v>0.25583482944344704</v>
      </c>
      <c r="BV460" s="172"/>
      <c r="BW460" s="179"/>
      <c r="BX460" s="179"/>
      <c r="BY460" s="70" t="s">
        <v>83</v>
      </c>
      <c r="BZ460" s="50">
        <f t="shared" si="323"/>
        <v>502542802</v>
      </c>
      <c r="CA460" s="30">
        <f>IFERROR(BZ460/BW447,"-")</f>
        <v>2.6145882949483557E-2</v>
      </c>
      <c r="CB460" s="50">
        <f t="shared" si="324"/>
        <v>3240</v>
      </c>
      <c r="CC460" s="30">
        <f>IFERROR(CB460/BX447,"-")</f>
        <v>0.15697674418604651</v>
      </c>
      <c r="CD460" s="53">
        <f t="shared" si="356"/>
        <v>155105.80308641976</v>
      </c>
      <c r="CE460" s="31">
        <f t="shared" si="348"/>
        <v>0.13671462930925354</v>
      </c>
      <c r="CR460" s="196"/>
      <c r="CS460" s="198"/>
      <c r="CT460" s="200"/>
      <c r="CU460" s="201"/>
      <c r="CV460" s="201"/>
      <c r="CW460" s="79" t="s">
        <v>83</v>
      </c>
      <c r="CX460" s="90">
        <v>540420442</v>
      </c>
      <c r="CY460" s="80">
        <v>2.9107802445309246E-2</v>
      </c>
      <c r="CZ460" s="90">
        <v>3096</v>
      </c>
      <c r="DA460" s="80">
        <v>0.15663260143681068</v>
      </c>
      <c r="DB460" s="90">
        <v>174554.40633074936</v>
      </c>
      <c r="DC460" s="81">
        <v>0.13694267515923567</v>
      </c>
    </row>
    <row r="461" spans="2:107" s="16" customFormat="1" ht="13.15" customHeight="1">
      <c r="B461" s="196"/>
      <c r="C461" s="198"/>
      <c r="D461" s="172"/>
      <c r="E461" s="179"/>
      <c r="F461" s="179"/>
      <c r="G461" s="70" t="s">
        <v>87</v>
      </c>
      <c r="H461" s="50">
        <v>785954</v>
      </c>
      <c r="I461" s="30">
        <f>IFERROR(H461/E447,"-")</f>
        <v>7.045606206807279E-3</v>
      </c>
      <c r="J461" s="50">
        <v>18</v>
      </c>
      <c r="K461" s="30">
        <f>IFERROR(J461/F447,"-")</f>
        <v>0.26865671641791045</v>
      </c>
      <c r="L461" s="53">
        <f t="shared" si="349"/>
        <v>43664.111111111109</v>
      </c>
      <c r="M461" s="31">
        <f t="shared" si="341"/>
        <v>0.26470588235294118</v>
      </c>
      <c r="N461" s="172"/>
      <c r="O461" s="179"/>
      <c r="P461" s="179"/>
      <c r="Q461" s="70" t="s">
        <v>87</v>
      </c>
      <c r="R461" s="50">
        <v>3188457</v>
      </c>
      <c r="S461" s="30">
        <f>IFERROR(R461/O447,"-")</f>
        <v>1.0996091739369971E-2</v>
      </c>
      <c r="T461" s="50">
        <v>22</v>
      </c>
      <c r="U461" s="30">
        <f>IFERROR(T461/P447,"-")</f>
        <v>0.15602836879432624</v>
      </c>
      <c r="V461" s="53">
        <f t="shared" si="350"/>
        <v>144929.86363636365</v>
      </c>
      <c r="W461" s="31">
        <f t="shared" si="342"/>
        <v>0.13017751479289941</v>
      </c>
      <c r="X461" s="172"/>
      <c r="Y461" s="179"/>
      <c r="Z461" s="179"/>
      <c r="AA461" s="70" t="s">
        <v>87</v>
      </c>
      <c r="AB461" s="50">
        <v>27940209</v>
      </c>
      <c r="AC461" s="30">
        <f>IFERROR(AB461/Y447,"-")</f>
        <v>5.6779773269534537E-3</v>
      </c>
      <c r="AD461" s="50">
        <v>378</v>
      </c>
      <c r="AE461" s="30">
        <f>IFERROR(AD461/Z447,"-")</f>
        <v>5.2978276103714084E-2</v>
      </c>
      <c r="AF461" s="53">
        <f t="shared" si="351"/>
        <v>73915.89682539682</v>
      </c>
      <c r="AG461" s="31">
        <f t="shared" si="343"/>
        <v>4.82635342185904E-2</v>
      </c>
      <c r="AH461" s="172"/>
      <c r="AI461" s="179"/>
      <c r="AJ461" s="179"/>
      <c r="AK461" s="70" t="s">
        <v>87</v>
      </c>
      <c r="AL461" s="50">
        <v>24222653</v>
      </c>
      <c r="AM461" s="30">
        <f>IFERROR(AL461/AI447,"-")</f>
        <v>4.3765839664802672E-3</v>
      </c>
      <c r="AN461" s="50">
        <v>421</v>
      </c>
      <c r="AO461" s="30">
        <f>IFERROR(AN461/AJ447,"-")</f>
        <v>6.9061679790026254E-2</v>
      </c>
      <c r="AP461" s="53">
        <f t="shared" si="352"/>
        <v>57535.992874109266</v>
      </c>
      <c r="AQ461" s="31">
        <f t="shared" si="344"/>
        <v>6.1334498834498832E-2</v>
      </c>
      <c r="AR461" s="172"/>
      <c r="AS461" s="179"/>
      <c r="AT461" s="179"/>
      <c r="AU461" s="70" t="s">
        <v>87</v>
      </c>
      <c r="AV461" s="50">
        <v>26706749</v>
      </c>
      <c r="AW461" s="30">
        <f>IFERROR(AV461/AS447,"-")</f>
        <v>5.8944237580506008E-3</v>
      </c>
      <c r="AX461" s="50">
        <v>355</v>
      </c>
      <c r="AY461" s="30">
        <f>IFERROR(AX461/AT447,"-")</f>
        <v>8.5295530994714083E-2</v>
      </c>
      <c r="AZ461" s="53">
        <f t="shared" si="353"/>
        <v>75230.27887323944</v>
      </c>
      <c r="BA461" s="31">
        <f t="shared" si="345"/>
        <v>7.2522982635342181E-2</v>
      </c>
      <c r="BB461" s="172"/>
      <c r="BC461" s="179"/>
      <c r="BD461" s="179"/>
      <c r="BE461" s="70" t="s">
        <v>87</v>
      </c>
      <c r="BF461" s="50">
        <v>14204374</v>
      </c>
      <c r="BG461" s="30">
        <f>IFERROR(BF461/BC447,"-")</f>
        <v>5.2594995951173191E-3</v>
      </c>
      <c r="BH461" s="50">
        <v>185</v>
      </c>
      <c r="BI461" s="30">
        <f>IFERROR(BH461/BD447,"-")</f>
        <v>8.35214446952596E-2</v>
      </c>
      <c r="BJ461" s="53">
        <f t="shared" si="354"/>
        <v>76780.399999999994</v>
      </c>
      <c r="BK461" s="31">
        <f t="shared" si="346"/>
        <v>6.7101922379397896E-2</v>
      </c>
      <c r="BL461" s="172"/>
      <c r="BM461" s="179"/>
      <c r="BN461" s="179"/>
      <c r="BO461" s="70" t="s">
        <v>87</v>
      </c>
      <c r="BP461" s="50">
        <v>8214889</v>
      </c>
      <c r="BQ461" s="30">
        <f>IFERROR(BP461/BM447,"-")</f>
        <v>7.2553984028863854E-3</v>
      </c>
      <c r="BR461" s="50">
        <v>58</v>
      </c>
      <c r="BS461" s="30">
        <f>IFERROR(BR461/BN447,"-")</f>
        <v>7.0388349514563103E-2</v>
      </c>
      <c r="BT461" s="53">
        <f t="shared" si="355"/>
        <v>141636.0172413793</v>
      </c>
      <c r="BU461" s="31">
        <f t="shared" si="347"/>
        <v>5.2064631956912029E-2</v>
      </c>
      <c r="BV461" s="172"/>
      <c r="BW461" s="179"/>
      <c r="BX461" s="179"/>
      <c r="BY461" s="70" t="s">
        <v>87</v>
      </c>
      <c r="BZ461" s="50">
        <f t="shared" si="323"/>
        <v>105263285</v>
      </c>
      <c r="CA461" s="30">
        <f>IFERROR(BZ461/BW447,"-")</f>
        <v>5.4765514848387547E-3</v>
      </c>
      <c r="CB461" s="50">
        <f t="shared" si="324"/>
        <v>1437</v>
      </c>
      <c r="CC461" s="30">
        <f>IFERROR(CB461/BX447,"-")</f>
        <v>6.962209302325581E-2</v>
      </c>
      <c r="CD461" s="53">
        <f t="shared" si="356"/>
        <v>73252.112038970081</v>
      </c>
      <c r="CE461" s="31">
        <f t="shared" si="348"/>
        <v>6.0635469851048569E-2</v>
      </c>
      <c r="CR461" s="196"/>
      <c r="CS461" s="198"/>
      <c r="CT461" s="200"/>
      <c r="CU461" s="201"/>
      <c r="CV461" s="201"/>
      <c r="CW461" s="79" t="s">
        <v>87</v>
      </c>
      <c r="CX461" s="90">
        <v>117177337</v>
      </c>
      <c r="CY461" s="80">
        <v>6.3113356035177995E-3</v>
      </c>
      <c r="CZ461" s="90">
        <v>1417</v>
      </c>
      <c r="DA461" s="80">
        <v>7.1688758474147532E-2</v>
      </c>
      <c r="DB461" s="90">
        <v>82693.956951305576</v>
      </c>
      <c r="DC461" s="81">
        <v>6.267692852087757E-2</v>
      </c>
    </row>
    <row r="462" spans="2:107" s="16" customFormat="1" ht="13.15" customHeight="1">
      <c r="B462" s="196"/>
      <c r="C462" s="198"/>
      <c r="D462" s="172"/>
      <c r="E462" s="179"/>
      <c r="F462" s="179"/>
      <c r="G462" s="71" t="s">
        <v>85</v>
      </c>
      <c r="H462" s="51">
        <v>766630</v>
      </c>
      <c r="I462" s="32">
        <f>IFERROR(H462/E447,"-")</f>
        <v>6.8723781370470336E-3</v>
      </c>
      <c r="J462" s="51">
        <v>10</v>
      </c>
      <c r="K462" s="32">
        <f>IFERROR(J462/F447,"-")</f>
        <v>0.14925373134328357</v>
      </c>
      <c r="L462" s="54">
        <f t="shared" si="349"/>
        <v>76663</v>
      </c>
      <c r="M462" s="33">
        <f t="shared" si="341"/>
        <v>0.14705882352941177</v>
      </c>
      <c r="N462" s="172"/>
      <c r="O462" s="179"/>
      <c r="P462" s="179"/>
      <c r="Q462" s="71" t="s">
        <v>85</v>
      </c>
      <c r="R462" s="51">
        <v>188844</v>
      </c>
      <c r="S462" s="32">
        <f>IFERROR(R462/O447,"-")</f>
        <v>6.512698613873679E-4</v>
      </c>
      <c r="T462" s="51">
        <v>30</v>
      </c>
      <c r="U462" s="32">
        <f>IFERROR(T462/P447,"-")</f>
        <v>0.21276595744680851</v>
      </c>
      <c r="V462" s="54">
        <f t="shared" si="350"/>
        <v>6294.8</v>
      </c>
      <c r="W462" s="33">
        <f t="shared" si="342"/>
        <v>0.17751479289940827</v>
      </c>
      <c r="X462" s="172"/>
      <c r="Y462" s="179"/>
      <c r="Z462" s="179"/>
      <c r="AA462" s="71" t="s">
        <v>85</v>
      </c>
      <c r="AB462" s="51">
        <v>10421641</v>
      </c>
      <c r="AC462" s="32">
        <f>IFERROR(AB462/Y447,"-")</f>
        <v>2.117873968217221E-3</v>
      </c>
      <c r="AD462" s="51">
        <v>598</v>
      </c>
      <c r="AE462" s="32">
        <f>IFERROR(AD462/Z447,"-")</f>
        <v>8.3812193412754032E-2</v>
      </c>
      <c r="AF462" s="54">
        <f t="shared" si="351"/>
        <v>17427.493311036789</v>
      </c>
      <c r="AG462" s="33">
        <f t="shared" si="343"/>
        <v>7.635342185903983E-2</v>
      </c>
      <c r="AH462" s="172"/>
      <c r="AI462" s="179"/>
      <c r="AJ462" s="179"/>
      <c r="AK462" s="71" t="s">
        <v>85</v>
      </c>
      <c r="AL462" s="51">
        <v>13676222</v>
      </c>
      <c r="AM462" s="32">
        <f>IFERROR(AL462/AI447,"-")</f>
        <v>2.4710395647918786E-3</v>
      </c>
      <c r="AN462" s="51">
        <v>812</v>
      </c>
      <c r="AO462" s="32">
        <f>IFERROR(AN462/AJ447,"-")</f>
        <v>0.1332020997375328</v>
      </c>
      <c r="AP462" s="54">
        <f t="shared" si="352"/>
        <v>16842.637931034482</v>
      </c>
      <c r="AQ462" s="33">
        <f t="shared" si="344"/>
        <v>0.1182983682983683</v>
      </c>
      <c r="AR462" s="172"/>
      <c r="AS462" s="179"/>
      <c r="AT462" s="179"/>
      <c r="AU462" s="71" t="s">
        <v>85</v>
      </c>
      <c r="AV462" s="51">
        <v>21145841</v>
      </c>
      <c r="AW462" s="32">
        <f>IFERROR(AV462/AS447,"-")</f>
        <v>4.6670805036719545E-3</v>
      </c>
      <c r="AX462" s="51">
        <v>806</v>
      </c>
      <c r="AY462" s="32">
        <f>IFERROR(AX462/AT447,"-")</f>
        <v>0.19365689572320999</v>
      </c>
      <c r="AZ462" s="54">
        <f t="shared" si="353"/>
        <v>26235.534739454095</v>
      </c>
      <c r="BA462" s="33">
        <f t="shared" si="345"/>
        <v>0.16465781409601635</v>
      </c>
      <c r="BB462" s="172"/>
      <c r="BC462" s="179"/>
      <c r="BD462" s="179"/>
      <c r="BE462" s="71" t="s">
        <v>85</v>
      </c>
      <c r="BF462" s="51">
        <v>10174973</v>
      </c>
      <c r="BG462" s="32">
        <f>IFERROR(BF462/BC447,"-")</f>
        <v>3.7675202281937702E-3</v>
      </c>
      <c r="BH462" s="51">
        <v>471</v>
      </c>
      <c r="BI462" s="32">
        <f>IFERROR(BH462/BD447,"-")</f>
        <v>0.2126410835214447</v>
      </c>
      <c r="BJ462" s="54">
        <f t="shared" si="354"/>
        <v>21602.915074309978</v>
      </c>
      <c r="BK462" s="33">
        <f t="shared" si="346"/>
        <v>0.17083786724700761</v>
      </c>
      <c r="BL462" s="172"/>
      <c r="BM462" s="179"/>
      <c r="BN462" s="179"/>
      <c r="BO462" s="71" t="s">
        <v>85</v>
      </c>
      <c r="BP462" s="51">
        <v>3963788</v>
      </c>
      <c r="BQ462" s="32">
        <f>IFERROR(BP462/BM447,"-")</f>
        <v>3.5008216330835659E-3</v>
      </c>
      <c r="BR462" s="51">
        <v>172</v>
      </c>
      <c r="BS462" s="32">
        <f>IFERROR(BR462/BN447,"-")</f>
        <v>0.20873786407766989</v>
      </c>
      <c r="BT462" s="54">
        <f t="shared" si="355"/>
        <v>23045.279069767443</v>
      </c>
      <c r="BU462" s="33">
        <f t="shared" si="347"/>
        <v>0.15439856373429084</v>
      </c>
      <c r="BV462" s="172"/>
      <c r="BW462" s="179"/>
      <c r="BX462" s="179"/>
      <c r="BY462" s="71" t="s">
        <v>85</v>
      </c>
      <c r="BZ462" s="51">
        <f t="shared" si="323"/>
        <v>60337939</v>
      </c>
      <c r="CA462" s="32">
        <f>IFERROR(BZ462/BW447,"-")</f>
        <v>3.1392125889151208E-3</v>
      </c>
      <c r="CB462" s="51">
        <f t="shared" si="324"/>
        <v>2899</v>
      </c>
      <c r="CC462" s="32">
        <f>IFERROR(CB462/BX447,"-")</f>
        <v>0.14045542635658914</v>
      </c>
      <c r="CD462" s="54">
        <f t="shared" si="356"/>
        <v>20813.36288375302</v>
      </c>
      <c r="CE462" s="33">
        <f t="shared" si="348"/>
        <v>0.12232583653318706</v>
      </c>
      <c r="CR462" s="196"/>
      <c r="CS462" s="198"/>
      <c r="CT462" s="200"/>
      <c r="CU462" s="201"/>
      <c r="CV462" s="201"/>
      <c r="CW462" s="79" t="s">
        <v>85</v>
      </c>
      <c r="CX462" s="90">
        <v>60430605</v>
      </c>
      <c r="CY462" s="80">
        <v>3.2548770832590327E-3</v>
      </c>
      <c r="CZ462" s="90">
        <v>2546</v>
      </c>
      <c r="DA462" s="80">
        <v>0.12880704239603361</v>
      </c>
      <c r="DB462" s="90">
        <v>23735.508641005497</v>
      </c>
      <c r="DC462" s="81">
        <v>0.11261500353857042</v>
      </c>
    </row>
    <row r="463" spans="2:107" s="16" customFormat="1" ht="13.15" customHeight="1">
      <c r="B463" s="196"/>
      <c r="C463" s="199"/>
      <c r="D463" s="173"/>
      <c r="E463" s="180"/>
      <c r="F463" s="180"/>
      <c r="G463" s="18" t="s">
        <v>92</v>
      </c>
      <c r="H463" s="49">
        <f>SUM(H447:H462)</f>
        <v>16412348</v>
      </c>
      <c r="I463" s="32">
        <f>IFERROR(H463/E447,"-")</f>
        <v>0.14712685594459857</v>
      </c>
      <c r="J463" s="51">
        <v>55</v>
      </c>
      <c r="K463" s="32">
        <f>IFERROR(J463/F447,"-")</f>
        <v>0.82089552238805974</v>
      </c>
      <c r="L463" s="54">
        <f t="shared" si="349"/>
        <v>298406.32727272727</v>
      </c>
      <c r="M463" s="34">
        <f t="shared" si="341"/>
        <v>0.80882352941176472</v>
      </c>
      <c r="N463" s="173"/>
      <c r="O463" s="180"/>
      <c r="P463" s="180"/>
      <c r="Q463" s="18" t="s">
        <v>92</v>
      </c>
      <c r="R463" s="49">
        <f>SUM(R447:R462)</f>
        <v>31812451</v>
      </c>
      <c r="S463" s="32">
        <f>IFERROR(R463/O447,"-")</f>
        <v>0.10971219923938506</v>
      </c>
      <c r="T463" s="51">
        <v>116</v>
      </c>
      <c r="U463" s="32">
        <f>IFERROR(T463/P447,"-")</f>
        <v>0.82269503546099287</v>
      </c>
      <c r="V463" s="54">
        <f t="shared" si="350"/>
        <v>274245.2672413793</v>
      </c>
      <c r="W463" s="34">
        <f t="shared" si="342"/>
        <v>0.68639053254437865</v>
      </c>
      <c r="X463" s="173"/>
      <c r="Y463" s="180"/>
      <c r="Z463" s="180"/>
      <c r="AA463" s="18" t="s">
        <v>92</v>
      </c>
      <c r="AB463" s="49">
        <f>SUM(AB447:AB462)</f>
        <v>703957593</v>
      </c>
      <c r="AC463" s="32">
        <f>IFERROR(AB463/Y447,"-")</f>
        <v>0.14305745716471652</v>
      </c>
      <c r="AD463" s="51">
        <v>4974</v>
      </c>
      <c r="AE463" s="32">
        <f>IFERROR(AD463/Z447,"-")</f>
        <v>0.69712683952347587</v>
      </c>
      <c r="AF463" s="54">
        <f t="shared" si="351"/>
        <v>141527.46139927625</v>
      </c>
      <c r="AG463" s="34">
        <f t="shared" si="343"/>
        <v>0.63508682328907051</v>
      </c>
      <c r="AH463" s="173"/>
      <c r="AI463" s="180"/>
      <c r="AJ463" s="180"/>
      <c r="AK463" s="18" t="s">
        <v>92</v>
      </c>
      <c r="AL463" s="49">
        <f>SUM(AL447:AL462)</f>
        <v>1053404646</v>
      </c>
      <c r="AM463" s="32">
        <f>IFERROR(AL463/AI447,"-")</f>
        <v>0.19033067450949415</v>
      </c>
      <c r="AN463" s="51">
        <v>4979</v>
      </c>
      <c r="AO463" s="32">
        <f>IFERROR(AN463/AJ447,"-")</f>
        <v>0.81676509186351709</v>
      </c>
      <c r="AP463" s="54">
        <f t="shared" si="352"/>
        <v>211569.52118899376</v>
      </c>
      <c r="AQ463" s="34">
        <f t="shared" si="344"/>
        <v>0.72537878787878785</v>
      </c>
      <c r="AR463" s="173"/>
      <c r="AS463" s="180"/>
      <c r="AT463" s="180"/>
      <c r="AU463" s="18" t="s">
        <v>92</v>
      </c>
      <c r="AV463" s="49">
        <f>SUM(AV447:AV462)</f>
        <v>1055968948</v>
      </c>
      <c r="AW463" s="32">
        <f>IFERROR(AV463/AS447,"-")</f>
        <v>0.23306200447141279</v>
      </c>
      <c r="AX463" s="51">
        <v>3621</v>
      </c>
      <c r="AY463" s="32">
        <f>IFERROR(AX463/AT447,"-")</f>
        <v>0.87001441614608366</v>
      </c>
      <c r="AZ463" s="54">
        <f t="shared" si="353"/>
        <v>291623.57028445182</v>
      </c>
      <c r="BA463" s="34">
        <f t="shared" si="345"/>
        <v>0.73973442288049029</v>
      </c>
      <c r="BB463" s="173"/>
      <c r="BC463" s="180"/>
      <c r="BD463" s="180"/>
      <c r="BE463" s="18" t="s">
        <v>92</v>
      </c>
      <c r="BF463" s="49">
        <f>SUM(BF447:BF462)</f>
        <v>688414320</v>
      </c>
      <c r="BG463" s="32">
        <f>IFERROR(BF463/BC447,"-")</f>
        <v>0.25490140130870709</v>
      </c>
      <c r="BH463" s="51">
        <v>1943</v>
      </c>
      <c r="BI463" s="32">
        <f>IFERROR(BH463/BD447,"-")</f>
        <v>0.87720090293453723</v>
      </c>
      <c r="BJ463" s="54">
        <f t="shared" si="354"/>
        <v>354304.84817292844</v>
      </c>
      <c r="BK463" s="34">
        <f t="shared" si="346"/>
        <v>0.70475154153064923</v>
      </c>
      <c r="BL463" s="173"/>
      <c r="BM463" s="180"/>
      <c r="BN463" s="180"/>
      <c r="BO463" s="18" t="s">
        <v>92</v>
      </c>
      <c r="BP463" s="49">
        <f>SUM(BP447:BP462)</f>
        <v>334935949</v>
      </c>
      <c r="BQ463" s="32">
        <f>IFERROR(BP463/BM447,"-")</f>
        <v>0.29581577419291194</v>
      </c>
      <c r="BR463" s="51">
        <v>705</v>
      </c>
      <c r="BS463" s="32">
        <f>IFERROR(BR463/BN447,"-")</f>
        <v>0.85558252427184467</v>
      </c>
      <c r="BT463" s="54">
        <f t="shared" si="355"/>
        <v>475086.45248226949</v>
      </c>
      <c r="BU463" s="34">
        <f t="shared" si="347"/>
        <v>0.6328545780969479</v>
      </c>
      <c r="BV463" s="173"/>
      <c r="BW463" s="180"/>
      <c r="BX463" s="180"/>
      <c r="BY463" s="18" t="s">
        <v>92</v>
      </c>
      <c r="BZ463" s="49">
        <f t="shared" si="323"/>
        <v>3884906255</v>
      </c>
      <c r="CA463" s="32">
        <f>IFERROR(BZ463/BW447,"-")</f>
        <v>0.20212070257240797</v>
      </c>
      <c r="CB463" s="51">
        <f t="shared" si="324"/>
        <v>16393</v>
      </c>
      <c r="CC463" s="32">
        <f>IFERROR(CB463/BX447,"-")</f>
        <v>0.79423449612403096</v>
      </c>
      <c r="CD463" s="54">
        <f t="shared" si="356"/>
        <v>236985.68016836455</v>
      </c>
      <c r="CE463" s="34">
        <f t="shared" si="348"/>
        <v>0.69171695008228196</v>
      </c>
      <c r="CR463" s="196"/>
      <c r="CS463" s="199"/>
      <c r="CT463" s="200"/>
      <c r="CU463" s="201"/>
      <c r="CV463" s="201"/>
      <c r="CW463" s="18" t="s">
        <v>92</v>
      </c>
      <c r="CX463" s="90">
        <v>3998046881</v>
      </c>
      <c r="CY463" s="80">
        <v>0.21534040856883946</v>
      </c>
      <c r="CZ463" s="90">
        <v>15661</v>
      </c>
      <c r="DA463" s="80">
        <v>0.79232014570474552</v>
      </c>
      <c r="DB463" s="90">
        <v>255286.81955175276</v>
      </c>
      <c r="DC463" s="81">
        <v>0.69271939136588823</v>
      </c>
    </row>
    <row r="464" spans="2:107" s="16" customFormat="1" ht="13.15" customHeight="1">
      <c r="B464" s="196">
        <v>28</v>
      </c>
      <c r="C464" s="197" t="s">
        <v>31</v>
      </c>
      <c r="D464" s="171">
        <f>CI32</f>
        <v>41</v>
      </c>
      <c r="E464" s="178">
        <v>31074180</v>
      </c>
      <c r="F464" s="178">
        <v>37</v>
      </c>
      <c r="G464" s="68" t="s">
        <v>58</v>
      </c>
      <c r="H464" s="56">
        <v>111320</v>
      </c>
      <c r="I464" s="28">
        <f>IFERROR(H464/E464,"-")</f>
        <v>3.582395416387496E-3</v>
      </c>
      <c r="J464" s="56">
        <v>9</v>
      </c>
      <c r="K464" s="28">
        <f>IFERROR(J464/F464,"-")</f>
        <v>0.24324324324324326</v>
      </c>
      <c r="L464" s="52">
        <f t="shared" si="349"/>
        <v>12368.888888888889</v>
      </c>
      <c r="M464" s="29">
        <f t="shared" ref="M464:M480" si="357">IFERROR(J464/$CI$32,"-")</f>
        <v>0.21951219512195122</v>
      </c>
      <c r="N464" s="171">
        <f>CJ32</f>
        <v>181</v>
      </c>
      <c r="O464" s="178">
        <v>274178470</v>
      </c>
      <c r="P464" s="178">
        <v>155</v>
      </c>
      <c r="Q464" s="68" t="s">
        <v>58</v>
      </c>
      <c r="R464" s="56">
        <v>4717694</v>
      </c>
      <c r="S464" s="28">
        <f>IFERROR(R464/O464,"-")</f>
        <v>1.7206653753666361E-2</v>
      </c>
      <c r="T464" s="56">
        <v>40</v>
      </c>
      <c r="U464" s="28">
        <f>IFERROR(T464/P464,"-")</f>
        <v>0.25806451612903225</v>
      </c>
      <c r="V464" s="52">
        <f t="shared" si="350"/>
        <v>117942.35</v>
      </c>
      <c r="W464" s="29">
        <f t="shared" ref="W464:W480" si="358">IFERROR(T464/$CJ$32,"-")</f>
        <v>0.22099447513812154</v>
      </c>
      <c r="X464" s="171">
        <f>CK32</f>
        <v>7398</v>
      </c>
      <c r="Y464" s="178">
        <v>4762204380</v>
      </c>
      <c r="Z464" s="178">
        <v>6824</v>
      </c>
      <c r="AA464" s="68" t="s">
        <v>58</v>
      </c>
      <c r="AB464" s="56">
        <v>129494719</v>
      </c>
      <c r="AC464" s="28">
        <f>IFERROR(AB464/Y464,"-")</f>
        <v>2.7192180063468841E-2</v>
      </c>
      <c r="AD464" s="56">
        <v>1076</v>
      </c>
      <c r="AE464" s="28">
        <f>IFERROR(AD464/Z464,"-")</f>
        <v>0.15767878077373973</v>
      </c>
      <c r="AF464" s="52">
        <f t="shared" si="351"/>
        <v>120348.25185873605</v>
      </c>
      <c r="AG464" s="29">
        <f t="shared" ref="AG464:AG480" si="359">IFERROR(AD464/$CK$32,"-")</f>
        <v>0.14544471478778048</v>
      </c>
      <c r="AH464" s="171">
        <f>CL32</f>
        <v>6137</v>
      </c>
      <c r="AI464" s="178">
        <v>5311048660</v>
      </c>
      <c r="AJ464" s="178">
        <v>5576</v>
      </c>
      <c r="AK464" s="68" t="s">
        <v>58</v>
      </c>
      <c r="AL464" s="56">
        <v>192614881</v>
      </c>
      <c r="AM464" s="28">
        <f>IFERROR(AL464/AI464,"-")</f>
        <v>3.6266826634572764E-2</v>
      </c>
      <c r="AN464" s="56">
        <v>1182</v>
      </c>
      <c r="AO464" s="28">
        <f>IFERROR(AN464/AJ464,"-")</f>
        <v>0.21197991391678622</v>
      </c>
      <c r="AP464" s="52">
        <f t="shared" si="352"/>
        <v>162956.75211505921</v>
      </c>
      <c r="AQ464" s="29">
        <f t="shared" ref="AQ464:AQ480" si="360">IFERROR(AN464/$CL$32,"-")</f>
        <v>0.19260224865569497</v>
      </c>
      <c r="AR464" s="171">
        <f>CM32</f>
        <v>3626</v>
      </c>
      <c r="AS464" s="178">
        <v>3686585820</v>
      </c>
      <c r="AT464" s="178">
        <v>3112</v>
      </c>
      <c r="AU464" s="68" t="s">
        <v>58</v>
      </c>
      <c r="AV464" s="56">
        <v>151339713</v>
      </c>
      <c r="AW464" s="28">
        <f>IFERROR(AV464/AS464,"-")</f>
        <v>4.1051455300177987E-2</v>
      </c>
      <c r="AX464" s="56">
        <v>792</v>
      </c>
      <c r="AY464" s="28">
        <f>IFERROR(AX464/AT464,"-")</f>
        <v>0.25449871465295631</v>
      </c>
      <c r="AZ464" s="52">
        <f t="shared" si="353"/>
        <v>191085.49621212122</v>
      </c>
      <c r="BA464" s="29">
        <f t="shared" ref="BA464:BA480" si="361">IFERROR(AX464/$CM$32,"-")</f>
        <v>0.21842250413678985</v>
      </c>
      <c r="BB464" s="171">
        <f>CN32</f>
        <v>1687</v>
      </c>
      <c r="BC464" s="178">
        <v>1616862710</v>
      </c>
      <c r="BD464" s="178">
        <v>1346</v>
      </c>
      <c r="BE464" s="68" t="s">
        <v>58</v>
      </c>
      <c r="BF464" s="56">
        <v>54621557</v>
      </c>
      <c r="BG464" s="28">
        <f>IFERROR(BF464/BC464,"-")</f>
        <v>3.3782433512861462E-2</v>
      </c>
      <c r="BH464" s="56">
        <v>358</v>
      </c>
      <c r="BI464" s="28">
        <f>IFERROR(BH464/BD464,"-")</f>
        <v>0.26597325408618128</v>
      </c>
      <c r="BJ464" s="52">
        <f t="shared" si="354"/>
        <v>152574.18156424581</v>
      </c>
      <c r="BK464" s="29">
        <f t="shared" ref="BK464:BK480" si="362">IFERROR(BH464/$CN$32,"-")</f>
        <v>0.21221102548903378</v>
      </c>
      <c r="BL464" s="171">
        <f>CO32</f>
        <v>704</v>
      </c>
      <c r="BM464" s="178">
        <v>638053380</v>
      </c>
      <c r="BN464" s="178">
        <v>500</v>
      </c>
      <c r="BO464" s="68" t="s">
        <v>58</v>
      </c>
      <c r="BP464" s="56">
        <v>37367592</v>
      </c>
      <c r="BQ464" s="28">
        <f>IFERROR(BP464/BM464,"-")</f>
        <v>5.8564993417948824E-2</v>
      </c>
      <c r="BR464" s="56">
        <v>138</v>
      </c>
      <c r="BS464" s="28">
        <f>IFERROR(BR464/BN464,"-")</f>
        <v>0.27600000000000002</v>
      </c>
      <c r="BT464" s="52">
        <f t="shared" si="355"/>
        <v>270779.65217391303</v>
      </c>
      <c r="BU464" s="29">
        <f t="shared" ref="BU464:BU480" si="363">IFERROR(BR464/$CO$32,"-")</f>
        <v>0.19602272727272727</v>
      </c>
      <c r="BV464" s="171">
        <f>CP32</f>
        <v>19774</v>
      </c>
      <c r="BW464" s="178">
        <f>SUM(E464,O464,Y464,AI464,AS464,BC464,BM464)</f>
        <v>16320007600</v>
      </c>
      <c r="BX464" s="178">
        <f>SUM(F464,P464,Z464,AJ464,AT464,BD464,BN464)</f>
        <v>17550</v>
      </c>
      <c r="BY464" s="68" t="s">
        <v>58</v>
      </c>
      <c r="BZ464" s="56">
        <f t="shared" si="323"/>
        <v>570267476</v>
      </c>
      <c r="CA464" s="28">
        <f>IFERROR(BZ464/BW464,"-")</f>
        <v>3.4942843776616869E-2</v>
      </c>
      <c r="CB464" s="56">
        <f t="shared" si="324"/>
        <v>3595</v>
      </c>
      <c r="CC464" s="28">
        <f>IFERROR(CB464/BX464,"-")</f>
        <v>0.20484330484330485</v>
      </c>
      <c r="CD464" s="52">
        <f t="shared" si="356"/>
        <v>158627.94881780251</v>
      </c>
      <c r="CE464" s="29">
        <f t="shared" ref="CE464:CE480" si="364">IFERROR(CB464/$CP$32,"-")</f>
        <v>0.18180438960250833</v>
      </c>
      <c r="CR464" s="196">
        <v>28</v>
      </c>
      <c r="CS464" s="197" t="s">
        <v>31</v>
      </c>
      <c r="CT464" s="200">
        <v>18603</v>
      </c>
      <c r="CU464" s="201">
        <v>15285611750</v>
      </c>
      <c r="CV464" s="201">
        <v>16562</v>
      </c>
      <c r="CW464" s="79" t="s">
        <v>58</v>
      </c>
      <c r="CX464" s="90">
        <v>567515406</v>
      </c>
      <c r="CY464" s="80">
        <v>3.7127425142143886E-2</v>
      </c>
      <c r="CZ464" s="90">
        <v>3442</v>
      </c>
      <c r="DA464" s="80">
        <v>0.20782514189107595</v>
      </c>
      <c r="DB464" s="90">
        <v>164879.54851830332</v>
      </c>
      <c r="DC464" s="81">
        <v>0.18502392087297748</v>
      </c>
    </row>
    <row r="465" spans="2:107" s="16" customFormat="1" ht="13.15" customHeight="1">
      <c r="B465" s="196"/>
      <c r="C465" s="198"/>
      <c r="D465" s="172"/>
      <c r="E465" s="179"/>
      <c r="F465" s="179"/>
      <c r="G465" s="69" t="s">
        <v>60</v>
      </c>
      <c r="H465" s="50">
        <v>292691</v>
      </c>
      <c r="I465" s="30">
        <f>IFERROR(H465/E464,"-")</f>
        <v>9.4191061517954772E-3</v>
      </c>
      <c r="J465" s="50">
        <v>10</v>
      </c>
      <c r="K465" s="30">
        <f>IFERROR(J465/F464,"-")</f>
        <v>0.27027027027027029</v>
      </c>
      <c r="L465" s="53">
        <f t="shared" si="349"/>
        <v>29269.1</v>
      </c>
      <c r="M465" s="31">
        <f t="shared" si="357"/>
        <v>0.24390243902439024</v>
      </c>
      <c r="N465" s="172"/>
      <c r="O465" s="179"/>
      <c r="P465" s="179"/>
      <c r="Q465" s="69" t="s">
        <v>60</v>
      </c>
      <c r="R465" s="50">
        <v>6253715</v>
      </c>
      <c r="S465" s="30">
        <f>IFERROR(R465/O464,"-")</f>
        <v>2.28089207733926E-2</v>
      </c>
      <c r="T465" s="50">
        <v>45</v>
      </c>
      <c r="U465" s="30">
        <f>IFERROR(T465/P464,"-")</f>
        <v>0.29032258064516131</v>
      </c>
      <c r="V465" s="53">
        <f t="shared" si="350"/>
        <v>138971.44444444444</v>
      </c>
      <c r="W465" s="31">
        <f t="shared" si="358"/>
        <v>0.24861878453038674</v>
      </c>
      <c r="X465" s="172"/>
      <c r="Y465" s="179"/>
      <c r="Z465" s="179"/>
      <c r="AA465" s="69" t="s">
        <v>60</v>
      </c>
      <c r="AB465" s="50">
        <v>110371740</v>
      </c>
      <c r="AC465" s="30">
        <f>IFERROR(AB465/Y464,"-")</f>
        <v>2.3176607132514543E-2</v>
      </c>
      <c r="AD465" s="50">
        <v>1455</v>
      </c>
      <c r="AE465" s="30">
        <f>IFERROR(AD465/Z464,"-")</f>
        <v>0.21321805392731535</v>
      </c>
      <c r="AF465" s="53">
        <f t="shared" si="351"/>
        <v>75856.865979381444</v>
      </c>
      <c r="AG465" s="31">
        <f t="shared" si="359"/>
        <v>0.19667477696674776</v>
      </c>
      <c r="AH465" s="172"/>
      <c r="AI465" s="179"/>
      <c r="AJ465" s="179"/>
      <c r="AK465" s="69" t="s">
        <v>60</v>
      </c>
      <c r="AL465" s="50">
        <v>108890932</v>
      </c>
      <c r="AM465" s="30">
        <f>IFERROR(AL465/AI464,"-")</f>
        <v>2.050271781919618E-2</v>
      </c>
      <c r="AN465" s="50">
        <v>1500</v>
      </c>
      <c r="AO465" s="30">
        <f>IFERROR(AN465/AJ464,"-")</f>
        <v>0.26901004304160686</v>
      </c>
      <c r="AP465" s="53">
        <f t="shared" si="352"/>
        <v>72593.954666666672</v>
      </c>
      <c r="AQ465" s="31">
        <f t="shared" si="360"/>
        <v>0.24441909727880071</v>
      </c>
      <c r="AR465" s="172"/>
      <c r="AS465" s="179"/>
      <c r="AT465" s="179"/>
      <c r="AU465" s="69" t="s">
        <v>60</v>
      </c>
      <c r="AV465" s="50">
        <v>60302056</v>
      </c>
      <c r="AW465" s="30">
        <f>IFERROR(AV465/AS464,"-")</f>
        <v>1.635715508719664E-2</v>
      </c>
      <c r="AX465" s="50">
        <v>928</v>
      </c>
      <c r="AY465" s="30">
        <f>IFERROR(AX465/AT464,"-")</f>
        <v>0.29820051413881749</v>
      </c>
      <c r="AZ465" s="53">
        <f t="shared" si="353"/>
        <v>64980.663793103449</v>
      </c>
      <c r="BA465" s="31">
        <f t="shared" si="361"/>
        <v>0.25592939878654164</v>
      </c>
      <c r="BB465" s="172"/>
      <c r="BC465" s="179"/>
      <c r="BD465" s="179"/>
      <c r="BE465" s="69" t="s">
        <v>60</v>
      </c>
      <c r="BF465" s="50">
        <v>17641104</v>
      </c>
      <c r="BG465" s="30">
        <f>IFERROR(BF465/BC464,"-")</f>
        <v>1.0910700018556306E-2</v>
      </c>
      <c r="BH465" s="50">
        <v>382</v>
      </c>
      <c r="BI465" s="30">
        <f>IFERROR(BH465/BD464,"-")</f>
        <v>0.2838038632986627</v>
      </c>
      <c r="BJ465" s="53">
        <f t="shared" si="354"/>
        <v>46180.900523560209</v>
      </c>
      <c r="BK465" s="31">
        <f t="shared" si="362"/>
        <v>0.22643746295198577</v>
      </c>
      <c r="BL465" s="172"/>
      <c r="BM465" s="179"/>
      <c r="BN465" s="179"/>
      <c r="BO465" s="69" t="s">
        <v>60</v>
      </c>
      <c r="BP465" s="50">
        <v>3923468</v>
      </c>
      <c r="BQ465" s="30">
        <f>IFERROR(BP465/BM464,"-")</f>
        <v>6.1491218806802653E-3</v>
      </c>
      <c r="BR465" s="50">
        <v>129</v>
      </c>
      <c r="BS465" s="30">
        <f>IFERROR(BR465/BN464,"-")</f>
        <v>0.25800000000000001</v>
      </c>
      <c r="BT465" s="53">
        <f t="shared" si="355"/>
        <v>30414.480620155038</v>
      </c>
      <c r="BU465" s="31">
        <f t="shared" si="363"/>
        <v>0.18323863636363635</v>
      </c>
      <c r="BV465" s="172"/>
      <c r="BW465" s="179"/>
      <c r="BX465" s="179"/>
      <c r="BY465" s="69" t="s">
        <v>60</v>
      </c>
      <c r="BZ465" s="50">
        <f t="shared" si="323"/>
        <v>307675706</v>
      </c>
      <c r="CA465" s="30">
        <f>IFERROR(BZ465/BW464,"-")</f>
        <v>1.8852669284296165E-2</v>
      </c>
      <c r="CB465" s="50">
        <f t="shared" si="324"/>
        <v>4449</v>
      </c>
      <c r="CC465" s="30">
        <f>IFERROR(CB465/BX464,"-")</f>
        <v>0.25350427350427351</v>
      </c>
      <c r="CD465" s="53">
        <f t="shared" si="356"/>
        <v>69156.148797482587</v>
      </c>
      <c r="CE465" s="31">
        <f t="shared" si="364"/>
        <v>0.22499241428137959</v>
      </c>
      <c r="CR465" s="196"/>
      <c r="CS465" s="198"/>
      <c r="CT465" s="200"/>
      <c r="CU465" s="201"/>
      <c r="CV465" s="201"/>
      <c r="CW465" s="79" t="s">
        <v>60</v>
      </c>
      <c r="CX465" s="90">
        <v>314753104</v>
      </c>
      <c r="CY465" s="80">
        <v>2.0591462687124706E-2</v>
      </c>
      <c r="CZ465" s="90">
        <v>4240</v>
      </c>
      <c r="DA465" s="80">
        <v>0.25600772853520104</v>
      </c>
      <c r="DB465" s="90">
        <v>74234.222641509434</v>
      </c>
      <c r="DC465" s="81">
        <v>0.22792022792022792</v>
      </c>
    </row>
    <row r="466" spans="2:107" s="16" customFormat="1" ht="13.15" customHeight="1">
      <c r="B466" s="196"/>
      <c r="C466" s="198"/>
      <c r="D466" s="172"/>
      <c r="E466" s="179"/>
      <c r="F466" s="179"/>
      <c r="G466" s="70" t="s">
        <v>62</v>
      </c>
      <c r="H466" s="50">
        <v>70563</v>
      </c>
      <c r="I466" s="30">
        <f>IFERROR(H466/E464,"-")</f>
        <v>2.2707920208996668E-3</v>
      </c>
      <c r="J466" s="50">
        <v>4</v>
      </c>
      <c r="K466" s="30">
        <f>IFERROR(J466/F464,"-")</f>
        <v>0.10810810810810811</v>
      </c>
      <c r="L466" s="53">
        <f t="shared" si="349"/>
        <v>17640.75</v>
      </c>
      <c r="M466" s="31">
        <f t="shared" si="357"/>
        <v>9.7560975609756101E-2</v>
      </c>
      <c r="N466" s="172"/>
      <c r="O466" s="179"/>
      <c r="P466" s="179"/>
      <c r="Q466" s="70" t="s">
        <v>62</v>
      </c>
      <c r="R466" s="50">
        <v>1098921</v>
      </c>
      <c r="S466" s="30">
        <f>IFERROR(R466/O464,"-")</f>
        <v>4.0080499391509476E-3</v>
      </c>
      <c r="T466" s="50">
        <v>30</v>
      </c>
      <c r="U466" s="30">
        <f>IFERROR(T466/P464,"-")</f>
        <v>0.19354838709677419</v>
      </c>
      <c r="V466" s="53">
        <f t="shared" si="350"/>
        <v>36630.699999999997</v>
      </c>
      <c r="W466" s="31">
        <f t="shared" si="358"/>
        <v>0.16574585635359115</v>
      </c>
      <c r="X466" s="172"/>
      <c r="Y466" s="179"/>
      <c r="Z466" s="179"/>
      <c r="AA466" s="70" t="s">
        <v>62</v>
      </c>
      <c r="AB466" s="50">
        <v>65897451</v>
      </c>
      <c r="AC466" s="30">
        <f>IFERROR(AB466/Y464,"-")</f>
        <v>1.3837594051349808E-2</v>
      </c>
      <c r="AD466" s="50">
        <v>1299</v>
      </c>
      <c r="AE466" s="30">
        <f>IFERROR(AD466/Z464,"-")</f>
        <v>0.19035756154747949</v>
      </c>
      <c r="AF466" s="53">
        <f t="shared" si="351"/>
        <v>50729.369515011545</v>
      </c>
      <c r="AG466" s="31">
        <f t="shared" si="359"/>
        <v>0.17558799675587997</v>
      </c>
      <c r="AH466" s="172"/>
      <c r="AI466" s="179"/>
      <c r="AJ466" s="179"/>
      <c r="AK466" s="70" t="s">
        <v>62</v>
      </c>
      <c r="AL466" s="50">
        <v>69051746</v>
      </c>
      <c r="AM466" s="30">
        <f>IFERROR(AL466/AI464,"-")</f>
        <v>1.3001527649343736E-2</v>
      </c>
      <c r="AN466" s="50">
        <v>1388</v>
      </c>
      <c r="AO466" s="30">
        <f>IFERROR(AN466/AJ464,"-")</f>
        <v>0.24892395982783358</v>
      </c>
      <c r="AP466" s="53">
        <f t="shared" si="352"/>
        <v>49749.096541786741</v>
      </c>
      <c r="AQ466" s="31">
        <f t="shared" si="360"/>
        <v>0.22616913801531693</v>
      </c>
      <c r="AR466" s="172"/>
      <c r="AS466" s="179"/>
      <c r="AT466" s="179"/>
      <c r="AU466" s="70" t="s">
        <v>62</v>
      </c>
      <c r="AV466" s="50">
        <v>36864113</v>
      </c>
      <c r="AW466" s="30">
        <f>IFERROR(AV466/AS464,"-")</f>
        <v>9.9995266080636098E-3</v>
      </c>
      <c r="AX466" s="50">
        <v>767</v>
      </c>
      <c r="AY466" s="30">
        <f>IFERROR(AX466/AT464,"-")</f>
        <v>0.24646529562982006</v>
      </c>
      <c r="AZ466" s="53">
        <f t="shared" si="353"/>
        <v>48062.728813559319</v>
      </c>
      <c r="BA466" s="31">
        <f t="shared" si="361"/>
        <v>0.21152785438499724</v>
      </c>
      <c r="BB466" s="172"/>
      <c r="BC466" s="179"/>
      <c r="BD466" s="179"/>
      <c r="BE466" s="70" t="s">
        <v>62</v>
      </c>
      <c r="BF466" s="50">
        <v>15067021</v>
      </c>
      <c r="BG466" s="30">
        <f>IFERROR(BF466/BC464,"-")</f>
        <v>9.3186767848706213E-3</v>
      </c>
      <c r="BH466" s="50">
        <v>322</v>
      </c>
      <c r="BI466" s="30">
        <f>IFERROR(BH466/BD464,"-")</f>
        <v>0.23922734026745915</v>
      </c>
      <c r="BJ466" s="53">
        <f t="shared" si="354"/>
        <v>46791.990683229815</v>
      </c>
      <c r="BK466" s="31">
        <f t="shared" si="362"/>
        <v>0.1908713692946058</v>
      </c>
      <c r="BL466" s="172"/>
      <c r="BM466" s="179"/>
      <c r="BN466" s="179"/>
      <c r="BO466" s="70" t="s">
        <v>62</v>
      </c>
      <c r="BP466" s="50">
        <v>8945100</v>
      </c>
      <c r="BQ466" s="30">
        <f>IFERROR(BP466/BM464,"-")</f>
        <v>1.4019359947595606E-2</v>
      </c>
      <c r="BR466" s="50">
        <v>94</v>
      </c>
      <c r="BS466" s="30">
        <f>IFERROR(BR466/BN464,"-")</f>
        <v>0.188</v>
      </c>
      <c r="BT466" s="53">
        <f t="shared" si="355"/>
        <v>95160.638297872341</v>
      </c>
      <c r="BU466" s="31">
        <f t="shared" si="363"/>
        <v>0.13352272727272727</v>
      </c>
      <c r="BV466" s="172"/>
      <c r="BW466" s="179"/>
      <c r="BX466" s="179"/>
      <c r="BY466" s="70" t="s">
        <v>62</v>
      </c>
      <c r="BZ466" s="50">
        <f t="shared" si="323"/>
        <v>196994915</v>
      </c>
      <c r="CA466" s="30">
        <f>IFERROR(BZ466/BW464,"-")</f>
        <v>1.2070761229302368E-2</v>
      </c>
      <c r="CB466" s="50">
        <f t="shared" si="324"/>
        <v>3904</v>
      </c>
      <c r="CC466" s="30">
        <f>IFERROR(CB466/BX464,"-")</f>
        <v>0.22245014245014244</v>
      </c>
      <c r="CD466" s="53">
        <f t="shared" si="356"/>
        <v>50459.763063524588</v>
      </c>
      <c r="CE466" s="31">
        <f t="shared" si="364"/>
        <v>0.19743096996055426</v>
      </c>
      <c r="CR466" s="196"/>
      <c r="CS466" s="198"/>
      <c r="CT466" s="200"/>
      <c r="CU466" s="201"/>
      <c r="CV466" s="201"/>
      <c r="CW466" s="79" t="s">
        <v>62</v>
      </c>
      <c r="CX466" s="90">
        <v>211801087</v>
      </c>
      <c r="CY466" s="80">
        <v>1.3856238825377728E-2</v>
      </c>
      <c r="CZ466" s="90">
        <v>3796</v>
      </c>
      <c r="DA466" s="80">
        <v>0.22919937205651492</v>
      </c>
      <c r="DB466" s="90">
        <v>55795.860642781874</v>
      </c>
      <c r="DC466" s="81">
        <v>0.20405310971348709</v>
      </c>
    </row>
    <row r="467" spans="2:107" s="16" customFormat="1" ht="13.15" customHeight="1">
      <c r="B467" s="196"/>
      <c r="C467" s="198"/>
      <c r="D467" s="172"/>
      <c r="E467" s="179"/>
      <c r="F467" s="179"/>
      <c r="G467" s="70" t="s">
        <v>64</v>
      </c>
      <c r="H467" s="50">
        <v>52859</v>
      </c>
      <c r="I467" s="30">
        <f>IFERROR(H467/E464,"-")</f>
        <v>1.7010585637336206E-3</v>
      </c>
      <c r="J467" s="50">
        <v>8</v>
      </c>
      <c r="K467" s="30">
        <f>IFERROR(J467/F464,"-")</f>
        <v>0.21621621621621623</v>
      </c>
      <c r="L467" s="53">
        <f t="shared" si="349"/>
        <v>6607.375</v>
      </c>
      <c r="M467" s="31">
        <f t="shared" si="357"/>
        <v>0.1951219512195122</v>
      </c>
      <c r="N467" s="172"/>
      <c r="O467" s="179"/>
      <c r="P467" s="179"/>
      <c r="Q467" s="70" t="s">
        <v>64</v>
      </c>
      <c r="R467" s="50">
        <v>167841</v>
      </c>
      <c r="S467" s="30">
        <f>IFERROR(R467/O464,"-")</f>
        <v>6.1215966374019088E-4</v>
      </c>
      <c r="T467" s="50">
        <v>17</v>
      </c>
      <c r="U467" s="30">
        <f>IFERROR(T467/P464,"-")</f>
        <v>0.10967741935483871</v>
      </c>
      <c r="V467" s="53">
        <f t="shared" si="350"/>
        <v>9873</v>
      </c>
      <c r="W467" s="31">
        <f t="shared" si="358"/>
        <v>9.3922651933701654E-2</v>
      </c>
      <c r="X467" s="172"/>
      <c r="Y467" s="179"/>
      <c r="Z467" s="179"/>
      <c r="AA467" s="70" t="s">
        <v>64</v>
      </c>
      <c r="AB467" s="50">
        <v>13527842</v>
      </c>
      <c r="AC467" s="30">
        <f>IFERROR(AB467/Y464,"-")</f>
        <v>2.8406680857321794E-3</v>
      </c>
      <c r="AD467" s="50">
        <v>263</v>
      </c>
      <c r="AE467" s="30">
        <f>IFERROR(AD467/Z464,"-")</f>
        <v>3.8540445486518173E-2</v>
      </c>
      <c r="AF467" s="53">
        <f t="shared" si="351"/>
        <v>51436.661596958176</v>
      </c>
      <c r="AG467" s="31">
        <f t="shared" si="359"/>
        <v>3.5550148688834819E-2</v>
      </c>
      <c r="AH467" s="172"/>
      <c r="AI467" s="179"/>
      <c r="AJ467" s="179"/>
      <c r="AK467" s="70" t="s">
        <v>64</v>
      </c>
      <c r="AL467" s="50">
        <v>7103957</v>
      </c>
      <c r="AM467" s="30">
        <f>IFERROR(AL467/AI464,"-")</f>
        <v>1.3375808535710158E-3</v>
      </c>
      <c r="AN467" s="50">
        <v>286</v>
      </c>
      <c r="AO467" s="30">
        <f>IFERROR(AN467/AJ464,"-")</f>
        <v>5.1291248206599714E-2</v>
      </c>
      <c r="AP467" s="53">
        <f t="shared" si="352"/>
        <v>24839.010489510489</v>
      </c>
      <c r="AQ467" s="31">
        <f t="shared" si="360"/>
        <v>4.6602574547824668E-2</v>
      </c>
      <c r="AR467" s="172"/>
      <c r="AS467" s="179"/>
      <c r="AT467" s="179"/>
      <c r="AU467" s="70" t="s">
        <v>64</v>
      </c>
      <c r="AV467" s="50">
        <v>4539935</v>
      </c>
      <c r="AW467" s="30">
        <f>IFERROR(AV467/AS464,"-")</f>
        <v>1.2314741122722596E-3</v>
      </c>
      <c r="AX467" s="50">
        <v>144</v>
      </c>
      <c r="AY467" s="30">
        <f>IFERROR(AX467/AT464,"-")</f>
        <v>4.6272493573264781E-2</v>
      </c>
      <c r="AZ467" s="53">
        <f t="shared" si="353"/>
        <v>31527.326388888891</v>
      </c>
      <c r="BA467" s="31">
        <f t="shared" si="361"/>
        <v>3.9713182570325425E-2</v>
      </c>
      <c r="BB467" s="172"/>
      <c r="BC467" s="179"/>
      <c r="BD467" s="179"/>
      <c r="BE467" s="70" t="s">
        <v>64</v>
      </c>
      <c r="BF467" s="50">
        <v>1291847</v>
      </c>
      <c r="BG467" s="30">
        <f>IFERROR(BF467/BC464,"-")</f>
        <v>7.9898373065948188E-4</v>
      </c>
      <c r="BH467" s="50">
        <v>59</v>
      </c>
      <c r="BI467" s="30">
        <f>IFERROR(BH467/BD464,"-")</f>
        <v>4.3833580980683504E-2</v>
      </c>
      <c r="BJ467" s="53">
        <f t="shared" si="354"/>
        <v>21895.711864406781</v>
      </c>
      <c r="BK467" s="31">
        <f t="shared" si="362"/>
        <v>3.4973325429756966E-2</v>
      </c>
      <c r="BL467" s="172"/>
      <c r="BM467" s="179"/>
      <c r="BN467" s="179"/>
      <c r="BO467" s="70" t="s">
        <v>64</v>
      </c>
      <c r="BP467" s="50">
        <v>1178647</v>
      </c>
      <c r="BQ467" s="30">
        <f>IFERROR(BP467/BM464,"-")</f>
        <v>1.8472545353493779E-3</v>
      </c>
      <c r="BR467" s="50">
        <v>18</v>
      </c>
      <c r="BS467" s="30">
        <f>IFERROR(BR467/BN464,"-")</f>
        <v>3.5999999999999997E-2</v>
      </c>
      <c r="BT467" s="53">
        <f t="shared" si="355"/>
        <v>65480.388888888891</v>
      </c>
      <c r="BU467" s="31">
        <f t="shared" si="363"/>
        <v>2.556818181818182E-2</v>
      </c>
      <c r="BV467" s="172"/>
      <c r="BW467" s="179"/>
      <c r="BX467" s="179"/>
      <c r="BY467" s="70" t="s">
        <v>64</v>
      </c>
      <c r="BZ467" s="50">
        <f t="shared" si="323"/>
        <v>27862928</v>
      </c>
      <c r="CA467" s="30">
        <f>IFERROR(BZ467/BW464,"-")</f>
        <v>1.7072864598420899E-3</v>
      </c>
      <c r="CB467" s="50">
        <f t="shared" si="324"/>
        <v>795</v>
      </c>
      <c r="CC467" s="30">
        <f>IFERROR(CB467/BX464,"-")</f>
        <v>4.5299145299145298E-2</v>
      </c>
      <c r="CD467" s="53">
        <f t="shared" si="356"/>
        <v>35047.708176100627</v>
      </c>
      <c r="CE467" s="31">
        <f t="shared" si="364"/>
        <v>4.0204308688176392E-2</v>
      </c>
      <c r="CR467" s="196"/>
      <c r="CS467" s="198"/>
      <c r="CT467" s="200"/>
      <c r="CU467" s="201"/>
      <c r="CV467" s="201"/>
      <c r="CW467" s="79" t="s">
        <v>64</v>
      </c>
      <c r="CX467" s="90">
        <v>27379723</v>
      </c>
      <c r="CY467" s="80">
        <v>1.7912088471042057E-3</v>
      </c>
      <c r="CZ467" s="90">
        <v>708</v>
      </c>
      <c r="DA467" s="80">
        <v>4.274846033087791E-2</v>
      </c>
      <c r="DB467" s="90">
        <v>38671.925141242937</v>
      </c>
      <c r="DC467" s="81">
        <v>3.805837768101919E-2</v>
      </c>
    </row>
    <row r="468" spans="2:107" s="16" customFormat="1" ht="13.15" customHeight="1">
      <c r="B468" s="196"/>
      <c r="C468" s="198"/>
      <c r="D468" s="172"/>
      <c r="E468" s="179"/>
      <c r="F468" s="179"/>
      <c r="G468" s="70" t="s">
        <v>66</v>
      </c>
      <c r="H468" s="50">
        <v>38613</v>
      </c>
      <c r="I468" s="30">
        <f>IFERROR(H468/E464,"-")</f>
        <v>1.2426072063687601E-3</v>
      </c>
      <c r="J468" s="50">
        <v>8</v>
      </c>
      <c r="K468" s="30">
        <f>IFERROR(J468/F464,"-")</f>
        <v>0.21621621621621623</v>
      </c>
      <c r="L468" s="53">
        <f t="shared" si="349"/>
        <v>4826.625</v>
      </c>
      <c r="M468" s="31">
        <f t="shared" si="357"/>
        <v>0.1951219512195122</v>
      </c>
      <c r="N468" s="172"/>
      <c r="O468" s="179"/>
      <c r="P468" s="179"/>
      <c r="Q468" s="70" t="s">
        <v>66</v>
      </c>
      <c r="R468" s="50">
        <v>1625568</v>
      </c>
      <c r="S468" s="30">
        <f>IFERROR(R468/O464,"-")</f>
        <v>5.9288681565696968E-3</v>
      </c>
      <c r="T468" s="50">
        <v>45</v>
      </c>
      <c r="U468" s="30">
        <f>IFERROR(T468/P464,"-")</f>
        <v>0.29032258064516131</v>
      </c>
      <c r="V468" s="53">
        <f t="shared" si="350"/>
        <v>36123.73333333333</v>
      </c>
      <c r="W468" s="31">
        <f t="shared" si="358"/>
        <v>0.24861878453038674</v>
      </c>
      <c r="X468" s="172"/>
      <c r="Y468" s="179"/>
      <c r="Z468" s="179"/>
      <c r="AA468" s="70" t="s">
        <v>66</v>
      </c>
      <c r="AB468" s="50">
        <v>88144030</v>
      </c>
      <c r="AC468" s="30">
        <f>IFERROR(AB468/Y464,"-")</f>
        <v>1.8509081712280481E-2</v>
      </c>
      <c r="AD468" s="50">
        <v>1825</v>
      </c>
      <c r="AE468" s="30">
        <f>IFERROR(AD468/Z464,"-")</f>
        <v>0.26743845252051585</v>
      </c>
      <c r="AF468" s="53">
        <f t="shared" si="351"/>
        <v>48298.098630136985</v>
      </c>
      <c r="AG468" s="31">
        <f t="shared" si="359"/>
        <v>0.24668829413354962</v>
      </c>
      <c r="AH468" s="172"/>
      <c r="AI468" s="179"/>
      <c r="AJ468" s="179"/>
      <c r="AK468" s="70" t="s">
        <v>66</v>
      </c>
      <c r="AL468" s="50">
        <v>108301326</v>
      </c>
      <c r="AM468" s="30">
        <f>IFERROR(AL468/AI464,"-")</f>
        <v>2.039170283180949E-2</v>
      </c>
      <c r="AN468" s="50">
        <v>1949</v>
      </c>
      <c r="AO468" s="30">
        <f>IFERROR(AN468/AJ464,"-")</f>
        <v>0.34953371592539456</v>
      </c>
      <c r="AP468" s="53">
        <f t="shared" si="352"/>
        <v>55567.637762955361</v>
      </c>
      <c r="AQ468" s="31">
        <f t="shared" si="360"/>
        <v>0.31758188039758839</v>
      </c>
      <c r="AR468" s="172"/>
      <c r="AS468" s="179"/>
      <c r="AT468" s="179"/>
      <c r="AU468" s="70" t="s">
        <v>66</v>
      </c>
      <c r="AV468" s="50">
        <v>94862289</v>
      </c>
      <c r="AW468" s="30">
        <f>IFERROR(AV468/AS464,"-")</f>
        <v>2.5731745748428014E-2</v>
      </c>
      <c r="AX468" s="50">
        <v>1049</v>
      </c>
      <c r="AY468" s="30">
        <f>IFERROR(AX468/AT464,"-")</f>
        <v>0.3370822622107969</v>
      </c>
      <c r="AZ468" s="53">
        <f t="shared" si="353"/>
        <v>90431.16205910391</v>
      </c>
      <c r="BA468" s="31">
        <f t="shared" si="361"/>
        <v>0.28929950358521789</v>
      </c>
      <c r="BB468" s="172"/>
      <c r="BC468" s="179"/>
      <c r="BD468" s="179"/>
      <c r="BE468" s="70" t="s">
        <v>66</v>
      </c>
      <c r="BF468" s="50">
        <v>41718340</v>
      </c>
      <c r="BG468" s="30">
        <f>IFERROR(BF468/BC464,"-")</f>
        <v>2.5802029907659878E-2</v>
      </c>
      <c r="BH468" s="50">
        <v>431</v>
      </c>
      <c r="BI468" s="30">
        <f>IFERROR(BH468/BD464,"-")</f>
        <v>0.32020802377414559</v>
      </c>
      <c r="BJ468" s="53">
        <f t="shared" si="354"/>
        <v>96794.292343387468</v>
      </c>
      <c r="BK468" s="31">
        <f t="shared" si="362"/>
        <v>0.25548310610551273</v>
      </c>
      <c r="BL468" s="172"/>
      <c r="BM468" s="179"/>
      <c r="BN468" s="179"/>
      <c r="BO468" s="70" t="s">
        <v>66</v>
      </c>
      <c r="BP468" s="50">
        <v>17307332</v>
      </c>
      <c r="BQ468" s="30">
        <f>IFERROR(BP468/BM464,"-")</f>
        <v>2.7125210119567113E-2</v>
      </c>
      <c r="BR468" s="50">
        <v>107</v>
      </c>
      <c r="BS468" s="30">
        <f>IFERROR(BR468/BN464,"-")</f>
        <v>0.214</v>
      </c>
      <c r="BT468" s="53">
        <f t="shared" si="355"/>
        <v>161750.76635514019</v>
      </c>
      <c r="BU468" s="31">
        <f t="shared" si="363"/>
        <v>0.15198863636363635</v>
      </c>
      <c r="BV468" s="172"/>
      <c r="BW468" s="179"/>
      <c r="BX468" s="179"/>
      <c r="BY468" s="70" t="s">
        <v>66</v>
      </c>
      <c r="BZ468" s="50">
        <f t="shared" si="323"/>
        <v>351997498</v>
      </c>
      <c r="CA468" s="30">
        <f>IFERROR(BZ468/BW464,"-")</f>
        <v>2.1568464098019172E-2</v>
      </c>
      <c r="CB468" s="50">
        <f t="shared" si="324"/>
        <v>5414</v>
      </c>
      <c r="CC468" s="30">
        <f>IFERROR(CB468/BX464,"-")</f>
        <v>0.30849002849002849</v>
      </c>
      <c r="CD468" s="53">
        <f t="shared" si="356"/>
        <v>65016.161433321016</v>
      </c>
      <c r="CE468" s="31">
        <f t="shared" si="364"/>
        <v>0.27379387073935468</v>
      </c>
      <c r="CR468" s="196"/>
      <c r="CS468" s="198"/>
      <c r="CT468" s="200"/>
      <c r="CU468" s="201"/>
      <c r="CV468" s="201"/>
      <c r="CW468" s="79" t="s">
        <v>66</v>
      </c>
      <c r="CX468" s="90">
        <v>381538099</v>
      </c>
      <c r="CY468" s="80">
        <v>2.4960603817508319E-2</v>
      </c>
      <c r="CZ468" s="90">
        <v>5139</v>
      </c>
      <c r="DA468" s="80">
        <v>0.31028861248641471</v>
      </c>
      <c r="DB468" s="90">
        <v>74243.646429266388</v>
      </c>
      <c r="DC468" s="81">
        <v>0.27624576681180457</v>
      </c>
    </row>
    <row r="469" spans="2:107" s="16" customFormat="1" ht="13.15" customHeight="1">
      <c r="B469" s="196"/>
      <c r="C469" s="198"/>
      <c r="D469" s="172"/>
      <c r="E469" s="179"/>
      <c r="F469" s="179"/>
      <c r="G469" s="70" t="s">
        <v>68</v>
      </c>
      <c r="H469" s="50">
        <v>187868</v>
      </c>
      <c r="I469" s="30">
        <f>IFERROR(H469/E464,"-")</f>
        <v>6.0457910715584449E-3</v>
      </c>
      <c r="J469" s="50">
        <v>10</v>
      </c>
      <c r="K469" s="30">
        <f>IFERROR(J469/F464,"-")</f>
        <v>0.27027027027027029</v>
      </c>
      <c r="L469" s="53">
        <f t="shared" si="349"/>
        <v>18786.8</v>
      </c>
      <c r="M469" s="31">
        <f t="shared" si="357"/>
        <v>0.24390243902439024</v>
      </c>
      <c r="N469" s="172"/>
      <c r="O469" s="179"/>
      <c r="P469" s="179"/>
      <c r="Q469" s="70" t="s">
        <v>68</v>
      </c>
      <c r="R469" s="50">
        <v>1350607</v>
      </c>
      <c r="S469" s="30">
        <f>IFERROR(R469/O464,"-")</f>
        <v>4.9260140666770808E-3</v>
      </c>
      <c r="T469" s="50">
        <v>50</v>
      </c>
      <c r="U469" s="30">
        <f>IFERROR(T469/P464,"-")</f>
        <v>0.32258064516129031</v>
      </c>
      <c r="V469" s="53">
        <f t="shared" si="350"/>
        <v>27012.14</v>
      </c>
      <c r="W469" s="31">
        <f t="shared" si="358"/>
        <v>0.27624309392265195</v>
      </c>
      <c r="X469" s="172"/>
      <c r="Y469" s="179"/>
      <c r="Z469" s="179"/>
      <c r="AA469" s="70" t="s">
        <v>68</v>
      </c>
      <c r="AB469" s="50">
        <v>78919140</v>
      </c>
      <c r="AC469" s="30">
        <f>IFERROR(AB469/Y464,"-")</f>
        <v>1.6571976694540774E-2</v>
      </c>
      <c r="AD469" s="50">
        <v>1773</v>
      </c>
      <c r="AE469" s="30">
        <f>IFERROR(AD469/Z464,"-")</f>
        <v>0.25981828839390386</v>
      </c>
      <c r="AF469" s="53">
        <f t="shared" si="351"/>
        <v>44511.641285956008</v>
      </c>
      <c r="AG469" s="31">
        <f t="shared" si="359"/>
        <v>0.23965936739659369</v>
      </c>
      <c r="AH469" s="172"/>
      <c r="AI469" s="179"/>
      <c r="AJ469" s="179"/>
      <c r="AK469" s="70" t="s">
        <v>68</v>
      </c>
      <c r="AL469" s="50">
        <v>100994065</v>
      </c>
      <c r="AM469" s="30">
        <f>IFERROR(AL469/AI464,"-")</f>
        <v>1.9015842532310746E-2</v>
      </c>
      <c r="AN469" s="50">
        <v>1823</v>
      </c>
      <c r="AO469" s="30">
        <f>IFERROR(AN469/AJ464,"-")</f>
        <v>0.3269368723098996</v>
      </c>
      <c r="AP469" s="53">
        <f t="shared" si="352"/>
        <v>55399.92594624246</v>
      </c>
      <c r="AQ469" s="31">
        <f t="shared" si="360"/>
        <v>0.29705067622616915</v>
      </c>
      <c r="AR469" s="172"/>
      <c r="AS469" s="179"/>
      <c r="AT469" s="179"/>
      <c r="AU469" s="70" t="s">
        <v>68</v>
      </c>
      <c r="AV469" s="50">
        <v>77260876</v>
      </c>
      <c r="AW469" s="30">
        <f>IFERROR(AV469/AS464,"-")</f>
        <v>2.0957297557228711E-2</v>
      </c>
      <c r="AX469" s="50">
        <v>1089</v>
      </c>
      <c r="AY469" s="30">
        <f>IFERROR(AX469/AT464,"-")</f>
        <v>0.34993573264781491</v>
      </c>
      <c r="AZ469" s="53">
        <f t="shared" si="353"/>
        <v>70946.626262626261</v>
      </c>
      <c r="BA469" s="31">
        <f t="shared" si="361"/>
        <v>0.30033094318808606</v>
      </c>
      <c r="BB469" s="172"/>
      <c r="BC469" s="179"/>
      <c r="BD469" s="179"/>
      <c r="BE469" s="70" t="s">
        <v>68</v>
      </c>
      <c r="BF469" s="50">
        <v>36748602</v>
      </c>
      <c r="BG469" s="30">
        <f>IFERROR(BF469/BC464,"-")</f>
        <v>2.2728337893326761E-2</v>
      </c>
      <c r="BH469" s="50">
        <v>476</v>
      </c>
      <c r="BI469" s="30">
        <f>IFERROR(BH469/BD464,"-")</f>
        <v>0.35364041604754831</v>
      </c>
      <c r="BJ469" s="53">
        <f t="shared" si="354"/>
        <v>77202.945378151257</v>
      </c>
      <c r="BK469" s="31">
        <f t="shared" si="362"/>
        <v>0.28215767634854771</v>
      </c>
      <c r="BL469" s="172"/>
      <c r="BM469" s="179"/>
      <c r="BN469" s="179"/>
      <c r="BO469" s="70" t="s">
        <v>68</v>
      </c>
      <c r="BP469" s="50">
        <v>10926635</v>
      </c>
      <c r="BQ469" s="30">
        <f>IFERROR(BP469/BM464,"-")</f>
        <v>1.7124954341594428E-2</v>
      </c>
      <c r="BR469" s="50">
        <v>137</v>
      </c>
      <c r="BS469" s="30">
        <f>IFERROR(BR469/BN464,"-")</f>
        <v>0.27400000000000002</v>
      </c>
      <c r="BT469" s="53">
        <f t="shared" si="355"/>
        <v>79756.459854014596</v>
      </c>
      <c r="BU469" s="31">
        <f t="shared" si="363"/>
        <v>0.19460227272727273</v>
      </c>
      <c r="BV469" s="172"/>
      <c r="BW469" s="179"/>
      <c r="BX469" s="179"/>
      <c r="BY469" s="70" t="s">
        <v>68</v>
      </c>
      <c r="BZ469" s="50">
        <f t="shared" si="323"/>
        <v>306387793</v>
      </c>
      <c r="CA469" s="30">
        <f>IFERROR(BZ469/BW464,"-")</f>
        <v>1.8773753083301259E-2</v>
      </c>
      <c r="CB469" s="50">
        <f t="shared" si="324"/>
        <v>5358</v>
      </c>
      <c r="CC469" s="30">
        <f>IFERROR(CB469/BX464,"-")</f>
        <v>0.30529914529914531</v>
      </c>
      <c r="CD469" s="53">
        <f t="shared" si="356"/>
        <v>57183.238708473313</v>
      </c>
      <c r="CE469" s="31">
        <f t="shared" si="364"/>
        <v>0.27096186912106807</v>
      </c>
      <c r="CR469" s="196"/>
      <c r="CS469" s="198"/>
      <c r="CT469" s="200"/>
      <c r="CU469" s="201"/>
      <c r="CV469" s="201"/>
      <c r="CW469" s="79" t="s">
        <v>68</v>
      </c>
      <c r="CX469" s="90">
        <v>302825237</v>
      </c>
      <c r="CY469" s="80">
        <v>1.981112970503127E-2</v>
      </c>
      <c r="CZ469" s="90">
        <v>5143</v>
      </c>
      <c r="DA469" s="80">
        <v>0.3105301292114479</v>
      </c>
      <c r="DB469" s="90">
        <v>58881.049387517014</v>
      </c>
      <c r="DC469" s="81">
        <v>0.27646078589474815</v>
      </c>
    </row>
    <row r="470" spans="2:107" s="16" customFormat="1" ht="13.15" customHeight="1">
      <c r="B470" s="196"/>
      <c r="C470" s="198"/>
      <c r="D470" s="172"/>
      <c r="E470" s="179"/>
      <c r="F470" s="179"/>
      <c r="G470" s="70" t="s">
        <v>69</v>
      </c>
      <c r="H470" s="50">
        <v>1640</v>
      </c>
      <c r="I470" s="30">
        <f>IFERROR(H470/E464,"-")</f>
        <v>5.2776935706750747E-5</v>
      </c>
      <c r="J470" s="50">
        <v>1</v>
      </c>
      <c r="K470" s="30">
        <f>IFERROR(J470/F464,"-")</f>
        <v>2.7027027027027029E-2</v>
      </c>
      <c r="L470" s="53">
        <f t="shared" si="349"/>
        <v>1640</v>
      </c>
      <c r="M470" s="31">
        <f t="shared" si="357"/>
        <v>2.4390243902439025E-2</v>
      </c>
      <c r="N470" s="172"/>
      <c r="O470" s="179"/>
      <c r="P470" s="179"/>
      <c r="Q470" s="70" t="s">
        <v>69</v>
      </c>
      <c r="R470" s="50">
        <v>2553526</v>
      </c>
      <c r="S470" s="30">
        <f>IFERROR(R470/O464,"-")</f>
        <v>9.3133716881562585E-3</v>
      </c>
      <c r="T470" s="50">
        <v>17</v>
      </c>
      <c r="U470" s="30">
        <f>IFERROR(T470/P464,"-")</f>
        <v>0.10967741935483871</v>
      </c>
      <c r="V470" s="53">
        <f t="shared" si="350"/>
        <v>150207.41176470587</v>
      </c>
      <c r="W470" s="31">
        <f t="shared" si="358"/>
        <v>9.3922651933701654E-2</v>
      </c>
      <c r="X470" s="172"/>
      <c r="Y470" s="179"/>
      <c r="Z470" s="179"/>
      <c r="AA470" s="70" t="s">
        <v>69</v>
      </c>
      <c r="AB470" s="50">
        <v>89519626</v>
      </c>
      <c r="AC470" s="30">
        <f>IFERROR(AB470/Y464,"-")</f>
        <v>1.8797938697456745E-2</v>
      </c>
      <c r="AD470" s="50">
        <v>485</v>
      </c>
      <c r="AE470" s="30">
        <f>IFERROR(AD470/Z464,"-")</f>
        <v>7.1072684642438447E-2</v>
      </c>
      <c r="AF470" s="53">
        <f t="shared" si="351"/>
        <v>184576.54845360824</v>
      </c>
      <c r="AG470" s="31">
        <f t="shared" si="359"/>
        <v>6.555825898891593E-2</v>
      </c>
      <c r="AH470" s="172"/>
      <c r="AI470" s="179"/>
      <c r="AJ470" s="179"/>
      <c r="AK470" s="70" t="s">
        <v>69</v>
      </c>
      <c r="AL470" s="50">
        <v>153525000</v>
      </c>
      <c r="AM470" s="30">
        <f>IFERROR(AL470/AI464,"-")</f>
        <v>2.8906720655050448E-2</v>
      </c>
      <c r="AN470" s="50">
        <v>656</v>
      </c>
      <c r="AO470" s="30">
        <f>IFERROR(AN470/AJ464,"-")</f>
        <v>0.11764705882352941</v>
      </c>
      <c r="AP470" s="53">
        <f t="shared" si="352"/>
        <v>234032.01219512196</v>
      </c>
      <c r="AQ470" s="31">
        <f t="shared" si="360"/>
        <v>0.10689261854326218</v>
      </c>
      <c r="AR470" s="172"/>
      <c r="AS470" s="179"/>
      <c r="AT470" s="179"/>
      <c r="AU470" s="70" t="s">
        <v>69</v>
      </c>
      <c r="AV470" s="50">
        <v>183813848</v>
      </c>
      <c r="AW470" s="30">
        <f>IFERROR(AV470/AS464,"-")</f>
        <v>4.986018418526874E-2</v>
      </c>
      <c r="AX470" s="50">
        <v>495</v>
      </c>
      <c r="AY470" s="30">
        <f>IFERROR(AX470/AT464,"-")</f>
        <v>0.15906169665809769</v>
      </c>
      <c r="AZ470" s="53">
        <f t="shared" si="353"/>
        <v>371341.10707070708</v>
      </c>
      <c r="BA470" s="31">
        <f t="shared" si="361"/>
        <v>0.13651406508549366</v>
      </c>
      <c r="BB470" s="172"/>
      <c r="BC470" s="179"/>
      <c r="BD470" s="179"/>
      <c r="BE470" s="70" t="s">
        <v>69</v>
      </c>
      <c r="BF470" s="50">
        <v>85901259</v>
      </c>
      <c r="BG470" s="30">
        <f>IFERROR(BF470/BC464,"-")</f>
        <v>5.3128356828762539E-2</v>
      </c>
      <c r="BH470" s="50">
        <v>233</v>
      </c>
      <c r="BI470" s="30">
        <f>IFERROR(BH470/BD464,"-")</f>
        <v>0.17310549777117384</v>
      </c>
      <c r="BJ470" s="53">
        <f t="shared" si="354"/>
        <v>368674.93133047211</v>
      </c>
      <c r="BK470" s="31">
        <f t="shared" si="362"/>
        <v>0.13811499703615887</v>
      </c>
      <c r="BL470" s="172"/>
      <c r="BM470" s="179"/>
      <c r="BN470" s="179"/>
      <c r="BO470" s="70" t="s">
        <v>69</v>
      </c>
      <c r="BP470" s="50">
        <v>42655072</v>
      </c>
      <c r="BQ470" s="30">
        <f>IFERROR(BP470/BM464,"-")</f>
        <v>6.6851886279483394E-2</v>
      </c>
      <c r="BR470" s="50">
        <v>100</v>
      </c>
      <c r="BS470" s="30">
        <f>IFERROR(BR470/BN464,"-")</f>
        <v>0.2</v>
      </c>
      <c r="BT470" s="53">
        <f t="shared" si="355"/>
        <v>426550.72</v>
      </c>
      <c r="BU470" s="31">
        <f t="shared" si="363"/>
        <v>0.14204545454545456</v>
      </c>
      <c r="BV470" s="172"/>
      <c r="BW470" s="179"/>
      <c r="BX470" s="179"/>
      <c r="BY470" s="70" t="s">
        <v>69</v>
      </c>
      <c r="BZ470" s="50">
        <f t="shared" ref="BZ470:BZ533" si="365">SUM(H470,R470,AB470,AL470,AV470,BF470,BP470)</f>
        <v>557969971</v>
      </c>
      <c r="CA470" s="30">
        <f>IFERROR(BZ470/BW464,"-")</f>
        <v>3.4189320536836022E-2</v>
      </c>
      <c r="CB470" s="50">
        <f t="shared" ref="CB470:CB533" si="366">SUM(J470,T470,AD470,AN470,AX470,BH470,BR470)</f>
        <v>1987</v>
      </c>
      <c r="CC470" s="30">
        <f>IFERROR(CB470/BX464,"-")</f>
        <v>0.11321937321937323</v>
      </c>
      <c r="CD470" s="53">
        <f t="shared" si="356"/>
        <v>280810.25213890284</v>
      </c>
      <c r="CE470" s="31">
        <f t="shared" si="364"/>
        <v>0.10048548599170629</v>
      </c>
      <c r="CR470" s="196"/>
      <c r="CS470" s="198"/>
      <c r="CT470" s="200"/>
      <c r="CU470" s="201"/>
      <c r="CV470" s="201"/>
      <c r="CW470" s="79" t="s">
        <v>69</v>
      </c>
      <c r="CX470" s="90">
        <v>582573203</v>
      </c>
      <c r="CY470" s="80">
        <v>3.811252127347798E-2</v>
      </c>
      <c r="CZ470" s="90">
        <v>1878</v>
      </c>
      <c r="DA470" s="80">
        <v>0.11339210240309142</v>
      </c>
      <c r="DB470" s="90">
        <v>310209.37326943554</v>
      </c>
      <c r="DC470" s="81">
        <v>0.10095145944202548</v>
      </c>
    </row>
    <row r="471" spans="2:107" s="16" customFormat="1" ht="13.15" customHeight="1">
      <c r="B471" s="196"/>
      <c r="C471" s="198"/>
      <c r="D471" s="172"/>
      <c r="E471" s="179"/>
      <c r="F471" s="179"/>
      <c r="G471" s="70" t="s">
        <v>71</v>
      </c>
      <c r="H471" s="50">
        <v>0</v>
      </c>
      <c r="I471" s="30">
        <f>IFERROR(H471/E464,"-")</f>
        <v>0</v>
      </c>
      <c r="J471" s="50">
        <v>0</v>
      </c>
      <c r="K471" s="30">
        <f>IFERROR(J471/F464,"-")</f>
        <v>0</v>
      </c>
      <c r="L471" s="53" t="str">
        <f t="shared" si="349"/>
        <v>-</v>
      </c>
      <c r="M471" s="31">
        <f t="shared" si="357"/>
        <v>0</v>
      </c>
      <c r="N471" s="172"/>
      <c r="O471" s="179"/>
      <c r="P471" s="179"/>
      <c r="Q471" s="70" t="s">
        <v>71</v>
      </c>
      <c r="R471" s="50">
        <v>0</v>
      </c>
      <c r="S471" s="30">
        <f>IFERROR(R471/O464,"-")</f>
        <v>0</v>
      </c>
      <c r="T471" s="50">
        <v>0</v>
      </c>
      <c r="U471" s="30">
        <f>IFERROR(T471/P464,"-")</f>
        <v>0</v>
      </c>
      <c r="V471" s="53" t="str">
        <f t="shared" si="350"/>
        <v>-</v>
      </c>
      <c r="W471" s="31">
        <f t="shared" si="358"/>
        <v>0</v>
      </c>
      <c r="X471" s="172"/>
      <c r="Y471" s="179"/>
      <c r="Z471" s="179"/>
      <c r="AA471" s="70" t="s">
        <v>71</v>
      </c>
      <c r="AB471" s="50">
        <v>4045</v>
      </c>
      <c r="AC471" s="30">
        <f>IFERROR(AB471/Y464,"-")</f>
        <v>8.4939655613856704E-7</v>
      </c>
      <c r="AD471" s="50">
        <v>3</v>
      </c>
      <c r="AE471" s="30">
        <f>IFERROR(AD471/Z464,"-")</f>
        <v>4.396248534583822E-4</v>
      </c>
      <c r="AF471" s="53">
        <f t="shared" si="351"/>
        <v>1348.3333333333333</v>
      </c>
      <c r="AG471" s="31">
        <f t="shared" si="359"/>
        <v>4.0551500405515005E-4</v>
      </c>
      <c r="AH471" s="172"/>
      <c r="AI471" s="179"/>
      <c r="AJ471" s="179"/>
      <c r="AK471" s="70" t="s">
        <v>71</v>
      </c>
      <c r="AL471" s="50">
        <v>969</v>
      </c>
      <c r="AM471" s="30">
        <f>IFERROR(AL471/AI464,"-")</f>
        <v>1.8244984409538437E-7</v>
      </c>
      <c r="AN471" s="50">
        <v>1</v>
      </c>
      <c r="AO471" s="30">
        <f>IFERROR(AN471/AJ464,"-")</f>
        <v>1.793400286944046E-4</v>
      </c>
      <c r="AP471" s="53">
        <f t="shared" si="352"/>
        <v>969</v>
      </c>
      <c r="AQ471" s="31">
        <f t="shared" si="360"/>
        <v>1.6294606485253382E-4</v>
      </c>
      <c r="AR471" s="172"/>
      <c r="AS471" s="179"/>
      <c r="AT471" s="179"/>
      <c r="AU471" s="70" t="s">
        <v>71</v>
      </c>
      <c r="AV471" s="50">
        <v>4651</v>
      </c>
      <c r="AW471" s="30">
        <f>IFERROR(AV471/AS464,"-")</f>
        <v>1.2616009031358994E-6</v>
      </c>
      <c r="AX471" s="50">
        <v>2</v>
      </c>
      <c r="AY471" s="30">
        <f>IFERROR(AX471/AT464,"-")</f>
        <v>6.426735218508997E-4</v>
      </c>
      <c r="AZ471" s="53">
        <f t="shared" si="353"/>
        <v>2325.5</v>
      </c>
      <c r="BA471" s="31">
        <f t="shared" si="361"/>
        <v>5.5157198014340876E-4</v>
      </c>
      <c r="BB471" s="172"/>
      <c r="BC471" s="179"/>
      <c r="BD471" s="179"/>
      <c r="BE471" s="70" t="s">
        <v>71</v>
      </c>
      <c r="BF471" s="50">
        <v>0</v>
      </c>
      <c r="BG471" s="30">
        <f>IFERROR(BF471/BC464,"-")</f>
        <v>0</v>
      </c>
      <c r="BH471" s="50">
        <v>0</v>
      </c>
      <c r="BI471" s="30">
        <f>IFERROR(BH471/BD464,"-")</f>
        <v>0</v>
      </c>
      <c r="BJ471" s="53" t="str">
        <f t="shared" si="354"/>
        <v>-</v>
      </c>
      <c r="BK471" s="31">
        <f t="shared" si="362"/>
        <v>0</v>
      </c>
      <c r="BL471" s="172"/>
      <c r="BM471" s="179"/>
      <c r="BN471" s="179"/>
      <c r="BO471" s="70" t="s">
        <v>71</v>
      </c>
      <c r="BP471" s="50">
        <v>0</v>
      </c>
      <c r="BQ471" s="30">
        <f>IFERROR(BP471/BM464,"-")</f>
        <v>0</v>
      </c>
      <c r="BR471" s="50">
        <v>0</v>
      </c>
      <c r="BS471" s="30">
        <f>IFERROR(BR471/BN464,"-")</f>
        <v>0</v>
      </c>
      <c r="BT471" s="53" t="str">
        <f t="shared" si="355"/>
        <v>-</v>
      </c>
      <c r="BU471" s="31">
        <f t="shared" si="363"/>
        <v>0</v>
      </c>
      <c r="BV471" s="172"/>
      <c r="BW471" s="179"/>
      <c r="BX471" s="179"/>
      <c r="BY471" s="70" t="s">
        <v>71</v>
      </c>
      <c r="BZ471" s="50">
        <f t="shared" si="365"/>
        <v>9665</v>
      </c>
      <c r="CA471" s="30">
        <f>IFERROR(BZ471/BW464,"-")</f>
        <v>5.9221786146717235E-7</v>
      </c>
      <c r="CB471" s="50">
        <f t="shared" si="366"/>
        <v>6</v>
      </c>
      <c r="CC471" s="30">
        <f>IFERROR(CB471/BX464,"-")</f>
        <v>3.4188034188034188E-4</v>
      </c>
      <c r="CD471" s="53">
        <f t="shared" si="356"/>
        <v>1610.8333333333333</v>
      </c>
      <c r="CE471" s="31">
        <f t="shared" si="364"/>
        <v>3.0342874481642561E-4</v>
      </c>
      <c r="CR471" s="196"/>
      <c r="CS471" s="198"/>
      <c r="CT471" s="200"/>
      <c r="CU471" s="201"/>
      <c r="CV471" s="201"/>
      <c r="CW471" s="79" t="s">
        <v>71</v>
      </c>
      <c r="CX471" s="90">
        <v>13898</v>
      </c>
      <c r="CY471" s="80">
        <v>9.0922105227486234E-7</v>
      </c>
      <c r="CZ471" s="90">
        <v>2</v>
      </c>
      <c r="DA471" s="80">
        <v>1.2075836251660427E-4</v>
      </c>
      <c r="DB471" s="90">
        <v>6949</v>
      </c>
      <c r="DC471" s="81">
        <v>1.0750954147180563E-4</v>
      </c>
    </row>
    <row r="472" spans="2:107" s="16" customFormat="1" ht="13.15" customHeight="1">
      <c r="B472" s="196"/>
      <c r="C472" s="198"/>
      <c r="D472" s="172"/>
      <c r="E472" s="179"/>
      <c r="F472" s="179"/>
      <c r="G472" s="70" t="s">
        <v>73</v>
      </c>
      <c r="H472" s="50">
        <v>0</v>
      </c>
      <c r="I472" s="30">
        <f>IFERROR(H472/E464,"-")</f>
        <v>0</v>
      </c>
      <c r="J472" s="50">
        <v>0</v>
      </c>
      <c r="K472" s="30">
        <f>IFERROR(J472/F464,"-")</f>
        <v>0</v>
      </c>
      <c r="L472" s="53" t="str">
        <f t="shared" si="349"/>
        <v>-</v>
      </c>
      <c r="M472" s="31">
        <f t="shared" si="357"/>
        <v>0</v>
      </c>
      <c r="N472" s="172"/>
      <c r="O472" s="179"/>
      <c r="P472" s="179"/>
      <c r="Q472" s="70" t="s">
        <v>73</v>
      </c>
      <c r="R472" s="50">
        <v>69928</v>
      </c>
      <c r="S472" s="30">
        <f>IFERROR(R472/O464,"-")</f>
        <v>2.5504555481690446E-4</v>
      </c>
      <c r="T472" s="50">
        <v>1</v>
      </c>
      <c r="U472" s="30">
        <f>IFERROR(T472/P464,"-")</f>
        <v>6.4516129032258064E-3</v>
      </c>
      <c r="V472" s="53">
        <f t="shared" si="350"/>
        <v>69928</v>
      </c>
      <c r="W472" s="31">
        <f t="shared" si="358"/>
        <v>5.5248618784530384E-3</v>
      </c>
      <c r="X472" s="172"/>
      <c r="Y472" s="179"/>
      <c r="Z472" s="179"/>
      <c r="AA472" s="70" t="s">
        <v>73</v>
      </c>
      <c r="AB472" s="50">
        <v>1545840</v>
      </c>
      <c r="AC472" s="30">
        <f>IFERROR(AB472/Y464,"-")</f>
        <v>3.2460597585692028E-4</v>
      </c>
      <c r="AD472" s="50">
        <v>60</v>
      </c>
      <c r="AE472" s="30">
        <f>IFERROR(AD472/Z464,"-")</f>
        <v>8.7924970691676436E-3</v>
      </c>
      <c r="AF472" s="53">
        <f t="shared" si="351"/>
        <v>25764</v>
      </c>
      <c r="AG472" s="31">
        <f t="shared" si="359"/>
        <v>8.1103000811030002E-3</v>
      </c>
      <c r="AH472" s="172"/>
      <c r="AI472" s="179"/>
      <c r="AJ472" s="179"/>
      <c r="AK472" s="70" t="s">
        <v>73</v>
      </c>
      <c r="AL472" s="50">
        <v>689310</v>
      </c>
      <c r="AM472" s="30">
        <f>IFERROR(AL472/AI464,"-")</f>
        <v>1.2978792779503548E-4</v>
      </c>
      <c r="AN472" s="50">
        <v>61</v>
      </c>
      <c r="AO472" s="30">
        <f>IFERROR(AN472/AJ464,"-")</f>
        <v>1.0939741750358681E-2</v>
      </c>
      <c r="AP472" s="53">
        <f t="shared" si="352"/>
        <v>11300.163934426229</v>
      </c>
      <c r="AQ472" s="31">
        <f t="shared" si="360"/>
        <v>9.9397099560045617E-3</v>
      </c>
      <c r="AR472" s="172"/>
      <c r="AS472" s="179"/>
      <c r="AT472" s="179"/>
      <c r="AU472" s="70" t="s">
        <v>73</v>
      </c>
      <c r="AV472" s="50">
        <v>619389</v>
      </c>
      <c r="AW472" s="30">
        <f>IFERROR(AV472/AS464,"-")</f>
        <v>1.6801155058964557E-4</v>
      </c>
      <c r="AX472" s="50">
        <v>38</v>
      </c>
      <c r="AY472" s="30">
        <f>IFERROR(AX472/AT464,"-")</f>
        <v>1.2210796915167094E-2</v>
      </c>
      <c r="AZ472" s="53">
        <f t="shared" si="353"/>
        <v>16299.71052631579</v>
      </c>
      <c r="BA472" s="31">
        <f t="shared" si="361"/>
        <v>1.0479867622724766E-2</v>
      </c>
      <c r="BB472" s="172"/>
      <c r="BC472" s="179"/>
      <c r="BD472" s="179"/>
      <c r="BE472" s="70" t="s">
        <v>73</v>
      </c>
      <c r="BF472" s="50">
        <v>142566</v>
      </c>
      <c r="BG472" s="30">
        <f>IFERROR(BF472/BC464,"-")</f>
        <v>8.8174462258456068E-5</v>
      </c>
      <c r="BH472" s="50">
        <v>13</v>
      </c>
      <c r="BI472" s="30">
        <f>IFERROR(BH472/BD464,"-")</f>
        <v>9.658246656760773E-3</v>
      </c>
      <c r="BJ472" s="53">
        <f t="shared" si="354"/>
        <v>10966.615384615385</v>
      </c>
      <c r="BK472" s="31">
        <f t="shared" si="362"/>
        <v>7.7059869590989927E-3</v>
      </c>
      <c r="BL472" s="172"/>
      <c r="BM472" s="179"/>
      <c r="BN472" s="179"/>
      <c r="BO472" s="70" t="s">
        <v>73</v>
      </c>
      <c r="BP472" s="50">
        <v>11859</v>
      </c>
      <c r="BQ472" s="30">
        <f>IFERROR(BP472/BM464,"-")</f>
        <v>1.8586219228240746E-5</v>
      </c>
      <c r="BR472" s="50">
        <v>1</v>
      </c>
      <c r="BS472" s="30">
        <f>IFERROR(BR472/BN464,"-")</f>
        <v>2E-3</v>
      </c>
      <c r="BT472" s="53">
        <f t="shared" si="355"/>
        <v>11859</v>
      </c>
      <c r="BU472" s="31">
        <f t="shared" si="363"/>
        <v>1.4204545454545455E-3</v>
      </c>
      <c r="BV472" s="172"/>
      <c r="BW472" s="179"/>
      <c r="BX472" s="179"/>
      <c r="BY472" s="70" t="s">
        <v>73</v>
      </c>
      <c r="BZ472" s="50">
        <f t="shared" si="365"/>
        <v>3078892</v>
      </c>
      <c r="CA472" s="30">
        <f>IFERROR(BZ472/BW464,"-")</f>
        <v>1.8865751018400261E-4</v>
      </c>
      <c r="CB472" s="50">
        <f t="shared" si="366"/>
        <v>174</v>
      </c>
      <c r="CC472" s="30">
        <f>IFERROR(CB472/BX464,"-")</f>
        <v>9.9145299145299154E-3</v>
      </c>
      <c r="CD472" s="53">
        <f t="shared" si="356"/>
        <v>17694.781609195401</v>
      </c>
      <c r="CE472" s="31">
        <f t="shared" si="364"/>
        <v>8.7994335996763422E-3</v>
      </c>
      <c r="CR472" s="196"/>
      <c r="CS472" s="198"/>
      <c r="CT472" s="200"/>
      <c r="CU472" s="201"/>
      <c r="CV472" s="201"/>
      <c r="CW472" s="79" t="s">
        <v>73</v>
      </c>
      <c r="CX472" s="90">
        <v>2388134</v>
      </c>
      <c r="CY472" s="80">
        <v>1.5623411343023284E-4</v>
      </c>
      <c r="CZ472" s="90">
        <v>161</v>
      </c>
      <c r="DA472" s="80">
        <v>9.721048182586645E-3</v>
      </c>
      <c r="DB472" s="90">
        <v>14833.130434782608</v>
      </c>
      <c r="DC472" s="81">
        <v>8.6545180884803532E-3</v>
      </c>
    </row>
    <row r="473" spans="2:107" s="16" customFormat="1" ht="13.15" customHeight="1">
      <c r="B473" s="196"/>
      <c r="C473" s="198"/>
      <c r="D473" s="172"/>
      <c r="E473" s="179"/>
      <c r="F473" s="179"/>
      <c r="G473" s="70" t="s">
        <v>75</v>
      </c>
      <c r="H473" s="50">
        <v>24510</v>
      </c>
      <c r="I473" s="30">
        <f>IFERROR(H473/E464,"-")</f>
        <v>7.8875774034906153E-4</v>
      </c>
      <c r="J473" s="50">
        <v>1</v>
      </c>
      <c r="K473" s="30">
        <f>IFERROR(J473/F464,"-")</f>
        <v>2.7027027027027029E-2</v>
      </c>
      <c r="L473" s="53">
        <f t="shared" si="349"/>
        <v>24510</v>
      </c>
      <c r="M473" s="31">
        <f t="shared" si="357"/>
        <v>2.4390243902439025E-2</v>
      </c>
      <c r="N473" s="172"/>
      <c r="O473" s="179"/>
      <c r="P473" s="179"/>
      <c r="Q473" s="70" t="s">
        <v>75</v>
      </c>
      <c r="R473" s="50">
        <v>129740</v>
      </c>
      <c r="S473" s="30">
        <f>IFERROR(R473/O464,"-")</f>
        <v>4.7319543361665125E-4</v>
      </c>
      <c r="T473" s="50">
        <v>8</v>
      </c>
      <c r="U473" s="30">
        <f>IFERROR(T473/P464,"-")</f>
        <v>5.1612903225806452E-2</v>
      </c>
      <c r="V473" s="53">
        <f t="shared" si="350"/>
        <v>16217.5</v>
      </c>
      <c r="W473" s="31">
        <f t="shared" si="358"/>
        <v>4.4198895027624308E-2</v>
      </c>
      <c r="X473" s="172"/>
      <c r="Y473" s="179"/>
      <c r="Z473" s="179"/>
      <c r="AA473" s="70" t="s">
        <v>75</v>
      </c>
      <c r="AB473" s="50">
        <v>4636452</v>
      </c>
      <c r="AC473" s="30">
        <f>IFERROR(AB473/Y464,"-")</f>
        <v>9.7359366168152568E-4</v>
      </c>
      <c r="AD473" s="50">
        <v>234</v>
      </c>
      <c r="AE473" s="30">
        <f>IFERROR(AD473/Z464,"-")</f>
        <v>3.4290738569753808E-2</v>
      </c>
      <c r="AF473" s="53">
        <f t="shared" si="351"/>
        <v>19813.897435897437</v>
      </c>
      <c r="AG473" s="31">
        <f t="shared" si="359"/>
        <v>3.1630170316301706E-2</v>
      </c>
      <c r="AH473" s="172"/>
      <c r="AI473" s="179"/>
      <c r="AJ473" s="179"/>
      <c r="AK473" s="70" t="s">
        <v>75</v>
      </c>
      <c r="AL473" s="50">
        <v>4084150</v>
      </c>
      <c r="AM473" s="30">
        <f>IFERROR(AL473/AI464,"-")</f>
        <v>7.6899125981647477E-4</v>
      </c>
      <c r="AN473" s="50">
        <v>288</v>
      </c>
      <c r="AO473" s="30">
        <f>IFERROR(AN473/AJ464,"-")</f>
        <v>5.1649928263988523E-2</v>
      </c>
      <c r="AP473" s="53">
        <f t="shared" si="352"/>
        <v>14181.076388888889</v>
      </c>
      <c r="AQ473" s="31">
        <f t="shared" si="360"/>
        <v>4.6928466677529736E-2</v>
      </c>
      <c r="AR473" s="172"/>
      <c r="AS473" s="179"/>
      <c r="AT473" s="179"/>
      <c r="AU473" s="70" t="s">
        <v>75</v>
      </c>
      <c r="AV473" s="50">
        <v>7062077</v>
      </c>
      <c r="AW473" s="30">
        <f>IFERROR(AV473/AS464,"-")</f>
        <v>1.9156144315663863E-3</v>
      </c>
      <c r="AX473" s="50">
        <v>267</v>
      </c>
      <c r="AY473" s="30">
        <f>IFERROR(AX473/AT464,"-")</f>
        <v>8.5796915167095117E-2</v>
      </c>
      <c r="AZ473" s="53">
        <f t="shared" si="353"/>
        <v>26449.7265917603</v>
      </c>
      <c r="BA473" s="31">
        <f t="shared" si="361"/>
        <v>7.3634859349145057E-2</v>
      </c>
      <c r="BB473" s="172"/>
      <c r="BC473" s="179"/>
      <c r="BD473" s="179"/>
      <c r="BE473" s="70" t="s">
        <v>75</v>
      </c>
      <c r="BF473" s="50">
        <v>5692245</v>
      </c>
      <c r="BG473" s="30">
        <f>IFERROR(BF473/BC464,"-")</f>
        <v>3.5205493730509746E-3</v>
      </c>
      <c r="BH473" s="50">
        <v>123</v>
      </c>
      <c r="BI473" s="30">
        <f>IFERROR(BH473/BD464,"-")</f>
        <v>9.1381872213967305E-2</v>
      </c>
      <c r="BJ473" s="53">
        <f t="shared" si="354"/>
        <v>46278.414634146342</v>
      </c>
      <c r="BK473" s="31">
        <f t="shared" si="362"/>
        <v>7.2910491997628932E-2</v>
      </c>
      <c r="BL473" s="172"/>
      <c r="BM473" s="179"/>
      <c r="BN473" s="179"/>
      <c r="BO473" s="70" t="s">
        <v>75</v>
      </c>
      <c r="BP473" s="50">
        <v>6470627</v>
      </c>
      <c r="BQ473" s="30">
        <f>IFERROR(BP473/BM464,"-")</f>
        <v>1.0141200098336601E-2</v>
      </c>
      <c r="BR473" s="50">
        <v>43</v>
      </c>
      <c r="BS473" s="30">
        <f>IFERROR(BR473/BN464,"-")</f>
        <v>8.5999999999999993E-2</v>
      </c>
      <c r="BT473" s="53">
        <f t="shared" si="355"/>
        <v>150479.6976744186</v>
      </c>
      <c r="BU473" s="31">
        <f t="shared" si="363"/>
        <v>6.1079545454545456E-2</v>
      </c>
      <c r="BV473" s="172"/>
      <c r="BW473" s="179"/>
      <c r="BX473" s="179"/>
      <c r="BY473" s="70" t="s">
        <v>75</v>
      </c>
      <c r="BZ473" s="50">
        <f t="shared" si="365"/>
        <v>28099801</v>
      </c>
      <c r="CA473" s="30">
        <f>IFERROR(BZ473/BW464,"-")</f>
        <v>1.7218007300437777E-3</v>
      </c>
      <c r="CB473" s="50">
        <f t="shared" si="366"/>
        <v>964</v>
      </c>
      <c r="CC473" s="30">
        <f>IFERROR(CB473/BX464,"-")</f>
        <v>5.4928774928774932E-2</v>
      </c>
      <c r="CD473" s="53">
        <f t="shared" si="356"/>
        <v>29149.171161825725</v>
      </c>
      <c r="CE473" s="31">
        <f t="shared" si="364"/>
        <v>4.8750885000505714E-2</v>
      </c>
      <c r="CR473" s="196"/>
      <c r="CS473" s="198"/>
      <c r="CT473" s="200"/>
      <c r="CU473" s="201"/>
      <c r="CV473" s="201"/>
      <c r="CW473" s="79" t="s">
        <v>75</v>
      </c>
      <c r="CX473" s="90">
        <v>31396398</v>
      </c>
      <c r="CY473" s="80">
        <v>2.0539837406245778E-3</v>
      </c>
      <c r="CZ473" s="90">
        <v>903</v>
      </c>
      <c r="DA473" s="80">
        <v>5.4522400676246828E-2</v>
      </c>
      <c r="DB473" s="90">
        <v>34768.990033222588</v>
      </c>
      <c r="DC473" s="81">
        <v>4.854055797452024E-2</v>
      </c>
    </row>
    <row r="474" spans="2:107" s="16" customFormat="1" ht="13.15" customHeight="1">
      <c r="B474" s="196"/>
      <c r="C474" s="198"/>
      <c r="D474" s="172"/>
      <c r="E474" s="179"/>
      <c r="F474" s="179"/>
      <c r="G474" s="70" t="s">
        <v>77</v>
      </c>
      <c r="H474" s="50">
        <v>28453</v>
      </c>
      <c r="I474" s="30">
        <f>IFERROR(H474/E464,"-")</f>
        <v>9.1564765345376778E-4</v>
      </c>
      <c r="J474" s="50">
        <v>1</v>
      </c>
      <c r="K474" s="30">
        <f>IFERROR(J474/F464,"-")</f>
        <v>2.7027027027027029E-2</v>
      </c>
      <c r="L474" s="53">
        <f t="shared" si="349"/>
        <v>28453</v>
      </c>
      <c r="M474" s="31">
        <f t="shared" si="357"/>
        <v>2.4390243902439025E-2</v>
      </c>
      <c r="N474" s="172"/>
      <c r="O474" s="179"/>
      <c r="P474" s="179"/>
      <c r="Q474" s="70" t="s">
        <v>77</v>
      </c>
      <c r="R474" s="50">
        <v>17411</v>
      </c>
      <c r="S474" s="30">
        <f>IFERROR(R474/O464,"-")</f>
        <v>6.3502433287340173E-5</v>
      </c>
      <c r="T474" s="50">
        <v>2</v>
      </c>
      <c r="U474" s="30">
        <f>IFERROR(T474/P464,"-")</f>
        <v>1.2903225806451613E-2</v>
      </c>
      <c r="V474" s="53">
        <f t="shared" si="350"/>
        <v>8705.5</v>
      </c>
      <c r="W474" s="31">
        <f t="shared" si="358"/>
        <v>1.1049723756906077E-2</v>
      </c>
      <c r="X474" s="172"/>
      <c r="Y474" s="179"/>
      <c r="Z474" s="179"/>
      <c r="AA474" s="70" t="s">
        <v>77</v>
      </c>
      <c r="AB474" s="50">
        <v>6224406</v>
      </c>
      <c r="AC474" s="30">
        <f>IFERROR(AB474/Y464,"-")</f>
        <v>1.30704302111452E-3</v>
      </c>
      <c r="AD474" s="50">
        <v>66</v>
      </c>
      <c r="AE474" s="30">
        <f>IFERROR(AD474/Z464,"-")</f>
        <v>9.6717467760844087E-3</v>
      </c>
      <c r="AF474" s="53">
        <f t="shared" si="351"/>
        <v>94309.181818181823</v>
      </c>
      <c r="AG474" s="31">
        <f t="shared" si="359"/>
        <v>8.9213300892133016E-3</v>
      </c>
      <c r="AH474" s="172"/>
      <c r="AI474" s="179"/>
      <c r="AJ474" s="179"/>
      <c r="AK474" s="70" t="s">
        <v>77</v>
      </c>
      <c r="AL474" s="50">
        <v>13849193</v>
      </c>
      <c r="AM474" s="30">
        <f>IFERROR(AL474/AI464,"-")</f>
        <v>2.6076193020607725E-3</v>
      </c>
      <c r="AN474" s="50">
        <v>85</v>
      </c>
      <c r="AO474" s="30">
        <f>IFERROR(AN474/AJ464,"-")</f>
        <v>1.524390243902439E-2</v>
      </c>
      <c r="AP474" s="53">
        <f t="shared" si="352"/>
        <v>162931.68235294116</v>
      </c>
      <c r="AQ474" s="31">
        <f t="shared" si="360"/>
        <v>1.3850415512465374E-2</v>
      </c>
      <c r="AR474" s="172"/>
      <c r="AS474" s="179"/>
      <c r="AT474" s="179"/>
      <c r="AU474" s="70" t="s">
        <v>77</v>
      </c>
      <c r="AV474" s="50">
        <v>13358603</v>
      </c>
      <c r="AW474" s="30">
        <f>IFERROR(AV474/AS464,"-")</f>
        <v>3.6235703309898805E-3</v>
      </c>
      <c r="AX474" s="50">
        <v>83</v>
      </c>
      <c r="AY474" s="30">
        <f>IFERROR(AX474/AT464,"-")</f>
        <v>2.6670951156812339E-2</v>
      </c>
      <c r="AZ474" s="53">
        <f t="shared" si="353"/>
        <v>160947.02409638555</v>
      </c>
      <c r="BA474" s="31">
        <f t="shared" si="361"/>
        <v>2.2890237175951463E-2</v>
      </c>
      <c r="BB474" s="172"/>
      <c r="BC474" s="179"/>
      <c r="BD474" s="179"/>
      <c r="BE474" s="70" t="s">
        <v>77</v>
      </c>
      <c r="BF474" s="50">
        <v>5985062</v>
      </c>
      <c r="BG474" s="30">
        <f>IFERROR(BF474/BC464,"-")</f>
        <v>3.7016513294440443E-3</v>
      </c>
      <c r="BH474" s="50">
        <v>33</v>
      </c>
      <c r="BI474" s="30">
        <f>IFERROR(BH474/BD464,"-")</f>
        <v>2.4517087667161961E-2</v>
      </c>
      <c r="BJ474" s="53">
        <f t="shared" si="354"/>
        <v>181365.51515151514</v>
      </c>
      <c r="BK474" s="31">
        <f t="shared" si="362"/>
        <v>1.956135151155898E-2</v>
      </c>
      <c r="BL474" s="172"/>
      <c r="BM474" s="179"/>
      <c r="BN474" s="179"/>
      <c r="BO474" s="70" t="s">
        <v>77</v>
      </c>
      <c r="BP474" s="50">
        <v>1435777</v>
      </c>
      <c r="BQ474" s="30">
        <f>IFERROR(BP474/BM464,"-")</f>
        <v>2.2502458963543142E-3</v>
      </c>
      <c r="BR474" s="50">
        <v>11</v>
      </c>
      <c r="BS474" s="30">
        <f>IFERROR(BR474/BN464,"-")</f>
        <v>2.1999999999999999E-2</v>
      </c>
      <c r="BT474" s="53">
        <f t="shared" si="355"/>
        <v>130525.18181818182</v>
      </c>
      <c r="BU474" s="31">
        <f t="shared" si="363"/>
        <v>1.5625E-2</v>
      </c>
      <c r="BV474" s="172"/>
      <c r="BW474" s="179"/>
      <c r="BX474" s="179"/>
      <c r="BY474" s="70" t="s">
        <v>77</v>
      </c>
      <c r="BZ474" s="50">
        <f t="shared" si="365"/>
        <v>40898905</v>
      </c>
      <c r="CA474" s="30">
        <f>IFERROR(BZ474/BW464,"-")</f>
        <v>2.5060591883547898E-3</v>
      </c>
      <c r="CB474" s="50">
        <f t="shared" si="366"/>
        <v>281</v>
      </c>
      <c r="CC474" s="30">
        <f>IFERROR(CB474/BX464,"-")</f>
        <v>1.601139601139601E-2</v>
      </c>
      <c r="CD474" s="53">
        <f t="shared" si="356"/>
        <v>145547.70462633451</v>
      </c>
      <c r="CE474" s="31">
        <f t="shared" si="364"/>
        <v>1.42105795489026E-2</v>
      </c>
      <c r="CR474" s="196"/>
      <c r="CS474" s="198"/>
      <c r="CT474" s="200"/>
      <c r="CU474" s="201"/>
      <c r="CV474" s="201"/>
      <c r="CW474" s="79" t="s">
        <v>77</v>
      </c>
      <c r="CX474" s="90">
        <v>36149210</v>
      </c>
      <c r="CY474" s="80">
        <v>2.3649174525187059E-3</v>
      </c>
      <c r="CZ474" s="90">
        <v>239</v>
      </c>
      <c r="DA474" s="80">
        <v>1.4430624320734211E-2</v>
      </c>
      <c r="DB474" s="90">
        <v>151251.92468619248</v>
      </c>
      <c r="DC474" s="81">
        <v>1.2847390205880773E-2</v>
      </c>
    </row>
    <row r="475" spans="2:107" s="16" customFormat="1" ht="13.15" customHeight="1">
      <c r="B475" s="196"/>
      <c r="C475" s="198"/>
      <c r="D475" s="172"/>
      <c r="E475" s="179"/>
      <c r="F475" s="179"/>
      <c r="G475" s="70" t="s">
        <v>79</v>
      </c>
      <c r="H475" s="50">
        <v>23210</v>
      </c>
      <c r="I475" s="30">
        <f>IFERROR(H475/E464,"-")</f>
        <v>7.4692236448395421E-4</v>
      </c>
      <c r="J475" s="50">
        <v>1</v>
      </c>
      <c r="K475" s="30">
        <f>IFERROR(J475/F464,"-")</f>
        <v>2.7027027027027029E-2</v>
      </c>
      <c r="L475" s="53">
        <f t="shared" si="349"/>
        <v>23210</v>
      </c>
      <c r="M475" s="31">
        <f t="shared" si="357"/>
        <v>2.4390243902439025E-2</v>
      </c>
      <c r="N475" s="172"/>
      <c r="O475" s="179"/>
      <c r="P475" s="179"/>
      <c r="Q475" s="70" t="s">
        <v>79</v>
      </c>
      <c r="R475" s="50">
        <v>655486</v>
      </c>
      <c r="S475" s="30">
        <f>IFERROR(R475/O464,"-")</f>
        <v>2.390727470322524E-3</v>
      </c>
      <c r="T475" s="50">
        <v>7</v>
      </c>
      <c r="U475" s="30">
        <f>IFERROR(T475/P464,"-")</f>
        <v>4.5161290322580643E-2</v>
      </c>
      <c r="V475" s="53">
        <f t="shared" si="350"/>
        <v>93640.857142857145</v>
      </c>
      <c r="W475" s="31">
        <f t="shared" si="358"/>
        <v>3.8674033149171269E-2</v>
      </c>
      <c r="X475" s="172"/>
      <c r="Y475" s="179"/>
      <c r="Z475" s="179"/>
      <c r="AA475" s="70" t="s">
        <v>79</v>
      </c>
      <c r="AB475" s="50">
        <v>25822642</v>
      </c>
      <c r="AC475" s="30">
        <f>IFERROR(AB475/Y464,"-")</f>
        <v>5.4224136428180766E-3</v>
      </c>
      <c r="AD475" s="50">
        <v>93</v>
      </c>
      <c r="AE475" s="30">
        <f>IFERROR(AD475/Z464,"-")</f>
        <v>1.3628370457209847E-2</v>
      </c>
      <c r="AF475" s="53">
        <f t="shared" si="351"/>
        <v>277662.81720430107</v>
      </c>
      <c r="AG475" s="31">
        <f t="shared" si="359"/>
        <v>1.2570965125709651E-2</v>
      </c>
      <c r="AH475" s="172"/>
      <c r="AI475" s="179"/>
      <c r="AJ475" s="179"/>
      <c r="AK475" s="70" t="s">
        <v>79</v>
      </c>
      <c r="AL475" s="50">
        <v>45632409</v>
      </c>
      <c r="AM475" s="30">
        <f>IFERROR(AL475/AI464,"-")</f>
        <v>8.5919772009771037E-3</v>
      </c>
      <c r="AN475" s="50">
        <v>145</v>
      </c>
      <c r="AO475" s="30">
        <f>IFERROR(AN475/AJ464,"-")</f>
        <v>2.6004304160688666E-2</v>
      </c>
      <c r="AP475" s="53">
        <f t="shared" si="352"/>
        <v>314706.26896551723</v>
      </c>
      <c r="AQ475" s="31">
        <f t="shared" si="360"/>
        <v>2.3627179403617402E-2</v>
      </c>
      <c r="AR475" s="172"/>
      <c r="AS475" s="179"/>
      <c r="AT475" s="179"/>
      <c r="AU475" s="70" t="s">
        <v>79</v>
      </c>
      <c r="AV475" s="50">
        <v>42440250</v>
      </c>
      <c r="AW475" s="30">
        <f>IFERROR(AV475/AS464,"-")</f>
        <v>1.1512074334404074E-2</v>
      </c>
      <c r="AX475" s="50">
        <v>172</v>
      </c>
      <c r="AY475" s="30">
        <f>IFERROR(AX475/AT464,"-")</f>
        <v>5.5269922879177376E-2</v>
      </c>
      <c r="AZ475" s="53">
        <f t="shared" si="353"/>
        <v>246745.63953488372</v>
      </c>
      <c r="BA475" s="31">
        <f t="shared" si="361"/>
        <v>4.7435190292333153E-2</v>
      </c>
      <c r="BB475" s="172"/>
      <c r="BC475" s="179"/>
      <c r="BD475" s="179"/>
      <c r="BE475" s="70" t="s">
        <v>79</v>
      </c>
      <c r="BF475" s="50">
        <v>25773912</v>
      </c>
      <c r="BG475" s="30">
        <f>IFERROR(BF475/BC464,"-")</f>
        <v>1.5940692948506432E-2</v>
      </c>
      <c r="BH475" s="50">
        <v>94</v>
      </c>
      <c r="BI475" s="30">
        <f>IFERROR(BH475/BD464,"-")</f>
        <v>6.9836552748885589E-2</v>
      </c>
      <c r="BJ475" s="53">
        <f t="shared" si="354"/>
        <v>274190.55319148937</v>
      </c>
      <c r="BK475" s="31">
        <f t="shared" si="362"/>
        <v>5.5720213396561948E-2</v>
      </c>
      <c r="BL475" s="172"/>
      <c r="BM475" s="179"/>
      <c r="BN475" s="179"/>
      <c r="BO475" s="70" t="s">
        <v>79</v>
      </c>
      <c r="BP475" s="50">
        <v>14845077</v>
      </c>
      <c r="BQ475" s="30">
        <f>IFERROR(BP475/BM464,"-")</f>
        <v>2.3266199138385568E-2</v>
      </c>
      <c r="BR475" s="50">
        <v>49</v>
      </c>
      <c r="BS475" s="30">
        <f>IFERROR(BR475/BN464,"-")</f>
        <v>9.8000000000000004E-2</v>
      </c>
      <c r="BT475" s="53">
        <f t="shared" si="355"/>
        <v>302960.75510204083</v>
      </c>
      <c r="BU475" s="31">
        <f t="shared" si="363"/>
        <v>6.9602272727272721E-2</v>
      </c>
      <c r="BV475" s="172"/>
      <c r="BW475" s="179"/>
      <c r="BX475" s="179"/>
      <c r="BY475" s="70" t="s">
        <v>79</v>
      </c>
      <c r="BZ475" s="50">
        <f t="shared" si="365"/>
        <v>155192986</v>
      </c>
      <c r="CA475" s="30">
        <f>IFERROR(BZ475/BW464,"-")</f>
        <v>9.5093697137739082E-3</v>
      </c>
      <c r="CB475" s="50">
        <f t="shared" si="366"/>
        <v>561</v>
      </c>
      <c r="CC475" s="30">
        <f>IFERROR(CB475/BX464,"-")</f>
        <v>3.1965811965811969E-2</v>
      </c>
      <c r="CD475" s="53">
        <f t="shared" si="356"/>
        <v>276636.33868092694</v>
      </c>
      <c r="CE475" s="31">
        <f t="shared" si="364"/>
        <v>2.8370587640335794E-2</v>
      </c>
      <c r="CR475" s="196"/>
      <c r="CS475" s="198"/>
      <c r="CT475" s="200"/>
      <c r="CU475" s="201"/>
      <c r="CV475" s="201"/>
      <c r="CW475" s="79" t="s">
        <v>79</v>
      </c>
      <c r="CX475" s="90">
        <v>148604394</v>
      </c>
      <c r="CY475" s="80">
        <v>9.7218479986579537E-3</v>
      </c>
      <c r="CZ475" s="90">
        <v>491</v>
      </c>
      <c r="DA475" s="80">
        <v>2.9646177997826349E-2</v>
      </c>
      <c r="DB475" s="90">
        <v>302656.60692464357</v>
      </c>
      <c r="DC475" s="81">
        <v>2.6393592431328279E-2</v>
      </c>
    </row>
    <row r="476" spans="2:107" s="16" customFormat="1" ht="13.15" customHeight="1">
      <c r="B476" s="196"/>
      <c r="C476" s="198"/>
      <c r="D476" s="172"/>
      <c r="E476" s="179"/>
      <c r="F476" s="179"/>
      <c r="G476" s="70" t="s">
        <v>81</v>
      </c>
      <c r="H476" s="50">
        <v>2166725</v>
      </c>
      <c r="I476" s="30">
        <f>IFERROR(H476/E464,"-")</f>
        <v>6.9727503670249699E-2</v>
      </c>
      <c r="J476" s="50">
        <v>6</v>
      </c>
      <c r="K476" s="30">
        <f>IFERROR(J476/F464,"-")</f>
        <v>0.16216216216216217</v>
      </c>
      <c r="L476" s="53">
        <f t="shared" si="349"/>
        <v>361120.83333333331</v>
      </c>
      <c r="M476" s="31">
        <f t="shared" si="357"/>
        <v>0.14634146341463414</v>
      </c>
      <c r="N476" s="172"/>
      <c r="O476" s="179"/>
      <c r="P476" s="179"/>
      <c r="Q476" s="70" t="s">
        <v>81</v>
      </c>
      <c r="R476" s="50">
        <v>2218686</v>
      </c>
      <c r="S476" s="30">
        <f>IFERROR(R476/O464,"-")</f>
        <v>8.0921233530845803E-3</v>
      </c>
      <c r="T476" s="50">
        <v>22</v>
      </c>
      <c r="U476" s="30">
        <f>IFERROR(T476/P464,"-")</f>
        <v>0.14193548387096774</v>
      </c>
      <c r="V476" s="53">
        <f t="shared" si="350"/>
        <v>100849.36363636363</v>
      </c>
      <c r="W476" s="31">
        <f t="shared" si="358"/>
        <v>0.12154696132596685</v>
      </c>
      <c r="X476" s="172"/>
      <c r="Y476" s="179"/>
      <c r="Z476" s="179"/>
      <c r="AA476" s="70" t="s">
        <v>81</v>
      </c>
      <c r="AB476" s="50">
        <v>42012340</v>
      </c>
      <c r="AC476" s="30">
        <f>IFERROR(AB476/Y464,"-")</f>
        <v>8.8220363192392012E-3</v>
      </c>
      <c r="AD476" s="50">
        <v>700</v>
      </c>
      <c r="AE476" s="30">
        <f>IFERROR(AD476/Z464,"-")</f>
        <v>0.10257913247362251</v>
      </c>
      <c r="AF476" s="53">
        <f t="shared" si="351"/>
        <v>60017.62857142857</v>
      </c>
      <c r="AG476" s="31">
        <f t="shared" si="359"/>
        <v>9.4620167612868344E-2</v>
      </c>
      <c r="AH476" s="172"/>
      <c r="AI476" s="179"/>
      <c r="AJ476" s="179"/>
      <c r="AK476" s="70" t="s">
        <v>81</v>
      </c>
      <c r="AL476" s="50">
        <v>56504336</v>
      </c>
      <c r="AM476" s="30">
        <f>IFERROR(AL476/AI464,"-")</f>
        <v>1.0639016815183915E-2</v>
      </c>
      <c r="AN476" s="50">
        <v>725</v>
      </c>
      <c r="AO476" s="30">
        <f>IFERROR(AN476/AJ464,"-")</f>
        <v>0.13002152080344334</v>
      </c>
      <c r="AP476" s="53">
        <f t="shared" si="352"/>
        <v>77937.015172413798</v>
      </c>
      <c r="AQ476" s="31">
        <f t="shared" si="360"/>
        <v>0.11813589701808701</v>
      </c>
      <c r="AR476" s="172"/>
      <c r="AS476" s="179"/>
      <c r="AT476" s="179"/>
      <c r="AU476" s="70" t="s">
        <v>81</v>
      </c>
      <c r="AV476" s="50">
        <v>42985751</v>
      </c>
      <c r="AW476" s="30">
        <f>IFERROR(AV476/AS464,"-")</f>
        <v>1.1660043492490838E-2</v>
      </c>
      <c r="AX476" s="50">
        <v>432</v>
      </c>
      <c r="AY476" s="30">
        <f>IFERROR(AX476/AT464,"-")</f>
        <v>0.13881748071979436</v>
      </c>
      <c r="AZ476" s="53">
        <f t="shared" si="353"/>
        <v>99504.053240740745</v>
      </c>
      <c r="BA476" s="31">
        <f t="shared" si="361"/>
        <v>0.11913954771097628</v>
      </c>
      <c r="BB476" s="172"/>
      <c r="BC476" s="179"/>
      <c r="BD476" s="179"/>
      <c r="BE476" s="70" t="s">
        <v>81</v>
      </c>
      <c r="BF476" s="50">
        <v>18014605</v>
      </c>
      <c r="BG476" s="30">
        <f>IFERROR(BF476/BC464,"-")</f>
        <v>1.1141703552554564E-2</v>
      </c>
      <c r="BH476" s="50">
        <v>197</v>
      </c>
      <c r="BI476" s="30">
        <f>IFERROR(BH476/BD464,"-")</f>
        <v>0.14635958395245172</v>
      </c>
      <c r="BJ476" s="53">
        <f t="shared" si="354"/>
        <v>91444.695431472079</v>
      </c>
      <c r="BK476" s="31">
        <f t="shared" si="362"/>
        <v>0.11677534084173088</v>
      </c>
      <c r="BL476" s="172"/>
      <c r="BM476" s="179"/>
      <c r="BN476" s="179"/>
      <c r="BO476" s="70" t="s">
        <v>81</v>
      </c>
      <c r="BP476" s="50">
        <v>7473444</v>
      </c>
      <c r="BQ476" s="30">
        <f>IFERROR(BP476/BM464,"-")</f>
        <v>1.1712882078925747E-2</v>
      </c>
      <c r="BR476" s="50">
        <v>73</v>
      </c>
      <c r="BS476" s="30">
        <f>IFERROR(BR476/BN464,"-")</f>
        <v>0.14599999999999999</v>
      </c>
      <c r="BT476" s="53">
        <f t="shared" si="355"/>
        <v>102375.94520547945</v>
      </c>
      <c r="BU476" s="31">
        <f t="shared" si="363"/>
        <v>0.10369318181818182</v>
      </c>
      <c r="BV476" s="172"/>
      <c r="BW476" s="179"/>
      <c r="BX476" s="179"/>
      <c r="BY476" s="70" t="s">
        <v>81</v>
      </c>
      <c r="BZ476" s="50">
        <f t="shared" si="365"/>
        <v>171375887</v>
      </c>
      <c r="CA476" s="30">
        <f>IFERROR(BZ476/BW464,"-")</f>
        <v>1.0500968577980319E-2</v>
      </c>
      <c r="CB476" s="50">
        <f t="shared" si="366"/>
        <v>2155</v>
      </c>
      <c r="CC476" s="30">
        <f>IFERROR(CB476/BX464,"-")</f>
        <v>0.1227920227920228</v>
      </c>
      <c r="CD476" s="53">
        <f t="shared" si="356"/>
        <v>79524.77354988399</v>
      </c>
      <c r="CE476" s="31">
        <f t="shared" si="364"/>
        <v>0.10898149084656619</v>
      </c>
      <c r="CR476" s="196"/>
      <c r="CS476" s="198"/>
      <c r="CT476" s="200"/>
      <c r="CU476" s="201"/>
      <c r="CV476" s="201"/>
      <c r="CW476" s="79" t="s">
        <v>81</v>
      </c>
      <c r="CX476" s="90">
        <v>163163039</v>
      </c>
      <c r="CY476" s="80">
        <v>1.067428910720567E-2</v>
      </c>
      <c r="CZ476" s="90">
        <v>2148</v>
      </c>
      <c r="DA476" s="80">
        <v>0.12969448134283298</v>
      </c>
      <c r="DB476" s="90">
        <v>75960.446461824948</v>
      </c>
      <c r="DC476" s="81">
        <v>0.11546524754071924</v>
      </c>
    </row>
    <row r="477" spans="2:107" s="16" customFormat="1" ht="13.15" customHeight="1">
      <c r="B477" s="196"/>
      <c r="C477" s="198"/>
      <c r="D477" s="172"/>
      <c r="E477" s="179"/>
      <c r="F477" s="179"/>
      <c r="G477" s="70" t="s">
        <v>83</v>
      </c>
      <c r="H477" s="50">
        <v>75356</v>
      </c>
      <c r="I477" s="30">
        <f>IFERROR(H477/E464,"-")</f>
        <v>2.4250358336084816E-3</v>
      </c>
      <c r="J477" s="50">
        <v>2</v>
      </c>
      <c r="K477" s="30">
        <f>IFERROR(J477/F464,"-")</f>
        <v>5.4054054054054057E-2</v>
      </c>
      <c r="L477" s="53">
        <f t="shared" si="349"/>
        <v>37678</v>
      </c>
      <c r="M477" s="31">
        <f t="shared" si="357"/>
        <v>4.878048780487805E-2</v>
      </c>
      <c r="N477" s="172"/>
      <c r="O477" s="179"/>
      <c r="P477" s="179"/>
      <c r="Q477" s="70" t="s">
        <v>83</v>
      </c>
      <c r="R477" s="50">
        <v>3355534</v>
      </c>
      <c r="S477" s="30">
        <f>IFERROR(R477/O464,"-")</f>
        <v>1.2238502899224728E-2</v>
      </c>
      <c r="T477" s="50">
        <v>11</v>
      </c>
      <c r="U477" s="30">
        <f>IFERROR(T477/P464,"-")</f>
        <v>7.0967741935483872E-2</v>
      </c>
      <c r="V477" s="53">
        <f t="shared" si="350"/>
        <v>305048.54545454547</v>
      </c>
      <c r="W477" s="31">
        <f t="shared" si="358"/>
        <v>6.0773480662983423E-2</v>
      </c>
      <c r="X477" s="172"/>
      <c r="Y477" s="179"/>
      <c r="Z477" s="179"/>
      <c r="AA477" s="70" t="s">
        <v>83</v>
      </c>
      <c r="AB477" s="50">
        <v>75733542</v>
      </c>
      <c r="AC477" s="30">
        <f>IFERROR(AB477/Y464,"-")</f>
        <v>1.5903043203702231E-2</v>
      </c>
      <c r="AD477" s="50">
        <v>436</v>
      </c>
      <c r="AE477" s="30">
        <f>IFERROR(AD477/Z464,"-")</f>
        <v>6.3892145369284878E-2</v>
      </c>
      <c r="AF477" s="53">
        <f t="shared" si="351"/>
        <v>173700.78440366974</v>
      </c>
      <c r="AG477" s="31">
        <f t="shared" si="359"/>
        <v>5.8934847256015138E-2</v>
      </c>
      <c r="AH477" s="172"/>
      <c r="AI477" s="179"/>
      <c r="AJ477" s="179"/>
      <c r="AK477" s="70" t="s">
        <v>83</v>
      </c>
      <c r="AL477" s="50">
        <v>148118821</v>
      </c>
      <c r="AM477" s="30">
        <f>IFERROR(AL477/AI464,"-")</f>
        <v>2.7888808874140497E-2</v>
      </c>
      <c r="AN477" s="50">
        <v>788</v>
      </c>
      <c r="AO477" s="30">
        <f>IFERROR(AN477/AJ464,"-")</f>
        <v>0.14131994261119082</v>
      </c>
      <c r="AP477" s="53">
        <f t="shared" si="352"/>
        <v>187968.04695431472</v>
      </c>
      <c r="AQ477" s="31">
        <f t="shared" si="360"/>
        <v>0.12840149910379664</v>
      </c>
      <c r="AR477" s="172"/>
      <c r="AS477" s="179"/>
      <c r="AT477" s="179"/>
      <c r="AU477" s="70" t="s">
        <v>83</v>
      </c>
      <c r="AV477" s="50">
        <v>161000555</v>
      </c>
      <c r="AW477" s="30">
        <f>IFERROR(AV477/AS464,"-")</f>
        <v>4.3671994322378206E-2</v>
      </c>
      <c r="AX477" s="50">
        <v>755</v>
      </c>
      <c r="AY477" s="30">
        <f>IFERROR(AX477/AT464,"-")</f>
        <v>0.24260925449871465</v>
      </c>
      <c r="AZ477" s="53">
        <f t="shared" si="353"/>
        <v>213245.76821192054</v>
      </c>
      <c r="BA477" s="31">
        <f t="shared" si="361"/>
        <v>0.2082184225041368</v>
      </c>
      <c r="BB477" s="172"/>
      <c r="BC477" s="179"/>
      <c r="BD477" s="179"/>
      <c r="BE477" s="70" t="s">
        <v>83</v>
      </c>
      <c r="BF477" s="50">
        <v>72282301</v>
      </c>
      <c r="BG477" s="30">
        <f>IFERROR(BF477/BC464,"-")</f>
        <v>4.470528051203556E-2</v>
      </c>
      <c r="BH477" s="50">
        <v>393</v>
      </c>
      <c r="BI477" s="30">
        <f>IFERROR(BH477/BD464,"-")</f>
        <v>0.29197622585438338</v>
      </c>
      <c r="BJ477" s="53">
        <f t="shared" si="354"/>
        <v>183924.4300254453</v>
      </c>
      <c r="BK477" s="31">
        <f t="shared" si="362"/>
        <v>0.23295791345583877</v>
      </c>
      <c r="BL477" s="172"/>
      <c r="BM477" s="179"/>
      <c r="BN477" s="179"/>
      <c r="BO477" s="70" t="s">
        <v>83</v>
      </c>
      <c r="BP477" s="50">
        <v>44353353</v>
      </c>
      <c r="BQ477" s="30">
        <f>IFERROR(BP477/BM464,"-")</f>
        <v>6.9513546029644102E-2</v>
      </c>
      <c r="BR477" s="50">
        <v>149</v>
      </c>
      <c r="BS477" s="30">
        <f>IFERROR(BR477/BN464,"-")</f>
        <v>0.29799999999999999</v>
      </c>
      <c r="BT477" s="53">
        <f t="shared" si="355"/>
        <v>297673.51006711408</v>
      </c>
      <c r="BU477" s="31">
        <f t="shared" si="363"/>
        <v>0.21164772727272727</v>
      </c>
      <c r="BV477" s="172"/>
      <c r="BW477" s="179"/>
      <c r="BX477" s="179"/>
      <c r="BY477" s="70" t="s">
        <v>83</v>
      </c>
      <c r="BZ477" s="50">
        <f t="shared" si="365"/>
        <v>504919462</v>
      </c>
      <c r="CA477" s="30">
        <f>IFERROR(BZ477/BW464,"-")</f>
        <v>3.0938678116792052E-2</v>
      </c>
      <c r="CB477" s="50">
        <f t="shared" si="366"/>
        <v>2534</v>
      </c>
      <c r="CC477" s="30">
        <f>IFERROR(CB477/BX464,"-")</f>
        <v>0.14438746438746439</v>
      </c>
      <c r="CD477" s="53">
        <f t="shared" si="356"/>
        <v>199257.8776637727</v>
      </c>
      <c r="CE477" s="31">
        <f t="shared" si="364"/>
        <v>0.1281480732274704</v>
      </c>
      <c r="CR477" s="196"/>
      <c r="CS477" s="198"/>
      <c r="CT477" s="200"/>
      <c r="CU477" s="201"/>
      <c r="CV477" s="201"/>
      <c r="CW477" s="79" t="s">
        <v>83</v>
      </c>
      <c r="CX477" s="90">
        <v>482865467</v>
      </c>
      <c r="CY477" s="80">
        <v>3.1589541517695552E-2</v>
      </c>
      <c r="CZ477" s="90">
        <v>2419</v>
      </c>
      <c r="DA477" s="80">
        <v>0.14605723946383287</v>
      </c>
      <c r="DB477" s="90">
        <v>199613.66969822239</v>
      </c>
      <c r="DC477" s="81">
        <v>0.1300327904101489</v>
      </c>
    </row>
    <row r="478" spans="2:107" s="16" customFormat="1" ht="13.15" customHeight="1">
      <c r="B478" s="196"/>
      <c r="C478" s="198"/>
      <c r="D478" s="172"/>
      <c r="E478" s="179"/>
      <c r="F478" s="179"/>
      <c r="G478" s="70" t="s">
        <v>87</v>
      </c>
      <c r="H478" s="50">
        <v>1921459</v>
      </c>
      <c r="I478" s="30">
        <f>IFERROR(H478/E464,"-")</f>
        <v>6.18345842110717E-2</v>
      </c>
      <c r="J478" s="50">
        <v>6</v>
      </c>
      <c r="K478" s="30">
        <f>IFERROR(J478/F464,"-")</f>
        <v>0.16216216216216217</v>
      </c>
      <c r="L478" s="53">
        <f t="shared" si="349"/>
        <v>320243.16666666669</v>
      </c>
      <c r="M478" s="31">
        <f t="shared" si="357"/>
        <v>0.14634146341463414</v>
      </c>
      <c r="N478" s="172"/>
      <c r="O478" s="179"/>
      <c r="P478" s="179"/>
      <c r="Q478" s="70" t="s">
        <v>87</v>
      </c>
      <c r="R478" s="50">
        <v>771379</v>
      </c>
      <c r="S478" s="30">
        <f>IFERROR(R478/O464,"-")</f>
        <v>2.8134193031276308E-3</v>
      </c>
      <c r="T478" s="50">
        <v>25</v>
      </c>
      <c r="U478" s="30">
        <f>IFERROR(T478/P464,"-")</f>
        <v>0.16129032258064516</v>
      </c>
      <c r="V478" s="53">
        <f t="shared" si="350"/>
        <v>30855.16</v>
      </c>
      <c r="W478" s="31">
        <f t="shared" si="358"/>
        <v>0.13812154696132597</v>
      </c>
      <c r="X478" s="172"/>
      <c r="Y478" s="179"/>
      <c r="Z478" s="179"/>
      <c r="AA478" s="70" t="s">
        <v>87</v>
      </c>
      <c r="AB478" s="50">
        <v>21368105</v>
      </c>
      <c r="AC478" s="30">
        <f>IFERROR(AB478/Y464,"-")</f>
        <v>4.4870197276161428E-3</v>
      </c>
      <c r="AD478" s="50">
        <v>406</v>
      </c>
      <c r="AE478" s="30">
        <f>IFERROR(AD478/Z464,"-")</f>
        <v>5.9495896834701058E-2</v>
      </c>
      <c r="AF478" s="53">
        <f t="shared" si="351"/>
        <v>52630.800492610841</v>
      </c>
      <c r="AG478" s="31">
        <f t="shared" si="359"/>
        <v>5.4879697215463638E-2</v>
      </c>
      <c r="AH478" s="172"/>
      <c r="AI478" s="179"/>
      <c r="AJ478" s="179"/>
      <c r="AK478" s="70" t="s">
        <v>87</v>
      </c>
      <c r="AL478" s="50">
        <v>28354661</v>
      </c>
      <c r="AM478" s="30">
        <f>IFERROR(AL478/AI464,"-")</f>
        <v>5.3388064796981169E-3</v>
      </c>
      <c r="AN478" s="50">
        <v>460</v>
      </c>
      <c r="AO478" s="30">
        <f>IFERROR(AN478/AJ464,"-")</f>
        <v>8.2496413199426105E-2</v>
      </c>
      <c r="AP478" s="53">
        <f t="shared" si="352"/>
        <v>61640.56739130435</v>
      </c>
      <c r="AQ478" s="31">
        <f t="shared" si="360"/>
        <v>7.495518983216555E-2</v>
      </c>
      <c r="AR478" s="172"/>
      <c r="AS478" s="179"/>
      <c r="AT478" s="179"/>
      <c r="AU478" s="70" t="s">
        <v>87</v>
      </c>
      <c r="AV478" s="50">
        <v>25691056</v>
      </c>
      <c r="AW478" s="30">
        <f>IFERROR(AV478/AS464,"-")</f>
        <v>6.968793689983867E-3</v>
      </c>
      <c r="AX478" s="50">
        <v>311</v>
      </c>
      <c r="AY478" s="30">
        <f>IFERROR(AX478/AT464,"-")</f>
        <v>9.9935732647814912E-2</v>
      </c>
      <c r="AZ478" s="53">
        <f t="shared" si="353"/>
        <v>82607.897106109318</v>
      </c>
      <c r="BA478" s="31">
        <f t="shared" si="361"/>
        <v>8.5769442912300056E-2</v>
      </c>
      <c r="BB478" s="172"/>
      <c r="BC478" s="179"/>
      <c r="BD478" s="179"/>
      <c r="BE478" s="70" t="s">
        <v>87</v>
      </c>
      <c r="BF478" s="50">
        <v>9670573</v>
      </c>
      <c r="BG478" s="30">
        <f>IFERROR(BF478/BC464,"-")</f>
        <v>5.9810724436832365E-3</v>
      </c>
      <c r="BH478" s="50">
        <v>144</v>
      </c>
      <c r="BI478" s="30">
        <f>IFERROR(BH478/BD464,"-")</f>
        <v>0.10698365527488855</v>
      </c>
      <c r="BJ478" s="53">
        <f t="shared" si="354"/>
        <v>67156.756944444438</v>
      </c>
      <c r="BK478" s="31">
        <f t="shared" si="362"/>
        <v>8.5358624777711917E-2</v>
      </c>
      <c r="BL478" s="172"/>
      <c r="BM478" s="179"/>
      <c r="BN478" s="179"/>
      <c r="BO478" s="70" t="s">
        <v>87</v>
      </c>
      <c r="BP478" s="50">
        <v>4683384</v>
      </c>
      <c r="BQ478" s="30">
        <f>IFERROR(BP478/BM464,"-")</f>
        <v>7.3401131422577842E-3</v>
      </c>
      <c r="BR478" s="50">
        <v>42</v>
      </c>
      <c r="BS478" s="30">
        <f>IFERROR(BR478/BN464,"-")</f>
        <v>8.4000000000000005E-2</v>
      </c>
      <c r="BT478" s="53">
        <f t="shared" si="355"/>
        <v>111509.14285714286</v>
      </c>
      <c r="BU478" s="31">
        <f t="shared" si="363"/>
        <v>5.9659090909090912E-2</v>
      </c>
      <c r="BV478" s="172"/>
      <c r="BW478" s="179"/>
      <c r="BX478" s="179"/>
      <c r="BY478" s="70" t="s">
        <v>87</v>
      </c>
      <c r="BZ478" s="50">
        <f t="shared" si="365"/>
        <v>92460617</v>
      </c>
      <c r="CA478" s="30">
        <f>IFERROR(BZ478/BW464,"-")</f>
        <v>5.6654763445085649E-3</v>
      </c>
      <c r="CB478" s="50">
        <f t="shared" si="366"/>
        <v>1394</v>
      </c>
      <c r="CC478" s="30">
        <f>IFERROR(CB478/BX464,"-")</f>
        <v>7.9430199430199425E-2</v>
      </c>
      <c r="CD478" s="53">
        <f t="shared" si="356"/>
        <v>66327.558823529413</v>
      </c>
      <c r="CE478" s="31">
        <f t="shared" si="364"/>
        <v>7.0496611712349555E-2</v>
      </c>
      <c r="CR478" s="196"/>
      <c r="CS478" s="198"/>
      <c r="CT478" s="200"/>
      <c r="CU478" s="201"/>
      <c r="CV478" s="201"/>
      <c r="CW478" s="79" t="s">
        <v>87</v>
      </c>
      <c r="CX478" s="90">
        <v>121555571</v>
      </c>
      <c r="CY478" s="80">
        <v>7.9522869603174378E-3</v>
      </c>
      <c r="CZ478" s="90">
        <v>1310</v>
      </c>
      <c r="DA478" s="80">
        <v>7.90967274483758E-2</v>
      </c>
      <c r="DB478" s="90">
        <v>92790.512213740454</v>
      </c>
      <c r="DC478" s="81">
        <v>7.0418749664032679E-2</v>
      </c>
    </row>
    <row r="479" spans="2:107" s="16" customFormat="1" ht="13.15" customHeight="1">
      <c r="B479" s="196"/>
      <c r="C479" s="198"/>
      <c r="D479" s="172"/>
      <c r="E479" s="179"/>
      <c r="F479" s="179"/>
      <c r="G479" s="71" t="s">
        <v>85</v>
      </c>
      <c r="H479" s="51">
        <v>58114</v>
      </c>
      <c r="I479" s="32">
        <f>IFERROR(H479/E464,"-")</f>
        <v>1.8701700254037275E-3</v>
      </c>
      <c r="J479" s="51">
        <v>5</v>
      </c>
      <c r="K479" s="32">
        <f>IFERROR(J479/F464,"-")</f>
        <v>0.13513513513513514</v>
      </c>
      <c r="L479" s="54">
        <f t="shared" si="349"/>
        <v>11622.8</v>
      </c>
      <c r="M479" s="33">
        <f t="shared" si="357"/>
        <v>0.12195121951219512</v>
      </c>
      <c r="N479" s="172"/>
      <c r="O479" s="179"/>
      <c r="P479" s="179"/>
      <c r="Q479" s="71" t="s">
        <v>85</v>
      </c>
      <c r="R479" s="51">
        <v>646973</v>
      </c>
      <c r="S479" s="32">
        <f>IFERROR(R479/O464,"-")</f>
        <v>2.3596783511119599E-3</v>
      </c>
      <c r="T479" s="51">
        <v>25</v>
      </c>
      <c r="U479" s="32">
        <f>IFERROR(T479/P464,"-")</f>
        <v>0.16129032258064516</v>
      </c>
      <c r="V479" s="54">
        <f t="shared" si="350"/>
        <v>25878.92</v>
      </c>
      <c r="W479" s="33">
        <f t="shared" si="358"/>
        <v>0.13812154696132597</v>
      </c>
      <c r="X479" s="172"/>
      <c r="Y479" s="179"/>
      <c r="Z479" s="179"/>
      <c r="AA479" s="71" t="s">
        <v>85</v>
      </c>
      <c r="AB479" s="51">
        <v>11585720</v>
      </c>
      <c r="AC479" s="32">
        <f>IFERROR(AB479/Y464,"-")</f>
        <v>2.4328481256825018E-3</v>
      </c>
      <c r="AD479" s="51">
        <v>630</v>
      </c>
      <c r="AE479" s="32">
        <f>IFERROR(AD479/Z464,"-")</f>
        <v>9.2321219226260257E-2</v>
      </c>
      <c r="AF479" s="54">
        <f t="shared" si="351"/>
        <v>18390.031746031746</v>
      </c>
      <c r="AG479" s="33">
        <f t="shared" si="359"/>
        <v>8.5158150851581502E-2</v>
      </c>
      <c r="AH479" s="172"/>
      <c r="AI479" s="179"/>
      <c r="AJ479" s="179"/>
      <c r="AK479" s="71" t="s">
        <v>85</v>
      </c>
      <c r="AL479" s="51">
        <v>10949394</v>
      </c>
      <c r="AM479" s="32">
        <f>IFERROR(AL479/AI464,"-")</f>
        <v>2.0616256225376027E-3</v>
      </c>
      <c r="AN479" s="51">
        <v>663</v>
      </c>
      <c r="AO479" s="32">
        <f>IFERROR(AN479/AJ464,"-")</f>
        <v>0.11890243902439024</v>
      </c>
      <c r="AP479" s="54">
        <f t="shared" si="352"/>
        <v>16514.923076923078</v>
      </c>
      <c r="AQ479" s="33">
        <f t="shared" si="360"/>
        <v>0.10803324099722991</v>
      </c>
      <c r="AR479" s="172"/>
      <c r="AS479" s="179"/>
      <c r="AT479" s="179"/>
      <c r="AU479" s="71" t="s">
        <v>85</v>
      </c>
      <c r="AV479" s="51">
        <v>11194072</v>
      </c>
      <c r="AW479" s="32">
        <f>IFERROR(AV479/AS464,"-")</f>
        <v>3.0364333143341827E-3</v>
      </c>
      <c r="AX479" s="51">
        <v>485</v>
      </c>
      <c r="AY479" s="32">
        <f>IFERROR(AX479/AT464,"-")</f>
        <v>0.15584832904884319</v>
      </c>
      <c r="AZ479" s="54">
        <f t="shared" si="353"/>
        <v>23080.560824742268</v>
      </c>
      <c r="BA479" s="33">
        <f t="shared" si="361"/>
        <v>0.1337562051847766</v>
      </c>
      <c r="BB479" s="172"/>
      <c r="BC479" s="179"/>
      <c r="BD479" s="179"/>
      <c r="BE479" s="71" t="s">
        <v>85</v>
      </c>
      <c r="BF479" s="51">
        <v>6213183</v>
      </c>
      <c r="BG479" s="32">
        <f>IFERROR(BF479/BC464,"-")</f>
        <v>3.842739993675777E-3</v>
      </c>
      <c r="BH479" s="51">
        <v>284</v>
      </c>
      <c r="BI479" s="32">
        <f>IFERROR(BH479/BD464,"-")</f>
        <v>0.21099554234769688</v>
      </c>
      <c r="BJ479" s="54">
        <f t="shared" si="354"/>
        <v>21877.404929577464</v>
      </c>
      <c r="BK479" s="33">
        <f t="shared" si="362"/>
        <v>0.16834617664493184</v>
      </c>
      <c r="BL479" s="172"/>
      <c r="BM479" s="179"/>
      <c r="BN479" s="179"/>
      <c r="BO479" s="71" t="s">
        <v>85</v>
      </c>
      <c r="BP479" s="51">
        <v>2696925</v>
      </c>
      <c r="BQ479" s="32">
        <f>IFERROR(BP479/BM464,"-")</f>
        <v>4.2268015256027641E-3</v>
      </c>
      <c r="BR479" s="51">
        <v>88</v>
      </c>
      <c r="BS479" s="32">
        <f>IFERROR(BR479/BN464,"-")</f>
        <v>0.17599999999999999</v>
      </c>
      <c r="BT479" s="54">
        <f t="shared" si="355"/>
        <v>30646.875</v>
      </c>
      <c r="BU479" s="33">
        <f t="shared" si="363"/>
        <v>0.125</v>
      </c>
      <c r="BV479" s="172"/>
      <c r="BW479" s="179"/>
      <c r="BX479" s="179"/>
      <c r="BY479" s="71" t="s">
        <v>85</v>
      </c>
      <c r="BZ479" s="51">
        <f t="shared" si="365"/>
        <v>43344381</v>
      </c>
      <c r="CA479" s="32">
        <f>IFERROR(BZ479/BW464,"-")</f>
        <v>2.6559044617111578E-3</v>
      </c>
      <c r="CB479" s="51">
        <f t="shared" si="366"/>
        <v>2180</v>
      </c>
      <c r="CC479" s="32">
        <f>IFERROR(CB479/BX464,"-")</f>
        <v>0.12421652421652421</v>
      </c>
      <c r="CD479" s="54">
        <f t="shared" si="356"/>
        <v>19882.743577981651</v>
      </c>
      <c r="CE479" s="33">
        <f t="shared" si="364"/>
        <v>0.1102457772833013</v>
      </c>
      <c r="CR479" s="196"/>
      <c r="CS479" s="198"/>
      <c r="CT479" s="200"/>
      <c r="CU479" s="201"/>
      <c r="CV479" s="201"/>
      <c r="CW479" s="79" t="s">
        <v>85</v>
      </c>
      <c r="CX479" s="90">
        <v>41715300</v>
      </c>
      <c r="CY479" s="80">
        <v>2.7290566241158125E-3</v>
      </c>
      <c r="CZ479" s="90">
        <v>1828</v>
      </c>
      <c r="DA479" s="80">
        <v>0.11037314334017631</v>
      </c>
      <c r="DB479" s="90">
        <v>22820.185995623633</v>
      </c>
      <c r="DC479" s="81">
        <v>9.8263720905230334E-2</v>
      </c>
    </row>
    <row r="480" spans="2:107" s="16" customFormat="1" ht="13.15" customHeight="1">
      <c r="B480" s="196"/>
      <c r="C480" s="199"/>
      <c r="D480" s="173"/>
      <c r="E480" s="180"/>
      <c r="F480" s="180"/>
      <c r="G480" s="18" t="s">
        <v>92</v>
      </c>
      <c r="H480" s="49">
        <f>SUM(H464:H479)</f>
        <v>5053381</v>
      </c>
      <c r="I480" s="32">
        <f>IFERROR(H480/E464,"-")</f>
        <v>0.16262314886507062</v>
      </c>
      <c r="J480" s="51">
        <v>31</v>
      </c>
      <c r="K480" s="32">
        <f>IFERROR(J480/F464,"-")</f>
        <v>0.83783783783783783</v>
      </c>
      <c r="L480" s="54">
        <f t="shared" si="349"/>
        <v>163012.29032258064</v>
      </c>
      <c r="M480" s="34">
        <f t="shared" si="357"/>
        <v>0.75609756097560976</v>
      </c>
      <c r="N480" s="173"/>
      <c r="O480" s="180"/>
      <c r="P480" s="180"/>
      <c r="Q480" s="18" t="s">
        <v>92</v>
      </c>
      <c r="R480" s="49">
        <f>SUM(R464:R479)</f>
        <v>25633009</v>
      </c>
      <c r="S480" s="32">
        <f>IFERROR(R480/O464,"-")</f>
        <v>9.3490232839945453E-2</v>
      </c>
      <c r="T480" s="51">
        <v>123</v>
      </c>
      <c r="U480" s="32">
        <f>IFERROR(T480/P464,"-")</f>
        <v>0.79354838709677422</v>
      </c>
      <c r="V480" s="54">
        <f t="shared" si="350"/>
        <v>208398.44715447153</v>
      </c>
      <c r="W480" s="34">
        <f t="shared" si="358"/>
        <v>0.6795580110497238</v>
      </c>
      <c r="X480" s="173"/>
      <c r="Y480" s="180"/>
      <c r="Z480" s="180"/>
      <c r="AA480" s="18" t="s">
        <v>92</v>
      </c>
      <c r="AB480" s="49">
        <f>SUM(AB464:AB479)</f>
        <v>764807640</v>
      </c>
      <c r="AC480" s="32">
        <f>IFERROR(AB480/Y464,"-")</f>
        <v>0.16059949951161062</v>
      </c>
      <c r="AD480" s="51">
        <v>4780</v>
      </c>
      <c r="AE480" s="32">
        <f>IFERROR(AD480/Z464,"-")</f>
        <v>0.7004689331770223</v>
      </c>
      <c r="AF480" s="54">
        <f t="shared" si="351"/>
        <v>160001.59832635985</v>
      </c>
      <c r="AG480" s="34">
        <f t="shared" si="359"/>
        <v>0.64612057312787241</v>
      </c>
      <c r="AH480" s="173"/>
      <c r="AI480" s="180"/>
      <c r="AJ480" s="180"/>
      <c r="AK480" s="18" t="s">
        <v>92</v>
      </c>
      <c r="AL480" s="49">
        <f>SUM(AL464:AL479)</f>
        <v>1048665150</v>
      </c>
      <c r="AM480" s="32">
        <f>IFERROR(AL480/AI464,"-")</f>
        <v>0.19744973490790799</v>
      </c>
      <c r="AN480" s="51">
        <v>4519</v>
      </c>
      <c r="AO480" s="32">
        <f>IFERROR(AN480/AJ464,"-")</f>
        <v>0.81043758967001434</v>
      </c>
      <c r="AP480" s="54">
        <f t="shared" si="352"/>
        <v>232056.90418234121</v>
      </c>
      <c r="AQ480" s="34">
        <f t="shared" si="360"/>
        <v>0.73635326706860027</v>
      </c>
      <c r="AR480" s="173"/>
      <c r="AS480" s="180"/>
      <c r="AT480" s="180"/>
      <c r="AU480" s="18" t="s">
        <v>92</v>
      </c>
      <c r="AV480" s="49">
        <f>SUM(AV464:AV479)</f>
        <v>913339234</v>
      </c>
      <c r="AW480" s="32">
        <f>IFERROR(AV480/AS464,"-")</f>
        <v>0.24774663566627617</v>
      </c>
      <c r="AX480" s="51">
        <v>2693</v>
      </c>
      <c r="AY480" s="32">
        <f>IFERROR(AX480/AT464,"-")</f>
        <v>0.86535989717223649</v>
      </c>
      <c r="AZ480" s="54">
        <f t="shared" si="353"/>
        <v>339153.0761232826</v>
      </c>
      <c r="BA480" s="34">
        <f t="shared" si="361"/>
        <v>0.74269167126309987</v>
      </c>
      <c r="BB480" s="173"/>
      <c r="BC480" s="180"/>
      <c r="BD480" s="180"/>
      <c r="BE480" s="18" t="s">
        <v>92</v>
      </c>
      <c r="BF480" s="49">
        <f>SUM(BF464:BF479)</f>
        <v>396764177</v>
      </c>
      <c r="BG480" s="32">
        <f>IFERROR(BF480/BC464,"-")</f>
        <v>0.2453913832919061</v>
      </c>
      <c r="BH480" s="51">
        <v>1184</v>
      </c>
      <c r="BI480" s="32">
        <f>IFERROR(BH480/BD464,"-")</f>
        <v>0.87964338781575035</v>
      </c>
      <c r="BJ480" s="54">
        <f t="shared" si="354"/>
        <v>335104.87922297296</v>
      </c>
      <c r="BK480" s="34">
        <f t="shared" si="362"/>
        <v>0.70183758150563125</v>
      </c>
      <c r="BL480" s="173"/>
      <c r="BM480" s="180"/>
      <c r="BN480" s="180"/>
      <c r="BO480" s="18" t="s">
        <v>92</v>
      </c>
      <c r="BP480" s="49">
        <f>SUM(BP464:BP479)</f>
        <v>204274292</v>
      </c>
      <c r="BQ480" s="32">
        <f>IFERROR(BP480/BM464,"-")</f>
        <v>0.32015235465095415</v>
      </c>
      <c r="BR480" s="51">
        <v>410</v>
      </c>
      <c r="BS480" s="32">
        <f>IFERROR(BR480/BN464,"-")</f>
        <v>0.82</v>
      </c>
      <c r="BT480" s="54">
        <f t="shared" si="355"/>
        <v>498229.98048780486</v>
      </c>
      <c r="BU480" s="34">
        <f t="shared" si="363"/>
        <v>0.58238636363636365</v>
      </c>
      <c r="BV480" s="173"/>
      <c r="BW480" s="180"/>
      <c r="BX480" s="180"/>
      <c r="BY480" s="18" t="s">
        <v>92</v>
      </c>
      <c r="BZ480" s="49">
        <f t="shared" si="365"/>
        <v>3358536883</v>
      </c>
      <c r="CA480" s="32">
        <f>IFERROR(BZ480/BW464,"-")</f>
        <v>0.20579260532942398</v>
      </c>
      <c r="CB480" s="51">
        <f t="shared" si="366"/>
        <v>13740</v>
      </c>
      <c r="CC480" s="32">
        <f>IFERROR(CB480/BX464,"-")</f>
        <v>0.7829059829059829</v>
      </c>
      <c r="CD480" s="54">
        <f t="shared" si="356"/>
        <v>244434.99876273653</v>
      </c>
      <c r="CE480" s="34">
        <f t="shared" si="364"/>
        <v>0.69485182562961467</v>
      </c>
      <c r="CR480" s="196"/>
      <c r="CS480" s="199"/>
      <c r="CT480" s="200"/>
      <c r="CU480" s="201"/>
      <c r="CV480" s="201"/>
      <c r="CW480" s="18" t="s">
        <v>92</v>
      </c>
      <c r="CX480" s="90">
        <v>3416237270</v>
      </c>
      <c r="CY480" s="80">
        <v>0.22349365703338631</v>
      </c>
      <c r="CZ480" s="90">
        <v>13104</v>
      </c>
      <c r="DA480" s="80">
        <v>0.79120879120879117</v>
      </c>
      <c r="DB480" s="90">
        <v>260701.86736874236</v>
      </c>
      <c r="DC480" s="81">
        <v>0.70440251572327039</v>
      </c>
    </row>
    <row r="481" spans="2:107" s="16" customFormat="1" ht="13.15" customHeight="1">
      <c r="B481" s="196">
        <v>29</v>
      </c>
      <c r="C481" s="197" t="s">
        <v>32</v>
      </c>
      <c r="D481" s="171">
        <f>CI33</f>
        <v>42</v>
      </c>
      <c r="E481" s="178">
        <v>75255620</v>
      </c>
      <c r="F481" s="178">
        <v>38</v>
      </c>
      <c r="G481" s="68" t="s">
        <v>58</v>
      </c>
      <c r="H481" s="56">
        <v>739719</v>
      </c>
      <c r="I481" s="28">
        <f>IFERROR(H481/E481,"-")</f>
        <v>9.829418719824512E-3</v>
      </c>
      <c r="J481" s="56">
        <v>12</v>
      </c>
      <c r="K481" s="28">
        <f>IFERROR(J481/F481,"-")</f>
        <v>0.31578947368421051</v>
      </c>
      <c r="L481" s="52">
        <f t="shared" si="349"/>
        <v>61643.25</v>
      </c>
      <c r="M481" s="29">
        <f t="shared" ref="M481:M497" si="367">IFERROR(J481/$CI$33,"-")</f>
        <v>0.2857142857142857</v>
      </c>
      <c r="N481" s="171">
        <f>CJ33</f>
        <v>120</v>
      </c>
      <c r="O481" s="178">
        <v>221286610</v>
      </c>
      <c r="P481" s="178">
        <v>103</v>
      </c>
      <c r="Q481" s="68" t="s">
        <v>58</v>
      </c>
      <c r="R481" s="56">
        <v>1200202</v>
      </c>
      <c r="S481" s="28">
        <f>IFERROR(R481/O481,"-")</f>
        <v>5.4237443467546453E-3</v>
      </c>
      <c r="T481" s="56">
        <v>23</v>
      </c>
      <c r="U481" s="28">
        <f>IFERROR(T481/P481,"-")</f>
        <v>0.22330097087378642</v>
      </c>
      <c r="V481" s="52">
        <f t="shared" si="350"/>
        <v>52182.695652173912</v>
      </c>
      <c r="W481" s="29">
        <f t="shared" ref="W481:W497" si="368">IFERROR(T481/$CJ$33,"-")</f>
        <v>0.19166666666666668</v>
      </c>
      <c r="X481" s="171">
        <f>CK33</f>
        <v>5775</v>
      </c>
      <c r="Y481" s="178">
        <v>3712234170</v>
      </c>
      <c r="Z481" s="178">
        <v>5324</v>
      </c>
      <c r="AA481" s="68" t="s">
        <v>58</v>
      </c>
      <c r="AB481" s="56">
        <v>82948804</v>
      </c>
      <c r="AC481" s="28">
        <f>IFERROR(AB481/Y481,"-")</f>
        <v>2.2344712160224527E-2</v>
      </c>
      <c r="AD481" s="56">
        <v>762</v>
      </c>
      <c r="AE481" s="28">
        <f>IFERROR(AD481/Z481,"-")</f>
        <v>0.14312546957175057</v>
      </c>
      <c r="AF481" s="52">
        <f t="shared" si="351"/>
        <v>108856.69816272966</v>
      </c>
      <c r="AG481" s="29">
        <f t="shared" ref="AG481:AG497" si="369">IFERROR(AD481/$CK$33,"-")</f>
        <v>0.13194805194805195</v>
      </c>
      <c r="AH481" s="171">
        <f>CL33</f>
        <v>5036</v>
      </c>
      <c r="AI481" s="178">
        <v>4202438500</v>
      </c>
      <c r="AJ481" s="178">
        <v>4602</v>
      </c>
      <c r="AK481" s="68" t="s">
        <v>58</v>
      </c>
      <c r="AL481" s="56">
        <v>109952174</v>
      </c>
      <c r="AM481" s="28">
        <f>IFERROR(AL481/AI481,"-")</f>
        <v>2.6163898412790574E-2</v>
      </c>
      <c r="AN481" s="56">
        <v>886</v>
      </c>
      <c r="AO481" s="28">
        <f>IFERROR(AN481/AJ481,"-")</f>
        <v>0.19252498913515861</v>
      </c>
      <c r="AP481" s="52">
        <f t="shared" si="352"/>
        <v>124099.51918735892</v>
      </c>
      <c r="AQ481" s="29">
        <f t="shared" ref="AQ481:AQ497" si="370">IFERROR(AN481/$CL$33,"-")</f>
        <v>0.17593328038125497</v>
      </c>
      <c r="AR481" s="171">
        <f>CM33</f>
        <v>3287</v>
      </c>
      <c r="AS481" s="178">
        <v>3169947640</v>
      </c>
      <c r="AT481" s="178">
        <v>2922</v>
      </c>
      <c r="AU481" s="68" t="s">
        <v>58</v>
      </c>
      <c r="AV481" s="56">
        <v>134441348</v>
      </c>
      <c r="AW481" s="28">
        <f>IFERROR(AV481/AS481,"-")</f>
        <v>4.2411220394794912E-2</v>
      </c>
      <c r="AX481" s="56">
        <v>738</v>
      </c>
      <c r="AY481" s="28">
        <f>IFERROR(AX481/AT481,"-")</f>
        <v>0.25256673511293637</v>
      </c>
      <c r="AZ481" s="52">
        <f t="shared" si="353"/>
        <v>182169.84823848237</v>
      </c>
      <c r="BA481" s="29">
        <f t="shared" ref="BA481:BA497" si="371">IFERROR(AX481/$CM$33,"-")</f>
        <v>0.22452083967143291</v>
      </c>
      <c r="BB481" s="171">
        <f>CN33</f>
        <v>1633</v>
      </c>
      <c r="BC481" s="178">
        <v>1697458190</v>
      </c>
      <c r="BD481" s="178">
        <v>1349</v>
      </c>
      <c r="BE481" s="68" t="s">
        <v>58</v>
      </c>
      <c r="BF481" s="56">
        <v>55325276</v>
      </c>
      <c r="BG481" s="28">
        <f>IFERROR(BF481/BC481,"-")</f>
        <v>3.2593012497114875E-2</v>
      </c>
      <c r="BH481" s="56">
        <v>341</v>
      </c>
      <c r="BI481" s="28">
        <f>IFERROR(BH481/BD481,"-")</f>
        <v>0.25277983691623424</v>
      </c>
      <c r="BJ481" s="52">
        <f t="shared" si="354"/>
        <v>162244.21114369502</v>
      </c>
      <c r="BK481" s="29">
        <f t="shared" ref="BK481:BK497" si="372">IFERROR(BH481/$CN$33,"-")</f>
        <v>0.20881812614819351</v>
      </c>
      <c r="BL481" s="171">
        <f>CO33</f>
        <v>628</v>
      </c>
      <c r="BM481" s="178">
        <v>637050710</v>
      </c>
      <c r="BN481" s="178">
        <v>470</v>
      </c>
      <c r="BO481" s="68" t="s">
        <v>58</v>
      </c>
      <c r="BP481" s="56">
        <v>32709517</v>
      </c>
      <c r="BQ481" s="28">
        <f>IFERROR(BP481/BM481,"-")</f>
        <v>5.1345232783744955E-2</v>
      </c>
      <c r="BR481" s="56">
        <v>128</v>
      </c>
      <c r="BS481" s="28">
        <f>IFERROR(BR481/BN481,"-")</f>
        <v>0.2723404255319149</v>
      </c>
      <c r="BT481" s="52">
        <f t="shared" si="355"/>
        <v>255543.1015625</v>
      </c>
      <c r="BU481" s="29">
        <f t="shared" ref="BU481:BU497" si="373">IFERROR(BR481/$CO$33,"-")</f>
        <v>0.20382165605095542</v>
      </c>
      <c r="BV481" s="171">
        <f>CP33</f>
        <v>16521</v>
      </c>
      <c r="BW481" s="178">
        <f>SUM(E481,O481,Y481,AI481,AS481,BC481,BM481)</f>
        <v>13715671440</v>
      </c>
      <c r="BX481" s="178">
        <f>SUM(F481,P481,Z481,AJ481,AT481,BD481,BN481)</f>
        <v>14808</v>
      </c>
      <c r="BY481" s="68" t="s">
        <v>58</v>
      </c>
      <c r="BZ481" s="56">
        <f t="shared" si="365"/>
        <v>417317040</v>
      </c>
      <c r="CA481" s="28">
        <f>IFERROR(BZ481/BW481,"-")</f>
        <v>3.0426293151274264E-2</v>
      </c>
      <c r="CB481" s="56">
        <f t="shared" si="366"/>
        <v>2890</v>
      </c>
      <c r="CC481" s="28">
        <f>IFERROR(CB481/BX481,"-")</f>
        <v>0.19516477579686656</v>
      </c>
      <c r="CD481" s="52">
        <f t="shared" si="356"/>
        <v>144400.35986159169</v>
      </c>
      <c r="CE481" s="29">
        <f t="shared" ref="CE481:CE497" si="374">IFERROR(CB481/$CP$33,"-")</f>
        <v>0.17492887839719146</v>
      </c>
      <c r="CR481" s="196">
        <v>29</v>
      </c>
      <c r="CS481" s="197" t="s">
        <v>32</v>
      </c>
      <c r="CT481" s="200">
        <v>15649</v>
      </c>
      <c r="CU481" s="201">
        <v>12705690120</v>
      </c>
      <c r="CV481" s="201">
        <v>14103</v>
      </c>
      <c r="CW481" s="79" t="s">
        <v>58</v>
      </c>
      <c r="CX481" s="90">
        <v>411455168</v>
      </c>
      <c r="CY481" s="80">
        <v>3.2383535574532017E-2</v>
      </c>
      <c r="CZ481" s="90">
        <v>2791</v>
      </c>
      <c r="DA481" s="80">
        <v>0.19790115578245762</v>
      </c>
      <c r="DB481" s="90">
        <v>147422.13113579364</v>
      </c>
      <c r="DC481" s="81">
        <v>0.17835005431656975</v>
      </c>
    </row>
    <row r="482" spans="2:107" s="16" customFormat="1" ht="13.15" customHeight="1">
      <c r="B482" s="196"/>
      <c r="C482" s="198"/>
      <c r="D482" s="172"/>
      <c r="E482" s="179"/>
      <c r="F482" s="179"/>
      <c r="G482" s="69" t="s">
        <v>60</v>
      </c>
      <c r="H482" s="50">
        <v>1548678</v>
      </c>
      <c r="I482" s="30">
        <f>IFERROR(H482/E481,"-")</f>
        <v>2.0578901615586981E-2</v>
      </c>
      <c r="J482" s="50">
        <v>8</v>
      </c>
      <c r="K482" s="30">
        <f>IFERROR(J482/F481,"-")</f>
        <v>0.21052631578947367</v>
      </c>
      <c r="L482" s="53">
        <f t="shared" si="349"/>
        <v>193584.75</v>
      </c>
      <c r="M482" s="31">
        <f t="shared" si="367"/>
        <v>0.19047619047619047</v>
      </c>
      <c r="N482" s="172"/>
      <c r="O482" s="179"/>
      <c r="P482" s="179"/>
      <c r="Q482" s="69" t="s">
        <v>60</v>
      </c>
      <c r="R482" s="50">
        <v>2114636</v>
      </c>
      <c r="S482" s="30">
        <f>IFERROR(R482/O481,"-")</f>
        <v>9.5560955992773349E-3</v>
      </c>
      <c r="T482" s="50">
        <v>28</v>
      </c>
      <c r="U482" s="30">
        <f>IFERROR(T482/P481,"-")</f>
        <v>0.27184466019417475</v>
      </c>
      <c r="V482" s="53">
        <f t="shared" si="350"/>
        <v>75522.71428571429</v>
      </c>
      <c r="W482" s="31">
        <f t="shared" si="368"/>
        <v>0.23333333333333334</v>
      </c>
      <c r="X482" s="172"/>
      <c r="Y482" s="179"/>
      <c r="Z482" s="179"/>
      <c r="AA482" s="69" t="s">
        <v>60</v>
      </c>
      <c r="AB482" s="50">
        <v>93425411</v>
      </c>
      <c r="AC482" s="30">
        <f>IFERROR(AB482/Y481,"-")</f>
        <v>2.5166895923486421E-2</v>
      </c>
      <c r="AD482" s="50">
        <v>1085</v>
      </c>
      <c r="AE482" s="30">
        <f>IFERROR(AD482/Z481,"-")</f>
        <v>0.20379413974455296</v>
      </c>
      <c r="AF482" s="53">
        <f t="shared" si="351"/>
        <v>86106.369585253458</v>
      </c>
      <c r="AG482" s="31">
        <f t="shared" si="369"/>
        <v>0.18787878787878787</v>
      </c>
      <c r="AH482" s="172"/>
      <c r="AI482" s="179"/>
      <c r="AJ482" s="179"/>
      <c r="AK482" s="69" t="s">
        <v>60</v>
      </c>
      <c r="AL482" s="50">
        <v>86744582</v>
      </c>
      <c r="AM482" s="30">
        <f>IFERROR(AL482/AI481,"-")</f>
        <v>2.0641487555380048E-2</v>
      </c>
      <c r="AN482" s="50">
        <v>1162</v>
      </c>
      <c r="AO482" s="30">
        <f>IFERROR(AN482/AJ481,"-")</f>
        <v>0.25249891351586268</v>
      </c>
      <c r="AP482" s="53">
        <f t="shared" si="352"/>
        <v>74651.103270223757</v>
      </c>
      <c r="AQ482" s="31">
        <f t="shared" si="370"/>
        <v>0.23073868149324861</v>
      </c>
      <c r="AR482" s="172"/>
      <c r="AS482" s="179"/>
      <c r="AT482" s="179"/>
      <c r="AU482" s="69" t="s">
        <v>60</v>
      </c>
      <c r="AV482" s="50">
        <v>59800476</v>
      </c>
      <c r="AW482" s="30">
        <f>IFERROR(AV482/AS481,"-")</f>
        <v>1.8864815066787666E-2</v>
      </c>
      <c r="AX482" s="50">
        <v>889</v>
      </c>
      <c r="AY482" s="30">
        <f>IFERROR(AX482/AT481,"-")</f>
        <v>0.30424366872005476</v>
      </c>
      <c r="AZ482" s="53">
        <f t="shared" si="353"/>
        <v>67267.127109111359</v>
      </c>
      <c r="BA482" s="31">
        <f t="shared" si="371"/>
        <v>0.2704593854578643</v>
      </c>
      <c r="BB482" s="172"/>
      <c r="BC482" s="179"/>
      <c r="BD482" s="179"/>
      <c r="BE482" s="69" t="s">
        <v>60</v>
      </c>
      <c r="BF482" s="50">
        <v>16189934</v>
      </c>
      <c r="BG482" s="30">
        <f>IFERROR(BF482/BC481,"-")</f>
        <v>9.5377512656143835E-3</v>
      </c>
      <c r="BH482" s="50">
        <v>398</v>
      </c>
      <c r="BI482" s="30">
        <f>IFERROR(BH482/BD481,"-")</f>
        <v>0.2950333580429948</v>
      </c>
      <c r="BJ482" s="53">
        <f t="shared" si="354"/>
        <v>40678.226130653267</v>
      </c>
      <c r="BK482" s="31">
        <f t="shared" si="372"/>
        <v>0.24372320881812615</v>
      </c>
      <c r="BL482" s="172"/>
      <c r="BM482" s="179"/>
      <c r="BN482" s="179"/>
      <c r="BO482" s="69" t="s">
        <v>60</v>
      </c>
      <c r="BP482" s="50">
        <v>5434492</v>
      </c>
      <c r="BQ482" s="30">
        <f>IFERROR(BP482/BM481,"-")</f>
        <v>8.5307055069446507E-3</v>
      </c>
      <c r="BR482" s="50">
        <v>150</v>
      </c>
      <c r="BS482" s="30">
        <f>IFERROR(BR482/BN481,"-")</f>
        <v>0.31914893617021278</v>
      </c>
      <c r="BT482" s="53">
        <f t="shared" si="355"/>
        <v>36229.946666666663</v>
      </c>
      <c r="BU482" s="31">
        <f t="shared" si="373"/>
        <v>0.23885350318471338</v>
      </c>
      <c r="BV482" s="172"/>
      <c r="BW482" s="179"/>
      <c r="BX482" s="179"/>
      <c r="BY482" s="69" t="s">
        <v>60</v>
      </c>
      <c r="BZ482" s="50">
        <f t="shared" si="365"/>
        <v>265258209</v>
      </c>
      <c r="CA482" s="30">
        <f>IFERROR(BZ482/BW481,"-")</f>
        <v>1.93397902654921E-2</v>
      </c>
      <c r="CB482" s="50">
        <f t="shared" si="366"/>
        <v>3720</v>
      </c>
      <c r="CC482" s="30">
        <f>IFERROR(CB482/BX481,"-")</f>
        <v>0.25121555915721233</v>
      </c>
      <c r="CD482" s="53">
        <f t="shared" si="356"/>
        <v>71305.970161290315</v>
      </c>
      <c r="CE482" s="31">
        <f t="shared" si="374"/>
        <v>0.22516796804067551</v>
      </c>
      <c r="CR482" s="196"/>
      <c r="CS482" s="198"/>
      <c r="CT482" s="200"/>
      <c r="CU482" s="201"/>
      <c r="CV482" s="201"/>
      <c r="CW482" s="79" t="s">
        <v>60</v>
      </c>
      <c r="CX482" s="90">
        <v>254233579</v>
      </c>
      <c r="CY482" s="80">
        <v>2.0009427004662381E-2</v>
      </c>
      <c r="CZ482" s="90">
        <v>3499</v>
      </c>
      <c r="DA482" s="80">
        <v>0.24810324044529533</v>
      </c>
      <c r="DB482" s="90">
        <v>72658.925121463282</v>
      </c>
      <c r="DC482" s="81">
        <v>0.22359256182503676</v>
      </c>
    </row>
    <row r="483" spans="2:107" s="16" customFormat="1" ht="13.15" customHeight="1">
      <c r="B483" s="196"/>
      <c r="C483" s="198"/>
      <c r="D483" s="172"/>
      <c r="E483" s="179"/>
      <c r="F483" s="179"/>
      <c r="G483" s="70" t="s">
        <v>62</v>
      </c>
      <c r="H483" s="50">
        <v>1806454</v>
      </c>
      <c r="I483" s="30">
        <f>IFERROR(H483/E481,"-")</f>
        <v>2.4004240480644503E-2</v>
      </c>
      <c r="J483" s="50">
        <v>4</v>
      </c>
      <c r="K483" s="30">
        <f>IFERROR(J483/F481,"-")</f>
        <v>0.10526315789473684</v>
      </c>
      <c r="L483" s="53">
        <f t="shared" si="349"/>
        <v>451613.5</v>
      </c>
      <c r="M483" s="31">
        <f t="shared" si="367"/>
        <v>9.5238095238095233E-2</v>
      </c>
      <c r="N483" s="172"/>
      <c r="O483" s="179"/>
      <c r="P483" s="179"/>
      <c r="Q483" s="70" t="s">
        <v>62</v>
      </c>
      <c r="R483" s="50">
        <v>341656</v>
      </c>
      <c r="S483" s="30">
        <f>IFERROR(R483/O481,"-")</f>
        <v>1.5439524334527064E-3</v>
      </c>
      <c r="T483" s="50">
        <v>16</v>
      </c>
      <c r="U483" s="30">
        <f>IFERROR(T483/P481,"-")</f>
        <v>0.1553398058252427</v>
      </c>
      <c r="V483" s="53">
        <f t="shared" si="350"/>
        <v>21353.5</v>
      </c>
      <c r="W483" s="31">
        <f t="shared" si="368"/>
        <v>0.13333333333333333</v>
      </c>
      <c r="X483" s="172"/>
      <c r="Y483" s="179"/>
      <c r="Z483" s="179"/>
      <c r="AA483" s="70" t="s">
        <v>62</v>
      </c>
      <c r="AB483" s="50">
        <v>55697112</v>
      </c>
      <c r="AC483" s="30">
        <f>IFERROR(AB483/Y481,"-")</f>
        <v>1.5003663413830384E-2</v>
      </c>
      <c r="AD483" s="50">
        <v>1085</v>
      </c>
      <c r="AE483" s="30">
        <f>IFERROR(AD483/Z481,"-")</f>
        <v>0.20379413974455296</v>
      </c>
      <c r="AF483" s="53">
        <f t="shared" si="351"/>
        <v>51333.743778801843</v>
      </c>
      <c r="AG483" s="31">
        <f t="shared" si="369"/>
        <v>0.18787878787878787</v>
      </c>
      <c r="AH483" s="172"/>
      <c r="AI483" s="179"/>
      <c r="AJ483" s="179"/>
      <c r="AK483" s="70" t="s">
        <v>62</v>
      </c>
      <c r="AL483" s="50">
        <v>48097276</v>
      </c>
      <c r="AM483" s="30">
        <f>IFERROR(AL483/AI481,"-")</f>
        <v>1.1445087417698082E-2</v>
      </c>
      <c r="AN483" s="50">
        <v>1171</v>
      </c>
      <c r="AO483" s="30">
        <f>IFERROR(AN483/AJ481,"-")</f>
        <v>0.25445458496305956</v>
      </c>
      <c r="AP483" s="53">
        <f t="shared" si="352"/>
        <v>41073.677198975238</v>
      </c>
      <c r="AQ483" s="31">
        <f t="shared" si="370"/>
        <v>0.23252581413820492</v>
      </c>
      <c r="AR483" s="172"/>
      <c r="AS483" s="179"/>
      <c r="AT483" s="179"/>
      <c r="AU483" s="70" t="s">
        <v>62</v>
      </c>
      <c r="AV483" s="50">
        <v>47424766</v>
      </c>
      <c r="AW483" s="30">
        <f>IFERROR(AV483/AS481,"-")</f>
        <v>1.4960741118108816E-2</v>
      </c>
      <c r="AX483" s="50">
        <v>797</v>
      </c>
      <c r="AY483" s="30">
        <f>IFERROR(AX483/AT481,"-")</f>
        <v>0.27275838466803559</v>
      </c>
      <c r="AZ483" s="53">
        <f t="shared" si="353"/>
        <v>59504.097867001256</v>
      </c>
      <c r="BA483" s="31">
        <f t="shared" si="371"/>
        <v>0.24247033769394585</v>
      </c>
      <c r="BB483" s="172"/>
      <c r="BC483" s="179"/>
      <c r="BD483" s="179"/>
      <c r="BE483" s="70" t="s">
        <v>62</v>
      </c>
      <c r="BF483" s="50">
        <v>13850057</v>
      </c>
      <c r="BG483" s="30">
        <f>IFERROR(BF483/BC481,"-")</f>
        <v>8.1592919823256435E-3</v>
      </c>
      <c r="BH483" s="50">
        <v>314</v>
      </c>
      <c r="BI483" s="30">
        <f>IFERROR(BH483/BD481,"-")</f>
        <v>0.23276501111934766</v>
      </c>
      <c r="BJ483" s="53">
        <f t="shared" si="354"/>
        <v>44108.461783439488</v>
      </c>
      <c r="BK483" s="31">
        <f t="shared" si="372"/>
        <v>0.19228413962033067</v>
      </c>
      <c r="BL483" s="172"/>
      <c r="BM483" s="179"/>
      <c r="BN483" s="179"/>
      <c r="BO483" s="70" t="s">
        <v>62</v>
      </c>
      <c r="BP483" s="50">
        <v>4113158</v>
      </c>
      <c r="BQ483" s="30">
        <f>IFERROR(BP483/BM481,"-")</f>
        <v>6.4565629320152548E-3</v>
      </c>
      <c r="BR483" s="50">
        <v>92</v>
      </c>
      <c r="BS483" s="30">
        <f>IFERROR(BR483/BN481,"-")</f>
        <v>0.19574468085106383</v>
      </c>
      <c r="BT483" s="53">
        <f t="shared" si="355"/>
        <v>44708.239130434784</v>
      </c>
      <c r="BU483" s="31">
        <f t="shared" si="373"/>
        <v>0.1464968152866242</v>
      </c>
      <c r="BV483" s="172"/>
      <c r="BW483" s="179"/>
      <c r="BX483" s="179"/>
      <c r="BY483" s="70" t="s">
        <v>62</v>
      </c>
      <c r="BZ483" s="50">
        <f t="shared" si="365"/>
        <v>171330479</v>
      </c>
      <c r="CA483" s="30">
        <f>IFERROR(BZ483/BW481,"-")</f>
        <v>1.2491585246081106E-2</v>
      </c>
      <c r="CB483" s="50">
        <f t="shared" si="366"/>
        <v>3479</v>
      </c>
      <c r="CC483" s="30">
        <f>IFERROR(CB483/BX481,"-")</f>
        <v>0.23494057266342516</v>
      </c>
      <c r="CD483" s="53">
        <f t="shared" si="356"/>
        <v>49247.047714860593</v>
      </c>
      <c r="CE483" s="31">
        <f t="shared" si="374"/>
        <v>0.21058047333696508</v>
      </c>
      <c r="CR483" s="196"/>
      <c r="CS483" s="198"/>
      <c r="CT483" s="200"/>
      <c r="CU483" s="201"/>
      <c r="CV483" s="201"/>
      <c r="CW483" s="79" t="s">
        <v>62</v>
      </c>
      <c r="CX483" s="90">
        <v>153964737</v>
      </c>
      <c r="CY483" s="80">
        <v>1.211777837692141E-2</v>
      </c>
      <c r="CZ483" s="90">
        <v>3401</v>
      </c>
      <c r="DA483" s="80">
        <v>0.24115436431964829</v>
      </c>
      <c r="DB483" s="90">
        <v>45270.431343722434</v>
      </c>
      <c r="DC483" s="81">
        <v>0.21733018084222633</v>
      </c>
    </row>
    <row r="484" spans="2:107" s="16" customFormat="1" ht="13.15" customHeight="1">
      <c r="B484" s="196"/>
      <c r="C484" s="198"/>
      <c r="D484" s="172"/>
      <c r="E484" s="179"/>
      <c r="F484" s="179"/>
      <c r="G484" s="70" t="s">
        <v>64</v>
      </c>
      <c r="H484" s="50">
        <v>5973</v>
      </c>
      <c r="I484" s="30">
        <f>IFERROR(H484/E481,"-")</f>
        <v>7.9369487620990968E-5</v>
      </c>
      <c r="J484" s="50">
        <v>2</v>
      </c>
      <c r="K484" s="30">
        <f>IFERROR(J484/F481,"-")</f>
        <v>5.2631578947368418E-2</v>
      </c>
      <c r="L484" s="53">
        <f t="shared" si="349"/>
        <v>2986.5</v>
      </c>
      <c r="M484" s="31">
        <f t="shared" si="367"/>
        <v>4.7619047619047616E-2</v>
      </c>
      <c r="N484" s="172"/>
      <c r="O484" s="179"/>
      <c r="P484" s="179"/>
      <c r="Q484" s="70" t="s">
        <v>64</v>
      </c>
      <c r="R484" s="50">
        <v>52335</v>
      </c>
      <c r="S484" s="30">
        <f>IFERROR(R484/O481,"-")</f>
        <v>2.3650323894428135E-4</v>
      </c>
      <c r="T484" s="50">
        <v>11</v>
      </c>
      <c r="U484" s="30">
        <f>IFERROR(T484/P481,"-")</f>
        <v>0.10679611650485436</v>
      </c>
      <c r="V484" s="53">
        <f t="shared" si="350"/>
        <v>4757.727272727273</v>
      </c>
      <c r="W484" s="31">
        <f t="shared" si="368"/>
        <v>9.166666666666666E-2</v>
      </c>
      <c r="X484" s="172"/>
      <c r="Y484" s="179"/>
      <c r="Z484" s="179"/>
      <c r="AA484" s="70" t="s">
        <v>64</v>
      </c>
      <c r="AB484" s="50">
        <v>12903875</v>
      </c>
      <c r="AC484" s="30">
        <f>IFERROR(AB484/Y481,"-")</f>
        <v>3.476040144310185E-3</v>
      </c>
      <c r="AD484" s="50">
        <v>212</v>
      </c>
      <c r="AE484" s="30">
        <f>IFERROR(AD484/Z481,"-")</f>
        <v>3.9819684447783624E-2</v>
      </c>
      <c r="AF484" s="53">
        <f t="shared" si="351"/>
        <v>60867.334905660377</v>
      </c>
      <c r="AG484" s="31">
        <f t="shared" si="369"/>
        <v>3.6709956709956713E-2</v>
      </c>
      <c r="AH484" s="172"/>
      <c r="AI484" s="179"/>
      <c r="AJ484" s="179"/>
      <c r="AK484" s="70" t="s">
        <v>64</v>
      </c>
      <c r="AL484" s="50">
        <v>11915568</v>
      </c>
      <c r="AM484" s="30">
        <f>IFERROR(AL484/AI481,"-")</f>
        <v>2.8353937838709597E-3</v>
      </c>
      <c r="AN484" s="50">
        <v>233</v>
      </c>
      <c r="AO484" s="30">
        <f>IFERROR(AN484/AJ481,"-")</f>
        <v>5.0630160799652324E-2</v>
      </c>
      <c r="AP484" s="53">
        <f t="shared" si="352"/>
        <v>51139.776824034336</v>
      </c>
      <c r="AQ484" s="31">
        <f t="shared" si="370"/>
        <v>4.6266878474980143E-2</v>
      </c>
      <c r="AR484" s="172"/>
      <c r="AS484" s="179"/>
      <c r="AT484" s="179"/>
      <c r="AU484" s="70" t="s">
        <v>64</v>
      </c>
      <c r="AV484" s="50">
        <v>8542932</v>
      </c>
      <c r="AW484" s="30">
        <f>IFERROR(AV484/AS481,"-")</f>
        <v>2.6949757441419443E-3</v>
      </c>
      <c r="AX484" s="50">
        <v>145</v>
      </c>
      <c r="AY484" s="30">
        <f>IFERROR(AX484/AT481,"-")</f>
        <v>4.9623545516769334E-2</v>
      </c>
      <c r="AZ484" s="53">
        <f t="shared" si="353"/>
        <v>58916.7724137931</v>
      </c>
      <c r="BA484" s="31">
        <f t="shared" si="371"/>
        <v>4.4113173106175844E-2</v>
      </c>
      <c r="BB484" s="172"/>
      <c r="BC484" s="179"/>
      <c r="BD484" s="179"/>
      <c r="BE484" s="70" t="s">
        <v>64</v>
      </c>
      <c r="BF484" s="50">
        <v>1185393</v>
      </c>
      <c r="BG484" s="30">
        <f>IFERROR(BF484/BC481,"-")</f>
        <v>6.9833413687791623E-4</v>
      </c>
      <c r="BH484" s="50">
        <v>56</v>
      </c>
      <c r="BI484" s="30">
        <f>IFERROR(BH484/BD481,"-")</f>
        <v>4.1512231282431429E-2</v>
      </c>
      <c r="BJ484" s="53">
        <f t="shared" si="354"/>
        <v>21167.732142857141</v>
      </c>
      <c r="BK484" s="31">
        <f t="shared" si="372"/>
        <v>3.4292712798530314E-2</v>
      </c>
      <c r="BL484" s="172"/>
      <c r="BM484" s="179"/>
      <c r="BN484" s="179"/>
      <c r="BO484" s="70" t="s">
        <v>64</v>
      </c>
      <c r="BP484" s="50">
        <v>123823</v>
      </c>
      <c r="BQ484" s="30">
        <f>IFERROR(BP484/BM481,"-")</f>
        <v>1.9436914213626731E-4</v>
      </c>
      <c r="BR484" s="50">
        <v>13</v>
      </c>
      <c r="BS484" s="30">
        <f>IFERROR(BR484/BN481,"-")</f>
        <v>2.7659574468085105E-2</v>
      </c>
      <c r="BT484" s="53">
        <f t="shared" si="355"/>
        <v>9524.8461538461543</v>
      </c>
      <c r="BU484" s="31">
        <f t="shared" si="373"/>
        <v>2.0700636942675158E-2</v>
      </c>
      <c r="BV484" s="172"/>
      <c r="BW484" s="179"/>
      <c r="BX484" s="179"/>
      <c r="BY484" s="70" t="s">
        <v>64</v>
      </c>
      <c r="BZ484" s="50">
        <f t="shared" si="365"/>
        <v>34729899</v>
      </c>
      <c r="CA484" s="30">
        <f>IFERROR(BZ484/BW481,"-")</f>
        <v>2.532132615740174E-3</v>
      </c>
      <c r="CB484" s="50">
        <f t="shared" si="366"/>
        <v>672</v>
      </c>
      <c r="CC484" s="30">
        <f>IFERROR(CB484/BX481,"-")</f>
        <v>4.5380875202593193E-2</v>
      </c>
      <c r="CD484" s="53">
        <f t="shared" si="356"/>
        <v>51681.397321428572</v>
      </c>
      <c r="CE484" s="31">
        <f t="shared" si="374"/>
        <v>4.0675503904122029E-2</v>
      </c>
      <c r="CR484" s="196"/>
      <c r="CS484" s="198"/>
      <c r="CT484" s="200"/>
      <c r="CU484" s="201"/>
      <c r="CV484" s="201"/>
      <c r="CW484" s="79" t="s">
        <v>64</v>
      </c>
      <c r="CX484" s="90">
        <v>27056343</v>
      </c>
      <c r="CY484" s="80">
        <v>2.1294666204247077E-3</v>
      </c>
      <c r="CZ484" s="90">
        <v>601</v>
      </c>
      <c r="DA484" s="80">
        <v>4.2615046444019006E-2</v>
      </c>
      <c r="DB484" s="90">
        <v>45018.873544093178</v>
      </c>
      <c r="DC484" s="81">
        <v>3.840500990478625E-2</v>
      </c>
    </row>
    <row r="485" spans="2:107" s="16" customFormat="1" ht="13.15" customHeight="1">
      <c r="B485" s="196"/>
      <c r="C485" s="198"/>
      <c r="D485" s="172"/>
      <c r="E485" s="179"/>
      <c r="F485" s="179"/>
      <c r="G485" s="70" t="s">
        <v>66</v>
      </c>
      <c r="H485" s="50">
        <v>400390</v>
      </c>
      <c r="I485" s="30">
        <f>IFERROR(H485/E481,"-")</f>
        <v>5.3203999913893473E-3</v>
      </c>
      <c r="J485" s="50">
        <v>12</v>
      </c>
      <c r="K485" s="30">
        <f>IFERROR(J485/F481,"-")</f>
        <v>0.31578947368421051</v>
      </c>
      <c r="L485" s="53">
        <f t="shared" si="349"/>
        <v>33365.833333333336</v>
      </c>
      <c r="M485" s="31">
        <f t="shared" si="367"/>
        <v>0.2857142857142857</v>
      </c>
      <c r="N485" s="172"/>
      <c r="O485" s="179"/>
      <c r="P485" s="179"/>
      <c r="Q485" s="70" t="s">
        <v>66</v>
      </c>
      <c r="R485" s="50">
        <v>1475633</v>
      </c>
      <c r="S485" s="30">
        <f>IFERROR(R485/O481,"-")</f>
        <v>6.6684242666106191E-3</v>
      </c>
      <c r="T485" s="50">
        <v>34</v>
      </c>
      <c r="U485" s="30">
        <f>IFERROR(T485/P481,"-")</f>
        <v>0.3300970873786408</v>
      </c>
      <c r="V485" s="53">
        <f t="shared" si="350"/>
        <v>43400.970588235294</v>
      </c>
      <c r="W485" s="31">
        <f t="shared" si="368"/>
        <v>0.28333333333333333</v>
      </c>
      <c r="X485" s="172"/>
      <c r="Y485" s="179"/>
      <c r="Z485" s="179"/>
      <c r="AA485" s="70" t="s">
        <v>66</v>
      </c>
      <c r="AB485" s="50">
        <v>77354794</v>
      </c>
      <c r="AC485" s="30">
        <f>IFERROR(AB485/Y481,"-")</f>
        <v>2.0837800218836949E-2</v>
      </c>
      <c r="AD485" s="50">
        <v>1424</v>
      </c>
      <c r="AE485" s="30">
        <f>IFERROR(AD485/Z481,"-")</f>
        <v>0.26746806912096166</v>
      </c>
      <c r="AF485" s="53">
        <f t="shared" si="351"/>
        <v>54322.186797752809</v>
      </c>
      <c r="AG485" s="31">
        <f t="shared" si="369"/>
        <v>0.24658008658008659</v>
      </c>
      <c r="AH485" s="172"/>
      <c r="AI485" s="179"/>
      <c r="AJ485" s="179"/>
      <c r="AK485" s="70" t="s">
        <v>66</v>
      </c>
      <c r="AL485" s="50">
        <v>84924671</v>
      </c>
      <c r="AM485" s="30">
        <f>IFERROR(AL485/AI481,"-")</f>
        <v>2.0208426845508862E-2</v>
      </c>
      <c r="AN485" s="50">
        <v>1578</v>
      </c>
      <c r="AO485" s="30">
        <f>IFERROR(AN485/AJ481,"-")</f>
        <v>0.34289439374185138</v>
      </c>
      <c r="AP485" s="53">
        <f t="shared" si="352"/>
        <v>53817.915716096322</v>
      </c>
      <c r="AQ485" s="31">
        <f t="shared" si="370"/>
        <v>0.31334392374900716</v>
      </c>
      <c r="AR485" s="172"/>
      <c r="AS485" s="179"/>
      <c r="AT485" s="179"/>
      <c r="AU485" s="70" t="s">
        <v>66</v>
      </c>
      <c r="AV485" s="50">
        <v>56660658</v>
      </c>
      <c r="AW485" s="30">
        <f>IFERROR(AV485/AS481,"-")</f>
        <v>1.7874319842077897E-2</v>
      </c>
      <c r="AX485" s="50">
        <v>1016</v>
      </c>
      <c r="AY485" s="30">
        <f>IFERROR(AX485/AT481,"-")</f>
        <v>0.34770704996577684</v>
      </c>
      <c r="AZ485" s="53">
        <f t="shared" si="353"/>
        <v>55768.364173228343</v>
      </c>
      <c r="BA485" s="31">
        <f t="shared" si="371"/>
        <v>0.30909644052327351</v>
      </c>
      <c r="BB485" s="172"/>
      <c r="BC485" s="179"/>
      <c r="BD485" s="179"/>
      <c r="BE485" s="70" t="s">
        <v>66</v>
      </c>
      <c r="BF485" s="50">
        <v>22433086</v>
      </c>
      <c r="BG485" s="30">
        <f>IFERROR(BF485/BC481,"-")</f>
        <v>1.3215692811850642E-2</v>
      </c>
      <c r="BH485" s="50">
        <v>413</v>
      </c>
      <c r="BI485" s="30">
        <f>IFERROR(BH485/BD481,"-")</f>
        <v>0.30615270570793179</v>
      </c>
      <c r="BJ485" s="53">
        <f t="shared" si="354"/>
        <v>54317.3995157385</v>
      </c>
      <c r="BK485" s="31">
        <f t="shared" si="372"/>
        <v>0.25290875688916103</v>
      </c>
      <c r="BL485" s="172"/>
      <c r="BM485" s="179"/>
      <c r="BN485" s="179"/>
      <c r="BO485" s="70" t="s">
        <v>66</v>
      </c>
      <c r="BP485" s="50">
        <v>22277893</v>
      </c>
      <c r="BQ485" s="30">
        <f>IFERROR(BP485/BM481,"-")</f>
        <v>3.4970360522791032E-2</v>
      </c>
      <c r="BR485" s="50">
        <v>90</v>
      </c>
      <c r="BS485" s="30">
        <f>IFERROR(BR485/BN481,"-")</f>
        <v>0.19148936170212766</v>
      </c>
      <c r="BT485" s="53">
        <f t="shared" si="355"/>
        <v>247532.14444444445</v>
      </c>
      <c r="BU485" s="31">
        <f t="shared" si="373"/>
        <v>0.14331210191082802</v>
      </c>
      <c r="BV485" s="172"/>
      <c r="BW485" s="179"/>
      <c r="BX485" s="179"/>
      <c r="BY485" s="70" t="s">
        <v>66</v>
      </c>
      <c r="BZ485" s="50">
        <f t="shared" si="365"/>
        <v>265527125</v>
      </c>
      <c r="CA485" s="30">
        <f>IFERROR(BZ485/BW481,"-")</f>
        <v>1.9359396742737955E-2</v>
      </c>
      <c r="CB485" s="50">
        <f t="shared" si="366"/>
        <v>4567</v>
      </c>
      <c r="CC485" s="30">
        <f>IFERROR(CB485/BX481,"-")</f>
        <v>0.30841437061048083</v>
      </c>
      <c r="CD485" s="53">
        <f t="shared" si="356"/>
        <v>58140.382088898623</v>
      </c>
      <c r="CE485" s="31">
        <f t="shared" si="374"/>
        <v>0.27643605108649599</v>
      </c>
      <c r="CR485" s="196"/>
      <c r="CS485" s="198"/>
      <c r="CT485" s="200"/>
      <c r="CU485" s="201"/>
      <c r="CV485" s="201"/>
      <c r="CW485" s="79" t="s">
        <v>66</v>
      </c>
      <c r="CX485" s="90">
        <v>269061526</v>
      </c>
      <c r="CY485" s="80">
        <v>2.117645900843047E-2</v>
      </c>
      <c r="CZ485" s="90">
        <v>4397</v>
      </c>
      <c r="DA485" s="80">
        <v>0.31177763596397928</v>
      </c>
      <c r="DB485" s="90">
        <v>61192.068683193087</v>
      </c>
      <c r="DC485" s="81">
        <v>0.2809764202185443</v>
      </c>
    </row>
    <row r="486" spans="2:107" s="16" customFormat="1" ht="13.15" customHeight="1">
      <c r="B486" s="196"/>
      <c r="C486" s="198"/>
      <c r="D486" s="172"/>
      <c r="E486" s="179"/>
      <c r="F486" s="179"/>
      <c r="G486" s="70" t="s">
        <v>68</v>
      </c>
      <c r="H486" s="50">
        <v>470434</v>
      </c>
      <c r="I486" s="30">
        <f>IFERROR(H486/E481,"-")</f>
        <v>6.2511477548121992E-3</v>
      </c>
      <c r="J486" s="50">
        <v>8</v>
      </c>
      <c r="K486" s="30">
        <f>IFERROR(J486/F481,"-")</f>
        <v>0.21052631578947367</v>
      </c>
      <c r="L486" s="53">
        <f t="shared" si="349"/>
        <v>58804.25</v>
      </c>
      <c r="M486" s="31">
        <f t="shared" si="367"/>
        <v>0.19047619047619047</v>
      </c>
      <c r="N486" s="172"/>
      <c r="O486" s="179"/>
      <c r="P486" s="179"/>
      <c r="Q486" s="70" t="s">
        <v>68</v>
      </c>
      <c r="R486" s="50">
        <v>2300809</v>
      </c>
      <c r="S486" s="30">
        <f>IFERROR(R486/O481,"-")</f>
        <v>1.0397416273854076E-2</v>
      </c>
      <c r="T486" s="50">
        <v>37</v>
      </c>
      <c r="U486" s="30">
        <f>IFERROR(T486/P481,"-")</f>
        <v>0.35922330097087379</v>
      </c>
      <c r="V486" s="53">
        <f t="shared" si="350"/>
        <v>62184.027027027027</v>
      </c>
      <c r="W486" s="31">
        <f t="shared" si="368"/>
        <v>0.30833333333333335</v>
      </c>
      <c r="X486" s="172"/>
      <c r="Y486" s="179"/>
      <c r="Z486" s="179"/>
      <c r="AA486" s="70" t="s">
        <v>68</v>
      </c>
      <c r="AB486" s="50">
        <v>82292837</v>
      </c>
      <c r="AC486" s="30">
        <f>IFERROR(AB486/Y481,"-")</f>
        <v>2.2168008059685523E-2</v>
      </c>
      <c r="AD486" s="50">
        <v>1420</v>
      </c>
      <c r="AE486" s="30">
        <f>IFERROR(AD486/Z481,"-")</f>
        <v>0.26671675432006009</v>
      </c>
      <c r="AF486" s="53">
        <f t="shared" si="351"/>
        <v>57952.702112676059</v>
      </c>
      <c r="AG486" s="31">
        <f t="shared" si="369"/>
        <v>0.24588744588744588</v>
      </c>
      <c r="AH486" s="172"/>
      <c r="AI486" s="179"/>
      <c r="AJ486" s="179"/>
      <c r="AK486" s="70" t="s">
        <v>68</v>
      </c>
      <c r="AL486" s="50">
        <v>114801135</v>
      </c>
      <c r="AM486" s="30">
        <f>IFERROR(AL486/AI481,"-")</f>
        <v>2.73177430199157E-2</v>
      </c>
      <c r="AN486" s="50">
        <v>1592</v>
      </c>
      <c r="AO486" s="30">
        <f>IFERROR(AN486/AJ481,"-")</f>
        <v>0.34593654932637985</v>
      </c>
      <c r="AP486" s="53">
        <f t="shared" si="352"/>
        <v>72111.265703517594</v>
      </c>
      <c r="AQ486" s="31">
        <f t="shared" si="370"/>
        <v>0.31612390786338362</v>
      </c>
      <c r="AR486" s="172"/>
      <c r="AS486" s="179"/>
      <c r="AT486" s="179"/>
      <c r="AU486" s="70" t="s">
        <v>68</v>
      </c>
      <c r="AV486" s="50">
        <v>105213246</v>
      </c>
      <c r="AW486" s="30">
        <f>IFERROR(AV486/AS481,"-")</f>
        <v>3.3190846647549045E-2</v>
      </c>
      <c r="AX486" s="50">
        <v>1147</v>
      </c>
      <c r="AY486" s="30">
        <f>IFERROR(AX486/AT481,"-")</f>
        <v>0.392539356605065</v>
      </c>
      <c r="AZ486" s="53">
        <f t="shared" si="353"/>
        <v>91729.07236268527</v>
      </c>
      <c r="BA486" s="31">
        <f t="shared" si="371"/>
        <v>0.34895041070885308</v>
      </c>
      <c r="BB486" s="172"/>
      <c r="BC486" s="179"/>
      <c r="BD486" s="179"/>
      <c r="BE486" s="70" t="s">
        <v>68</v>
      </c>
      <c r="BF486" s="50">
        <v>52710673</v>
      </c>
      <c r="BG486" s="30">
        <f>IFERROR(BF486/BC481,"-")</f>
        <v>3.1052707695851996E-2</v>
      </c>
      <c r="BH486" s="50">
        <v>538</v>
      </c>
      <c r="BI486" s="30">
        <f>IFERROR(BH486/BD481,"-")</f>
        <v>0.39881393624907341</v>
      </c>
      <c r="BJ486" s="53">
        <f t="shared" si="354"/>
        <v>97975.228624535317</v>
      </c>
      <c r="BK486" s="31">
        <f t="shared" si="372"/>
        <v>0.32945499081445195</v>
      </c>
      <c r="BL486" s="172"/>
      <c r="BM486" s="179"/>
      <c r="BN486" s="179"/>
      <c r="BO486" s="70" t="s">
        <v>68</v>
      </c>
      <c r="BP486" s="50">
        <v>12236132</v>
      </c>
      <c r="BQ486" s="30">
        <f>IFERROR(BP486/BM481,"-")</f>
        <v>1.9207469370844905E-2</v>
      </c>
      <c r="BR486" s="50">
        <v>150</v>
      </c>
      <c r="BS486" s="30">
        <f>IFERROR(BR486/BN481,"-")</f>
        <v>0.31914893617021278</v>
      </c>
      <c r="BT486" s="53">
        <f t="shared" si="355"/>
        <v>81574.213333333333</v>
      </c>
      <c r="BU486" s="31">
        <f t="shared" si="373"/>
        <v>0.23885350318471338</v>
      </c>
      <c r="BV486" s="172"/>
      <c r="BW486" s="179"/>
      <c r="BX486" s="179"/>
      <c r="BY486" s="70" t="s">
        <v>68</v>
      </c>
      <c r="BZ486" s="50">
        <f t="shared" si="365"/>
        <v>370025266</v>
      </c>
      <c r="CA486" s="30">
        <f>IFERROR(BZ486/BW481,"-")</f>
        <v>2.697828302600401E-2</v>
      </c>
      <c r="CB486" s="50">
        <f t="shared" si="366"/>
        <v>4892</v>
      </c>
      <c r="CC486" s="30">
        <f>IFERROR(CB486/BX481,"-")</f>
        <v>0.3303619665045921</v>
      </c>
      <c r="CD486" s="53">
        <f t="shared" si="356"/>
        <v>75638.852412101391</v>
      </c>
      <c r="CE486" s="31">
        <f t="shared" si="374"/>
        <v>0.29610798377822167</v>
      </c>
      <c r="CR486" s="196"/>
      <c r="CS486" s="198"/>
      <c r="CT486" s="200"/>
      <c r="CU486" s="201"/>
      <c r="CV486" s="201"/>
      <c r="CW486" s="79" t="s">
        <v>68</v>
      </c>
      <c r="CX486" s="90">
        <v>384459902</v>
      </c>
      <c r="CY486" s="80">
        <v>3.0258876012946551E-2</v>
      </c>
      <c r="CZ486" s="90">
        <v>4741</v>
      </c>
      <c r="DA486" s="80">
        <v>0.33616960930298517</v>
      </c>
      <c r="DB486" s="90">
        <v>81092.575827884415</v>
      </c>
      <c r="DC486" s="81">
        <v>0.30295865550514411</v>
      </c>
    </row>
    <row r="487" spans="2:107" s="16" customFormat="1" ht="13.15" customHeight="1">
      <c r="B487" s="196"/>
      <c r="C487" s="198"/>
      <c r="D487" s="172"/>
      <c r="E487" s="179"/>
      <c r="F487" s="179"/>
      <c r="G487" s="70" t="s">
        <v>69</v>
      </c>
      <c r="H487" s="50">
        <v>1358607</v>
      </c>
      <c r="I487" s="30">
        <f>IFERROR(H487/E481,"-")</f>
        <v>1.8053229778719516E-2</v>
      </c>
      <c r="J487" s="50">
        <v>3</v>
      </c>
      <c r="K487" s="30">
        <f>IFERROR(J487/F481,"-")</f>
        <v>7.8947368421052627E-2</v>
      </c>
      <c r="L487" s="53">
        <f t="shared" si="349"/>
        <v>452869</v>
      </c>
      <c r="M487" s="31">
        <f t="shared" si="367"/>
        <v>7.1428571428571425E-2</v>
      </c>
      <c r="N487" s="172"/>
      <c r="O487" s="179"/>
      <c r="P487" s="179"/>
      <c r="Q487" s="70" t="s">
        <v>69</v>
      </c>
      <c r="R487" s="50">
        <v>5958753</v>
      </c>
      <c r="S487" s="30">
        <f>IFERROR(R487/O481,"-")</f>
        <v>2.6927761241405432E-2</v>
      </c>
      <c r="T487" s="50">
        <v>11</v>
      </c>
      <c r="U487" s="30">
        <f>IFERROR(T487/P481,"-")</f>
        <v>0.10679611650485436</v>
      </c>
      <c r="V487" s="53">
        <f t="shared" si="350"/>
        <v>541704.81818181823</v>
      </c>
      <c r="W487" s="31">
        <f t="shared" si="368"/>
        <v>9.166666666666666E-2</v>
      </c>
      <c r="X487" s="172"/>
      <c r="Y487" s="179"/>
      <c r="Z487" s="179"/>
      <c r="AA487" s="70" t="s">
        <v>69</v>
      </c>
      <c r="AB487" s="50">
        <v>57437354</v>
      </c>
      <c r="AC487" s="30">
        <f>IFERROR(AB487/Y481,"-")</f>
        <v>1.547244903464697E-2</v>
      </c>
      <c r="AD487" s="50">
        <v>409</v>
      </c>
      <c r="AE487" s="30">
        <f>IFERROR(AD487/Z481,"-")</f>
        <v>7.6821938392186331E-2</v>
      </c>
      <c r="AF487" s="53">
        <f t="shared" si="351"/>
        <v>140433.62836185819</v>
      </c>
      <c r="AG487" s="31">
        <f t="shared" si="369"/>
        <v>7.0822510822510829E-2</v>
      </c>
      <c r="AH487" s="172"/>
      <c r="AI487" s="179"/>
      <c r="AJ487" s="179"/>
      <c r="AK487" s="70" t="s">
        <v>69</v>
      </c>
      <c r="AL487" s="50">
        <v>128253016</v>
      </c>
      <c r="AM487" s="30">
        <f>IFERROR(AL487/AI481,"-")</f>
        <v>3.0518713361302015E-2</v>
      </c>
      <c r="AN487" s="50">
        <v>569</v>
      </c>
      <c r="AO487" s="30">
        <f>IFERROR(AN487/AJ481,"-")</f>
        <v>0.1236418948283355</v>
      </c>
      <c r="AP487" s="53">
        <f t="shared" si="352"/>
        <v>225400.73110720562</v>
      </c>
      <c r="AQ487" s="31">
        <f t="shared" si="370"/>
        <v>0.11298649722001589</v>
      </c>
      <c r="AR487" s="172"/>
      <c r="AS487" s="179"/>
      <c r="AT487" s="179"/>
      <c r="AU487" s="70" t="s">
        <v>69</v>
      </c>
      <c r="AV487" s="50">
        <v>119777753</v>
      </c>
      <c r="AW487" s="30">
        <f>IFERROR(AV487/AS481,"-")</f>
        <v>3.7785404240935662E-2</v>
      </c>
      <c r="AX487" s="50">
        <v>459</v>
      </c>
      <c r="AY487" s="30">
        <f>IFERROR(AX487/AT481,"-")</f>
        <v>0.15708418891170431</v>
      </c>
      <c r="AZ487" s="53">
        <f t="shared" si="353"/>
        <v>260953.71023965141</v>
      </c>
      <c r="BA487" s="31">
        <f t="shared" si="371"/>
        <v>0.13964101003954973</v>
      </c>
      <c r="BB487" s="172"/>
      <c r="BC487" s="179"/>
      <c r="BD487" s="179"/>
      <c r="BE487" s="70" t="s">
        <v>69</v>
      </c>
      <c r="BF487" s="50">
        <v>80361709</v>
      </c>
      <c r="BG487" s="30">
        <f>IFERROR(BF487/BC481,"-")</f>
        <v>4.7342379019067328E-2</v>
      </c>
      <c r="BH487" s="50">
        <v>282</v>
      </c>
      <c r="BI487" s="30">
        <f>IFERROR(BH487/BD481,"-")</f>
        <v>0.20904373610081542</v>
      </c>
      <c r="BJ487" s="53">
        <f t="shared" si="354"/>
        <v>284970.59929078014</v>
      </c>
      <c r="BK487" s="31">
        <f t="shared" si="372"/>
        <v>0.17268830373545621</v>
      </c>
      <c r="BL487" s="172"/>
      <c r="BM487" s="179"/>
      <c r="BN487" s="179"/>
      <c r="BO487" s="70" t="s">
        <v>69</v>
      </c>
      <c r="BP487" s="50">
        <v>42375258</v>
      </c>
      <c r="BQ487" s="30">
        <f>IFERROR(BP487/BM481,"-")</f>
        <v>6.651787265098566E-2</v>
      </c>
      <c r="BR487" s="50">
        <v>96</v>
      </c>
      <c r="BS487" s="30">
        <f>IFERROR(BR487/BN481,"-")</f>
        <v>0.20425531914893616</v>
      </c>
      <c r="BT487" s="53">
        <f t="shared" si="355"/>
        <v>441408.9375</v>
      </c>
      <c r="BU487" s="31">
        <f t="shared" si="373"/>
        <v>0.15286624203821655</v>
      </c>
      <c r="BV487" s="172"/>
      <c r="BW487" s="179"/>
      <c r="BX487" s="179"/>
      <c r="BY487" s="70" t="s">
        <v>69</v>
      </c>
      <c r="BZ487" s="50">
        <f t="shared" si="365"/>
        <v>435522450</v>
      </c>
      <c r="CA487" s="30">
        <f>IFERROR(BZ487/BW481,"-")</f>
        <v>3.1753636845649025E-2</v>
      </c>
      <c r="CB487" s="50">
        <f t="shared" si="366"/>
        <v>1829</v>
      </c>
      <c r="CC487" s="30">
        <f>IFERROR(CB487/BX481,"-")</f>
        <v>0.12351431658562939</v>
      </c>
      <c r="CD487" s="53">
        <f t="shared" si="356"/>
        <v>238120.53034445053</v>
      </c>
      <c r="CE487" s="31">
        <f t="shared" si="374"/>
        <v>0.11070758428666545</v>
      </c>
      <c r="CR487" s="196"/>
      <c r="CS487" s="198"/>
      <c r="CT487" s="200"/>
      <c r="CU487" s="201"/>
      <c r="CV487" s="201"/>
      <c r="CW487" s="79" t="s">
        <v>69</v>
      </c>
      <c r="CX487" s="90">
        <v>425460567</v>
      </c>
      <c r="CY487" s="80">
        <v>3.3485829024767683E-2</v>
      </c>
      <c r="CZ487" s="90">
        <v>1724</v>
      </c>
      <c r="DA487" s="80">
        <v>0.12224349429199462</v>
      </c>
      <c r="DB487" s="90">
        <v>246786.87180974477</v>
      </c>
      <c r="DC487" s="81">
        <v>0.11016678382005241</v>
      </c>
    </row>
    <row r="488" spans="2:107" s="16" customFormat="1" ht="13.15" customHeight="1">
      <c r="B488" s="196"/>
      <c r="C488" s="198"/>
      <c r="D488" s="172"/>
      <c r="E488" s="179"/>
      <c r="F488" s="179"/>
      <c r="G488" s="70" t="s">
        <v>71</v>
      </c>
      <c r="H488" s="50">
        <v>0</v>
      </c>
      <c r="I488" s="30">
        <f>IFERROR(H488/E481,"-")</f>
        <v>0</v>
      </c>
      <c r="J488" s="50">
        <v>0</v>
      </c>
      <c r="K488" s="30">
        <f>IFERROR(J488/F481,"-")</f>
        <v>0</v>
      </c>
      <c r="L488" s="53" t="str">
        <f t="shared" si="349"/>
        <v>-</v>
      </c>
      <c r="M488" s="31">
        <f t="shared" si="367"/>
        <v>0</v>
      </c>
      <c r="N488" s="172"/>
      <c r="O488" s="179"/>
      <c r="P488" s="179"/>
      <c r="Q488" s="70" t="s">
        <v>71</v>
      </c>
      <c r="R488" s="50">
        <v>0</v>
      </c>
      <c r="S488" s="30">
        <f>IFERROR(R488/O481,"-")</f>
        <v>0</v>
      </c>
      <c r="T488" s="50">
        <v>0</v>
      </c>
      <c r="U488" s="30">
        <f>IFERROR(T488/P481,"-")</f>
        <v>0</v>
      </c>
      <c r="V488" s="53" t="str">
        <f t="shared" si="350"/>
        <v>-</v>
      </c>
      <c r="W488" s="31">
        <f t="shared" si="368"/>
        <v>0</v>
      </c>
      <c r="X488" s="172"/>
      <c r="Y488" s="179"/>
      <c r="Z488" s="179"/>
      <c r="AA488" s="70" t="s">
        <v>71</v>
      </c>
      <c r="AB488" s="50">
        <v>989</v>
      </c>
      <c r="AC488" s="30">
        <f>IFERROR(AB488/Y481,"-")</f>
        <v>2.6641638288675094E-7</v>
      </c>
      <c r="AD488" s="50">
        <v>1</v>
      </c>
      <c r="AE488" s="30">
        <f>IFERROR(AD488/Z481,"-")</f>
        <v>1.8782870022539445E-4</v>
      </c>
      <c r="AF488" s="53">
        <f t="shared" si="351"/>
        <v>989</v>
      </c>
      <c r="AG488" s="31">
        <f t="shared" si="369"/>
        <v>1.7316017316017316E-4</v>
      </c>
      <c r="AH488" s="172"/>
      <c r="AI488" s="179"/>
      <c r="AJ488" s="179"/>
      <c r="AK488" s="70" t="s">
        <v>71</v>
      </c>
      <c r="AL488" s="50">
        <v>296836</v>
      </c>
      <c r="AM488" s="30">
        <f>IFERROR(AL488/AI481,"-")</f>
        <v>7.06342281986994E-5</v>
      </c>
      <c r="AN488" s="50">
        <v>1</v>
      </c>
      <c r="AO488" s="30">
        <f>IFERROR(AN488/AJ481,"-")</f>
        <v>2.17296827466319E-4</v>
      </c>
      <c r="AP488" s="53">
        <f t="shared" si="352"/>
        <v>296836</v>
      </c>
      <c r="AQ488" s="31">
        <f t="shared" si="370"/>
        <v>1.9857029388403494E-4</v>
      </c>
      <c r="AR488" s="172"/>
      <c r="AS488" s="179"/>
      <c r="AT488" s="179"/>
      <c r="AU488" s="70" t="s">
        <v>71</v>
      </c>
      <c r="AV488" s="50">
        <v>697</v>
      </c>
      <c r="AW488" s="30">
        <f>IFERROR(AV488/AS481,"-")</f>
        <v>2.1987744882751438E-7</v>
      </c>
      <c r="AX488" s="50">
        <v>1</v>
      </c>
      <c r="AY488" s="30">
        <f>IFERROR(AX488/AT481,"-")</f>
        <v>3.4223134839151266E-4</v>
      </c>
      <c r="AZ488" s="53">
        <f t="shared" si="353"/>
        <v>697</v>
      </c>
      <c r="BA488" s="31">
        <f t="shared" si="371"/>
        <v>3.0422878004259202E-4</v>
      </c>
      <c r="BB488" s="172"/>
      <c r="BC488" s="179"/>
      <c r="BD488" s="179"/>
      <c r="BE488" s="70" t="s">
        <v>71</v>
      </c>
      <c r="BF488" s="50">
        <v>0</v>
      </c>
      <c r="BG488" s="30">
        <f>IFERROR(BF488/BC481,"-")</f>
        <v>0</v>
      </c>
      <c r="BH488" s="50">
        <v>0</v>
      </c>
      <c r="BI488" s="30">
        <f>IFERROR(BH488/BD481,"-")</f>
        <v>0</v>
      </c>
      <c r="BJ488" s="53" t="str">
        <f t="shared" si="354"/>
        <v>-</v>
      </c>
      <c r="BK488" s="31">
        <f t="shared" si="372"/>
        <v>0</v>
      </c>
      <c r="BL488" s="172"/>
      <c r="BM488" s="179"/>
      <c r="BN488" s="179"/>
      <c r="BO488" s="70" t="s">
        <v>71</v>
      </c>
      <c r="BP488" s="50">
        <v>30650</v>
      </c>
      <c r="BQ488" s="30">
        <f>IFERROR(BP488/BM481,"-")</f>
        <v>4.8112339439979592E-5</v>
      </c>
      <c r="BR488" s="50">
        <v>1</v>
      </c>
      <c r="BS488" s="30">
        <f>IFERROR(BR488/BN481,"-")</f>
        <v>2.1276595744680851E-3</v>
      </c>
      <c r="BT488" s="53">
        <f t="shared" si="355"/>
        <v>30650</v>
      </c>
      <c r="BU488" s="31">
        <f t="shared" si="373"/>
        <v>1.5923566878980893E-3</v>
      </c>
      <c r="BV488" s="172"/>
      <c r="BW488" s="179"/>
      <c r="BX488" s="179"/>
      <c r="BY488" s="70" t="s">
        <v>71</v>
      </c>
      <c r="BZ488" s="50">
        <f t="shared" si="365"/>
        <v>329172</v>
      </c>
      <c r="CA488" s="30">
        <f>IFERROR(BZ488/BW481,"-")</f>
        <v>2.3999700010311708E-5</v>
      </c>
      <c r="CB488" s="50">
        <f t="shared" si="366"/>
        <v>4</v>
      </c>
      <c r="CC488" s="30">
        <f>IFERROR(CB488/BX481,"-")</f>
        <v>2.7012425715829282E-4</v>
      </c>
      <c r="CD488" s="53">
        <f t="shared" si="356"/>
        <v>82293</v>
      </c>
      <c r="CE488" s="31">
        <f t="shared" si="374"/>
        <v>2.4211609466739302E-4</v>
      </c>
      <c r="CR488" s="196"/>
      <c r="CS488" s="198"/>
      <c r="CT488" s="200"/>
      <c r="CU488" s="201"/>
      <c r="CV488" s="201"/>
      <c r="CW488" s="79" t="s">
        <v>71</v>
      </c>
      <c r="CX488" s="90">
        <v>243118</v>
      </c>
      <c r="CY488" s="80">
        <v>1.9134576532549654E-5</v>
      </c>
      <c r="CZ488" s="90">
        <v>6</v>
      </c>
      <c r="DA488" s="80">
        <v>4.2544139544777704E-4</v>
      </c>
      <c r="DB488" s="90">
        <v>40519.666666666664</v>
      </c>
      <c r="DC488" s="81">
        <v>3.8341108058022875E-4</v>
      </c>
    </row>
    <row r="489" spans="2:107" s="16" customFormat="1" ht="13.15" customHeight="1">
      <c r="B489" s="196"/>
      <c r="C489" s="198"/>
      <c r="D489" s="172"/>
      <c r="E489" s="179"/>
      <c r="F489" s="179"/>
      <c r="G489" s="70" t="s">
        <v>73</v>
      </c>
      <c r="H489" s="50">
        <v>0</v>
      </c>
      <c r="I489" s="30">
        <f>IFERROR(H489/E481,"-")</f>
        <v>0</v>
      </c>
      <c r="J489" s="50">
        <v>0</v>
      </c>
      <c r="K489" s="30">
        <f>IFERROR(J489/F481,"-")</f>
        <v>0</v>
      </c>
      <c r="L489" s="53" t="str">
        <f t="shared" si="349"/>
        <v>-</v>
      </c>
      <c r="M489" s="31">
        <f t="shared" si="367"/>
        <v>0</v>
      </c>
      <c r="N489" s="172"/>
      <c r="O489" s="179"/>
      <c r="P489" s="179"/>
      <c r="Q489" s="70" t="s">
        <v>73</v>
      </c>
      <c r="R489" s="50">
        <v>1276</v>
      </c>
      <c r="S489" s="30">
        <f>IFERROR(R489/O481,"-")</f>
        <v>5.7662774986701636E-6</v>
      </c>
      <c r="T489" s="50">
        <v>1</v>
      </c>
      <c r="U489" s="30">
        <f>IFERROR(T489/P481,"-")</f>
        <v>9.7087378640776691E-3</v>
      </c>
      <c r="V489" s="53">
        <f t="shared" si="350"/>
        <v>1276</v>
      </c>
      <c r="W489" s="31">
        <f t="shared" si="368"/>
        <v>8.3333333333333332E-3</v>
      </c>
      <c r="X489" s="172"/>
      <c r="Y489" s="179"/>
      <c r="Z489" s="179"/>
      <c r="AA489" s="70" t="s">
        <v>73</v>
      </c>
      <c r="AB489" s="50">
        <v>442344</v>
      </c>
      <c r="AC489" s="30">
        <f>IFERROR(AB489/Y481,"-")</f>
        <v>1.1915843121502219E-4</v>
      </c>
      <c r="AD489" s="50">
        <v>21</v>
      </c>
      <c r="AE489" s="30">
        <f>IFERROR(AD489/Z481,"-")</f>
        <v>3.9444027047332835E-3</v>
      </c>
      <c r="AF489" s="53">
        <f t="shared" si="351"/>
        <v>21064</v>
      </c>
      <c r="AG489" s="31">
        <f t="shared" si="369"/>
        <v>3.6363636363636364E-3</v>
      </c>
      <c r="AH489" s="172"/>
      <c r="AI489" s="179"/>
      <c r="AJ489" s="179"/>
      <c r="AK489" s="70" t="s">
        <v>73</v>
      </c>
      <c r="AL489" s="50">
        <v>707160</v>
      </c>
      <c r="AM489" s="30">
        <f>IFERROR(AL489/AI481,"-")</f>
        <v>1.682737296453E-4</v>
      </c>
      <c r="AN489" s="50">
        <v>42</v>
      </c>
      <c r="AO489" s="30">
        <f>IFERROR(AN489/AJ481,"-")</f>
        <v>9.126466753585397E-3</v>
      </c>
      <c r="AP489" s="53">
        <f t="shared" si="352"/>
        <v>16837.142857142859</v>
      </c>
      <c r="AQ489" s="31">
        <f t="shared" si="370"/>
        <v>8.339952343129467E-3</v>
      </c>
      <c r="AR489" s="172"/>
      <c r="AS489" s="179"/>
      <c r="AT489" s="179"/>
      <c r="AU489" s="70" t="s">
        <v>73</v>
      </c>
      <c r="AV489" s="50">
        <v>1054028</v>
      </c>
      <c r="AW489" s="30">
        <f>IFERROR(AV489/AS481,"-")</f>
        <v>3.3250643849751411E-4</v>
      </c>
      <c r="AX489" s="50">
        <v>23</v>
      </c>
      <c r="AY489" s="30">
        <f>IFERROR(AX489/AT481,"-")</f>
        <v>7.8713210130047905E-3</v>
      </c>
      <c r="AZ489" s="53">
        <f t="shared" si="353"/>
        <v>45827.304347826088</v>
      </c>
      <c r="BA489" s="31">
        <f t="shared" si="371"/>
        <v>6.9972619409796166E-3</v>
      </c>
      <c r="BB489" s="172"/>
      <c r="BC489" s="179"/>
      <c r="BD489" s="179"/>
      <c r="BE489" s="70" t="s">
        <v>73</v>
      </c>
      <c r="BF489" s="50">
        <v>300224</v>
      </c>
      <c r="BG489" s="30">
        <f>IFERROR(BF489/BC481,"-")</f>
        <v>1.7686680106094395E-4</v>
      </c>
      <c r="BH489" s="50">
        <v>10</v>
      </c>
      <c r="BI489" s="30">
        <f>IFERROR(BH489/BD481,"-")</f>
        <v>7.4128984432913266E-3</v>
      </c>
      <c r="BJ489" s="53">
        <f t="shared" si="354"/>
        <v>30022.400000000001</v>
      </c>
      <c r="BK489" s="31">
        <f t="shared" si="372"/>
        <v>6.1236987140232697E-3</v>
      </c>
      <c r="BL489" s="172"/>
      <c r="BM489" s="179"/>
      <c r="BN489" s="179"/>
      <c r="BO489" s="70" t="s">
        <v>73</v>
      </c>
      <c r="BP489" s="50">
        <v>88156</v>
      </c>
      <c r="BQ489" s="30">
        <f>IFERROR(BP489/BM481,"-")</f>
        <v>1.3838144847213183E-4</v>
      </c>
      <c r="BR489" s="50">
        <v>3</v>
      </c>
      <c r="BS489" s="30">
        <f>IFERROR(BR489/BN481,"-")</f>
        <v>6.382978723404255E-3</v>
      </c>
      <c r="BT489" s="53">
        <f t="shared" si="355"/>
        <v>29385.333333333332</v>
      </c>
      <c r="BU489" s="31">
        <f t="shared" si="373"/>
        <v>4.7770700636942673E-3</v>
      </c>
      <c r="BV489" s="172"/>
      <c r="BW489" s="179"/>
      <c r="BX489" s="179"/>
      <c r="BY489" s="70" t="s">
        <v>73</v>
      </c>
      <c r="BZ489" s="50">
        <f t="shared" si="365"/>
        <v>2593188</v>
      </c>
      <c r="CA489" s="30">
        <f>IFERROR(BZ489/BW481,"-")</f>
        <v>1.8906752114499471E-4</v>
      </c>
      <c r="CB489" s="50">
        <f t="shared" si="366"/>
        <v>100</v>
      </c>
      <c r="CC489" s="30">
        <f>IFERROR(CB489/BX481,"-")</f>
        <v>6.7531064289573202E-3</v>
      </c>
      <c r="CD489" s="53">
        <f t="shared" si="356"/>
        <v>25931.88</v>
      </c>
      <c r="CE489" s="31">
        <f t="shared" si="374"/>
        <v>6.0529023666848255E-3</v>
      </c>
      <c r="CR489" s="196"/>
      <c r="CS489" s="198"/>
      <c r="CT489" s="200"/>
      <c r="CU489" s="201"/>
      <c r="CV489" s="201"/>
      <c r="CW489" s="79" t="s">
        <v>73</v>
      </c>
      <c r="CX489" s="90">
        <v>2537446</v>
      </c>
      <c r="CY489" s="80">
        <v>1.9970941964071764E-4</v>
      </c>
      <c r="CZ489" s="90">
        <v>92</v>
      </c>
      <c r="DA489" s="80">
        <v>6.5234347301992481E-3</v>
      </c>
      <c r="DB489" s="90">
        <v>27580.934782608696</v>
      </c>
      <c r="DC489" s="81">
        <v>5.8789699022301746E-3</v>
      </c>
    </row>
    <row r="490" spans="2:107" s="16" customFormat="1" ht="13.15" customHeight="1">
      <c r="B490" s="196"/>
      <c r="C490" s="198"/>
      <c r="D490" s="172"/>
      <c r="E490" s="179"/>
      <c r="F490" s="179"/>
      <c r="G490" s="70" t="s">
        <v>75</v>
      </c>
      <c r="H490" s="50">
        <v>2082</v>
      </c>
      <c r="I490" s="30">
        <f>IFERROR(H490/E481,"-")</f>
        <v>2.7665707889988815E-5</v>
      </c>
      <c r="J490" s="50">
        <v>1</v>
      </c>
      <c r="K490" s="30">
        <f>IFERROR(J490/F481,"-")</f>
        <v>2.6315789473684209E-2</v>
      </c>
      <c r="L490" s="53">
        <f t="shared" si="349"/>
        <v>2082</v>
      </c>
      <c r="M490" s="31">
        <f t="shared" si="367"/>
        <v>2.3809523809523808E-2</v>
      </c>
      <c r="N490" s="172"/>
      <c r="O490" s="179"/>
      <c r="P490" s="179"/>
      <c r="Q490" s="70" t="s">
        <v>75</v>
      </c>
      <c r="R490" s="50">
        <v>34108</v>
      </c>
      <c r="S490" s="30">
        <f>IFERROR(R490/O481,"-")</f>
        <v>1.5413494743310498E-4</v>
      </c>
      <c r="T490" s="50">
        <v>6</v>
      </c>
      <c r="U490" s="30">
        <f>IFERROR(T490/P481,"-")</f>
        <v>5.8252427184466021E-2</v>
      </c>
      <c r="V490" s="53">
        <f t="shared" si="350"/>
        <v>5684.666666666667</v>
      </c>
      <c r="W490" s="31">
        <f t="shared" si="368"/>
        <v>0.05</v>
      </c>
      <c r="X490" s="172"/>
      <c r="Y490" s="179"/>
      <c r="Z490" s="179"/>
      <c r="AA490" s="70" t="s">
        <v>75</v>
      </c>
      <c r="AB490" s="50">
        <v>2937153</v>
      </c>
      <c r="AC490" s="30">
        <f>IFERROR(AB490/Y481,"-")</f>
        <v>7.9120897699187982E-4</v>
      </c>
      <c r="AD490" s="50">
        <v>163</v>
      </c>
      <c r="AE490" s="30">
        <f>IFERROR(AD490/Z481,"-")</f>
        <v>3.0616078136739295E-2</v>
      </c>
      <c r="AF490" s="53">
        <f t="shared" si="351"/>
        <v>18019.343558282209</v>
      </c>
      <c r="AG490" s="31">
        <f t="shared" si="369"/>
        <v>2.8225108225108226E-2</v>
      </c>
      <c r="AH490" s="172"/>
      <c r="AI490" s="179"/>
      <c r="AJ490" s="179"/>
      <c r="AK490" s="70" t="s">
        <v>75</v>
      </c>
      <c r="AL490" s="50">
        <v>5780907</v>
      </c>
      <c r="AM490" s="30">
        <f>IFERROR(AL490/AI481,"-")</f>
        <v>1.3756077572580777E-3</v>
      </c>
      <c r="AN490" s="50">
        <v>218</v>
      </c>
      <c r="AO490" s="30">
        <f>IFERROR(AN490/AJ481,"-")</f>
        <v>4.7370708387657542E-2</v>
      </c>
      <c r="AP490" s="53">
        <f t="shared" si="352"/>
        <v>26517.922018348625</v>
      </c>
      <c r="AQ490" s="31">
        <f t="shared" si="370"/>
        <v>4.3288324066719619E-2</v>
      </c>
      <c r="AR490" s="172"/>
      <c r="AS490" s="179"/>
      <c r="AT490" s="179"/>
      <c r="AU490" s="70" t="s">
        <v>75</v>
      </c>
      <c r="AV490" s="50">
        <v>5082252</v>
      </c>
      <c r="AW490" s="30">
        <f>IFERROR(AV490/AS481,"-")</f>
        <v>1.6032605510165462E-3</v>
      </c>
      <c r="AX490" s="50">
        <v>183</v>
      </c>
      <c r="AY490" s="30">
        <f>IFERROR(AX490/AT481,"-")</f>
        <v>6.2628336755646816E-2</v>
      </c>
      <c r="AZ490" s="53">
        <f t="shared" si="353"/>
        <v>27771.868852459018</v>
      </c>
      <c r="BA490" s="31">
        <f t="shared" si="371"/>
        <v>5.5673866747794343E-2</v>
      </c>
      <c r="BB490" s="172"/>
      <c r="BC490" s="179"/>
      <c r="BD490" s="179"/>
      <c r="BE490" s="70" t="s">
        <v>75</v>
      </c>
      <c r="BF490" s="50">
        <v>5895159</v>
      </c>
      <c r="BG490" s="30">
        <f>IFERROR(BF490/BC481,"-")</f>
        <v>3.4729332567537347E-3</v>
      </c>
      <c r="BH490" s="50">
        <v>131</v>
      </c>
      <c r="BI490" s="30">
        <f>IFERROR(BH490/BD481,"-")</f>
        <v>9.7108969607116388E-2</v>
      </c>
      <c r="BJ490" s="53">
        <f t="shared" si="354"/>
        <v>45001.213740458013</v>
      </c>
      <c r="BK490" s="31">
        <f t="shared" si="372"/>
        <v>8.0220453153704838E-2</v>
      </c>
      <c r="BL490" s="172"/>
      <c r="BM490" s="179"/>
      <c r="BN490" s="179"/>
      <c r="BO490" s="70" t="s">
        <v>75</v>
      </c>
      <c r="BP490" s="50">
        <v>5004358</v>
      </c>
      <c r="BQ490" s="30">
        <f>IFERROR(BP490/BM481,"-")</f>
        <v>7.8555096500873538E-3</v>
      </c>
      <c r="BR490" s="50">
        <v>51</v>
      </c>
      <c r="BS490" s="30">
        <f>IFERROR(BR490/BN481,"-")</f>
        <v>0.10851063829787234</v>
      </c>
      <c r="BT490" s="53">
        <f t="shared" si="355"/>
        <v>98124.666666666672</v>
      </c>
      <c r="BU490" s="31">
        <f t="shared" si="373"/>
        <v>8.1210191082802544E-2</v>
      </c>
      <c r="BV490" s="172"/>
      <c r="BW490" s="179"/>
      <c r="BX490" s="179"/>
      <c r="BY490" s="70" t="s">
        <v>75</v>
      </c>
      <c r="BZ490" s="50">
        <f t="shared" si="365"/>
        <v>24736019</v>
      </c>
      <c r="CA490" s="30">
        <f>IFERROR(BZ490/BW481,"-")</f>
        <v>1.8034858233670257E-3</v>
      </c>
      <c r="CB490" s="50">
        <f t="shared" si="366"/>
        <v>753</v>
      </c>
      <c r="CC490" s="30">
        <f>IFERROR(CB490/BX481,"-")</f>
        <v>5.0850891410048622E-2</v>
      </c>
      <c r="CD490" s="53">
        <f t="shared" si="356"/>
        <v>32849.958831341304</v>
      </c>
      <c r="CE490" s="31">
        <f t="shared" si="374"/>
        <v>4.5578354821136736E-2</v>
      </c>
      <c r="CR490" s="196"/>
      <c r="CS490" s="198"/>
      <c r="CT490" s="200"/>
      <c r="CU490" s="201"/>
      <c r="CV490" s="201"/>
      <c r="CW490" s="79" t="s">
        <v>75</v>
      </c>
      <c r="CX490" s="90">
        <v>22601293</v>
      </c>
      <c r="CY490" s="80">
        <v>1.7788323803382669E-3</v>
      </c>
      <c r="CZ490" s="90">
        <v>673</v>
      </c>
      <c r="DA490" s="80">
        <v>4.7720343189392327E-2</v>
      </c>
      <c r="DB490" s="90">
        <v>33582.901931649329</v>
      </c>
      <c r="DC490" s="81">
        <v>4.3005942871748991E-2</v>
      </c>
    </row>
    <row r="491" spans="2:107" s="16" customFormat="1" ht="13.15" customHeight="1">
      <c r="B491" s="196"/>
      <c r="C491" s="198"/>
      <c r="D491" s="172"/>
      <c r="E491" s="179"/>
      <c r="F491" s="179"/>
      <c r="G491" s="70" t="s">
        <v>77</v>
      </c>
      <c r="H491" s="50">
        <v>108517</v>
      </c>
      <c r="I491" s="30">
        <f>IFERROR(H491/E481,"-")</f>
        <v>1.441978685445685E-3</v>
      </c>
      <c r="J491" s="50">
        <v>2</v>
      </c>
      <c r="K491" s="30">
        <f>IFERROR(J491/F481,"-")</f>
        <v>5.2631578947368418E-2</v>
      </c>
      <c r="L491" s="53">
        <f t="shared" si="349"/>
        <v>54258.5</v>
      </c>
      <c r="M491" s="31">
        <f t="shared" si="367"/>
        <v>4.7619047619047616E-2</v>
      </c>
      <c r="N491" s="172"/>
      <c r="O491" s="179"/>
      <c r="P491" s="179"/>
      <c r="Q491" s="70" t="s">
        <v>77</v>
      </c>
      <c r="R491" s="50">
        <v>197095</v>
      </c>
      <c r="S491" s="30">
        <f>IFERROR(R491/O481,"-")</f>
        <v>8.9067747931065506E-4</v>
      </c>
      <c r="T491" s="50">
        <v>2</v>
      </c>
      <c r="U491" s="30">
        <f>IFERROR(T491/P481,"-")</f>
        <v>1.9417475728155338E-2</v>
      </c>
      <c r="V491" s="53">
        <f t="shared" si="350"/>
        <v>98547.5</v>
      </c>
      <c r="W491" s="31">
        <f t="shared" si="368"/>
        <v>1.6666666666666666E-2</v>
      </c>
      <c r="X491" s="172"/>
      <c r="Y491" s="179"/>
      <c r="Z491" s="179"/>
      <c r="AA491" s="70" t="s">
        <v>77</v>
      </c>
      <c r="AB491" s="50">
        <v>3890812</v>
      </c>
      <c r="AC491" s="30">
        <f>IFERROR(AB491/Y481,"-")</f>
        <v>1.0481052169184683E-3</v>
      </c>
      <c r="AD491" s="50">
        <v>39</v>
      </c>
      <c r="AE491" s="30">
        <f>IFERROR(AD491/Z481,"-")</f>
        <v>7.3253193087903833E-3</v>
      </c>
      <c r="AF491" s="53">
        <f t="shared" si="351"/>
        <v>99764.41025641025</v>
      </c>
      <c r="AG491" s="31">
        <f t="shared" si="369"/>
        <v>6.7532467532467532E-3</v>
      </c>
      <c r="AH491" s="172"/>
      <c r="AI491" s="179"/>
      <c r="AJ491" s="179"/>
      <c r="AK491" s="70" t="s">
        <v>77</v>
      </c>
      <c r="AL491" s="50">
        <v>5617238</v>
      </c>
      <c r="AM491" s="30">
        <f>IFERROR(AL491/AI481,"-")</f>
        <v>1.3366615597111059E-3</v>
      </c>
      <c r="AN491" s="50">
        <v>48</v>
      </c>
      <c r="AO491" s="30">
        <f>IFERROR(AN491/AJ481,"-")</f>
        <v>1.0430247718383311E-2</v>
      </c>
      <c r="AP491" s="53">
        <f t="shared" si="352"/>
        <v>117025.79166666667</v>
      </c>
      <c r="AQ491" s="31">
        <f t="shared" si="370"/>
        <v>9.5313741064336783E-3</v>
      </c>
      <c r="AR491" s="172"/>
      <c r="AS491" s="179"/>
      <c r="AT491" s="179"/>
      <c r="AU491" s="70" t="s">
        <v>77</v>
      </c>
      <c r="AV491" s="50">
        <v>10263209</v>
      </c>
      <c r="AW491" s="30">
        <f>IFERROR(AV491/AS481,"-")</f>
        <v>3.2376588403207822E-3</v>
      </c>
      <c r="AX491" s="50">
        <v>58</v>
      </c>
      <c r="AY491" s="30">
        <f>IFERROR(AX491/AT481,"-")</f>
        <v>1.9849418206707735E-2</v>
      </c>
      <c r="AZ491" s="53">
        <f t="shared" si="353"/>
        <v>176951.87931034484</v>
      </c>
      <c r="BA491" s="31">
        <f t="shared" si="371"/>
        <v>1.7645269242470337E-2</v>
      </c>
      <c r="BB491" s="172"/>
      <c r="BC491" s="179"/>
      <c r="BD491" s="179"/>
      <c r="BE491" s="70" t="s">
        <v>77</v>
      </c>
      <c r="BF491" s="50">
        <v>6118033</v>
      </c>
      <c r="BG491" s="30">
        <f>IFERROR(BF491/BC481,"-")</f>
        <v>3.6042319251468574E-3</v>
      </c>
      <c r="BH491" s="50">
        <v>42</v>
      </c>
      <c r="BI491" s="30">
        <f>IFERROR(BH491/BD481,"-")</f>
        <v>3.1134173461823574E-2</v>
      </c>
      <c r="BJ491" s="53">
        <f t="shared" si="354"/>
        <v>145667.45238095237</v>
      </c>
      <c r="BK491" s="31">
        <f t="shared" si="372"/>
        <v>2.5719534598897736E-2</v>
      </c>
      <c r="BL491" s="172"/>
      <c r="BM491" s="179"/>
      <c r="BN491" s="179"/>
      <c r="BO491" s="70" t="s">
        <v>77</v>
      </c>
      <c r="BP491" s="50">
        <v>5029007</v>
      </c>
      <c r="BQ491" s="30">
        <f>IFERROR(BP491/BM481,"-")</f>
        <v>7.894202017293097E-3</v>
      </c>
      <c r="BR491" s="50">
        <v>14</v>
      </c>
      <c r="BS491" s="30">
        <f>IFERROR(BR491/BN481,"-")</f>
        <v>2.9787234042553193E-2</v>
      </c>
      <c r="BT491" s="53">
        <f t="shared" si="355"/>
        <v>359214.78571428574</v>
      </c>
      <c r="BU491" s="31">
        <f t="shared" si="373"/>
        <v>2.2292993630573247E-2</v>
      </c>
      <c r="BV491" s="172"/>
      <c r="BW491" s="179"/>
      <c r="BX491" s="179"/>
      <c r="BY491" s="70" t="s">
        <v>77</v>
      </c>
      <c r="BZ491" s="50">
        <f t="shared" si="365"/>
        <v>31223911</v>
      </c>
      <c r="CA491" s="30">
        <f>IFERROR(BZ491/BW481,"-")</f>
        <v>2.2765134858027773E-3</v>
      </c>
      <c r="CB491" s="50">
        <f t="shared" si="366"/>
        <v>205</v>
      </c>
      <c r="CC491" s="30">
        <f>IFERROR(CB491/BX481,"-")</f>
        <v>1.3843868179362506E-2</v>
      </c>
      <c r="CD491" s="53">
        <f t="shared" si="356"/>
        <v>152311.76097560977</v>
      </c>
      <c r="CE491" s="31">
        <f t="shared" si="374"/>
        <v>1.2408449851703892E-2</v>
      </c>
      <c r="CR491" s="196"/>
      <c r="CS491" s="198"/>
      <c r="CT491" s="200"/>
      <c r="CU491" s="201"/>
      <c r="CV491" s="201"/>
      <c r="CW491" s="79" t="s">
        <v>77</v>
      </c>
      <c r="CX491" s="90">
        <v>30060631</v>
      </c>
      <c r="CY491" s="80">
        <v>2.3659187904072699E-3</v>
      </c>
      <c r="CZ491" s="90">
        <v>199</v>
      </c>
      <c r="DA491" s="80">
        <v>1.411047294901794E-2</v>
      </c>
      <c r="DB491" s="90">
        <v>151058.44723618092</v>
      </c>
      <c r="DC491" s="81">
        <v>1.2716467505910921E-2</v>
      </c>
    </row>
    <row r="492" spans="2:107" s="16" customFormat="1" ht="13.15" customHeight="1">
      <c r="B492" s="196"/>
      <c r="C492" s="198"/>
      <c r="D492" s="172"/>
      <c r="E492" s="179"/>
      <c r="F492" s="179"/>
      <c r="G492" s="70" t="s">
        <v>79</v>
      </c>
      <c r="H492" s="50">
        <v>62573</v>
      </c>
      <c r="I492" s="30">
        <f>IFERROR(H492/E481,"-")</f>
        <v>8.3147278568696924E-4</v>
      </c>
      <c r="J492" s="50">
        <v>1</v>
      </c>
      <c r="K492" s="30">
        <f>IFERROR(J492/F481,"-")</f>
        <v>2.6315789473684209E-2</v>
      </c>
      <c r="L492" s="53">
        <f t="shared" si="349"/>
        <v>62573</v>
      </c>
      <c r="M492" s="31">
        <f t="shared" si="367"/>
        <v>2.3809523809523808E-2</v>
      </c>
      <c r="N492" s="172"/>
      <c r="O492" s="179"/>
      <c r="P492" s="179"/>
      <c r="Q492" s="70" t="s">
        <v>79</v>
      </c>
      <c r="R492" s="50">
        <v>1068758</v>
      </c>
      <c r="S492" s="30">
        <f>IFERROR(R492/O481,"-")</f>
        <v>4.8297454599715729E-3</v>
      </c>
      <c r="T492" s="50">
        <v>4</v>
      </c>
      <c r="U492" s="30">
        <f>IFERROR(T492/P481,"-")</f>
        <v>3.8834951456310676E-2</v>
      </c>
      <c r="V492" s="53">
        <f t="shared" si="350"/>
        <v>267189.5</v>
      </c>
      <c r="W492" s="31">
        <f t="shared" si="368"/>
        <v>3.3333333333333333E-2</v>
      </c>
      <c r="X492" s="172"/>
      <c r="Y492" s="179"/>
      <c r="Z492" s="179"/>
      <c r="AA492" s="70" t="s">
        <v>79</v>
      </c>
      <c r="AB492" s="50">
        <v>18847027</v>
      </c>
      <c r="AC492" s="30">
        <f>IFERROR(AB492/Y481,"-")</f>
        <v>5.0770038033457355E-3</v>
      </c>
      <c r="AD492" s="50">
        <v>61</v>
      </c>
      <c r="AE492" s="30">
        <f>IFERROR(AD492/Z481,"-")</f>
        <v>1.145755071374906E-2</v>
      </c>
      <c r="AF492" s="53">
        <f t="shared" si="351"/>
        <v>308967.65573770495</v>
      </c>
      <c r="AG492" s="31">
        <f t="shared" si="369"/>
        <v>1.0562770562770564E-2</v>
      </c>
      <c r="AH492" s="172"/>
      <c r="AI492" s="179"/>
      <c r="AJ492" s="179"/>
      <c r="AK492" s="70" t="s">
        <v>79</v>
      </c>
      <c r="AL492" s="50">
        <v>34159998</v>
      </c>
      <c r="AM492" s="30">
        <f>IFERROR(AL492/AI481,"-")</f>
        <v>8.1286134228972066E-3</v>
      </c>
      <c r="AN492" s="50">
        <v>93</v>
      </c>
      <c r="AO492" s="30">
        <f>IFERROR(AN492/AJ481,"-")</f>
        <v>2.0208604954367666E-2</v>
      </c>
      <c r="AP492" s="53">
        <f t="shared" si="352"/>
        <v>367311.80645161291</v>
      </c>
      <c r="AQ492" s="31">
        <f t="shared" si="370"/>
        <v>1.8467037331215252E-2</v>
      </c>
      <c r="AR492" s="172"/>
      <c r="AS492" s="179"/>
      <c r="AT492" s="179"/>
      <c r="AU492" s="70" t="s">
        <v>79</v>
      </c>
      <c r="AV492" s="50">
        <v>38121229</v>
      </c>
      <c r="AW492" s="30">
        <f>IFERROR(AV492/AS481,"-")</f>
        <v>1.2025822924949007E-2</v>
      </c>
      <c r="AX492" s="50">
        <v>128</v>
      </c>
      <c r="AY492" s="30">
        <f>IFERROR(AX492/AT481,"-")</f>
        <v>4.380561259411362E-2</v>
      </c>
      <c r="AZ492" s="53">
        <f t="shared" si="353"/>
        <v>297822.1015625</v>
      </c>
      <c r="BA492" s="31">
        <f t="shared" si="371"/>
        <v>3.8941283845451778E-2</v>
      </c>
      <c r="BB492" s="172"/>
      <c r="BC492" s="179"/>
      <c r="BD492" s="179"/>
      <c r="BE492" s="70" t="s">
        <v>79</v>
      </c>
      <c r="BF492" s="50">
        <v>40384695</v>
      </c>
      <c r="BG492" s="30">
        <f>IFERROR(BF492/BC481,"-")</f>
        <v>2.3791275236063399E-2</v>
      </c>
      <c r="BH492" s="50">
        <v>118</v>
      </c>
      <c r="BI492" s="30">
        <f>IFERROR(BH492/BD481,"-")</f>
        <v>8.7472201630837659E-2</v>
      </c>
      <c r="BJ492" s="53">
        <f t="shared" si="354"/>
        <v>342243.17796610168</v>
      </c>
      <c r="BK492" s="31">
        <f t="shared" si="372"/>
        <v>7.2259644825474589E-2</v>
      </c>
      <c r="BL492" s="172"/>
      <c r="BM492" s="179"/>
      <c r="BN492" s="179"/>
      <c r="BO492" s="70" t="s">
        <v>79</v>
      </c>
      <c r="BP492" s="50">
        <v>17020196</v>
      </c>
      <c r="BQ492" s="30">
        <f>IFERROR(BP492/BM481,"-")</f>
        <v>2.6717176094191938E-2</v>
      </c>
      <c r="BR492" s="50">
        <v>51</v>
      </c>
      <c r="BS492" s="30">
        <f>IFERROR(BR492/BN481,"-")</f>
        <v>0.10851063829787234</v>
      </c>
      <c r="BT492" s="53">
        <f t="shared" si="355"/>
        <v>333729.33333333331</v>
      </c>
      <c r="BU492" s="31">
        <f t="shared" si="373"/>
        <v>8.1210191082802544E-2</v>
      </c>
      <c r="BV492" s="172"/>
      <c r="BW492" s="179"/>
      <c r="BX492" s="179"/>
      <c r="BY492" s="70" t="s">
        <v>79</v>
      </c>
      <c r="BZ492" s="50">
        <f t="shared" si="365"/>
        <v>149664476</v>
      </c>
      <c r="CA492" s="30">
        <f>IFERROR(BZ492/BW481,"-")</f>
        <v>1.0911932139430135E-2</v>
      </c>
      <c r="CB492" s="50">
        <f t="shared" si="366"/>
        <v>456</v>
      </c>
      <c r="CC492" s="30">
        <f>IFERROR(CB492/BX481,"-")</f>
        <v>3.0794165316045379E-2</v>
      </c>
      <c r="CD492" s="53">
        <f t="shared" si="356"/>
        <v>328211.5701754386</v>
      </c>
      <c r="CE492" s="31">
        <f t="shared" si="374"/>
        <v>2.7601234792082804E-2</v>
      </c>
      <c r="CR492" s="196"/>
      <c r="CS492" s="198"/>
      <c r="CT492" s="200"/>
      <c r="CU492" s="201"/>
      <c r="CV492" s="201"/>
      <c r="CW492" s="79" t="s">
        <v>79</v>
      </c>
      <c r="CX492" s="90">
        <v>115989057</v>
      </c>
      <c r="CY492" s="80">
        <v>9.1289064902835837E-3</v>
      </c>
      <c r="CZ492" s="90">
        <v>361</v>
      </c>
      <c r="DA492" s="80">
        <v>2.559739062610792E-2</v>
      </c>
      <c r="DB492" s="90">
        <v>321299.3268698061</v>
      </c>
      <c r="DC492" s="81">
        <v>2.3068566681577099E-2</v>
      </c>
    </row>
    <row r="493" spans="2:107" s="16" customFormat="1" ht="13.15" customHeight="1">
      <c r="B493" s="196"/>
      <c r="C493" s="198"/>
      <c r="D493" s="172"/>
      <c r="E493" s="179"/>
      <c r="F493" s="179"/>
      <c r="G493" s="70" t="s">
        <v>81</v>
      </c>
      <c r="H493" s="50">
        <v>2212235</v>
      </c>
      <c r="I493" s="30">
        <f>IFERROR(H493/E481,"-")</f>
        <v>2.9396276317968012E-2</v>
      </c>
      <c r="J493" s="50">
        <v>6</v>
      </c>
      <c r="K493" s="30">
        <f>IFERROR(J493/F481,"-")</f>
        <v>0.15789473684210525</v>
      </c>
      <c r="L493" s="53">
        <f t="shared" si="349"/>
        <v>368705.83333333331</v>
      </c>
      <c r="M493" s="31">
        <f t="shared" si="367"/>
        <v>0.14285714285714285</v>
      </c>
      <c r="N493" s="172"/>
      <c r="O493" s="179"/>
      <c r="P493" s="179"/>
      <c r="Q493" s="70" t="s">
        <v>81</v>
      </c>
      <c r="R493" s="50">
        <v>942566</v>
      </c>
      <c r="S493" s="30">
        <f>IFERROR(R493/O481,"-")</f>
        <v>4.2594804990686063E-3</v>
      </c>
      <c r="T493" s="50">
        <v>14</v>
      </c>
      <c r="U493" s="30">
        <f>IFERROR(T493/P481,"-")</f>
        <v>0.13592233009708737</v>
      </c>
      <c r="V493" s="53">
        <f t="shared" si="350"/>
        <v>67326.142857142855</v>
      </c>
      <c r="W493" s="31">
        <f t="shared" si="368"/>
        <v>0.11666666666666667</v>
      </c>
      <c r="X493" s="172"/>
      <c r="Y493" s="179"/>
      <c r="Z493" s="179"/>
      <c r="AA493" s="70" t="s">
        <v>81</v>
      </c>
      <c r="AB493" s="50">
        <v>26884800</v>
      </c>
      <c r="AC493" s="30">
        <f>IFERROR(AB493/Y481,"-")</f>
        <v>7.2422155415912248E-3</v>
      </c>
      <c r="AD493" s="50">
        <v>447</v>
      </c>
      <c r="AE493" s="30">
        <f>IFERROR(AD493/Z481,"-")</f>
        <v>8.3959429000751318E-2</v>
      </c>
      <c r="AF493" s="53">
        <f t="shared" si="351"/>
        <v>60144.966442953017</v>
      </c>
      <c r="AG493" s="31">
        <f t="shared" si="369"/>
        <v>7.7402597402597403E-2</v>
      </c>
      <c r="AH493" s="172"/>
      <c r="AI493" s="179"/>
      <c r="AJ493" s="179"/>
      <c r="AK493" s="70" t="s">
        <v>81</v>
      </c>
      <c r="AL493" s="50">
        <v>33989412</v>
      </c>
      <c r="AM493" s="30">
        <f>IFERROR(AL493/AI481,"-")</f>
        <v>8.0880212762185575E-3</v>
      </c>
      <c r="AN493" s="50">
        <v>582</v>
      </c>
      <c r="AO493" s="30">
        <f>IFERROR(AN493/AJ481,"-")</f>
        <v>0.12646675358539766</v>
      </c>
      <c r="AP493" s="53">
        <f t="shared" si="352"/>
        <v>58401.051546391755</v>
      </c>
      <c r="AQ493" s="31">
        <f t="shared" si="370"/>
        <v>0.11556791104050834</v>
      </c>
      <c r="AR493" s="172"/>
      <c r="AS493" s="179"/>
      <c r="AT493" s="179"/>
      <c r="AU493" s="70" t="s">
        <v>81</v>
      </c>
      <c r="AV493" s="50">
        <v>31469672</v>
      </c>
      <c r="AW493" s="30">
        <f>IFERROR(AV493/AS481,"-")</f>
        <v>9.9275053010023859E-3</v>
      </c>
      <c r="AX493" s="50">
        <v>398</v>
      </c>
      <c r="AY493" s="30">
        <f>IFERROR(AX493/AT481,"-")</f>
        <v>0.13620807665982204</v>
      </c>
      <c r="AZ493" s="53">
        <f t="shared" si="353"/>
        <v>79069.52763819095</v>
      </c>
      <c r="BA493" s="31">
        <f t="shared" si="371"/>
        <v>0.12108305445695162</v>
      </c>
      <c r="BB493" s="172"/>
      <c r="BC493" s="179"/>
      <c r="BD493" s="179"/>
      <c r="BE493" s="70" t="s">
        <v>81</v>
      </c>
      <c r="BF493" s="50">
        <v>29638246</v>
      </c>
      <c r="BG493" s="30">
        <f>IFERROR(BF493/BC481,"-")</f>
        <v>1.746036878822918E-2</v>
      </c>
      <c r="BH493" s="50">
        <v>210</v>
      </c>
      <c r="BI493" s="30">
        <f>IFERROR(BH493/BD481,"-")</f>
        <v>0.15567086730911786</v>
      </c>
      <c r="BJ493" s="53">
        <f t="shared" si="354"/>
        <v>141134.50476190477</v>
      </c>
      <c r="BK493" s="31">
        <f t="shared" si="372"/>
        <v>0.12859767299448868</v>
      </c>
      <c r="BL493" s="172"/>
      <c r="BM493" s="179"/>
      <c r="BN493" s="179"/>
      <c r="BO493" s="70" t="s">
        <v>81</v>
      </c>
      <c r="BP493" s="50">
        <v>9360530</v>
      </c>
      <c r="BQ493" s="30">
        <f>IFERROR(BP493/BM481,"-")</f>
        <v>1.4693539859644769E-2</v>
      </c>
      <c r="BR493" s="50">
        <v>65</v>
      </c>
      <c r="BS493" s="30">
        <f>IFERROR(BR493/BN481,"-")</f>
        <v>0.13829787234042554</v>
      </c>
      <c r="BT493" s="53">
        <f t="shared" si="355"/>
        <v>144008.15384615384</v>
      </c>
      <c r="BU493" s="31">
        <f t="shared" si="373"/>
        <v>0.1035031847133758</v>
      </c>
      <c r="BV493" s="172"/>
      <c r="BW493" s="179"/>
      <c r="BX493" s="179"/>
      <c r="BY493" s="70" t="s">
        <v>81</v>
      </c>
      <c r="BZ493" s="50">
        <f t="shared" si="365"/>
        <v>134497461</v>
      </c>
      <c r="CA493" s="30">
        <f>IFERROR(BZ493/BW481,"-")</f>
        <v>9.8061156968047049E-3</v>
      </c>
      <c r="CB493" s="50">
        <f t="shared" si="366"/>
        <v>1722</v>
      </c>
      <c r="CC493" s="30">
        <f>IFERROR(CB493/BX481,"-")</f>
        <v>0.11628849270664506</v>
      </c>
      <c r="CD493" s="53">
        <f t="shared" si="356"/>
        <v>78105.378048780491</v>
      </c>
      <c r="CE493" s="31">
        <f t="shared" si="374"/>
        <v>0.1042309787543127</v>
      </c>
      <c r="CR493" s="196"/>
      <c r="CS493" s="198"/>
      <c r="CT493" s="200"/>
      <c r="CU493" s="201"/>
      <c r="CV493" s="201"/>
      <c r="CW493" s="79" t="s">
        <v>81</v>
      </c>
      <c r="CX493" s="90">
        <v>117066085</v>
      </c>
      <c r="CY493" s="80">
        <v>9.2136738653594685E-3</v>
      </c>
      <c r="CZ493" s="90">
        <v>1737</v>
      </c>
      <c r="DA493" s="80">
        <v>0.12316528398213146</v>
      </c>
      <c r="DB493" s="90">
        <v>67395.558434081744</v>
      </c>
      <c r="DC493" s="81">
        <v>0.11099750782797622</v>
      </c>
    </row>
    <row r="494" spans="2:107" s="16" customFormat="1" ht="13.15" customHeight="1">
      <c r="B494" s="196"/>
      <c r="C494" s="198"/>
      <c r="D494" s="172"/>
      <c r="E494" s="179"/>
      <c r="F494" s="179"/>
      <c r="G494" s="70" t="s">
        <v>83</v>
      </c>
      <c r="H494" s="50">
        <v>2300</v>
      </c>
      <c r="I494" s="30">
        <f>IFERROR(H494/E481,"-")</f>
        <v>3.0562501511515018E-5</v>
      </c>
      <c r="J494" s="50">
        <v>1</v>
      </c>
      <c r="K494" s="30">
        <f>IFERROR(J494/F481,"-")</f>
        <v>2.6315789473684209E-2</v>
      </c>
      <c r="L494" s="53">
        <f t="shared" si="349"/>
        <v>2300</v>
      </c>
      <c r="M494" s="31">
        <f t="shared" si="367"/>
        <v>2.3809523809523808E-2</v>
      </c>
      <c r="N494" s="172"/>
      <c r="O494" s="179"/>
      <c r="P494" s="179"/>
      <c r="Q494" s="70" t="s">
        <v>83</v>
      </c>
      <c r="R494" s="50">
        <v>797863</v>
      </c>
      <c r="S494" s="30">
        <f>IFERROR(R494/O481,"-")</f>
        <v>3.6055638431986463E-3</v>
      </c>
      <c r="T494" s="50">
        <v>9</v>
      </c>
      <c r="U494" s="30">
        <f>IFERROR(T494/P481,"-")</f>
        <v>8.7378640776699032E-2</v>
      </c>
      <c r="V494" s="53">
        <f t="shared" si="350"/>
        <v>88651.444444444438</v>
      </c>
      <c r="W494" s="31">
        <f t="shared" si="368"/>
        <v>7.4999999999999997E-2</v>
      </c>
      <c r="X494" s="172"/>
      <c r="Y494" s="179"/>
      <c r="Z494" s="179"/>
      <c r="AA494" s="70" t="s">
        <v>83</v>
      </c>
      <c r="AB494" s="50">
        <v>65052690</v>
      </c>
      <c r="AC494" s="30">
        <f>IFERROR(AB494/Y481,"-")</f>
        <v>1.7523864880539041E-2</v>
      </c>
      <c r="AD494" s="50">
        <v>332</v>
      </c>
      <c r="AE494" s="30">
        <f>IFERROR(AD494/Z481,"-")</f>
        <v>6.2359128474830952E-2</v>
      </c>
      <c r="AF494" s="53">
        <f t="shared" si="351"/>
        <v>195941.8373493976</v>
      </c>
      <c r="AG494" s="31">
        <f t="shared" si="369"/>
        <v>5.7489177489177493E-2</v>
      </c>
      <c r="AH494" s="172"/>
      <c r="AI494" s="179"/>
      <c r="AJ494" s="179"/>
      <c r="AK494" s="70" t="s">
        <v>83</v>
      </c>
      <c r="AL494" s="50">
        <v>102496598</v>
      </c>
      <c r="AM494" s="30">
        <f>IFERROR(AL494/AI481,"-")</f>
        <v>2.4389791308070303E-2</v>
      </c>
      <c r="AN494" s="50">
        <v>548</v>
      </c>
      <c r="AO494" s="30">
        <f>IFERROR(AN494/AJ481,"-")</f>
        <v>0.11907866145154281</v>
      </c>
      <c r="AP494" s="53">
        <f t="shared" si="352"/>
        <v>187037.58759124088</v>
      </c>
      <c r="AQ494" s="31">
        <f t="shared" si="370"/>
        <v>0.10881652104845115</v>
      </c>
      <c r="AR494" s="172"/>
      <c r="AS494" s="179"/>
      <c r="AT494" s="179"/>
      <c r="AU494" s="70" t="s">
        <v>83</v>
      </c>
      <c r="AV494" s="50">
        <v>99742483</v>
      </c>
      <c r="AW494" s="30">
        <f>IFERROR(AV494/AS481,"-")</f>
        <v>3.1465025397075644E-2</v>
      </c>
      <c r="AX494" s="50">
        <v>677</v>
      </c>
      <c r="AY494" s="30">
        <f>IFERROR(AX494/AT481,"-")</f>
        <v>0.23169062286105407</v>
      </c>
      <c r="AZ494" s="53">
        <f t="shared" si="353"/>
        <v>147330.10782865583</v>
      </c>
      <c r="BA494" s="31">
        <f t="shared" si="371"/>
        <v>0.20596288408883481</v>
      </c>
      <c r="BB494" s="172"/>
      <c r="BC494" s="179"/>
      <c r="BD494" s="179"/>
      <c r="BE494" s="70" t="s">
        <v>83</v>
      </c>
      <c r="BF494" s="50">
        <v>64777362</v>
      </c>
      <c r="BG494" s="30">
        <f>IFERROR(BF494/BC481,"-")</f>
        <v>3.8161388823367719E-2</v>
      </c>
      <c r="BH494" s="50">
        <v>422</v>
      </c>
      <c r="BI494" s="30">
        <f>IFERROR(BH494/BD481,"-")</f>
        <v>0.312824314306894</v>
      </c>
      <c r="BJ494" s="53">
        <f t="shared" si="354"/>
        <v>153500.85781990521</v>
      </c>
      <c r="BK494" s="31">
        <f t="shared" si="372"/>
        <v>0.25842008573178199</v>
      </c>
      <c r="BL494" s="172"/>
      <c r="BM494" s="179"/>
      <c r="BN494" s="179"/>
      <c r="BO494" s="70" t="s">
        <v>83</v>
      </c>
      <c r="BP494" s="50">
        <v>38089423</v>
      </c>
      <c r="BQ494" s="30">
        <f>IFERROR(BP494/BM481,"-")</f>
        <v>5.9790252804207689E-2</v>
      </c>
      <c r="BR494" s="50">
        <v>157</v>
      </c>
      <c r="BS494" s="30">
        <f>IFERROR(BR494/BN481,"-")</f>
        <v>0.33404255319148934</v>
      </c>
      <c r="BT494" s="53">
        <f t="shared" si="355"/>
        <v>242607.78980891721</v>
      </c>
      <c r="BU494" s="31">
        <f t="shared" si="373"/>
        <v>0.25</v>
      </c>
      <c r="BV494" s="172"/>
      <c r="BW494" s="179"/>
      <c r="BX494" s="179"/>
      <c r="BY494" s="70" t="s">
        <v>83</v>
      </c>
      <c r="BZ494" s="50">
        <f t="shared" si="365"/>
        <v>370958719</v>
      </c>
      <c r="CA494" s="30">
        <f>IFERROR(BZ494/BW481,"-")</f>
        <v>2.7046340430563712E-2</v>
      </c>
      <c r="CB494" s="50">
        <f t="shared" si="366"/>
        <v>2146</v>
      </c>
      <c r="CC494" s="30">
        <f>IFERROR(CB494/BX481,"-")</f>
        <v>0.14492166396542411</v>
      </c>
      <c r="CD494" s="53">
        <f t="shared" si="356"/>
        <v>172860.54007455733</v>
      </c>
      <c r="CE494" s="31">
        <f t="shared" si="374"/>
        <v>0.12989528478905635</v>
      </c>
      <c r="CR494" s="196"/>
      <c r="CS494" s="198"/>
      <c r="CT494" s="200"/>
      <c r="CU494" s="201"/>
      <c r="CV494" s="201"/>
      <c r="CW494" s="79" t="s">
        <v>83</v>
      </c>
      <c r="CX494" s="90">
        <v>347418438</v>
      </c>
      <c r="CY494" s="80">
        <v>2.734353149799627E-2</v>
      </c>
      <c r="CZ494" s="90">
        <v>1987</v>
      </c>
      <c r="DA494" s="80">
        <v>0.1408920087924555</v>
      </c>
      <c r="DB494" s="90">
        <v>174845.71615500754</v>
      </c>
      <c r="DC494" s="81">
        <v>0.12697296951881909</v>
      </c>
    </row>
    <row r="495" spans="2:107" s="16" customFormat="1" ht="13.15" customHeight="1">
      <c r="B495" s="196"/>
      <c r="C495" s="198"/>
      <c r="D495" s="172"/>
      <c r="E495" s="179"/>
      <c r="F495" s="179"/>
      <c r="G495" s="70" t="s">
        <v>87</v>
      </c>
      <c r="H495" s="50">
        <v>2155494</v>
      </c>
      <c r="I495" s="30">
        <f>IFERROR(H495/E481,"-")</f>
        <v>2.8642299405678938E-2</v>
      </c>
      <c r="J495" s="50">
        <v>8</v>
      </c>
      <c r="K495" s="30">
        <f>IFERROR(J495/F481,"-")</f>
        <v>0.21052631578947367</v>
      </c>
      <c r="L495" s="53">
        <f t="shared" si="349"/>
        <v>269436.75</v>
      </c>
      <c r="M495" s="31">
        <f t="shared" si="367"/>
        <v>0.19047619047619047</v>
      </c>
      <c r="N495" s="172"/>
      <c r="O495" s="179"/>
      <c r="P495" s="179"/>
      <c r="Q495" s="70" t="s">
        <v>87</v>
      </c>
      <c r="R495" s="50">
        <v>1686641</v>
      </c>
      <c r="S495" s="30">
        <f>IFERROR(R495/O481,"-")</f>
        <v>7.6219749581775418E-3</v>
      </c>
      <c r="T495" s="50">
        <v>9</v>
      </c>
      <c r="U495" s="30">
        <f>IFERROR(T495/P481,"-")</f>
        <v>8.7378640776699032E-2</v>
      </c>
      <c r="V495" s="53">
        <f t="shared" si="350"/>
        <v>187404.55555555556</v>
      </c>
      <c r="W495" s="31">
        <f t="shared" si="368"/>
        <v>7.4999999999999997E-2</v>
      </c>
      <c r="X495" s="172"/>
      <c r="Y495" s="179"/>
      <c r="Z495" s="179"/>
      <c r="AA495" s="70" t="s">
        <v>87</v>
      </c>
      <c r="AB495" s="50">
        <v>19814826</v>
      </c>
      <c r="AC495" s="30">
        <f>IFERROR(AB495/Y481,"-")</f>
        <v>5.3377090702227976E-3</v>
      </c>
      <c r="AD495" s="50">
        <v>301</v>
      </c>
      <c r="AE495" s="30">
        <f>IFERROR(AD495/Z481,"-")</f>
        <v>5.6536438767843727E-2</v>
      </c>
      <c r="AF495" s="53">
        <f t="shared" si="351"/>
        <v>65829.986710963451</v>
      </c>
      <c r="AG495" s="31">
        <f t="shared" si="369"/>
        <v>5.2121212121212124E-2</v>
      </c>
      <c r="AH495" s="172"/>
      <c r="AI495" s="179"/>
      <c r="AJ495" s="179"/>
      <c r="AK495" s="70" t="s">
        <v>87</v>
      </c>
      <c r="AL495" s="50">
        <v>18203406</v>
      </c>
      <c r="AM495" s="30">
        <f>IFERROR(AL495/AI481,"-")</f>
        <v>4.3316293623333214E-3</v>
      </c>
      <c r="AN495" s="50">
        <v>319</v>
      </c>
      <c r="AO495" s="30">
        <f>IFERROR(AN495/AJ481,"-")</f>
        <v>6.9317687961755761E-2</v>
      </c>
      <c r="AP495" s="53">
        <f t="shared" si="352"/>
        <v>57063.96865203762</v>
      </c>
      <c r="AQ495" s="31">
        <f t="shared" si="370"/>
        <v>6.3343923749007144E-2</v>
      </c>
      <c r="AR495" s="172"/>
      <c r="AS495" s="179"/>
      <c r="AT495" s="179"/>
      <c r="AU495" s="70" t="s">
        <v>87</v>
      </c>
      <c r="AV495" s="50">
        <v>15790653</v>
      </c>
      <c r="AW495" s="30">
        <f>IFERROR(AV495/AS481,"-")</f>
        <v>4.9813608277769535E-3</v>
      </c>
      <c r="AX495" s="50">
        <v>245</v>
      </c>
      <c r="AY495" s="30">
        <f>IFERROR(AX495/AT481,"-")</f>
        <v>8.3846680355920605E-2</v>
      </c>
      <c r="AZ495" s="53">
        <f t="shared" si="353"/>
        <v>64451.644897959181</v>
      </c>
      <c r="BA495" s="31">
        <f t="shared" si="371"/>
        <v>7.4536051110435042E-2</v>
      </c>
      <c r="BB495" s="172"/>
      <c r="BC495" s="179"/>
      <c r="BD495" s="179"/>
      <c r="BE495" s="70" t="s">
        <v>87</v>
      </c>
      <c r="BF495" s="50">
        <v>7451499</v>
      </c>
      <c r="BG495" s="30">
        <f>IFERROR(BF495/BC481,"-")</f>
        <v>4.3897982547658511E-3</v>
      </c>
      <c r="BH495" s="50">
        <v>114</v>
      </c>
      <c r="BI495" s="30">
        <f>IFERROR(BH495/BD481,"-")</f>
        <v>8.4507042253521125E-2</v>
      </c>
      <c r="BJ495" s="53">
        <f t="shared" si="354"/>
        <v>65364.026315789473</v>
      </c>
      <c r="BK495" s="31">
        <f t="shared" si="372"/>
        <v>6.9810165339865282E-2</v>
      </c>
      <c r="BL495" s="172"/>
      <c r="BM495" s="179"/>
      <c r="BN495" s="179"/>
      <c r="BO495" s="70" t="s">
        <v>87</v>
      </c>
      <c r="BP495" s="50">
        <v>902729</v>
      </c>
      <c r="BQ495" s="30">
        <f>IFERROR(BP495/BM481,"-")</f>
        <v>1.417044178476781E-3</v>
      </c>
      <c r="BR495" s="50">
        <v>38</v>
      </c>
      <c r="BS495" s="30">
        <f>IFERROR(BR495/BN481,"-")</f>
        <v>8.085106382978724E-2</v>
      </c>
      <c r="BT495" s="53">
        <f t="shared" si="355"/>
        <v>23756.026315789473</v>
      </c>
      <c r="BU495" s="31">
        <f t="shared" si="373"/>
        <v>6.0509554140127389E-2</v>
      </c>
      <c r="BV495" s="172"/>
      <c r="BW495" s="179"/>
      <c r="BX495" s="179"/>
      <c r="BY495" s="70" t="s">
        <v>87</v>
      </c>
      <c r="BZ495" s="50">
        <f t="shared" si="365"/>
        <v>66005248</v>
      </c>
      <c r="CA495" s="30">
        <f>IFERROR(BZ495/BW481,"-")</f>
        <v>4.8123964101023991E-3</v>
      </c>
      <c r="CB495" s="50">
        <f t="shared" si="366"/>
        <v>1034</v>
      </c>
      <c r="CC495" s="30">
        <f>IFERROR(CB495/BX481,"-")</f>
        <v>6.9827120475418697E-2</v>
      </c>
      <c r="CD495" s="53">
        <f t="shared" si="356"/>
        <v>63834.862669245646</v>
      </c>
      <c r="CE495" s="31">
        <f t="shared" si="374"/>
        <v>6.2587010471521098E-2</v>
      </c>
      <c r="CR495" s="196"/>
      <c r="CS495" s="198"/>
      <c r="CT495" s="200"/>
      <c r="CU495" s="201"/>
      <c r="CV495" s="201"/>
      <c r="CW495" s="79" t="s">
        <v>87</v>
      </c>
      <c r="CX495" s="90">
        <v>75139864</v>
      </c>
      <c r="CY495" s="80">
        <v>5.9138750662368587E-3</v>
      </c>
      <c r="CZ495" s="90">
        <v>997</v>
      </c>
      <c r="DA495" s="80">
        <v>7.0694178543572295E-2</v>
      </c>
      <c r="DB495" s="90">
        <v>75365.961885656972</v>
      </c>
      <c r="DC495" s="81">
        <v>6.3710141223081343E-2</v>
      </c>
    </row>
    <row r="496" spans="2:107" s="16" customFormat="1" ht="13.15" customHeight="1">
      <c r="B496" s="196"/>
      <c r="C496" s="198"/>
      <c r="D496" s="172"/>
      <c r="E496" s="179"/>
      <c r="F496" s="179"/>
      <c r="G496" s="71" t="s">
        <v>85</v>
      </c>
      <c r="H496" s="51">
        <v>27679</v>
      </c>
      <c r="I496" s="32">
        <f>IFERROR(H496/E481,"-")</f>
        <v>3.6779977362488012E-4</v>
      </c>
      <c r="J496" s="51">
        <v>7</v>
      </c>
      <c r="K496" s="32">
        <f>IFERROR(J496/F481,"-")</f>
        <v>0.18421052631578946</v>
      </c>
      <c r="L496" s="54">
        <f t="shared" si="349"/>
        <v>3954.1428571428573</v>
      </c>
      <c r="M496" s="33">
        <f t="shared" si="367"/>
        <v>0.16666666666666666</v>
      </c>
      <c r="N496" s="172"/>
      <c r="O496" s="179"/>
      <c r="P496" s="179"/>
      <c r="Q496" s="71" t="s">
        <v>85</v>
      </c>
      <c r="R496" s="51">
        <v>362109</v>
      </c>
      <c r="S496" s="32">
        <f>IFERROR(R496/O481,"-")</f>
        <v>1.6363800774027856E-3</v>
      </c>
      <c r="T496" s="51">
        <v>29</v>
      </c>
      <c r="U496" s="32">
        <f>IFERROR(T496/P481,"-")</f>
        <v>0.28155339805825241</v>
      </c>
      <c r="V496" s="54">
        <f t="shared" si="350"/>
        <v>12486.51724137931</v>
      </c>
      <c r="W496" s="33">
        <f t="shared" si="368"/>
        <v>0.24166666666666667</v>
      </c>
      <c r="X496" s="172"/>
      <c r="Y496" s="179"/>
      <c r="Z496" s="179"/>
      <c r="AA496" s="71" t="s">
        <v>85</v>
      </c>
      <c r="AB496" s="51">
        <v>7145162</v>
      </c>
      <c r="AC496" s="32">
        <f>IFERROR(AB496/Y481,"-")</f>
        <v>1.9247605815772124E-3</v>
      </c>
      <c r="AD496" s="51">
        <v>381</v>
      </c>
      <c r="AE496" s="32">
        <f>IFERROR(AD496/Z481,"-")</f>
        <v>7.1562734785875284E-2</v>
      </c>
      <c r="AF496" s="54">
        <f t="shared" si="351"/>
        <v>18753.706036745407</v>
      </c>
      <c r="AG496" s="33">
        <f t="shared" si="369"/>
        <v>6.5974025974025977E-2</v>
      </c>
      <c r="AH496" s="172"/>
      <c r="AI496" s="179"/>
      <c r="AJ496" s="179"/>
      <c r="AK496" s="71" t="s">
        <v>85</v>
      </c>
      <c r="AL496" s="51">
        <v>9093823</v>
      </c>
      <c r="AM496" s="32">
        <f>IFERROR(AL496/AI481,"-")</f>
        <v>2.1639395793656467E-3</v>
      </c>
      <c r="AN496" s="51">
        <v>510</v>
      </c>
      <c r="AO496" s="32">
        <f>IFERROR(AN496/AJ481,"-")</f>
        <v>0.11082138200782268</v>
      </c>
      <c r="AP496" s="54">
        <f t="shared" si="352"/>
        <v>17831.02549019608</v>
      </c>
      <c r="AQ496" s="33">
        <f t="shared" si="370"/>
        <v>0.10127084988085783</v>
      </c>
      <c r="AR496" s="172"/>
      <c r="AS496" s="179"/>
      <c r="AT496" s="179"/>
      <c r="AU496" s="71" t="s">
        <v>85</v>
      </c>
      <c r="AV496" s="51">
        <v>9385772</v>
      </c>
      <c r="AW496" s="32">
        <f>IFERROR(AV496/AS481,"-")</f>
        <v>2.9608602620325932E-3</v>
      </c>
      <c r="AX496" s="51">
        <v>472</v>
      </c>
      <c r="AY496" s="32">
        <f>IFERROR(AX496/AT481,"-")</f>
        <v>0.16153319644079397</v>
      </c>
      <c r="AZ496" s="54">
        <f t="shared" si="353"/>
        <v>19885.110169491527</v>
      </c>
      <c r="BA496" s="33">
        <f t="shared" si="371"/>
        <v>0.14359598418010344</v>
      </c>
      <c r="BB496" s="172"/>
      <c r="BC496" s="179"/>
      <c r="BD496" s="179"/>
      <c r="BE496" s="71" t="s">
        <v>85</v>
      </c>
      <c r="BF496" s="51">
        <v>7164244</v>
      </c>
      <c r="BG496" s="32">
        <f>IFERROR(BF496/BC481,"-")</f>
        <v>4.2205717007969424E-3</v>
      </c>
      <c r="BH496" s="51">
        <v>283</v>
      </c>
      <c r="BI496" s="32">
        <f>IFERROR(BH496/BD481,"-")</f>
        <v>0.20978502594514456</v>
      </c>
      <c r="BJ496" s="54">
        <f t="shared" si="354"/>
        <v>25315.349823321554</v>
      </c>
      <c r="BK496" s="33">
        <f t="shared" si="372"/>
        <v>0.17330067360685855</v>
      </c>
      <c r="BL496" s="172"/>
      <c r="BM496" s="179"/>
      <c r="BN496" s="179"/>
      <c r="BO496" s="71" t="s">
        <v>85</v>
      </c>
      <c r="BP496" s="51">
        <v>2384206</v>
      </c>
      <c r="BQ496" s="32">
        <f>IFERROR(BP496/BM481,"-")</f>
        <v>3.7425686253453826E-3</v>
      </c>
      <c r="BR496" s="51">
        <v>99</v>
      </c>
      <c r="BS496" s="32">
        <f>IFERROR(BR496/BN481,"-")</f>
        <v>0.21063829787234042</v>
      </c>
      <c r="BT496" s="54">
        <f t="shared" si="355"/>
        <v>24082.888888888891</v>
      </c>
      <c r="BU496" s="33">
        <f t="shared" si="373"/>
        <v>0.15764331210191082</v>
      </c>
      <c r="BV496" s="172"/>
      <c r="BW496" s="179"/>
      <c r="BX496" s="179"/>
      <c r="BY496" s="71" t="s">
        <v>85</v>
      </c>
      <c r="BZ496" s="51">
        <f t="shared" si="365"/>
        <v>35562995</v>
      </c>
      <c r="CA496" s="32">
        <f>IFERROR(BZ496/BW481,"-")</f>
        <v>2.5928730617069957E-3</v>
      </c>
      <c r="CB496" s="51">
        <f t="shared" si="366"/>
        <v>1781</v>
      </c>
      <c r="CC496" s="32">
        <f>IFERROR(CB496/BX481,"-")</f>
        <v>0.12027282549972988</v>
      </c>
      <c r="CD496" s="54">
        <f t="shared" si="356"/>
        <v>19967.992700729927</v>
      </c>
      <c r="CE496" s="33">
        <f t="shared" si="374"/>
        <v>0.10780219115065674</v>
      </c>
      <c r="CR496" s="196"/>
      <c r="CS496" s="198"/>
      <c r="CT496" s="200"/>
      <c r="CU496" s="201"/>
      <c r="CV496" s="201"/>
      <c r="CW496" s="79" t="s">
        <v>85</v>
      </c>
      <c r="CX496" s="90">
        <v>37637723</v>
      </c>
      <c r="CY496" s="80">
        <v>2.9622730166191081E-3</v>
      </c>
      <c r="CZ496" s="90">
        <v>1616</v>
      </c>
      <c r="DA496" s="80">
        <v>0.11458554917393463</v>
      </c>
      <c r="DB496" s="90">
        <v>23290.670173267328</v>
      </c>
      <c r="DC496" s="81">
        <v>0.10326538436960828</v>
      </c>
    </row>
    <row r="497" spans="2:107" s="16" customFormat="1" ht="13.15" customHeight="1">
      <c r="B497" s="196"/>
      <c r="C497" s="199"/>
      <c r="D497" s="173"/>
      <c r="E497" s="180"/>
      <c r="F497" s="180"/>
      <c r="G497" s="18" t="s">
        <v>92</v>
      </c>
      <c r="H497" s="49">
        <f>SUM(H481:H496)</f>
        <v>10901135</v>
      </c>
      <c r="I497" s="32">
        <f>IFERROR(H497/E481,"-")</f>
        <v>0.14485476300640404</v>
      </c>
      <c r="J497" s="51">
        <v>29</v>
      </c>
      <c r="K497" s="32">
        <f>IFERROR(J497/F481,"-")</f>
        <v>0.76315789473684215</v>
      </c>
      <c r="L497" s="54">
        <f t="shared" si="349"/>
        <v>375901.20689655171</v>
      </c>
      <c r="M497" s="34">
        <f t="shared" si="367"/>
        <v>0.69047619047619047</v>
      </c>
      <c r="N497" s="173"/>
      <c r="O497" s="180"/>
      <c r="P497" s="180"/>
      <c r="Q497" s="18" t="s">
        <v>92</v>
      </c>
      <c r="R497" s="49">
        <f>SUM(R481:R496)</f>
        <v>18534440</v>
      </c>
      <c r="S497" s="32">
        <f>IFERROR(R497/O481,"-")</f>
        <v>8.375762094236068E-2</v>
      </c>
      <c r="T497" s="51">
        <v>85</v>
      </c>
      <c r="U497" s="32">
        <f>IFERROR(T497/P481,"-")</f>
        <v>0.82524271844660191</v>
      </c>
      <c r="V497" s="54">
        <f t="shared" si="350"/>
        <v>218052.23529411765</v>
      </c>
      <c r="W497" s="34">
        <f t="shared" si="368"/>
        <v>0.70833333333333337</v>
      </c>
      <c r="X497" s="173"/>
      <c r="Y497" s="180"/>
      <c r="Z497" s="180"/>
      <c r="AA497" s="18" t="s">
        <v>92</v>
      </c>
      <c r="AB497" s="49">
        <f>SUM(AB481:AB496)</f>
        <v>607075990</v>
      </c>
      <c r="AC497" s="32">
        <f>IFERROR(AB497/Y481,"-")</f>
        <v>0.16353386187380523</v>
      </c>
      <c r="AD497" s="51">
        <v>3701</v>
      </c>
      <c r="AE497" s="32">
        <f>IFERROR(AD497/Z481,"-")</f>
        <v>0.69515401953418487</v>
      </c>
      <c r="AF497" s="54">
        <f t="shared" si="351"/>
        <v>164030.25938935424</v>
      </c>
      <c r="AG497" s="34">
        <f t="shared" si="369"/>
        <v>0.64086580086580092</v>
      </c>
      <c r="AH497" s="173"/>
      <c r="AI497" s="180"/>
      <c r="AJ497" s="180"/>
      <c r="AK497" s="18" t="s">
        <v>92</v>
      </c>
      <c r="AL497" s="49">
        <f>SUM(AL481:AL496)</f>
        <v>795033800</v>
      </c>
      <c r="AM497" s="32">
        <f>IFERROR(AL497/AI481,"-")</f>
        <v>0.18918392262016445</v>
      </c>
      <c r="AN497" s="51">
        <v>3687</v>
      </c>
      <c r="AO497" s="32">
        <f>IFERROR(AN497/AJ481,"-")</f>
        <v>0.80117340286831817</v>
      </c>
      <c r="AP497" s="54">
        <f t="shared" si="352"/>
        <v>215631.62462706809</v>
      </c>
      <c r="AQ497" s="34">
        <f t="shared" si="370"/>
        <v>0.73212867355043687</v>
      </c>
      <c r="AR497" s="173"/>
      <c r="AS497" s="180"/>
      <c r="AT497" s="180"/>
      <c r="AU497" s="18" t="s">
        <v>92</v>
      </c>
      <c r="AV497" s="49">
        <f>SUM(AV481:AV496)</f>
        <v>742771174</v>
      </c>
      <c r="AW497" s="32">
        <f>IFERROR(AV497/AS481,"-")</f>
        <v>0.23431654347451619</v>
      </c>
      <c r="AX497" s="51">
        <v>2540</v>
      </c>
      <c r="AY497" s="32">
        <f>IFERROR(AX497/AT481,"-")</f>
        <v>0.86926762491444221</v>
      </c>
      <c r="AZ497" s="54">
        <f t="shared" si="353"/>
        <v>292429.59606299212</v>
      </c>
      <c r="BA497" s="34">
        <f t="shared" si="371"/>
        <v>0.77274110130818374</v>
      </c>
      <c r="BB497" s="173"/>
      <c r="BC497" s="180"/>
      <c r="BD497" s="180"/>
      <c r="BE497" s="18" t="s">
        <v>92</v>
      </c>
      <c r="BF497" s="49">
        <f>SUM(BF481:BF496)</f>
        <v>403785590</v>
      </c>
      <c r="BG497" s="32">
        <f>IFERROR(BF497/BC481,"-")</f>
        <v>0.2378766041948874</v>
      </c>
      <c r="BH497" s="51">
        <v>1191</v>
      </c>
      <c r="BI497" s="32">
        <f>IFERROR(BH497/BD481,"-")</f>
        <v>0.88287620459599703</v>
      </c>
      <c r="BJ497" s="54">
        <f t="shared" si="354"/>
        <v>339030.72208228381</v>
      </c>
      <c r="BK497" s="34">
        <f t="shared" si="372"/>
        <v>0.72933251684017142</v>
      </c>
      <c r="BL497" s="173"/>
      <c r="BM497" s="180"/>
      <c r="BN497" s="180"/>
      <c r="BO497" s="18" t="s">
        <v>92</v>
      </c>
      <c r="BP497" s="49">
        <f>SUM(BP481:BP496)</f>
        <v>197179528</v>
      </c>
      <c r="BQ497" s="32">
        <f>IFERROR(BP497/BM481,"-")</f>
        <v>0.30951935992662183</v>
      </c>
      <c r="BR497" s="51">
        <v>414</v>
      </c>
      <c r="BS497" s="32">
        <f>IFERROR(BR497/BN481,"-")</f>
        <v>0.88085106382978728</v>
      </c>
      <c r="BT497" s="54">
        <f t="shared" si="355"/>
        <v>476279.0531400966</v>
      </c>
      <c r="BU497" s="34">
        <f t="shared" si="373"/>
        <v>0.65923566878980888</v>
      </c>
      <c r="BV497" s="173"/>
      <c r="BW497" s="180"/>
      <c r="BX497" s="180"/>
      <c r="BY497" s="18" t="s">
        <v>92</v>
      </c>
      <c r="BZ497" s="49">
        <f t="shared" si="365"/>
        <v>2775281657</v>
      </c>
      <c r="CA497" s="32">
        <f>IFERROR(BZ497/BW481,"-")</f>
        <v>0.2023438421619117</v>
      </c>
      <c r="CB497" s="51">
        <f t="shared" si="366"/>
        <v>11647</v>
      </c>
      <c r="CC497" s="32">
        <f>IFERROR(CB497/BX481,"-")</f>
        <v>0.78653430578065908</v>
      </c>
      <c r="CD497" s="54">
        <f t="shared" si="356"/>
        <v>238282.96187859535</v>
      </c>
      <c r="CE497" s="34">
        <f t="shared" si="374"/>
        <v>0.70498153864778157</v>
      </c>
      <c r="CR497" s="196"/>
      <c r="CS497" s="199"/>
      <c r="CT497" s="200"/>
      <c r="CU497" s="201"/>
      <c r="CV497" s="201"/>
      <c r="CW497" s="18" t="s">
        <v>92</v>
      </c>
      <c r="CX497" s="90">
        <v>2674385477</v>
      </c>
      <c r="CY497" s="80">
        <v>0.21048722672609932</v>
      </c>
      <c r="CZ497" s="90">
        <v>11244</v>
      </c>
      <c r="DA497" s="80">
        <v>0.7972771750691342</v>
      </c>
      <c r="DB497" s="90">
        <v>237850.00684809676</v>
      </c>
      <c r="DC497" s="81">
        <v>0.71851236500734872</v>
      </c>
    </row>
    <row r="498" spans="2:107" s="16" customFormat="1" ht="13.15" customHeight="1">
      <c r="B498" s="196">
        <v>30</v>
      </c>
      <c r="C498" s="197" t="s">
        <v>33</v>
      </c>
      <c r="D498" s="171">
        <f>CI34</f>
        <v>51</v>
      </c>
      <c r="E498" s="178">
        <v>41885700</v>
      </c>
      <c r="F498" s="178">
        <v>46</v>
      </c>
      <c r="G498" s="68" t="s">
        <v>58</v>
      </c>
      <c r="H498" s="56">
        <v>120222</v>
      </c>
      <c r="I498" s="28">
        <f>IFERROR(H498/E498,"-")</f>
        <v>2.8702397238198241E-3</v>
      </c>
      <c r="J498" s="56">
        <v>10</v>
      </c>
      <c r="K498" s="28">
        <f>IFERROR(J498/F498,"-")</f>
        <v>0.21739130434782608</v>
      </c>
      <c r="L498" s="52">
        <f t="shared" si="349"/>
        <v>12022.2</v>
      </c>
      <c r="M498" s="29">
        <f t="shared" ref="M498:M514" si="375">IFERROR(J498/$CI$34,"-")</f>
        <v>0.19607843137254902</v>
      </c>
      <c r="N498" s="171">
        <f>CJ34</f>
        <v>132</v>
      </c>
      <c r="O498" s="178">
        <v>162115120</v>
      </c>
      <c r="P498" s="178">
        <v>110</v>
      </c>
      <c r="Q498" s="68" t="s">
        <v>58</v>
      </c>
      <c r="R498" s="56">
        <v>1857775</v>
      </c>
      <c r="S498" s="28">
        <f>IFERROR(R498/O498,"-")</f>
        <v>1.1459603521250824E-2</v>
      </c>
      <c r="T498" s="56">
        <v>36</v>
      </c>
      <c r="U498" s="28">
        <f>IFERROR(T498/P498,"-")</f>
        <v>0.32727272727272727</v>
      </c>
      <c r="V498" s="52">
        <f t="shared" si="350"/>
        <v>51604.861111111109</v>
      </c>
      <c r="W498" s="29">
        <f t="shared" ref="W498:W514" si="376">IFERROR(T498/$CJ$34,"-")</f>
        <v>0.27272727272727271</v>
      </c>
      <c r="X498" s="171">
        <f>CK34</f>
        <v>7523</v>
      </c>
      <c r="Y498" s="178">
        <v>5015346950</v>
      </c>
      <c r="Z498" s="178">
        <v>6918</v>
      </c>
      <c r="AA498" s="68" t="s">
        <v>58</v>
      </c>
      <c r="AB498" s="56">
        <v>122932299</v>
      </c>
      <c r="AC498" s="28">
        <f>IFERROR(AB498/Y498,"-")</f>
        <v>2.4511225290206492E-2</v>
      </c>
      <c r="AD498" s="56">
        <v>1019</v>
      </c>
      <c r="AE498" s="28">
        <f>IFERROR(AD498/Z498,"-")</f>
        <v>0.14729690662041053</v>
      </c>
      <c r="AF498" s="52">
        <f t="shared" si="351"/>
        <v>120640.13640824337</v>
      </c>
      <c r="AG498" s="29">
        <f t="shared" ref="AG498:AG514" si="377">IFERROR(AD498/$CK$34,"-")</f>
        <v>0.13545128273295229</v>
      </c>
      <c r="AH498" s="171">
        <f>CL34</f>
        <v>6601</v>
      </c>
      <c r="AI498" s="178">
        <v>5452699520</v>
      </c>
      <c r="AJ498" s="178">
        <v>5994</v>
      </c>
      <c r="AK498" s="68" t="s">
        <v>58</v>
      </c>
      <c r="AL498" s="56">
        <v>151797476</v>
      </c>
      <c r="AM498" s="28">
        <f>IFERROR(AL498/AI498,"-")</f>
        <v>2.7838958564142556E-2</v>
      </c>
      <c r="AN498" s="56">
        <v>1217</v>
      </c>
      <c r="AO498" s="28">
        <f>IFERROR(AN498/AJ498,"-")</f>
        <v>0.20303636970303637</v>
      </c>
      <c r="AP498" s="52">
        <f t="shared" si="352"/>
        <v>124730.87592440427</v>
      </c>
      <c r="AQ498" s="29">
        <f t="shared" ref="AQ498:AQ514" si="378">IFERROR(AN498/$CL$34,"-")</f>
        <v>0.18436600515073473</v>
      </c>
      <c r="AR498" s="171">
        <f>CM34</f>
        <v>4546</v>
      </c>
      <c r="AS498" s="178">
        <v>4455727520</v>
      </c>
      <c r="AT498" s="178">
        <v>4029</v>
      </c>
      <c r="AU498" s="68" t="s">
        <v>58</v>
      </c>
      <c r="AV498" s="56">
        <v>202038526</v>
      </c>
      <c r="AW498" s="28">
        <f>IFERROR(AV498/AS498,"-")</f>
        <v>4.5343555029594806E-2</v>
      </c>
      <c r="AX498" s="56">
        <v>994</v>
      </c>
      <c r="AY498" s="28">
        <f>IFERROR(AX498/AT498,"-")</f>
        <v>0.24671134276495407</v>
      </c>
      <c r="AZ498" s="52">
        <f t="shared" si="353"/>
        <v>203258.07444668008</v>
      </c>
      <c r="BA498" s="29">
        <f t="shared" ref="BA498:BA514" si="379">IFERROR(AX498/$CM$34,"-")</f>
        <v>0.21865376154861416</v>
      </c>
      <c r="BB498" s="171">
        <f>CN34</f>
        <v>2301</v>
      </c>
      <c r="BC498" s="178">
        <v>2454445420</v>
      </c>
      <c r="BD498" s="178">
        <v>1943</v>
      </c>
      <c r="BE498" s="68" t="s">
        <v>58</v>
      </c>
      <c r="BF498" s="56">
        <v>160410778</v>
      </c>
      <c r="BG498" s="28">
        <f>IFERROR(BF498/BC498,"-")</f>
        <v>6.5355202724369399E-2</v>
      </c>
      <c r="BH498" s="56">
        <v>510</v>
      </c>
      <c r="BI498" s="28">
        <f>IFERROR(BH498/BD498,"-")</f>
        <v>0.26248069994853318</v>
      </c>
      <c r="BJ498" s="52">
        <f t="shared" si="354"/>
        <v>314530.93725490198</v>
      </c>
      <c r="BK498" s="29">
        <f t="shared" ref="BK498:BK514" si="380">IFERROR(BH498/$CN$34,"-")</f>
        <v>0.22164276401564537</v>
      </c>
      <c r="BL498" s="171">
        <f>CO34</f>
        <v>940</v>
      </c>
      <c r="BM498" s="178">
        <v>944873620</v>
      </c>
      <c r="BN498" s="178">
        <v>714</v>
      </c>
      <c r="BO498" s="68" t="s">
        <v>58</v>
      </c>
      <c r="BP498" s="56">
        <v>60743461</v>
      </c>
      <c r="BQ498" s="28">
        <f>IFERROR(BP498/BM498,"-")</f>
        <v>6.4287392212304548E-2</v>
      </c>
      <c r="BR498" s="56">
        <v>168</v>
      </c>
      <c r="BS498" s="28">
        <f>IFERROR(BR498/BN498,"-")</f>
        <v>0.23529411764705882</v>
      </c>
      <c r="BT498" s="52">
        <f t="shared" si="355"/>
        <v>361568.22023809527</v>
      </c>
      <c r="BU498" s="29">
        <f t="shared" ref="BU498:BU514" si="381">IFERROR(BR498/$CO$34,"-")</f>
        <v>0.17872340425531916</v>
      </c>
      <c r="BV498" s="171">
        <f>CP34</f>
        <v>22094</v>
      </c>
      <c r="BW498" s="178">
        <f>SUM(E498,O498,Y498,AI498,AS498,BC498,BM498)</f>
        <v>18527093850</v>
      </c>
      <c r="BX498" s="178">
        <f>SUM(F498,P498,Z498,AJ498,AT498,BD498,BN498)</f>
        <v>19754</v>
      </c>
      <c r="BY498" s="68" t="s">
        <v>58</v>
      </c>
      <c r="BZ498" s="56">
        <f t="shared" si="365"/>
        <v>699900537</v>
      </c>
      <c r="CA498" s="28">
        <f>IFERROR(BZ498/BW498,"-")</f>
        <v>3.7777135619140832E-2</v>
      </c>
      <c r="CB498" s="56">
        <f t="shared" si="366"/>
        <v>3954</v>
      </c>
      <c r="CC498" s="28">
        <f>IFERROR(CB498/BX498,"-")</f>
        <v>0.20016199250784653</v>
      </c>
      <c r="CD498" s="52">
        <f t="shared" si="356"/>
        <v>177010.75796661607</v>
      </c>
      <c r="CE498" s="29">
        <f t="shared" ref="CE498:CE514" si="382">IFERROR(CB498/$CP$34,"-")</f>
        <v>0.17896261428442112</v>
      </c>
      <c r="CR498" s="196">
        <v>30</v>
      </c>
      <c r="CS498" s="197" t="s">
        <v>33</v>
      </c>
      <c r="CT498" s="200">
        <v>20907</v>
      </c>
      <c r="CU498" s="201">
        <v>17082711560</v>
      </c>
      <c r="CV498" s="201">
        <v>18782</v>
      </c>
      <c r="CW498" s="79" t="s">
        <v>58</v>
      </c>
      <c r="CX498" s="90">
        <v>642754403</v>
      </c>
      <c r="CY498" s="80">
        <v>3.7626017435372534E-2</v>
      </c>
      <c r="CZ498" s="90">
        <v>3879</v>
      </c>
      <c r="DA498" s="80">
        <v>0.20652752635502075</v>
      </c>
      <c r="DB498" s="90">
        <v>165701.05774684198</v>
      </c>
      <c r="DC498" s="81">
        <v>0.18553594489883771</v>
      </c>
    </row>
    <row r="499" spans="2:107" s="16" customFormat="1" ht="13.15" customHeight="1">
      <c r="B499" s="196"/>
      <c r="C499" s="198"/>
      <c r="D499" s="172"/>
      <c r="E499" s="179"/>
      <c r="F499" s="179"/>
      <c r="G499" s="69" t="s">
        <v>60</v>
      </c>
      <c r="H499" s="50">
        <v>148791</v>
      </c>
      <c r="I499" s="30">
        <f>IFERROR(H499/E498,"-")</f>
        <v>3.5523102156583275E-3</v>
      </c>
      <c r="J499" s="50">
        <v>10</v>
      </c>
      <c r="K499" s="30">
        <f>IFERROR(J499/F498,"-")</f>
        <v>0.21739130434782608</v>
      </c>
      <c r="L499" s="53">
        <f t="shared" si="349"/>
        <v>14879.1</v>
      </c>
      <c r="M499" s="31">
        <f t="shared" si="375"/>
        <v>0.19607843137254902</v>
      </c>
      <c r="N499" s="172"/>
      <c r="O499" s="179"/>
      <c r="P499" s="179"/>
      <c r="Q499" s="69" t="s">
        <v>60</v>
      </c>
      <c r="R499" s="50">
        <v>4315288</v>
      </c>
      <c r="S499" s="30">
        <f>IFERROR(R499/O498,"-")</f>
        <v>2.6618664563798862E-2</v>
      </c>
      <c r="T499" s="50">
        <v>31</v>
      </c>
      <c r="U499" s="30">
        <f>IFERROR(T499/P498,"-")</f>
        <v>0.2818181818181818</v>
      </c>
      <c r="V499" s="53">
        <f t="shared" si="350"/>
        <v>139202.83870967742</v>
      </c>
      <c r="W499" s="31">
        <f t="shared" si="376"/>
        <v>0.23484848484848486</v>
      </c>
      <c r="X499" s="172"/>
      <c r="Y499" s="179"/>
      <c r="Z499" s="179"/>
      <c r="AA499" s="69" t="s">
        <v>60</v>
      </c>
      <c r="AB499" s="50">
        <v>120744733</v>
      </c>
      <c r="AC499" s="30">
        <f>IFERROR(AB499/Y498,"-")</f>
        <v>2.4075050879580725E-2</v>
      </c>
      <c r="AD499" s="50">
        <v>1596</v>
      </c>
      <c r="AE499" s="30">
        <f>IFERROR(AD499/Z498,"-")</f>
        <v>0.23070251517779705</v>
      </c>
      <c r="AF499" s="53">
        <f t="shared" si="351"/>
        <v>75654.594611528824</v>
      </c>
      <c r="AG499" s="31">
        <f t="shared" si="377"/>
        <v>0.2121494084806593</v>
      </c>
      <c r="AH499" s="172"/>
      <c r="AI499" s="179"/>
      <c r="AJ499" s="179"/>
      <c r="AK499" s="69" t="s">
        <v>60</v>
      </c>
      <c r="AL499" s="50">
        <v>101910177</v>
      </c>
      <c r="AM499" s="30">
        <f>IFERROR(AL499/AI498,"-")</f>
        <v>1.8689857496493774E-2</v>
      </c>
      <c r="AN499" s="50">
        <v>1706</v>
      </c>
      <c r="AO499" s="30">
        <f>IFERROR(AN499/AJ498,"-")</f>
        <v>0.28461795128461798</v>
      </c>
      <c r="AP499" s="53">
        <f t="shared" si="352"/>
        <v>59736.328839390386</v>
      </c>
      <c r="AQ499" s="31">
        <f t="shared" si="378"/>
        <v>0.25844569004696261</v>
      </c>
      <c r="AR499" s="172"/>
      <c r="AS499" s="179"/>
      <c r="AT499" s="179"/>
      <c r="AU499" s="69" t="s">
        <v>60</v>
      </c>
      <c r="AV499" s="50">
        <v>67693944</v>
      </c>
      <c r="AW499" s="30">
        <f>IFERROR(AV499/AS498,"-")</f>
        <v>1.5192568148781234E-2</v>
      </c>
      <c r="AX499" s="50">
        <v>1216</v>
      </c>
      <c r="AY499" s="30">
        <f>IFERROR(AX499/AT498,"-")</f>
        <v>0.30181186398610077</v>
      </c>
      <c r="AZ499" s="53">
        <f t="shared" si="353"/>
        <v>55669.36184210526</v>
      </c>
      <c r="BA499" s="31">
        <f t="shared" si="379"/>
        <v>0.26748790145182577</v>
      </c>
      <c r="BB499" s="172"/>
      <c r="BC499" s="179"/>
      <c r="BD499" s="179"/>
      <c r="BE499" s="69" t="s">
        <v>60</v>
      </c>
      <c r="BF499" s="50">
        <v>24195200</v>
      </c>
      <c r="BG499" s="30">
        <f>IFERROR(BF499/BC498,"-")</f>
        <v>9.8577054526639268E-3</v>
      </c>
      <c r="BH499" s="50">
        <v>604</v>
      </c>
      <c r="BI499" s="30">
        <f>IFERROR(BH499/BD498,"-")</f>
        <v>0.31085949562532167</v>
      </c>
      <c r="BJ499" s="53">
        <f t="shared" si="354"/>
        <v>40058.278145695367</v>
      </c>
      <c r="BK499" s="31">
        <f t="shared" si="380"/>
        <v>0.26249456757931333</v>
      </c>
      <c r="BL499" s="172"/>
      <c r="BM499" s="179"/>
      <c r="BN499" s="179"/>
      <c r="BO499" s="69" t="s">
        <v>60</v>
      </c>
      <c r="BP499" s="50">
        <v>10207881</v>
      </c>
      <c r="BQ499" s="30">
        <f>IFERROR(BP499/BM498,"-")</f>
        <v>1.080343527846613E-2</v>
      </c>
      <c r="BR499" s="50">
        <v>192</v>
      </c>
      <c r="BS499" s="30">
        <f>IFERROR(BR499/BN498,"-")</f>
        <v>0.26890756302521007</v>
      </c>
      <c r="BT499" s="53">
        <f t="shared" si="355"/>
        <v>53166.046875</v>
      </c>
      <c r="BU499" s="31">
        <f t="shared" si="381"/>
        <v>0.20425531914893616</v>
      </c>
      <c r="BV499" s="172"/>
      <c r="BW499" s="179"/>
      <c r="BX499" s="179"/>
      <c r="BY499" s="69" t="s">
        <v>60</v>
      </c>
      <c r="BZ499" s="50">
        <f t="shared" si="365"/>
        <v>329216014</v>
      </c>
      <c r="CA499" s="30">
        <f>IFERROR(BZ499/BW498,"-")</f>
        <v>1.7769436300448169E-2</v>
      </c>
      <c r="CB499" s="50">
        <f t="shared" si="366"/>
        <v>5355</v>
      </c>
      <c r="CC499" s="30">
        <f>IFERROR(CB499/BX498,"-")</f>
        <v>0.27108433734939757</v>
      </c>
      <c r="CD499" s="53">
        <f t="shared" si="356"/>
        <v>61478.247245564889</v>
      </c>
      <c r="CE499" s="31">
        <f t="shared" si="382"/>
        <v>0.24237349506653391</v>
      </c>
      <c r="CR499" s="196"/>
      <c r="CS499" s="198"/>
      <c r="CT499" s="200"/>
      <c r="CU499" s="201"/>
      <c r="CV499" s="201"/>
      <c r="CW499" s="79" t="s">
        <v>60</v>
      </c>
      <c r="CX499" s="90">
        <v>314604544</v>
      </c>
      <c r="CY499" s="80">
        <v>1.8416546043934959E-2</v>
      </c>
      <c r="CZ499" s="90">
        <v>5082</v>
      </c>
      <c r="DA499" s="80">
        <v>0.27057821318283465</v>
      </c>
      <c r="DB499" s="90">
        <v>61905.65604092877</v>
      </c>
      <c r="DC499" s="81">
        <v>0.2430764815611996</v>
      </c>
    </row>
    <row r="500" spans="2:107" s="16" customFormat="1" ht="13.15" customHeight="1">
      <c r="B500" s="196"/>
      <c r="C500" s="198"/>
      <c r="D500" s="172"/>
      <c r="E500" s="179"/>
      <c r="F500" s="179"/>
      <c r="G500" s="70" t="s">
        <v>62</v>
      </c>
      <c r="H500" s="50">
        <v>320805</v>
      </c>
      <c r="I500" s="30">
        <f>IFERROR(H500/E498,"-")</f>
        <v>7.65905786461728E-3</v>
      </c>
      <c r="J500" s="50">
        <v>6</v>
      </c>
      <c r="K500" s="30">
        <f>IFERROR(J500/F498,"-")</f>
        <v>0.13043478260869565</v>
      </c>
      <c r="L500" s="53">
        <f t="shared" si="349"/>
        <v>53467.5</v>
      </c>
      <c r="M500" s="31">
        <f t="shared" si="375"/>
        <v>0.11764705882352941</v>
      </c>
      <c r="N500" s="172"/>
      <c r="O500" s="179"/>
      <c r="P500" s="179"/>
      <c r="Q500" s="70" t="s">
        <v>62</v>
      </c>
      <c r="R500" s="50">
        <v>486782</v>
      </c>
      <c r="S500" s="30">
        <f>IFERROR(R500/O498,"-")</f>
        <v>3.0026933946691709E-3</v>
      </c>
      <c r="T500" s="50">
        <v>19</v>
      </c>
      <c r="U500" s="30">
        <f>IFERROR(T500/P498,"-")</f>
        <v>0.17272727272727273</v>
      </c>
      <c r="V500" s="53">
        <f t="shared" si="350"/>
        <v>25620.105263157893</v>
      </c>
      <c r="W500" s="31">
        <f t="shared" si="376"/>
        <v>0.14393939393939395</v>
      </c>
      <c r="X500" s="172"/>
      <c r="Y500" s="179"/>
      <c r="Z500" s="179"/>
      <c r="AA500" s="70" t="s">
        <v>62</v>
      </c>
      <c r="AB500" s="50">
        <v>54491167</v>
      </c>
      <c r="AC500" s="30">
        <f>IFERROR(AB500/Y498,"-")</f>
        <v>1.0864884831148123E-2</v>
      </c>
      <c r="AD500" s="50">
        <v>1377</v>
      </c>
      <c r="AE500" s="30">
        <f>IFERROR(AD500/Z498,"-")</f>
        <v>0.19904596704249783</v>
      </c>
      <c r="AF500" s="53">
        <f t="shared" si="351"/>
        <v>39572.379811183731</v>
      </c>
      <c r="AG500" s="31">
        <f t="shared" si="377"/>
        <v>0.18303868137711019</v>
      </c>
      <c r="AH500" s="172"/>
      <c r="AI500" s="179"/>
      <c r="AJ500" s="179"/>
      <c r="AK500" s="70" t="s">
        <v>62</v>
      </c>
      <c r="AL500" s="50">
        <v>81065106</v>
      </c>
      <c r="AM500" s="30">
        <f>IFERROR(AL500/AI498,"-")</f>
        <v>1.4866967398929769E-2</v>
      </c>
      <c r="AN500" s="50">
        <v>1548</v>
      </c>
      <c r="AO500" s="30">
        <f>IFERROR(AN500/AJ498,"-")</f>
        <v>0.25825825825825827</v>
      </c>
      <c r="AP500" s="53">
        <f t="shared" si="352"/>
        <v>52367.639534883718</v>
      </c>
      <c r="AQ500" s="31">
        <f t="shared" si="378"/>
        <v>0.23450992273897894</v>
      </c>
      <c r="AR500" s="172"/>
      <c r="AS500" s="179"/>
      <c r="AT500" s="179"/>
      <c r="AU500" s="70" t="s">
        <v>62</v>
      </c>
      <c r="AV500" s="50">
        <v>65888648</v>
      </c>
      <c r="AW500" s="30">
        <f>IFERROR(AV500/AS498,"-")</f>
        <v>1.4787405132888377E-2</v>
      </c>
      <c r="AX500" s="50">
        <v>1062</v>
      </c>
      <c r="AY500" s="30">
        <f>IFERROR(AX500/AT498,"-")</f>
        <v>0.26358897989575575</v>
      </c>
      <c r="AZ500" s="53">
        <f t="shared" si="353"/>
        <v>62042.041431261772</v>
      </c>
      <c r="BA500" s="31">
        <f t="shared" si="379"/>
        <v>0.23361196656401231</v>
      </c>
      <c r="BB500" s="172"/>
      <c r="BC500" s="179"/>
      <c r="BD500" s="179"/>
      <c r="BE500" s="70" t="s">
        <v>62</v>
      </c>
      <c r="BF500" s="50">
        <v>29705961</v>
      </c>
      <c r="BG500" s="30">
        <f>IFERROR(BF500/BC498,"-")</f>
        <v>1.2102921807892554E-2</v>
      </c>
      <c r="BH500" s="50">
        <v>517</v>
      </c>
      <c r="BI500" s="30">
        <f>IFERROR(BH500/BD498,"-")</f>
        <v>0.26608337622233658</v>
      </c>
      <c r="BJ500" s="53">
        <f t="shared" si="354"/>
        <v>57458.338491295937</v>
      </c>
      <c r="BK500" s="31">
        <f t="shared" si="380"/>
        <v>0.22468491960017384</v>
      </c>
      <c r="BL500" s="172"/>
      <c r="BM500" s="179"/>
      <c r="BN500" s="179"/>
      <c r="BO500" s="70" t="s">
        <v>62</v>
      </c>
      <c r="BP500" s="50">
        <v>12217983</v>
      </c>
      <c r="BQ500" s="30">
        <f>IFERROR(BP500/BM498,"-")</f>
        <v>1.2930811847620426E-2</v>
      </c>
      <c r="BR500" s="50">
        <v>152</v>
      </c>
      <c r="BS500" s="30">
        <f>IFERROR(BR500/BN498,"-")</f>
        <v>0.21288515406162464</v>
      </c>
      <c r="BT500" s="53">
        <f t="shared" si="355"/>
        <v>80381.46710526316</v>
      </c>
      <c r="BU500" s="31">
        <f t="shared" si="381"/>
        <v>0.16170212765957448</v>
      </c>
      <c r="BV500" s="172"/>
      <c r="BW500" s="179"/>
      <c r="BX500" s="179"/>
      <c r="BY500" s="70" t="s">
        <v>62</v>
      </c>
      <c r="BZ500" s="50">
        <f t="shared" si="365"/>
        <v>244176452</v>
      </c>
      <c r="CA500" s="30">
        <f>IFERROR(BZ500/BW498,"-")</f>
        <v>1.3179425439138692E-2</v>
      </c>
      <c r="CB500" s="50">
        <f t="shared" si="366"/>
        <v>4681</v>
      </c>
      <c r="CC500" s="30">
        <f>IFERROR(CB500/BX498,"-")</f>
        <v>0.23696466538422598</v>
      </c>
      <c r="CD500" s="53">
        <f t="shared" si="356"/>
        <v>52163.309549241618</v>
      </c>
      <c r="CE500" s="31">
        <f t="shared" si="382"/>
        <v>0.2118674753326695</v>
      </c>
      <c r="CR500" s="196"/>
      <c r="CS500" s="198"/>
      <c r="CT500" s="200"/>
      <c r="CU500" s="201"/>
      <c r="CV500" s="201"/>
      <c r="CW500" s="79" t="s">
        <v>62</v>
      </c>
      <c r="CX500" s="90">
        <v>224366387</v>
      </c>
      <c r="CY500" s="80">
        <v>1.3134120201699408E-2</v>
      </c>
      <c r="CZ500" s="90">
        <v>4531</v>
      </c>
      <c r="DA500" s="80">
        <v>0.24124161431157493</v>
      </c>
      <c r="DB500" s="90">
        <v>49518.072610902673</v>
      </c>
      <c r="DC500" s="81">
        <v>0.21672167216721672</v>
      </c>
    </row>
    <row r="501" spans="2:107" s="16" customFormat="1" ht="13.15" customHeight="1">
      <c r="B501" s="196"/>
      <c r="C501" s="198"/>
      <c r="D501" s="172"/>
      <c r="E501" s="179"/>
      <c r="F501" s="179"/>
      <c r="G501" s="70" t="s">
        <v>64</v>
      </c>
      <c r="H501" s="50">
        <v>6362</v>
      </c>
      <c r="I501" s="30">
        <f>IFERROR(H501/E498,"-")</f>
        <v>1.5188954702917702E-4</v>
      </c>
      <c r="J501" s="50">
        <v>1</v>
      </c>
      <c r="K501" s="30">
        <f>IFERROR(J501/F498,"-")</f>
        <v>2.1739130434782608E-2</v>
      </c>
      <c r="L501" s="53">
        <f t="shared" si="349"/>
        <v>6362</v>
      </c>
      <c r="M501" s="31">
        <f t="shared" si="375"/>
        <v>1.9607843137254902E-2</v>
      </c>
      <c r="N501" s="172"/>
      <c r="O501" s="179"/>
      <c r="P501" s="179"/>
      <c r="Q501" s="70" t="s">
        <v>64</v>
      </c>
      <c r="R501" s="50">
        <v>43845</v>
      </c>
      <c r="S501" s="30">
        <f>IFERROR(R501/O498,"-")</f>
        <v>2.7045595747022242E-4</v>
      </c>
      <c r="T501" s="50">
        <v>7</v>
      </c>
      <c r="U501" s="30">
        <f>IFERROR(T501/P498,"-")</f>
        <v>6.363636363636363E-2</v>
      </c>
      <c r="V501" s="53">
        <f t="shared" si="350"/>
        <v>6263.5714285714284</v>
      </c>
      <c r="W501" s="31">
        <f t="shared" si="376"/>
        <v>5.3030303030303032E-2</v>
      </c>
      <c r="X501" s="172"/>
      <c r="Y501" s="179"/>
      <c r="Z501" s="179"/>
      <c r="AA501" s="70" t="s">
        <v>64</v>
      </c>
      <c r="AB501" s="50">
        <v>17079353</v>
      </c>
      <c r="AC501" s="30">
        <f>IFERROR(AB501/Y498,"-")</f>
        <v>3.4054180439102026E-3</v>
      </c>
      <c r="AD501" s="50">
        <v>256</v>
      </c>
      <c r="AE501" s="30">
        <f>IFERROR(AD501/Z498,"-")</f>
        <v>3.7004914715235621E-2</v>
      </c>
      <c r="AF501" s="53">
        <f t="shared" si="351"/>
        <v>66716.22265625</v>
      </c>
      <c r="AG501" s="31">
        <f t="shared" si="377"/>
        <v>3.4028977801409011E-2</v>
      </c>
      <c r="AH501" s="172"/>
      <c r="AI501" s="179"/>
      <c r="AJ501" s="179"/>
      <c r="AK501" s="70" t="s">
        <v>64</v>
      </c>
      <c r="AL501" s="50">
        <v>21405271</v>
      </c>
      <c r="AM501" s="30">
        <f>IFERROR(AL501/AI498,"-")</f>
        <v>3.9256281996628345E-3</v>
      </c>
      <c r="AN501" s="50">
        <v>260</v>
      </c>
      <c r="AO501" s="30">
        <f>IFERROR(AN501/AJ498,"-")</f>
        <v>4.3376710043376711E-2</v>
      </c>
      <c r="AP501" s="53">
        <f t="shared" si="352"/>
        <v>82327.965384615381</v>
      </c>
      <c r="AQ501" s="31">
        <f t="shared" si="378"/>
        <v>3.9387971519466748E-2</v>
      </c>
      <c r="AR501" s="172"/>
      <c r="AS501" s="179"/>
      <c r="AT501" s="179"/>
      <c r="AU501" s="70" t="s">
        <v>64</v>
      </c>
      <c r="AV501" s="50">
        <v>7484089</v>
      </c>
      <c r="AW501" s="30">
        <f>IFERROR(AV501/AS498,"-")</f>
        <v>1.6796558960140364E-3</v>
      </c>
      <c r="AX501" s="50">
        <v>165</v>
      </c>
      <c r="AY501" s="30">
        <f>IFERROR(AX501/AT498,"-")</f>
        <v>4.0953090096798213E-2</v>
      </c>
      <c r="AZ501" s="53">
        <f t="shared" si="353"/>
        <v>45358.115151515151</v>
      </c>
      <c r="BA501" s="31">
        <f t="shared" si="379"/>
        <v>3.629564452265728E-2</v>
      </c>
      <c r="BB501" s="172"/>
      <c r="BC501" s="179"/>
      <c r="BD501" s="179"/>
      <c r="BE501" s="70" t="s">
        <v>64</v>
      </c>
      <c r="BF501" s="50">
        <v>6337898</v>
      </c>
      <c r="BG501" s="30">
        <f>IFERROR(BF501/BC498,"-")</f>
        <v>2.5822118301575435E-3</v>
      </c>
      <c r="BH501" s="50">
        <v>74</v>
      </c>
      <c r="BI501" s="30">
        <f>IFERROR(BH501/BD498,"-")</f>
        <v>3.808543489449305E-2</v>
      </c>
      <c r="BJ501" s="53">
        <f t="shared" si="354"/>
        <v>85647.270270270266</v>
      </c>
      <c r="BK501" s="31">
        <f t="shared" si="380"/>
        <v>3.215993046501521E-2</v>
      </c>
      <c r="BL501" s="172"/>
      <c r="BM501" s="179"/>
      <c r="BN501" s="179"/>
      <c r="BO501" s="70" t="s">
        <v>64</v>
      </c>
      <c r="BP501" s="50">
        <v>242338</v>
      </c>
      <c r="BQ501" s="30">
        <f>IFERROR(BP501/BM498,"-")</f>
        <v>2.5647662805952822E-4</v>
      </c>
      <c r="BR501" s="50">
        <v>16</v>
      </c>
      <c r="BS501" s="30">
        <f>IFERROR(BR501/BN498,"-")</f>
        <v>2.2408963585434174E-2</v>
      </c>
      <c r="BT501" s="53">
        <f t="shared" si="355"/>
        <v>15146.125</v>
      </c>
      <c r="BU501" s="31">
        <f t="shared" si="381"/>
        <v>1.7021276595744681E-2</v>
      </c>
      <c r="BV501" s="172"/>
      <c r="BW501" s="179"/>
      <c r="BX501" s="179"/>
      <c r="BY501" s="70" t="s">
        <v>64</v>
      </c>
      <c r="BZ501" s="50">
        <f t="shared" si="365"/>
        <v>52599156</v>
      </c>
      <c r="CA501" s="30">
        <f>IFERROR(BZ501/BW498,"-")</f>
        <v>2.8390397558222548E-3</v>
      </c>
      <c r="CB501" s="50">
        <f t="shared" si="366"/>
        <v>779</v>
      </c>
      <c r="CC501" s="30">
        <f>IFERROR(CB501/BX498,"-")</f>
        <v>3.943505112888529E-2</v>
      </c>
      <c r="CD501" s="53">
        <f t="shared" si="356"/>
        <v>67521.381258023102</v>
      </c>
      <c r="CE501" s="31">
        <f t="shared" si="382"/>
        <v>3.5258441205757218E-2</v>
      </c>
      <c r="CR501" s="196"/>
      <c r="CS501" s="198"/>
      <c r="CT501" s="200"/>
      <c r="CU501" s="201"/>
      <c r="CV501" s="201"/>
      <c r="CW501" s="79" t="s">
        <v>64</v>
      </c>
      <c r="CX501" s="90">
        <v>45051018</v>
      </c>
      <c r="CY501" s="80">
        <v>2.6372287468395326E-3</v>
      </c>
      <c r="CZ501" s="90">
        <v>725</v>
      </c>
      <c r="DA501" s="80">
        <v>3.8600787988499627E-2</v>
      </c>
      <c r="DB501" s="90">
        <v>62139.33517241379</v>
      </c>
      <c r="DC501" s="81">
        <v>3.4677380781556418E-2</v>
      </c>
    </row>
    <row r="502" spans="2:107" s="16" customFormat="1" ht="13.15" customHeight="1">
      <c r="B502" s="196"/>
      <c r="C502" s="198"/>
      <c r="D502" s="172"/>
      <c r="E502" s="179"/>
      <c r="F502" s="179"/>
      <c r="G502" s="70" t="s">
        <v>66</v>
      </c>
      <c r="H502" s="50">
        <v>81950</v>
      </c>
      <c r="I502" s="30">
        <f>IFERROR(H502/E498,"-")</f>
        <v>1.9565149919901063E-3</v>
      </c>
      <c r="J502" s="50">
        <v>8</v>
      </c>
      <c r="K502" s="30">
        <f>IFERROR(J502/F498,"-")</f>
        <v>0.17391304347826086</v>
      </c>
      <c r="L502" s="53">
        <f t="shared" si="349"/>
        <v>10243.75</v>
      </c>
      <c r="M502" s="31">
        <f t="shared" si="375"/>
        <v>0.15686274509803921</v>
      </c>
      <c r="N502" s="172"/>
      <c r="O502" s="179"/>
      <c r="P502" s="179"/>
      <c r="Q502" s="70" t="s">
        <v>66</v>
      </c>
      <c r="R502" s="50">
        <v>1803512</v>
      </c>
      <c r="S502" s="30">
        <f>IFERROR(R502/O498,"-")</f>
        <v>1.112488458818647E-2</v>
      </c>
      <c r="T502" s="50">
        <v>30</v>
      </c>
      <c r="U502" s="30">
        <f>IFERROR(T502/P498,"-")</f>
        <v>0.27272727272727271</v>
      </c>
      <c r="V502" s="53">
        <f t="shared" si="350"/>
        <v>60117.066666666666</v>
      </c>
      <c r="W502" s="31">
        <f t="shared" si="376"/>
        <v>0.22727272727272727</v>
      </c>
      <c r="X502" s="172"/>
      <c r="Y502" s="179"/>
      <c r="Z502" s="179"/>
      <c r="AA502" s="70" t="s">
        <v>66</v>
      </c>
      <c r="AB502" s="50">
        <v>80771540</v>
      </c>
      <c r="AC502" s="30">
        <f>IFERROR(AB502/Y498,"-")</f>
        <v>1.6104875855099118E-2</v>
      </c>
      <c r="AD502" s="50">
        <v>1737</v>
      </c>
      <c r="AE502" s="30">
        <f>IFERROR(AD502/Z498,"-")</f>
        <v>0.25108412836079791</v>
      </c>
      <c r="AF502" s="53">
        <f t="shared" si="351"/>
        <v>46500.598733448474</v>
      </c>
      <c r="AG502" s="31">
        <f t="shared" si="377"/>
        <v>0.23089193141034162</v>
      </c>
      <c r="AH502" s="172"/>
      <c r="AI502" s="179"/>
      <c r="AJ502" s="179"/>
      <c r="AK502" s="70" t="s">
        <v>66</v>
      </c>
      <c r="AL502" s="50">
        <v>106405253</v>
      </c>
      <c r="AM502" s="30">
        <f>IFERROR(AL502/AI498,"-")</f>
        <v>1.9514233749671209E-2</v>
      </c>
      <c r="AN502" s="50">
        <v>1943</v>
      </c>
      <c r="AO502" s="30">
        <f>IFERROR(AN502/AJ498,"-")</f>
        <v>0.32415749082415751</v>
      </c>
      <c r="AP502" s="53">
        <f t="shared" si="352"/>
        <v>54763.382913021102</v>
      </c>
      <c r="AQ502" s="31">
        <f t="shared" si="378"/>
        <v>0.29434934100893806</v>
      </c>
      <c r="AR502" s="172"/>
      <c r="AS502" s="179"/>
      <c r="AT502" s="179"/>
      <c r="AU502" s="70" t="s">
        <v>66</v>
      </c>
      <c r="AV502" s="50">
        <v>83870858</v>
      </c>
      <c r="AW502" s="30">
        <f>IFERROR(AV502/AS498,"-")</f>
        <v>1.8823156852284362E-2</v>
      </c>
      <c r="AX502" s="50">
        <v>1305</v>
      </c>
      <c r="AY502" s="30">
        <f>IFERROR(AX502/AT498,"-")</f>
        <v>0.32390171258376771</v>
      </c>
      <c r="AZ502" s="53">
        <f t="shared" si="353"/>
        <v>64268.856704980841</v>
      </c>
      <c r="BA502" s="31">
        <f t="shared" si="379"/>
        <v>0.28706555213374396</v>
      </c>
      <c r="BB502" s="172"/>
      <c r="BC502" s="179"/>
      <c r="BD502" s="179"/>
      <c r="BE502" s="70" t="s">
        <v>66</v>
      </c>
      <c r="BF502" s="50">
        <v>35031872</v>
      </c>
      <c r="BG502" s="30">
        <f>IFERROR(BF502/BC498,"-")</f>
        <v>1.4272825834521918E-2</v>
      </c>
      <c r="BH502" s="50">
        <v>580</v>
      </c>
      <c r="BI502" s="30">
        <f>IFERROR(BH502/BD498,"-")</f>
        <v>0.29850746268656714</v>
      </c>
      <c r="BJ502" s="53">
        <f t="shared" si="354"/>
        <v>60399.779310344828</v>
      </c>
      <c r="BK502" s="31">
        <f t="shared" si="380"/>
        <v>0.25206431986093003</v>
      </c>
      <c r="BL502" s="172"/>
      <c r="BM502" s="179"/>
      <c r="BN502" s="179"/>
      <c r="BO502" s="70" t="s">
        <v>66</v>
      </c>
      <c r="BP502" s="50">
        <v>14987467</v>
      </c>
      <c r="BQ502" s="30">
        <f>IFERROR(BP502/BM498,"-")</f>
        <v>1.5861874734104654E-2</v>
      </c>
      <c r="BR502" s="50">
        <v>164</v>
      </c>
      <c r="BS502" s="30">
        <f>IFERROR(BR502/BN498,"-")</f>
        <v>0.22969187675070027</v>
      </c>
      <c r="BT502" s="53">
        <f t="shared" si="355"/>
        <v>91386.993902439019</v>
      </c>
      <c r="BU502" s="31">
        <f t="shared" si="381"/>
        <v>0.17446808510638298</v>
      </c>
      <c r="BV502" s="172"/>
      <c r="BW502" s="179"/>
      <c r="BX502" s="179"/>
      <c r="BY502" s="70" t="s">
        <v>66</v>
      </c>
      <c r="BZ502" s="50">
        <f t="shared" si="365"/>
        <v>322952452</v>
      </c>
      <c r="CA502" s="30">
        <f>IFERROR(BZ502/BW498,"-")</f>
        <v>1.7431360504497041E-2</v>
      </c>
      <c r="CB502" s="50">
        <f t="shared" si="366"/>
        <v>5767</v>
      </c>
      <c r="CC502" s="30">
        <f>IFERROR(CB502/BX498,"-")</f>
        <v>0.29194087273463604</v>
      </c>
      <c r="CD502" s="53">
        <f t="shared" si="356"/>
        <v>56000.078376972429</v>
      </c>
      <c r="CE502" s="31">
        <f t="shared" si="382"/>
        <v>0.26102109169910381</v>
      </c>
      <c r="CR502" s="196"/>
      <c r="CS502" s="198"/>
      <c r="CT502" s="200"/>
      <c r="CU502" s="201"/>
      <c r="CV502" s="201"/>
      <c r="CW502" s="79" t="s">
        <v>66</v>
      </c>
      <c r="CX502" s="90">
        <v>318306817</v>
      </c>
      <c r="CY502" s="80">
        <v>1.8633272351523567E-2</v>
      </c>
      <c r="CZ502" s="90">
        <v>5567</v>
      </c>
      <c r="DA502" s="80">
        <v>0.29640080928548612</v>
      </c>
      <c r="DB502" s="90">
        <v>57177.441530447279</v>
      </c>
      <c r="DC502" s="81">
        <v>0.26627445353230977</v>
      </c>
    </row>
    <row r="503" spans="2:107" s="16" customFormat="1" ht="13.15" customHeight="1">
      <c r="B503" s="196"/>
      <c r="C503" s="198"/>
      <c r="D503" s="172"/>
      <c r="E503" s="179"/>
      <c r="F503" s="179"/>
      <c r="G503" s="70" t="s">
        <v>68</v>
      </c>
      <c r="H503" s="50">
        <v>320113</v>
      </c>
      <c r="I503" s="30">
        <f>IFERROR(H503/E498,"-")</f>
        <v>7.6425367130070641E-3</v>
      </c>
      <c r="J503" s="50">
        <v>8</v>
      </c>
      <c r="K503" s="30">
        <f>IFERROR(J503/F498,"-")</f>
        <v>0.17391304347826086</v>
      </c>
      <c r="L503" s="53">
        <f t="shared" si="349"/>
        <v>40014.125</v>
      </c>
      <c r="M503" s="31">
        <f t="shared" si="375"/>
        <v>0.15686274509803921</v>
      </c>
      <c r="N503" s="172"/>
      <c r="O503" s="179"/>
      <c r="P503" s="179"/>
      <c r="Q503" s="70" t="s">
        <v>68</v>
      </c>
      <c r="R503" s="50">
        <v>2070126</v>
      </c>
      <c r="S503" s="30">
        <f>IFERROR(R503/O498,"-")</f>
        <v>1.2769481341407266E-2</v>
      </c>
      <c r="T503" s="50">
        <v>40</v>
      </c>
      <c r="U503" s="30">
        <f>IFERROR(T503/P498,"-")</f>
        <v>0.36363636363636365</v>
      </c>
      <c r="V503" s="53">
        <f t="shared" si="350"/>
        <v>51753.15</v>
      </c>
      <c r="W503" s="31">
        <f t="shared" si="376"/>
        <v>0.30303030303030304</v>
      </c>
      <c r="X503" s="172"/>
      <c r="Y503" s="179"/>
      <c r="Z503" s="179"/>
      <c r="AA503" s="70" t="s">
        <v>68</v>
      </c>
      <c r="AB503" s="50">
        <v>88078282</v>
      </c>
      <c r="AC503" s="30">
        <f>IFERROR(AB503/Y498,"-")</f>
        <v>1.7561752532394594E-2</v>
      </c>
      <c r="AD503" s="50">
        <v>2023</v>
      </c>
      <c r="AE503" s="30">
        <f>IFERROR(AD503/Z498,"-")</f>
        <v>0.29242555651922519</v>
      </c>
      <c r="AF503" s="53">
        <f t="shared" si="351"/>
        <v>43538.448838358876</v>
      </c>
      <c r="AG503" s="31">
        <f t="shared" si="377"/>
        <v>0.26890868004785323</v>
      </c>
      <c r="AH503" s="172"/>
      <c r="AI503" s="179"/>
      <c r="AJ503" s="179"/>
      <c r="AK503" s="70" t="s">
        <v>68</v>
      </c>
      <c r="AL503" s="50">
        <v>133878879</v>
      </c>
      <c r="AM503" s="30">
        <f>IFERROR(AL503/AI498,"-")</f>
        <v>2.4552770331272535E-2</v>
      </c>
      <c r="AN503" s="50">
        <v>2170</v>
      </c>
      <c r="AO503" s="30">
        <f>IFERROR(AN503/AJ498,"-")</f>
        <v>0.3620286953620287</v>
      </c>
      <c r="AP503" s="53">
        <f t="shared" si="352"/>
        <v>61695.335944700462</v>
      </c>
      <c r="AQ503" s="31">
        <f t="shared" si="378"/>
        <v>0.32873806998939553</v>
      </c>
      <c r="AR503" s="172"/>
      <c r="AS503" s="179"/>
      <c r="AT503" s="179"/>
      <c r="AU503" s="70" t="s">
        <v>68</v>
      </c>
      <c r="AV503" s="50">
        <v>108207264</v>
      </c>
      <c r="AW503" s="30">
        <f>IFERROR(AV503/AS498,"-")</f>
        <v>2.4284982309690249E-2</v>
      </c>
      <c r="AX503" s="50">
        <v>1614</v>
      </c>
      <c r="AY503" s="30">
        <f>IFERROR(AX503/AT498,"-")</f>
        <v>0.40059568131049889</v>
      </c>
      <c r="AZ503" s="53">
        <f t="shared" si="353"/>
        <v>67042.914498141268</v>
      </c>
      <c r="BA503" s="31">
        <f t="shared" si="379"/>
        <v>0.35503739551253849</v>
      </c>
      <c r="BB503" s="172"/>
      <c r="BC503" s="179"/>
      <c r="BD503" s="179"/>
      <c r="BE503" s="70" t="s">
        <v>68</v>
      </c>
      <c r="BF503" s="50">
        <v>49806563</v>
      </c>
      <c r="BG503" s="30">
        <f>IFERROR(BF503/BC498,"-")</f>
        <v>2.0292389716288741E-2</v>
      </c>
      <c r="BH503" s="50">
        <v>772</v>
      </c>
      <c r="BI503" s="30">
        <f>IFERROR(BH503/BD498,"-")</f>
        <v>0.39732372619660317</v>
      </c>
      <c r="BJ503" s="53">
        <f t="shared" si="354"/>
        <v>64516.273316062179</v>
      </c>
      <c r="BK503" s="31">
        <f t="shared" si="380"/>
        <v>0.33550630160799655</v>
      </c>
      <c r="BL503" s="172"/>
      <c r="BM503" s="179"/>
      <c r="BN503" s="179"/>
      <c r="BO503" s="70" t="s">
        <v>68</v>
      </c>
      <c r="BP503" s="50">
        <v>19405915</v>
      </c>
      <c r="BQ503" s="30">
        <f>IFERROR(BP503/BM498,"-")</f>
        <v>2.05381064612641E-2</v>
      </c>
      <c r="BR503" s="50">
        <v>258</v>
      </c>
      <c r="BS503" s="30">
        <f>IFERROR(BR503/BN498,"-")</f>
        <v>0.36134453781512604</v>
      </c>
      <c r="BT503" s="53">
        <f t="shared" si="355"/>
        <v>75216.724806201557</v>
      </c>
      <c r="BU503" s="31">
        <f t="shared" si="381"/>
        <v>0.27446808510638299</v>
      </c>
      <c r="BV503" s="172"/>
      <c r="BW503" s="179"/>
      <c r="BX503" s="179"/>
      <c r="BY503" s="70" t="s">
        <v>68</v>
      </c>
      <c r="BZ503" s="50">
        <f t="shared" si="365"/>
        <v>401767142</v>
      </c>
      <c r="CA503" s="30">
        <f>IFERROR(BZ503/BW498,"-")</f>
        <v>2.1685383862833942E-2</v>
      </c>
      <c r="CB503" s="50">
        <f t="shared" si="366"/>
        <v>6885</v>
      </c>
      <c r="CC503" s="30">
        <f>IFERROR(CB503/BX498,"-")</f>
        <v>0.34853700516351116</v>
      </c>
      <c r="CD503" s="53">
        <f t="shared" si="356"/>
        <v>58353.978503994193</v>
      </c>
      <c r="CE503" s="31">
        <f t="shared" si="382"/>
        <v>0.3116230650855436</v>
      </c>
      <c r="CR503" s="196"/>
      <c r="CS503" s="198"/>
      <c r="CT503" s="200"/>
      <c r="CU503" s="201"/>
      <c r="CV503" s="201"/>
      <c r="CW503" s="79" t="s">
        <v>68</v>
      </c>
      <c r="CX503" s="90">
        <v>408713719</v>
      </c>
      <c r="CY503" s="80">
        <v>2.3925576309385393E-2</v>
      </c>
      <c r="CZ503" s="90">
        <v>6667</v>
      </c>
      <c r="DA503" s="80">
        <v>0.35496752209562349</v>
      </c>
      <c r="DB503" s="90">
        <v>61303.99265036748</v>
      </c>
      <c r="DC503" s="81">
        <v>0.31888841058018846</v>
      </c>
    </row>
    <row r="504" spans="2:107" s="16" customFormat="1" ht="13.15" customHeight="1">
      <c r="B504" s="196"/>
      <c r="C504" s="198"/>
      <c r="D504" s="172"/>
      <c r="E504" s="179"/>
      <c r="F504" s="179"/>
      <c r="G504" s="70" t="s">
        <v>69</v>
      </c>
      <c r="H504" s="50">
        <v>25356</v>
      </c>
      <c r="I504" s="30">
        <f>IFERROR(H504/E498,"-")</f>
        <v>6.0536173443442507E-4</v>
      </c>
      <c r="J504" s="50">
        <v>3</v>
      </c>
      <c r="K504" s="30">
        <f>IFERROR(J504/F498,"-")</f>
        <v>6.5217391304347824E-2</v>
      </c>
      <c r="L504" s="53">
        <f t="shared" si="349"/>
        <v>8452</v>
      </c>
      <c r="M504" s="31">
        <f t="shared" si="375"/>
        <v>5.8823529411764705E-2</v>
      </c>
      <c r="N504" s="172"/>
      <c r="O504" s="179"/>
      <c r="P504" s="179"/>
      <c r="Q504" s="70" t="s">
        <v>69</v>
      </c>
      <c r="R504" s="50">
        <v>324119</v>
      </c>
      <c r="S504" s="30">
        <f>IFERROR(R504/O498,"-")</f>
        <v>1.9993138209440306E-3</v>
      </c>
      <c r="T504" s="50">
        <v>14</v>
      </c>
      <c r="U504" s="30">
        <f>IFERROR(T504/P498,"-")</f>
        <v>0.12727272727272726</v>
      </c>
      <c r="V504" s="53">
        <f t="shared" si="350"/>
        <v>23151.357142857141</v>
      </c>
      <c r="W504" s="31">
        <f t="shared" si="376"/>
        <v>0.10606060606060606</v>
      </c>
      <c r="X504" s="172"/>
      <c r="Y504" s="179"/>
      <c r="Z504" s="179"/>
      <c r="AA504" s="70" t="s">
        <v>69</v>
      </c>
      <c r="AB504" s="50">
        <v>76860305</v>
      </c>
      <c r="AC504" s="30">
        <f>IFERROR(AB504/Y498,"-")</f>
        <v>1.5325022529099407E-2</v>
      </c>
      <c r="AD504" s="50">
        <v>462</v>
      </c>
      <c r="AE504" s="30">
        <f>IFERROR(AD504/Z498,"-")</f>
        <v>6.6782307025151783E-2</v>
      </c>
      <c r="AF504" s="53">
        <f t="shared" si="351"/>
        <v>166364.29653679652</v>
      </c>
      <c r="AG504" s="31">
        <f t="shared" si="377"/>
        <v>6.1411670875980325E-2</v>
      </c>
      <c r="AH504" s="172"/>
      <c r="AI504" s="179"/>
      <c r="AJ504" s="179"/>
      <c r="AK504" s="70" t="s">
        <v>69</v>
      </c>
      <c r="AL504" s="50">
        <v>135524088</v>
      </c>
      <c r="AM504" s="30">
        <f>IFERROR(AL504/AI498,"-")</f>
        <v>2.4854494091029612E-2</v>
      </c>
      <c r="AN504" s="50">
        <v>730</v>
      </c>
      <c r="AO504" s="30">
        <f>IFERROR(AN504/AJ498,"-")</f>
        <v>0.12178845512178846</v>
      </c>
      <c r="AP504" s="53">
        <f t="shared" si="352"/>
        <v>185649.43561643836</v>
      </c>
      <c r="AQ504" s="31">
        <f t="shared" si="378"/>
        <v>0.11058930465081049</v>
      </c>
      <c r="AR504" s="172"/>
      <c r="AS504" s="179"/>
      <c r="AT504" s="179"/>
      <c r="AU504" s="70" t="s">
        <v>69</v>
      </c>
      <c r="AV504" s="50">
        <v>195591611</v>
      </c>
      <c r="AW504" s="30">
        <f>IFERROR(AV504/AS498,"-")</f>
        <v>4.3896672344093432E-2</v>
      </c>
      <c r="AX504" s="50">
        <v>624</v>
      </c>
      <c r="AY504" s="30">
        <f>IFERROR(AX504/AT498,"-")</f>
        <v>0.15487714072970959</v>
      </c>
      <c r="AZ504" s="53">
        <f t="shared" si="353"/>
        <v>313448.09455128206</v>
      </c>
      <c r="BA504" s="31">
        <f t="shared" si="379"/>
        <v>0.13726352837659481</v>
      </c>
      <c r="BB504" s="172"/>
      <c r="BC504" s="179"/>
      <c r="BD504" s="179"/>
      <c r="BE504" s="70" t="s">
        <v>69</v>
      </c>
      <c r="BF504" s="50">
        <v>121192836</v>
      </c>
      <c r="BG504" s="30">
        <f>IFERROR(BF504/BC498,"-")</f>
        <v>4.937687145636345E-2</v>
      </c>
      <c r="BH504" s="50">
        <v>354</v>
      </c>
      <c r="BI504" s="30">
        <f>IFERROR(BH504/BD498,"-")</f>
        <v>0.18219248584662892</v>
      </c>
      <c r="BJ504" s="53">
        <f t="shared" si="354"/>
        <v>342352.64406779659</v>
      </c>
      <c r="BK504" s="31">
        <f t="shared" si="380"/>
        <v>0.15384615384615385</v>
      </c>
      <c r="BL504" s="172"/>
      <c r="BM504" s="179"/>
      <c r="BN504" s="179"/>
      <c r="BO504" s="70" t="s">
        <v>69</v>
      </c>
      <c r="BP504" s="50">
        <v>43521530</v>
      </c>
      <c r="BQ504" s="30">
        <f>IFERROR(BP504/BM498,"-")</f>
        <v>4.606068904749399E-2</v>
      </c>
      <c r="BR504" s="50">
        <v>152</v>
      </c>
      <c r="BS504" s="30">
        <f>IFERROR(BR504/BN498,"-")</f>
        <v>0.21288515406162464</v>
      </c>
      <c r="BT504" s="53">
        <f t="shared" si="355"/>
        <v>286325.85526315792</v>
      </c>
      <c r="BU504" s="31">
        <f t="shared" si="381"/>
        <v>0.16170212765957448</v>
      </c>
      <c r="BV504" s="172"/>
      <c r="BW504" s="179"/>
      <c r="BX504" s="179"/>
      <c r="BY504" s="70" t="s">
        <v>69</v>
      </c>
      <c r="BZ504" s="50">
        <f t="shared" si="365"/>
        <v>573039845</v>
      </c>
      <c r="CA504" s="30">
        <f>IFERROR(BZ504/BW498,"-")</f>
        <v>3.0929829019028798E-2</v>
      </c>
      <c r="CB504" s="50">
        <f t="shared" si="366"/>
        <v>2339</v>
      </c>
      <c r="CC504" s="30">
        <f>IFERROR(CB504/BX498,"-")</f>
        <v>0.11840639870405993</v>
      </c>
      <c r="CD504" s="53">
        <f t="shared" si="356"/>
        <v>244993.52073535699</v>
      </c>
      <c r="CE504" s="31">
        <f t="shared" si="382"/>
        <v>0.105865845931022</v>
      </c>
      <c r="CR504" s="196"/>
      <c r="CS504" s="198"/>
      <c r="CT504" s="200"/>
      <c r="CU504" s="201"/>
      <c r="CV504" s="201"/>
      <c r="CW504" s="79" t="s">
        <v>69</v>
      </c>
      <c r="CX504" s="90">
        <v>624575463</v>
      </c>
      <c r="CY504" s="80">
        <v>3.6561845630085674E-2</v>
      </c>
      <c r="CZ504" s="90">
        <v>2285</v>
      </c>
      <c r="DA504" s="80">
        <v>0.12165903524651261</v>
      </c>
      <c r="DB504" s="90">
        <v>273337.18293216632</v>
      </c>
      <c r="DC504" s="81">
        <v>0.10929353804945711</v>
      </c>
    </row>
    <row r="505" spans="2:107" s="16" customFormat="1" ht="13.15" customHeight="1">
      <c r="B505" s="196"/>
      <c r="C505" s="198"/>
      <c r="D505" s="172"/>
      <c r="E505" s="179"/>
      <c r="F505" s="179"/>
      <c r="G505" s="70" t="s">
        <v>71</v>
      </c>
      <c r="H505" s="50">
        <v>0</v>
      </c>
      <c r="I505" s="30">
        <f>IFERROR(H505/E498,"-")</f>
        <v>0</v>
      </c>
      <c r="J505" s="50">
        <v>0</v>
      </c>
      <c r="K505" s="30">
        <f>IFERROR(J505/F498,"-")</f>
        <v>0</v>
      </c>
      <c r="L505" s="53" t="str">
        <f t="shared" si="349"/>
        <v>-</v>
      </c>
      <c r="M505" s="31">
        <f t="shared" si="375"/>
        <v>0</v>
      </c>
      <c r="N505" s="172"/>
      <c r="O505" s="179"/>
      <c r="P505" s="179"/>
      <c r="Q505" s="70" t="s">
        <v>71</v>
      </c>
      <c r="R505" s="50">
        <v>0</v>
      </c>
      <c r="S505" s="30">
        <f>IFERROR(R505/O498,"-")</f>
        <v>0</v>
      </c>
      <c r="T505" s="50">
        <v>0</v>
      </c>
      <c r="U505" s="30">
        <f>IFERROR(T505/P498,"-")</f>
        <v>0</v>
      </c>
      <c r="V505" s="53" t="str">
        <f t="shared" si="350"/>
        <v>-</v>
      </c>
      <c r="W505" s="31">
        <f t="shared" si="376"/>
        <v>0</v>
      </c>
      <c r="X505" s="172"/>
      <c r="Y505" s="179"/>
      <c r="Z505" s="179"/>
      <c r="AA505" s="70" t="s">
        <v>71</v>
      </c>
      <c r="AB505" s="50">
        <v>0</v>
      </c>
      <c r="AC505" s="30">
        <f>IFERROR(AB505/Y498,"-")</f>
        <v>0</v>
      </c>
      <c r="AD505" s="50">
        <v>0</v>
      </c>
      <c r="AE505" s="30">
        <f>IFERROR(AD505/Z498,"-")</f>
        <v>0</v>
      </c>
      <c r="AF505" s="53" t="str">
        <f t="shared" si="351"/>
        <v>-</v>
      </c>
      <c r="AG505" s="31">
        <f t="shared" si="377"/>
        <v>0</v>
      </c>
      <c r="AH505" s="172"/>
      <c r="AI505" s="179"/>
      <c r="AJ505" s="179"/>
      <c r="AK505" s="70" t="s">
        <v>71</v>
      </c>
      <c r="AL505" s="50">
        <v>582338</v>
      </c>
      <c r="AM505" s="30">
        <f>IFERROR(AL505/AI498,"-")</f>
        <v>1.0679810942525585E-4</v>
      </c>
      <c r="AN505" s="50">
        <v>6</v>
      </c>
      <c r="AO505" s="30">
        <f>IFERROR(AN505/AJ498,"-")</f>
        <v>1.001001001001001E-3</v>
      </c>
      <c r="AP505" s="53">
        <f t="shared" si="352"/>
        <v>97056.333333333328</v>
      </c>
      <c r="AQ505" s="31">
        <f t="shared" si="378"/>
        <v>9.0895318891077114E-4</v>
      </c>
      <c r="AR505" s="172"/>
      <c r="AS505" s="179"/>
      <c r="AT505" s="179"/>
      <c r="AU505" s="70" t="s">
        <v>71</v>
      </c>
      <c r="AV505" s="50">
        <v>20010</v>
      </c>
      <c r="AW505" s="30">
        <f>IFERROR(AV505/AS498,"-")</f>
        <v>4.4908491172727722E-6</v>
      </c>
      <c r="AX505" s="50">
        <v>2</v>
      </c>
      <c r="AY505" s="30">
        <f>IFERROR(AX505/AT498,"-")</f>
        <v>4.9640109208240262E-4</v>
      </c>
      <c r="AZ505" s="53">
        <f t="shared" si="353"/>
        <v>10005</v>
      </c>
      <c r="BA505" s="31">
        <f t="shared" si="379"/>
        <v>4.399472063352398E-4</v>
      </c>
      <c r="BB505" s="172"/>
      <c r="BC505" s="179"/>
      <c r="BD505" s="179"/>
      <c r="BE505" s="70" t="s">
        <v>71</v>
      </c>
      <c r="BF505" s="50">
        <v>25401</v>
      </c>
      <c r="BG505" s="30">
        <f>IFERROR(BF505/BC498,"-")</f>
        <v>1.0348977326210009E-5</v>
      </c>
      <c r="BH505" s="50">
        <v>3</v>
      </c>
      <c r="BI505" s="30">
        <f>IFERROR(BH505/BD498,"-")</f>
        <v>1.5440041173443129E-3</v>
      </c>
      <c r="BJ505" s="53">
        <f t="shared" si="354"/>
        <v>8467</v>
      </c>
      <c r="BK505" s="31">
        <f t="shared" si="380"/>
        <v>1.3037809647979139E-3</v>
      </c>
      <c r="BL505" s="172"/>
      <c r="BM505" s="179"/>
      <c r="BN505" s="179"/>
      <c r="BO505" s="70" t="s">
        <v>71</v>
      </c>
      <c r="BP505" s="50">
        <v>4826</v>
      </c>
      <c r="BQ505" s="30">
        <f>IFERROR(BP505/BM498,"-")</f>
        <v>5.1075613688950272E-6</v>
      </c>
      <c r="BR505" s="50">
        <v>2</v>
      </c>
      <c r="BS505" s="30">
        <f>IFERROR(BR505/BN498,"-")</f>
        <v>2.8011204481792717E-3</v>
      </c>
      <c r="BT505" s="53">
        <f t="shared" si="355"/>
        <v>2413</v>
      </c>
      <c r="BU505" s="31">
        <f t="shared" si="381"/>
        <v>2.1276595744680851E-3</v>
      </c>
      <c r="BV505" s="172"/>
      <c r="BW505" s="179"/>
      <c r="BX505" s="179"/>
      <c r="BY505" s="70" t="s">
        <v>71</v>
      </c>
      <c r="BZ505" s="50">
        <f t="shared" si="365"/>
        <v>632575</v>
      </c>
      <c r="CA505" s="30">
        <f>IFERROR(BZ505/BW498,"-")</f>
        <v>3.4143239361849509E-5</v>
      </c>
      <c r="CB505" s="50">
        <f t="shared" si="366"/>
        <v>13</v>
      </c>
      <c r="CC505" s="30">
        <f>IFERROR(CB505/BX498,"-")</f>
        <v>6.5809456312645542E-4</v>
      </c>
      <c r="CD505" s="53">
        <f t="shared" si="356"/>
        <v>48659.615384615383</v>
      </c>
      <c r="CE505" s="31">
        <f t="shared" si="382"/>
        <v>5.8839503937720649E-4</v>
      </c>
      <c r="CR505" s="196"/>
      <c r="CS505" s="198"/>
      <c r="CT505" s="200"/>
      <c r="CU505" s="201"/>
      <c r="CV505" s="201"/>
      <c r="CW505" s="79" t="s">
        <v>71</v>
      </c>
      <c r="CX505" s="90">
        <v>945409</v>
      </c>
      <c r="CY505" s="80">
        <v>5.5343028926023735E-5</v>
      </c>
      <c r="CZ505" s="90">
        <v>6</v>
      </c>
      <c r="DA505" s="80">
        <v>3.194547971462038E-4</v>
      </c>
      <c r="DB505" s="90">
        <v>157568.16666666666</v>
      </c>
      <c r="DC505" s="81">
        <v>2.8698522026115655E-4</v>
      </c>
    </row>
    <row r="506" spans="2:107" s="16" customFormat="1" ht="13.15" customHeight="1">
      <c r="B506" s="196"/>
      <c r="C506" s="198"/>
      <c r="D506" s="172"/>
      <c r="E506" s="179"/>
      <c r="F506" s="179"/>
      <c r="G506" s="70" t="s">
        <v>73</v>
      </c>
      <c r="H506" s="50">
        <v>0</v>
      </c>
      <c r="I506" s="30">
        <f>IFERROR(H506/E498,"-")</f>
        <v>0</v>
      </c>
      <c r="J506" s="50">
        <v>0</v>
      </c>
      <c r="K506" s="30">
        <f>IFERROR(J506/F498,"-")</f>
        <v>0</v>
      </c>
      <c r="L506" s="53" t="str">
        <f t="shared" si="349"/>
        <v>-</v>
      </c>
      <c r="M506" s="31">
        <f t="shared" si="375"/>
        <v>0</v>
      </c>
      <c r="N506" s="172"/>
      <c r="O506" s="179"/>
      <c r="P506" s="179"/>
      <c r="Q506" s="70" t="s">
        <v>73</v>
      </c>
      <c r="R506" s="50">
        <v>22265</v>
      </c>
      <c r="S506" s="30">
        <f>IFERROR(R506/O498,"-")</f>
        <v>1.3734067494753112E-4</v>
      </c>
      <c r="T506" s="50">
        <v>2</v>
      </c>
      <c r="U506" s="30">
        <f>IFERROR(T506/P498,"-")</f>
        <v>1.8181818181818181E-2</v>
      </c>
      <c r="V506" s="53">
        <f t="shared" si="350"/>
        <v>11132.5</v>
      </c>
      <c r="W506" s="31">
        <f t="shared" si="376"/>
        <v>1.5151515151515152E-2</v>
      </c>
      <c r="X506" s="172"/>
      <c r="Y506" s="179"/>
      <c r="Z506" s="179"/>
      <c r="AA506" s="70" t="s">
        <v>73</v>
      </c>
      <c r="AB506" s="50">
        <v>841044</v>
      </c>
      <c r="AC506" s="30">
        <f>IFERROR(AB506/Y498,"-")</f>
        <v>1.6769408146329737E-4</v>
      </c>
      <c r="AD506" s="50">
        <v>42</v>
      </c>
      <c r="AE506" s="30">
        <f>IFERROR(AD506/Z498,"-")</f>
        <v>6.0711188204683438E-3</v>
      </c>
      <c r="AF506" s="53">
        <f t="shared" si="351"/>
        <v>20024.857142857141</v>
      </c>
      <c r="AG506" s="31">
        <f t="shared" si="377"/>
        <v>5.5828791705436658E-3</v>
      </c>
      <c r="AH506" s="172"/>
      <c r="AI506" s="179"/>
      <c r="AJ506" s="179"/>
      <c r="AK506" s="70" t="s">
        <v>73</v>
      </c>
      <c r="AL506" s="50">
        <v>538506</v>
      </c>
      <c r="AM506" s="30">
        <f>IFERROR(AL506/AI498,"-")</f>
        <v>9.8759522329226022E-5</v>
      </c>
      <c r="AN506" s="50">
        <v>41</v>
      </c>
      <c r="AO506" s="30">
        <f>IFERROR(AN506/AJ498,"-")</f>
        <v>6.8401735068401737E-3</v>
      </c>
      <c r="AP506" s="53">
        <f t="shared" si="352"/>
        <v>13134.292682926829</v>
      </c>
      <c r="AQ506" s="31">
        <f t="shared" si="378"/>
        <v>6.2111801242236021E-3</v>
      </c>
      <c r="AR506" s="172"/>
      <c r="AS506" s="179"/>
      <c r="AT506" s="179"/>
      <c r="AU506" s="70" t="s">
        <v>73</v>
      </c>
      <c r="AV506" s="50">
        <v>428593</v>
      </c>
      <c r="AW506" s="30">
        <f>IFERROR(AV506/AS498,"-")</f>
        <v>9.618923017087903E-5</v>
      </c>
      <c r="AX506" s="50">
        <v>23</v>
      </c>
      <c r="AY506" s="30">
        <f>IFERROR(AX506/AT498,"-")</f>
        <v>5.7086125589476296E-3</v>
      </c>
      <c r="AZ506" s="53">
        <f t="shared" si="353"/>
        <v>18634.478260869564</v>
      </c>
      <c r="BA506" s="31">
        <f t="shared" si="379"/>
        <v>5.0593928728552571E-3</v>
      </c>
      <c r="BB506" s="172"/>
      <c r="BC506" s="179"/>
      <c r="BD506" s="179"/>
      <c r="BE506" s="70" t="s">
        <v>73</v>
      </c>
      <c r="BF506" s="50">
        <v>98462</v>
      </c>
      <c r="BG506" s="30">
        <f>IFERROR(BF506/BC498,"-")</f>
        <v>4.0115783059457891E-5</v>
      </c>
      <c r="BH506" s="50">
        <v>7</v>
      </c>
      <c r="BI506" s="30">
        <f>IFERROR(BH506/BD498,"-")</f>
        <v>3.602676273803397E-3</v>
      </c>
      <c r="BJ506" s="53">
        <f t="shared" si="354"/>
        <v>14066</v>
      </c>
      <c r="BK506" s="31">
        <f t="shared" si="380"/>
        <v>3.0421555845284659E-3</v>
      </c>
      <c r="BL506" s="172"/>
      <c r="BM506" s="179"/>
      <c r="BN506" s="179"/>
      <c r="BO506" s="70" t="s">
        <v>73</v>
      </c>
      <c r="BP506" s="50">
        <v>55384</v>
      </c>
      <c r="BQ506" s="30">
        <f>IFERROR(BP506/BM498,"-")</f>
        <v>5.861524634373854E-5</v>
      </c>
      <c r="BR506" s="50">
        <v>2</v>
      </c>
      <c r="BS506" s="30">
        <f>IFERROR(BR506/BN498,"-")</f>
        <v>2.8011204481792717E-3</v>
      </c>
      <c r="BT506" s="53">
        <f t="shared" si="355"/>
        <v>27692</v>
      </c>
      <c r="BU506" s="31">
        <f t="shared" si="381"/>
        <v>2.1276595744680851E-3</v>
      </c>
      <c r="BV506" s="172"/>
      <c r="BW506" s="179"/>
      <c r="BX506" s="179"/>
      <c r="BY506" s="70" t="s">
        <v>73</v>
      </c>
      <c r="BZ506" s="50">
        <f t="shared" si="365"/>
        <v>1984254</v>
      </c>
      <c r="CA506" s="30">
        <f>IFERROR(BZ506/BW498,"-")</f>
        <v>1.0710012137170666E-4</v>
      </c>
      <c r="CB506" s="50">
        <f t="shared" si="366"/>
        <v>117</v>
      </c>
      <c r="CC506" s="30">
        <f>IFERROR(CB506/BX498,"-")</f>
        <v>5.9228510681380983E-3</v>
      </c>
      <c r="CD506" s="53">
        <f t="shared" si="356"/>
        <v>16959.435897435898</v>
      </c>
      <c r="CE506" s="31">
        <f t="shared" si="382"/>
        <v>5.2955553543948585E-3</v>
      </c>
      <c r="CR506" s="196"/>
      <c r="CS506" s="198"/>
      <c r="CT506" s="200"/>
      <c r="CU506" s="201"/>
      <c r="CV506" s="201"/>
      <c r="CW506" s="79" t="s">
        <v>73</v>
      </c>
      <c r="CX506" s="90">
        <v>2547847</v>
      </c>
      <c r="CY506" s="80">
        <v>1.4914769186678229E-4</v>
      </c>
      <c r="CZ506" s="90">
        <v>102</v>
      </c>
      <c r="DA506" s="80">
        <v>5.4307315514854652E-3</v>
      </c>
      <c r="DB506" s="90">
        <v>24978.892156862745</v>
      </c>
      <c r="DC506" s="81">
        <v>4.8787487444396614E-3</v>
      </c>
    </row>
    <row r="507" spans="2:107" s="16" customFormat="1" ht="13.15" customHeight="1">
      <c r="B507" s="196"/>
      <c r="C507" s="198"/>
      <c r="D507" s="172"/>
      <c r="E507" s="179"/>
      <c r="F507" s="179"/>
      <c r="G507" s="70" t="s">
        <v>75</v>
      </c>
      <c r="H507" s="50">
        <v>1104</v>
      </c>
      <c r="I507" s="30">
        <f>IFERROR(H507/E498,"-")</f>
        <v>2.6357444187395699E-5</v>
      </c>
      <c r="J507" s="50">
        <v>1</v>
      </c>
      <c r="K507" s="30">
        <f>IFERROR(J507/F498,"-")</f>
        <v>2.1739130434782608E-2</v>
      </c>
      <c r="L507" s="53">
        <f t="shared" si="349"/>
        <v>1104</v>
      </c>
      <c r="M507" s="31">
        <f t="shared" si="375"/>
        <v>1.9607843137254902E-2</v>
      </c>
      <c r="N507" s="172"/>
      <c r="O507" s="179"/>
      <c r="P507" s="179"/>
      <c r="Q507" s="70" t="s">
        <v>75</v>
      </c>
      <c r="R507" s="50">
        <v>98645</v>
      </c>
      <c r="S507" s="30">
        <f>IFERROR(R507/O498,"-")</f>
        <v>6.0848735145740875E-4</v>
      </c>
      <c r="T507" s="50">
        <v>8</v>
      </c>
      <c r="U507" s="30">
        <f>IFERROR(T507/P498,"-")</f>
        <v>7.2727272727272724E-2</v>
      </c>
      <c r="V507" s="53">
        <f t="shared" si="350"/>
        <v>12330.625</v>
      </c>
      <c r="W507" s="31">
        <f t="shared" si="376"/>
        <v>6.0606060606060608E-2</v>
      </c>
      <c r="X507" s="172"/>
      <c r="Y507" s="179"/>
      <c r="Z507" s="179"/>
      <c r="AA507" s="70" t="s">
        <v>75</v>
      </c>
      <c r="AB507" s="50">
        <v>3585886</v>
      </c>
      <c r="AC507" s="30">
        <f>IFERROR(AB507/Y498,"-")</f>
        <v>7.1498263943634054E-4</v>
      </c>
      <c r="AD507" s="50">
        <v>301</v>
      </c>
      <c r="AE507" s="30">
        <f>IFERROR(AD507/Z498,"-")</f>
        <v>4.3509684880023131E-2</v>
      </c>
      <c r="AF507" s="53">
        <f t="shared" si="351"/>
        <v>11913.242524916943</v>
      </c>
      <c r="AG507" s="31">
        <f t="shared" si="377"/>
        <v>4.0010634055562939E-2</v>
      </c>
      <c r="AH507" s="172"/>
      <c r="AI507" s="179"/>
      <c r="AJ507" s="179"/>
      <c r="AK507" s="70" t="s">
        <v>75</v>
      </c>
      <c r="AL507" s="50">
        <v>6977854</v>
      </c>
      <c r="AM507" s="30">
        <f>IFERROR(AL507/AI498,"-")</f>
        <v>1.2797063132501385E-3</v>
      </c>
      <c r="AN507" s="50">
        <v>385</v>
      </c>
      <c r="AO507" s="30">
        <f>IFERROR(AN507/AJ498,"-")</f>
        <v>6.4230897564230893E-2</v>
      </c>
      <c r="AP507" s="53">
        <f t="shared" si="352"/>
        <v>18124.296103896104</v>
      </c>
      <c r="AQ507" s="31">
        <f t="shared" si="378"/>
        <v>5.8324496288441142E-2</v>
      </c>
      <c r="AR507" s="172"/>
      <c r="AS507" s="179"/>
      <c r="AT507" s="179"/>
      <c r="AU507" s="70" t="s">
        <v>75</v>
      </c>
      <c r="AV507" s="50">
        <v>5751477</v>
      </c>
      <c r="AW507" s="30">
        <f>IFERROR(AV507/AS498,"-")</f>
        <v>1.290805367739363E-3</v>
      </c>
      <c r="AX507" s="50">
        <v>306</v>
      </c>
      <c r="AY507" s="30">
        <f>IFERROR(AX507/AT498,"-")</f>
        <v>7.5949367088607597E-2</v>
      </c>
      <c r="AZ507" s="53">
        <f t="shared" si="353"/>
        <v>18795.676470588234</v>
      </c>
      <c r="BA507" s="31">
        <f t="shared" si="379"/>
        <v>6.7311922569291679E-2</v>
      </c>
      <c r="BB507" s="172"/>
      <c r="BC507" s="179"/>
      <c r="BD507" s="179"/>
      <c r="BE507" s="70" t="s">
        <v>75</v>
      </c>
      <c r="BF507" s="50">
        <v>5026017</v>
      </c>
      <c r="BG507" s="30">
        <f>IFERROR(BF507/BC498,"-")</f>
        <v>2.0477200100053558E-3</v>
      </c>
      <c r="BH507" s="50">
        <v>188</v>
      </c>
      <c r="BI507" s="30">
        <f>IFERROR(BH507/BD498,"-")</f>
        <v>9.6757591353576949E-2</v>
      </c>
      <c r="BJ507" s="53">
        <f t="shared" si="354"/>
        <v>26734.132978723403</v>
      </c>
      <c r="BK507" s="31">
        <f t="shared" si="380"/>
        <v>8.1703607127335945E-2</v>
      </c>
      <c r="BL507" s="172"/>
      <c r="BM507" s="179"/>
      <c r="BN507" s="179"/>
      <c r="BO507" s="70" t="s">
        <v>75</v>
      </c>
      <c r="BP507" s="50">
        <v>2624046</v>
      </c>
      <c r="BQ507" s="30">
        <f>IFERROR(BP507/BM498,"-")</f>
        <v>2.7771396559891259E-3</v>
      </c>
      <c r="BR507" s="50">
        <v>77</v>
      </c>
      <c r="BS507" s="30">
        <f>IFERROR(BR507/BN498,"-")</f>
        <v>0.10784313725490197</v>
      </c>
      <c r="BT507" s="53">
        <f t="shared" si="355"/>
        <v>34078.519480519477</v>
      </c>
      <c r="BU507" s="31">
        <f t="shared" si="381"/>
        <v>8.191489361702127E-2</v>
      </c>
      <c r="BV507" s="172"/>
      <c r="BW507" s="179"/>
      <c r="BX507" s="179"/>
      <c r="BY507" s="70" t="s">
        <v>75</v>
      </c>
      <c r="BZ507" s="50">
        <f t="shared" si="365"/>
        <v>24065029</v>
      </c>
      <c r="CA507" s="30">
        <f>IFERROR(BZ507/BW498,"-")</f>
        <v>1.2989100824358376E-3</v>
      </c>
      <c r="CB507" s="50">
        <f t="shared" si="366"/>
        <v>1266</v>
      </c>
      <c r="CC507" s="30">
        <f>IFERROR(CB507/BX498,"-")</f>
        <v>6.4088285916776344E-2</v>
      </c>
      <c r="CD507" s="53">
        <f t="shared" si="356"/>
        <v>19008.71169036335</v>
      </c>
      <c r="CE507" s="31">
        <f t="shared" si="382"/>
        <v>5.7300624603964879E-2</v>
      </c>
      <c r="CR507" s="196"/>
      <c r="CS507" s="198"/>
      <c r="CT507" s="200"/>
      <c r="CU507" s="201"/>
      <c r="CV507" s="201"/>
      <c r="CW507" s="79" t="s">
        <v>75</v>
      </c>
      <c r="CX507" s="90">
        <v>26553645</v>
      </c>
      <c r="CY507" s="80">
        <v>1.5544162826103469E-3</v>
      </c>
      <c r="CZ507" s="90">
        <v>1106</v>
      </c>
      <c r="DA507" s="80">
        <v>5.8886167607283567E-2</v>
      </c>
      <c r="DB507" s="90">
        <v>24008.720614828209</v>
      </c>
      <c r="DC507" s="81">
        <v>5.2900942268139857E-2</v>
      </c>
    </row>
    <row r="508" spans="2:107" s="16" customFormat="1" ht="13.15" customHeight="1">
      <c r="B508" s="196"/>
      <c r="C508" s="198"/>
      <c r="D508" s="172"/>
      <c r="E508" s="179"/>
      <c r="F508" s="179"/>
      <c r="G508" s="70" t="s">
        <v>77</v>
      </c>
      <c r="H508" s="50">
        <v>0</v>
      </c>
      <c r="I508" s="30">
        <f>IFERROR(H508/E498,"-")</f>
        <v>0</v>
      </c>
      <c r="J508" s="50">
        <v>0</v>
      </c>
      <c r="K508" s="30">
        <f>IFERROR(J508/F498,"-")</f>
        <v>0</v>
      </c>
      <c r="L508" s="53" t="str">
        <f t="shared" si="349"/>
        <v>-</v>
      </c>
      <c r="M508" s="31">
        <f t="shared" si="375"/>
        <v>0</v>
      </c>
      <c r="N508" s="172"/>
      <c r="O508" s="179"/>
      <c r="P508" s="179"/>
      <c r="Q508" s="70" t="s">
        <v>77</v>
      </c>
      <c r="R508" s="50">
        <v>360567</v>
      </c>
      <c r="S508" s="30">
        <f>IFERROR(R508/O498,"-")</f>
        <v>2.2241417086820772E-3</v>
      </c>
      <c r="T508" s="50">
        <v>4</v>
      </c>
      <c r="U508" s="30">
        <f>IFERROR(T508/P498,"-")</f>
        <v>3.6363636363636362E-2</v>
      </c>
      <c r="V508" s="53">
        <f t="shared" si="350"/>
        <v>90141.75</v>
      </c>
      <c r="W508" s="31">
        <f t="shared" si="376"/>
        <v>3.0303030303030304E-2</v>
      </c>
      <c r="X508" s="172"/>
      <c r="Y508" s="179"/>
      <c r="Z508" s="179"/>
      <c r="AA508" s="70" t="s">
        <v>77</v>
      </c>
      <c r="AB508" s="50">
        <v>7890190</v>
      </c>
      <c r="AC508" s="30">
        <f>IFERROR(AB508/Y498,"-")</f>
        <v>1.5732092073909264E-3</v>
      </c>
      <c r="AD508" s="50">
        <v>75</v>
      </c>
      <c r="AE508" s="30">
        <f>IFERROR(AD508/Z498,"-")</f>
        <v>1.0841283607979185E-2</v>
      </c>
      <c r="AF508" s="53">
        <f t="shared" si="351"/>
        <v>105202.53333333334</v>
      </c>
      <c r="AG508" s="31">
        <f t="shared" si="377"/>
        <v>9.9694270902565465E-3</v>
      </c>
      <c r="AH508" s="172"/>
      <c r="AI508" s="179"/>
      <c r="AJ508" s="179"/>
      <c r="AK508" s="70" t="s">
        <v>77</v>
      </c>
      <c r="AL508" s="50">
        <v>5807089</v>
      </c>
      <c r="AM508" s="30">
        <f>IFERROR(AL508/AI498,"-")</f>
        <v>1.0649933998196914E-3</v>
      </c>
      <c r="AN508" s="50">
        <v>93</v>
      </c>
      <c r="AO508" s="30">
        <f>IFERROR(AN508/AJ498,"-")</f>
        <v>1.5515515515515516E-2</v>
      </c>
      <c r="AP508" s="53">
        <f t="shared" si="352"/>
        <v>62441.817204301078</v>
      </c>
      <c r="AQ508" s="31">
        <f t="shared" si="378"/>
        <v>1.4088774428116952E-2</v>
      </c>
      <c r="AR508" s="172"/>
      <c r="AS508" s="179"/>
      <c r="AT508" s="179"/>
      <c r="AU508" s="70" t="s">
        <v>77</v>
      </c>
      <c r="AV508" s="50">
        <v>15933052</v>
      </c>
      <c r="AW508" s="30">
        <f>IFERROR(AV508/AS498,"-")</f>
        <v>3.5758586961349916E-3</v>
      </c>
      <c r="AX508" s="50">
        <v>100</v>
      </c>
      <c r="AY508" s="30">
        <f>IFERROR(AX508/AT498,"-")</f>
        <v>2.482005460412013E-2</v>
      </c>
      <c r="AZ508" s="53">
        <f t="shared" si="353"/>
        <v>159330.51999999999</v>
      </c>
      <c r="BA508" s="31">
        <f t="shared" si="379"/>
        <v>2.1997360316761989E-2</v>
      </c>
      <c r="BB508" s="172"/>
      <c r="BC508" s="179"/>
      <c r="BD508" s="179"/>
      <c r="BE508" s="70" t="s">
        <v>77</v>
      </c>
      <c r="BF508" s="50">
        <v>13264143</v>
      </c>
      <c r="BG508" s="30">
        <f>IFERROR(BF508/BC498,"-")</f>
        <v>5.4041303554429824E-3</v>
      </c>
      <c r="BH508" s="50">
        <v>61</v>
      </c>
      <c r="BI508" s="30">
        <f>IFERROR(BH508/BD498,"-")</f>
        <v>3.1394750386001029E-2</v>
      </c>
      <c r="BJ508" s="53">
        <f t="shared" si="354"/>
        <v>217444.96721311475</v>
      </c>
      <c r="BK508" s="31">
        <f t="shared" si="380"/>
        <v>2.6510212950890916E-2</v>
      </c>
      <c r="BL508" s="172"/>
      <c r="BM508" s="179"/>
      <c r="BN508" s="179"/>
      <c r="BO508" s="70" t="s">
        <v>77</v>
      </c>
      <c r="BP508" s="50">
        <v>12864366</v>
      </c>
      <c r="BQ508" s="30">
        <f>IFERROR(BP508/BM498,"-")</f>
        <v>1.3614906509930925E-2</v>
      </c>
      <c r="BR508" s="50">
        <v>38</v>
      </c>
      <c r="BS508" s="30">
        <f>IFERROR(BR508/BN498,"-")</f>
        <v>5.3221288515406161E-2</v>
      </c>
      <c r="BT508" s="53">
        <f t="shared" si="355"/>
        <v>338535.94736842107</v>
      </c>
      <c r="BU508" s="31">
        <f t="shared" si="381"/>
        <v>4.042553191489362E-2</v>
      </c>
      <c r="BV508" s="172"/>
      <c r="BW508" s="179"/>
      <c r="BX508" s="179"/>
      <c r="BY508" s="70" t="s">
        <v>77</v>
      </c>
      <c r="BZ508" s="50">
        <f t="shared" si="365"/>
        <v>56119407</v>
      </c>
      <c r="CA508" s="30">
        <f>IFERROR(BZ508/BW498,"-")</f>
        <v>3.0290453243426519E-3</v>
      </c>
      <c r="CB508" s="50">
        <f t="shared" si="366"/>
        <v>371</v>
      </c>
      <c r="CC508" s="30">
        <f>IFERROR(CB508/BX498,"-")</f>
        <v>1.8781006378454996E-2</v>
      </c>
      <c r="CD508" s="53">
        <f t="shared" si="356"/>
        <v>151265.24797843664</v>
      </c>
      <c r="CE508" s="31">
        <f t="shared" si="382"/>
        <v>1.6791889200687971E-2</v>
      </c>
      <c r="CR508" s="196"/>
      <c r="CS508" s="198"/>
      <c r="CT508" s="200"/>
      <c r="CU508" s="201"/>
      <c r="CV508" s="201"/>
      <c r="CW508" s="79" t="s">
        <v>77</v>
      </c>
      <c r="CX508" s="90">
        <v>69926274</v>
      </c>
      <c r="CY508" s="80">
        <v>4.0933942924925209E-3</v>
      </c>
      <c r="CZ508" s="90">
        <v>331</v>
      </c>
      <c r="DA508" s="80">
        <v>1.7623256309232244E-2</v>
      </c>
      <c r="DB508" s="90">
        <v>211257.6253776435</v>
      </c>
      <c r="DC508" s="81">
        <v>1.5832017984407136E-2</v>
      </c>
    </row>
    <row r="509" spans="2:107" s="16" customFormat="1" ht="13.15" customHeight="1">
      <c r="B509" s="196"/>
      <c r="C509" s="198"/>
      <c r="D509" s="172"/>
      <c r="E509" s="179"/>
      <c r="F509" s="179"/>
      <c r="G509" s="70" t="s">
        <v>79</v>
      </c>
      <c r="H509" s="50">
        <v>16593</v>
      </c>
      <c r="I509" s="30">
        <f>IFERROR(H509/E498,"-")</f>
        <v>3.9614952119697175E-4</v>
      </c>
      <c r="J509" s="50">
        <v>1</v>
      </c>
      <c r="K509" s="30">
        <f>IFERROR(J509/F498,"-")</f>
        <v>2.1739130434782608E-2</v>
      </c>
      <c r="L509" s="53">
        <f t="shared" si="349"/>
        <v>16593</v>
      </c>
      <c r="M509" s="31">
        <f t="shared" si="375"/>
        <v>1.9607843137254902E-2</v>
      </c>
      <c r="N509" s="172"/>
      <c r="O509" s="179"/>
      <c r="P509" s="179"/>
      <c r="Q509" s="70" t="s">
        <v>79</v>
      </c>
      <c r="R509" s="50">
        <v>2357366</v>
      </c>
      <c r="S509" s="30">
        <f>IFERROR(R509/O498,"-")</f>
        <v>1.4541308670036453E-2</v>
      </c>
      <c r="T509" s="50">
        <v>4</v>
      </c>
      <c r="U509" s="30">
        <f>IFERROR(T509/P498,"-")</f>
        <v>3.6363636363636362E-2</v>
      </c>
      <c r="V509" s="53">
        <f t="shared" si="350"/>
        <v>589341.5</v>
      </c>
      <c r="W509" s="31">
        <f t="shared" si="376"/>
        <v>3.0303030303030304E-2</v>
      </c>
      <c r="X509" s="172"/>
      <c r="Y509" s="179"/>
      <c r="Z509" s="179"/>
      <c r="AA509" s="70" t="s">
        <v>79</v>
      </c>
      <c r="AB509" s="50">
        <v>22163409</v>
      </c>
      <c r="AC509" s="30">
        <f>IFERROR(AB509/Y498,"-")</f>
        <v>4.4191178040035696E-3</v>
      </c>
      <c r="AD509" s="50">
        <v>79</v>
      </c>
      <c r="AE509" s="30">
        <f>IFERROR(AD509/Z498,"-")</f>
        <v>1.1419485400404741E-2</v>
      </c>
      <c r="AF509" s="53">
        <f t="shared" si="351"/>
        <v>280549.48101265822</v>
      </c>
      <c r="AG509" s="31">
        <f t="shared" si="377"/>
        <v>1.0501129868403562E-2</v>
      </c>
      <c r="AH509" s="172"/>
      <c r="AI509" s="179"/>
      <c r="AJ509" s="179"/>
      <c r="AK509" s="70" t="s">
        <v>79</v>
      </c>
      <c r="AL509" s="50">
        <v>53638427</v>
      </c>
      <c r="AM509" s="30">
        <f>IFERROR(AL509/AI498,"-")</f>
        <v>9.837040681090016E-3</v>
      </c>
      <c r="AN509" s="50">
        <v>163</v>
      </c>
      <c r="AO509" s="30">
        <f>IFERROR(AN509/AJ498,"-")</f>
        <v>2.7193860527193862E-2</v>
      </c>
      <c r="AP509" s="53">
        <f t="shared" si="352"/>
        <v>329070.10429447854</v>
      </c>
      <c r="AQ509" s="31">
        <f t="shared" si="378"/>
        <v>2.4693228298742615E-2</v>
      </c>
      <c r="AR509" s="172"/>
      <c r="AS509" s="179"/>
      <c r="AT509" s="179"/>
      <c r="AU509" s="70" t="s">
        <v>79</v>
      </c>
      <c r="AV509" s="50">
        <v>64238826</v>
      </c>
      <c r="AW509" s="30">
        <f>IFERROR(AV509/AS498,"-")</f>
        <v>1.4417135184244839E-2</v>
      </c>
      <c r="AX509" s="50">
        <v>195</v>
      </c>
      <c r="AY509" s="30">
        <f>IFERROR(AX509/AT498,"-")</f>
        <v>4.8399106478034248E-2</v>
      </c>
      <c r="AZ509" s="53">
        <f t="shared" si="353"/>
        <v>329429.87692307692</v>
      </c>
      <c r="BA509" s="31">
        <f t="shared" si="379"/>
        <v>4.2894852617685879E-2</v>
      </c>
      <c r="BB509" s="172"/>
      <c r="BC509" s="179"/>
      <c r="BD509" s="179"/>
      <c r="BE509" s="70" t="s">
        <v>79</v>
      </c>
      <c r="BF509" s="50">
        <v>60728818</v>
      </c>
      <c r="BG509" s="30">
        <f>IFERROR(BF509/BC498,"-")</f>
        <v>2.4742378667356964E-2</v>
      </c>
      <c r="BH509" s="50">
        <v>178</v>
      </c>
      <c r="BI509" s="30">
        <f>IFERROR(BH509/BD498,"-")</f>
        <v>9.1610910962429237E-2</v>
      </c>
      <c r="BJ509" s="53">
        <f t="shared" si="354"/>
        <v>341173.13483146066</v>
      </c>
      <c r="BK509" s="31">
        <f t="shared" si="380"/>
        <v>7.735767057800956E-2</v>
      </c>
      <c r="BL509" s="172"/>
      <c r="BM509" s="179"/>
      <c r="BN509" s="179"/>
      <c r="BO509" s="70" t="s">
        <v>79</v>
      </c>
      <c r="BP509" s="50">
        <v>24877650</v>
      </c>
      <c r="BQ509" s="30">
        <f>IFERROR(BP509/BM498,"-")</f>
        <v>2.6329076686467338E-2</v>
      </c>
      <c r="BR509" s="50">
        <v>82</v>
      </c>
      <c r="BS509" s="30">
        <f>IFERROR(BR509/BN498,"-")</f>
        <v>0.11484593837535013</v>
      </c>
      <c r="BT509" s="53">
        <f t="shared" si="355"/>
        <v>303385.97560975607</v>
      </c>
      <c r="BU509" s="31">
        <f t="shared" si="381"/>
        <v>8.723404255319149E-2</v>
      </c>
      <c r="BV509" s="172"/>
      <c r="BW509" s="179"/>
      <c r="BX509" s="179"/>
      <c r="BY509" s="70" t="s">
        <v>79</v>
      </c>
      <c r="BZ509" s="50">
        <f t="shared" si="365"/>
        <v>228021089</v>
      </c>
      <c r="CA509" s="30">
        <f>IFERROR(BZ509/BW498,"-")</f>
        <v>1.2307439625778115E-2</v>
      </c>
      <c r="CB509" s="50">
        <f t="shared" si="366"/>
        <v>702</v>
      </c>
      <c r="CC509" s="30">
        <f>IFERROR(CB509/BX498,"-")</f>
        <v>3.5537106408828595E-2</v>
      </c>
      <c r="CD509" s="53">
        <f t="shared" si="356"/>
        <v>324816.36609686608</v>
      </c>
      <c r="CE509" s="31">
        <f t="shared" si="382"/>
        <v>3.1773332126369153E-2</v>
      </c>
      <c r="CR509" s="196"/>
      <c r="CS509" s="198"/>
      <c r="CT509" s="200"/>
      <c r="CU509" s="201"/>
      <c r="CV509" s="201"/>
      <c r="CW509" s="79" t="s">
        <v>79</v>
      </c>
      <c r="CX509" s="90">
        <v>231171498</v>
      </c>
      <c r="CY509" s="80">
        <v>1.3532482661669433E-2</v>
      </c>
      <c r="CZ509" s="90">
        <v>593</v>
      </c>
      <c r="DA509" s="80">
        <v>3.1572782451283143E-2</v>
      </c>
      <c r="DB509" s="90">
        <v>389833.89207419899</v>
      </c>
      <c r="DC509" s="81">
        <v>2.8363705935810973E-2</v>
      </c>
    </row>
    <row r="510" spans="2:107" s="16" customFormat="1" ht="13.15" customHeight="1">
      <c r="B510" s="196"/>
      <c r="C510" s="198"/>
      <c r="D510" s="172"/>
      <c r="E510" s="179"/>
      <c r="F510" s="179"/>
      <c r="G510" s="70" t="s">
        <v>81</v>
      </c>
      <c r="H510" s="50">
        <v>35591</v>
      </c>
      <c r="I510" s="30">
        <f>IFERROR(H510/E498,"-")</f>
        <v>8.4971720658840605E-4</v>
      </c>
      <c r="J510" s="50">
        <v>2</v>
      </c>
      <c r="K510" s="30">
        <f>IFERROR(J510/F498,"-")</f>
        <v>4.3478260869565216E-2</v>
      </c>
      <c r="L510" s="53">
        <f t="shared" si="349"/>
        <v>17795.5</v>
      </c>
      <c r="M510" s="31">
        <f t="shared" si="375"/>
        <v>3.9215686274509803E-2</v>
      </c>
      <c r="N510" s="172"/>
      <c r="O510" s="179"/>
      <c r="P510" s="179"/>
      <c r="Q510" s="70" t="s">
        <v>81</v>
      </c>
      <c r="R510" s="50">
        <v>2753180</v>
      </c>
      <c r="S510" s="30">
        <f>IFERROR(R510/O498,"-")</f>
        <v>1.6982869950686895E-2</v>
      </c>
      <c r="T510" s="50">
        <v>22</v>
      </c>
      <c r="U510" s="30">
        <f>IFERROR(T510/P498,"-")</f>
        <v>0.2</v>
      </c>
      <c r="V510" s="53">
        <f t="shared" si="350"/>
        <v>125144.54545454546</v>
      </c>
      <c r="W510" s="31">
        <f t="shared" si="376"/>
        <v>0.16666666666666666</v>
      </c>
      <c r="X510" s="172"/>
      <c r="Y510" s="179"/>
      <c r="Z510" s="179"/>
      <c r="AA510" s="70" t="s">
        <v>81</v>
      </c>
      <c r="AB510" s="50">
        <v>35119613</v>
      </c>
      <c r="AC510" s="30">
        <f>IFERROR(AB510/Y498,"-")</f>
        <v>7.0024294131834685E-3</v>
      </c>
      <c r="AD510" s="50">
        <v>716</v>
      </c>
      <c r="AE510" s="30">
        <f>IFERROR(AD510/Z498,"-")</f>
        <v>0.10349812084417462</v>
      </c>
      <c r="AF510" s="53">
        <f t="shared" si="351"/>
        <v>49049.738826815643</v>
      </c>
      <c r="AG510" s="31">
        <f t="shared" si="377"/>
        <v>9.5174797288315835E-2</v>
      </c>
      <c r="AH510" s="172"/>
      <c r="AI510" s="179"/>
      <c r="AJ510" s="179"/>
      <c r="AK510" s="70" t="s">
        <v>81</v>
      </c>
      <c r="AL510" s="50">
        <v>47667326</v>
      </c>
      <c r="AM510" s="30">
        <f>IFERROR(AL510/AI498,"-")</f>
        <v>8.7419682352127843E-3</v>
      </c>
      <c r="AN510" s="50">
        <v>769</v>
      </c>
      <c r="AO510" s="30">
        <f>IFERROR(AN510/AJ498,"-")</f>
        <v>0.12829496162829496</v>
      </c>
      <c r="AP510" s="53">
        <f t="shared" si="352"/>
        <v>61986.119635890769</v>
      </c>
      <c r="AQ510" s="31">
        <f t="shared" si="378"/>
        <v>0.1164975003787305</v>
      </c>
      <c r="AR510" s="172"/>
      <c r="AS510" s="179"/>
      <c r="AT510" s="179"/>
      <c r="AU510" s="70" t="s">
        <v>81</v>
      </c>
      <c r="AV510" s="50">
        <v>36870339</v>
      </c>
      <c r="AW510" s="30">
        <f>IFERROR(AV510/AS498,"-")</f>
        <v>8.2748190580558666E-3</v>
      </c>
      <c r="AX510" s="50">
        <v>584</v>
      </c>
      <c r="AY510" s="30">
        <f>IFERROR(AX510/AT498,"-")</f>
        <v>0.14494911888806156</v>
      </c>
      <c r="AZ510" s="53">
        <f t="shared" si="353"/>
        <v>63134.142123287675</v>
      </c>
      <c r="BA510" s="31">
        <f t="shared" si="379"/>
        <v>0.12846458424989002</v>
      </c>
      <c r="BB510" s="172"/>
      <c r="BC510" s="179"/>
      <c r="BD510" s="179"/>
      <c r="BE510" s="70" t="s">
        <v>81</v>
      </c>
      <c r="BF510" s="50">
        <v>25197343</v>
      </c>
      <c r="BG510" s="30">
        <f>IFERROR(BF510/BC498,"-")</f>
        <v>1.0266002574218986E-2</v>
      </c>
      <c r="BH510" s="50">
        <v>264</v>
      </c>
      <c r="BI510" s="30">
        <f>IFERROR(BH510/BD498,"-")</f>
        <v>0.13587236232629954</v>
      </c>
      <c r="BJ510" s="53">
        <f t="shared" si="354"/>
        <v>95444.481060606064</v>
      </c>
      <c r="BK510" s="31">
        <f t="shared" si="380"/>
        <v>0.11473272490221642</v>
      </c>
      <c r="BL510" s="172"/>
      <c r="BM510" s="179"/>
      <c r="BN510" s="179"/>
      <c r="BO510" s="70" t="s">
        <v>81</v>
      </c>
      <c r="BP510" s="50">
        <v>11378528</v>
      </c>
      <c r="BQ510" s="30">
        <f>IFERROR(BP510/BM498,"-")</f>
        <v>1.2042380863591048E-2</v>
      </c>
      <c r="BR510" s="50">
        <v>110</v>
      </c>
      <c r="BS510" s="30">
        <f>IFERROR(BR510/BN498,"-")</f>
        <v>0.15406162464985995</v>
      </c>
      <c r="BT510" s="53">
        <f t="shared" si="355"/>
        <v>103441.16363636364</v>
      </c>
      <c r="BU510" s="31">
        <f t="shared" si="381"/>
        <v>0.11702127659574468</v>
      </c>
      <c r="BV510" s="172"/>
      <c r="BW510" s="179"/>
      <c r="BX510" s="179"/>
      <c r="BY510" s="70" t="s">
        <v>81</v>
      </c>
      <c r="BZ510" s="50">
        <f t="shared" si="365"/>
        <v>159021920</v>
      </c>
      <c r="CA510" s="30">
        <f>IFERROR(BZ510/BW498,"-")</f>
        <v>8.5832090714000452E-3</v>
      </c>
      <c r="CB510" s="50">
        <f t="shared" si="366"/>
        <v>2467</v>
      </c>
      <c r="CC510" s="30">
        <f>IFERROR(CB510/BX498,"-")</f>
        <v>0.12488609901792042</v>
      </c>
      <c r="CD510" s="53">
        <f t="shared" si="356"/>
        <v>64459.635184434534</v>
      </c>
      <c r="CE510" s="31">
        <f t="shared" si="382"/>
        <v>0.11165927401104372</v>
      </c>
      <c r="CR510" s="196"/>
      <c r="CS510" s="198"/>
      <c r="CT510" s="200"/>
      <c r="CU510" s="201"/>
      <c r="CV510" s="201"/>
      <c r="CW510" s="79" t="s">
        <v>81</v>
      </c>
      <c r="CX510" s="90">
        <v>179846229</v>
      </c>
      <c r="CY510" s="80">
        <v>1.0527967317619452E-2</v>
      </c>
      <c r="CZ510" s="90">
        <v>2490</v>
      </c>
      <c r="DA510" s="80">
        <v>0.13257374081567458</v>
      </c>
      <c r="DB510" s="90">
        <v>72227.401204819282</v>
      </c>
      <c r="DC510" s="81">
        <v>0.11909886640837997</v>
      </c>
    </row>
    <row r="511" spans="2:107" s="16" customFormat="1" ht="13.15" customHeight="1">
      <c r="B511" s="196"/>
      <c r="C511" s="198"/>
      <c r="D511" s="172"/>
      <c r="E511" s="179"/>
      <c r="F511" s="179"/>
      <c r="G511" s="70" t="s">
        <v>83</v>
      </c>
      <c r="H511" s="50">
        <v>116398</v>
      </c>
      <c r="I511" s="30">
        <f>IFERROR(H511/E498,"-")</f>
        <v>2.7789436490258013E-3</v>
      </c>
      <c r="J511" s="50">
        <v>2</v>
      </c>
      <c r="K511" s="30">
        <f>IFERROR(J511/F498,"-")</f>
        <v>4.3478260869565216E-2</v>
      </c>
      <c r="L511" s="53">
        <f t="shared" si="349"/>
        <v>58199</v>
      </c>
      <c r="M511" s="31">
        <f t="shared" si="375"/>
        <v>3.9215686274509803E-2</v>
      </c>
      <c r="N511" s="172"/>
      <c r="O511" s="179"/>
      <c r="P511" s="179"/>
      <c r="Q511" s="70" t="s">
        <v>83</v>
      </c>
      <c r="R511" s="50">
        <v>6134589</v>
      </c>
      <c r="S511" s="30">
        <f>IFERROR(R511/O498,"-")</f>
        <v>3.7840942905263866E-2</v>
      </c>
      <c r="T511" s="50">
        <v>9</v>
      </c>
      <c r="U511" s="30">
        <f>IFERROR(T511/P498,"-")</f>
        <v>8.1818181818181818E-2</v>
      </c>
      <c r="V511" s="53">
        <f t="shared" si="350"/>
        <v>681621</v>
      </c>
      <c r="W511" s="31">
        <f t="shared" si="376"/>
        <v>6.8181818181818177E-2</v>
      </c>
      <c r="X511" s="172"/>
      <c r="Y511" s="179"/>
      <c r="Z511" s="179"/>
      <c r="AA511" s="70" t="s">
        <v>83</v>
      </c>
      <c r="AB511" s="50">
        <v>66481116</v>
      </c>
      <c r="AC511" s="30">
        <f>IFERROR(AB511/Y498,"-")</f>
        <v>1.325553678793847E-2</v>
      </c>
      <c r="AD511" s="50">
        <v>452</v>
      </c>
      <c r="AE511" s="30">
        <f>IFERROR(AD511/Z498,"-")</f>
        <v>6.5336802544087885E-2</v>
      </c>
      <c r="AF511" s="53">
        <f t="shared" si="351"/>
        <v>147082.1150442478</v>
      </c>
      <c r="AG511" s="31">
        <f t="shared" si="377"/>
        <v>6.0082413930612789E-2</v>
      </c>
      <c r="AH511" s="172"/>
      <c r="AI511" s="179"/>
      <c r="AJ511" s="179"/>
      <c r="AK511" s="70" t="s">
        <v>83</v>
      </c>
      <c r="AL511" s="50">
        <v>114073104</v>
      </c>
      <c r="AM511" s="30">
        <f>IFERROR(AL511/AI498,"-")</f>
        <v>2.0920482337526643E-2</v>
      </c>
      <c r="AN511" s="50">
        <v>841</v>
      </c>
      <c r="AO511" s="30">
        <f>IFERROR(AN511/AJ498,"-")</f>
        <v>0.14030697364030698</v>
      </c>
      <c r="AP511" s="53">
        <f t="shared" si="352"/>
        <v>135639.83828775267</v>
      </c>
      <c r="AQ511" s="31">
        <f t="shared" si="378"/>
        <v>0.12740493864565974</v>
      </c>
      <c r="AR511" s="172"/>
      <c r="AS511" s="179"/>
      <c r="AT511" s="179"/>
      <c r="AU511" s="70" t="s">
        <v>83</v>
      </c>
      <c r="AV511" s="50">
        <v>162638652</v>
      </c>
      <c r="AW511" s="30">
        <f>IFERROR(AV511/AS498,"-")</f>
        <v>3.6501031822520423E-2</v>
      </c>
      <c r="AX511" s="50">
        <v>927</v>
      </c>
      <c r="AY511" s="30">
        <f>IFERROR(AX511/AT498,"-")</f>
        <v>0.23008190618019358</v>
      </c>
      <c r="AZ511" s="53">
        <f t="shared" si="353"/>
        <v>175446.22653721683</v>
      </c>
      <c r="BA511" s="31">
        <f t="shared" si="379"/>
        <v>0.20391553013638364</v>
      </c>
      <c r="BB511" s="172"/>
      <c r="BC511" s="179"/>
      <c r="BD511" s="179"/>
      <c r="BE511" s="70" t="s">
        <v>83</v>
      </c>
      <c r="BF511" s="50">
        <v>104092295</v>
      </c>
      <c r="BG511" s="30">
        <f>IFERROR(BF511/BC498,"-")</f>
        <v>4.2409700436524679E-2</v>
      </c>
      <c r="BH511" s="50">
        <v>586</v>
      </c>
      <c r="BI511" s="30">
        <f>IFERROR(BH511/BD498,"-")</f>
        <v>0.30159547092125577</v>
      </c>
      <c r="BJ511" s="53">
        <f t="shared" si="354"/>
        <v>177631.90273037544</v>
      </c>
      <c r="BK511" s="31">
        <f t="shared" si="380"/>
        <v>0.25467188179052586</v>
      </c>
      <c r="BL511" s="172"/>
      <c r="BM511" s="179"/>
      <c r="BN511" s="179"/>
      <c r="BO511" s="70" t="s">
        <v>83</v>
      </c>
      <c r="BP511" s="50">
        <v>51048011</v>
      </c>
      <c r="BQ511" s="30">
        <f>IFERROR(BP511/BM498,"-")</f>
        <v>5.402628448871289E-2</v>
      </c>
      <c r="BR511" s="50">
        <v>227</v>
      </c>
      <c r="BS511" s="30">
        <f>IFERROR(BR511/BN498,"-")</f>
        <v>0.31792717086834732</v>
      </c>
      <c r="BT511" s="53">
        <f t="shared" si="355"/>
        <v>224881.10572687225</v>
      </c>
      <c r="BU511" s="31">
        <f t="shared" si="381"/>
        <v>0.24148936170212765</v>
      </c>
      <c r="BV511" s="172"/>
      <c r="BW511" s="179"/>
      <c r="BX511" s="179"/>
      <c r="BY511" s="70" t="s">
        <v>83</v>
      </c>
      <c r="BZ511" s="50">
        <f t="shared" si="365"/>
        <v>504584165</v>
      </c>
      <c r="CA511" s="30">
        <f>IFERROR(BZ511/BW498,"-")</f>
        <v>2.7234933286636318E-2</v>
      </c>
      <c r="CB511" s="50">
        <f t="shared" si="366"/>
        <v>3044</v>
      </c>
      <c r="CC511" s="30">
        <f>IFERROR(CB511/BX498,"-")</f>
        <v>0.15409537308899462</v>
      </c>
      <c r="CD511" s="53">
        <f t="shared" si="356"/>
        <v>165763.52332457292</v>
      </c>
      <c r="CE511" s="31">
        <f t="shared" si="382"/>
        <v>0.13777496152801666</v>
      </c>
      <c r="CR511" s="196"/>
      <c r="CS511" s="198"/>
      <c r="CT511" s="200"/>
      <c r="CU511" s="201"/>
      <c r="CV511" s="201"/>
      <c r="CW511" s="79" t="s">
        <v>83</v>
      </c>
      <c r="CX511" s="90">
        <v>524850294</v>
      </c>
      <c r="CY511" s="80">
        <v>3.0724062286982736E-2</v>
      </c>
      <c r="CZ511" s="90">
        <v>2924</v>
      </c>
      <c r="DA511" s="80">
        <v>0.15568097114258334</v>
      </c>
      <c r="DB511" s="90">
        <v>179497.36456908344</v>
      </c>
      <c r="DC511" s="81">
        <v>0.13985746400727028</v>
      </c>
    </row>
    <row r="512" spans="2:107" s="16" customFormat="1" ht="13.15" customHeight="1">
      <c r="B512" s="196"/>
      <c r="C512" s="198"/>
      <c r="D512" s="172"/>
      <c r="E512" s="179"/>
      <c r="F512" s="179"/>
      <c r="G512" s="70" t="s">
        <v>87</v>
      </c>
      <c r="H512" s="50">
        <v>715481</v>
      </c>
      <c r="I512" s="30">
        <f>IFERROR(H512/E498,"-")</f>
        <v>1.7081748663625055E-2</v>
      </c>
      <c r="J512" s="50">
        <v>9</v>
      </c>
      <c r="K512" s="30">
        <f>IFERROR(J512/F498,"-")</f>
        <v>0.19565217391304349</v>
      </c>
      <c r="L512" s="53">
        <f t="shared" si="349"/>
        <v>79497.888888888891</v>
      </c>
      <c r="M512" s="31">
        <f t="shared" si="375"/>
        <v>0.17647058823529413</v>
      </c>
      <c r="N512" s="172"/>
      <c r="O512" s="179"/>
      <c r="P512" s="179"/>
      <c r="Q512" s="70" t="s">
        <v>87</v>
      </c>
      <c r="R512" s="50">
        <v>938924</v>
      </c>
      <c r="S512" s="30">
        <f>IFERROR(R512/O498,"-")</f>
        <v>5.7917114702194343E-3</v>
      </c>
      <c r="T512" s="50">
        <v>9</v>
      </c>
      <c r="U512" s="30">
        <f>IFERROR(T512/P498,"-")</f>
        <v>8.1818181818181818E-2</v>
      </c>
      <c r="V512" s="53">
        <f t="shared" si="350"/>
        <v>104324.88888888889</v>
      </c>
      <c r="W512" s="31">
        <f t="shared" si="376"/>
        <v>6.8181818181818177E-2</v>
      </c>
      <c r="X512" s="172"/>
      <c r="Y512" s="179"/>
      <c r="Z512" s="179"/>
      <c r="AA512" s="70" t="s">
        <v>87</v>
      </c>
      <c r="AB512" s="50">
        <v>41045315</v>
      </c>
      <c r="AC512" s="30">
        <f>IFERROR(AB512/Y498,"-")</f>
        <v>8.1839432863164141E-3</v>
      </c>
      <c r="AD512" s="50">
        <v>410</v>
      </c>
      <c r="AE512" s="30">
        <f>IFERROR(AD512/Z498,"-")</f>
        <v>5.9265683723619546E-2</v>
      </c>
      <c r="AF512" s="53">
        <f t="shared" si="351"/>
        <v>100110.5243902439</v>
      </c>
      <c r="AG512" s="31">
        <f t="shared" si="377"/>
        <v>5.4499534760069121E-2</v>
      </c>
      <c r="AH512" s="172"/>
      <c r="AI512" s="179"/>
      <c r="AJ512" s="179"/>
      <c r="AK512" s="70" t="s">
        <v>87</v>
      </c>
      <c r="AL512" s="50">
        <v>40952198</v>
      </c>
      <c r="AM512" s="30">
        <f>IFERROR(AL512/AI498,"-")</f>
        <v>7.5104446613628913E-3</v>
      </c>
      <c r="AN512" s="50">
        <v>427</v>
      </c>
      <c r="AO512" s="30">
        <f>IFERROR(AN512/AJ498,"-")</f>
        <v>7.1237904571237909E-2</v>
      </c>
      <c r="AP512" s="53">
        <f t="shared" si="352"/>
        <v>95906.786885245907</v>
      </c>
      <c r="AQ512" s="31">
        <f t="shared" si="378"/>
        <v>6.4687168610816539E-2</v>
      </c>
      <c r="AR512" s="172"/>
      <c r="AS512" s="179"/>
      <c r="AT512" s="179"/>
      <c r="AU512" s="70" t="s">
        <v>87</v>
      </c>
      <c r="AV512" s="50">
        <v>26825618</v>
      </c>
      <c r="AW512" s="30">
        <f>IFERROR(AV512/AS498,"-")</f>
        <v>6.0204799058269165E-3</v>
      </c>
      <c r="AX512" s="50">
        <v>297</v>
      </c>
      <c r="AY512" s="30">
        <f>IFERROR(AX512/AT498,"-")</f>
        <v>7.371556217423679E-2</v>
      </c>
      <c r="AZ512" s="53">
        <f t="shared" si="353"/>
        <v>90321.946127946125</v>
      </c>
      <c r="BA512" s="31">
        <f t="shared" si="379"/>
        <v>6.5332160140783108E-2</v>
      </c>
      <c r="BB512" s="172"/>
      <c r="BC512" s="179"/>
      <c r="BD512" s="179"/>
      <c r="BE512" s="70" t="s">
        <v>87</v>
      </c>
      <c r="BF512" s="50">
        <v>12851313</v>
      </c>
      <c r="BG512" s="30">
        <f>IFERROR(BF512/BC498,"-")</f>
        <v>5.235933500611311E-3</v>
      </c>
      <c r="BH512" s="50">
        <v>175</v>
      </c>
      <c r="BI512" s="30">
        <f>IFERROR(BH512/BD498,"-")</f>
        <v>9.0066906845084921E-2</v>
      </c>
      <c r="BJ512" s="53">
        <f t="shared" si="354"/>
        <v>73436.07428571429</v>
      </c>
      <c r="BK512" s="31">
        <f t="shared" si="380"/>
        <v>7.6053889613211648E-2</v>
      </c>
      <c r="BL512" s="172"/>
      <c r="BM512" s="179"/>
      <c r="BN512" s="179"/>
      <c r="BO512" s="70" t="s">
        <v>87</v>
      </c>
      <c r="BP512" s="50">
        <v>4887381</v>
      </c>
      <c r="BQ512" s="30">
        <f>IFERROR(BP512/BM498,"-")</f>
        <v>5.1725234957877226E-3</v>
      </c>
      <c r="BR512" s="50">
        <v>53</v>
      </c>
      <c r="BS512" s="30">
        <f>IFERROR(BR512/BN498,"-")</f>
        <v>7.42296918767507E-2</v>
      </c>
      <c r="BT512" s="53">
        <f t="shared" si="355"/>
        <v>92214.735849056597</v>
      </c>
      <c r="BU512" s="31">
        <f t="shared" si="381"/>
        <v>5.6382978723404253E-2</v>
      </c>
      <c r="BV512" s="172"/>
      <c r="BW512" s="179"/>
      <c r="BX512" s="179"/>
      <c r="BY512" s="70" t="s">
        <v>87</v>
      </c>
      <c r="BZ512" s="50">
        <f t="shared" si="365"/>
        <v>128216230</v>
      </c>
      <c r="CA512" s="30">
        <f>IFERROR(BZ512/BW498,"-")</f>
        <v>6.920471771669684E-3</v>
      </c>
      <c r="CB512" s="50">
        <f t="shared" si="366"/>
        <v>1380</v>
      </c>
      <c r="CC512" s="30">
        <f>IFERROR(CB512/BX498,"-")</f>
        <v>6.9859269008808345E-2</v>
      </c>
      <c r="CD512" s="53">
        <f t="shared" si="356"/>
        <v>92910.311594202896</v>
      </c>
      <c r="CE512" s="31">
        <f t="shared" si="382"/>
        <v>6.2460396487734229E-2</v>
      </c>
      <c r="CR512" s="196"/>
      <c r="CS512" s="198"/>
      <c r="CT512" s="200"/>
      <c r="CU512" s="201"/>
      <c r="CV512" s="201"/>
      <c r="CW512" s="79" t="s">
        <v>87</v>
      </c>
      <c r="CX512" s="90">
        <v>141125190</v>
      </c>
      <c r="CY512" s="80">
        <v>8.2612874135539176E-3</v>
      </c>
      <c r="CZ512" s="90">
        <v>1384</v>
      </c>
      <c r="DA512" s="80">
        <v>7.3687573208391019E-2</v>
      </c>
      <c r="DB512" s="90">
        <v>101969.06791907514</v>
      </c>
      <c r="DC512" s="81">
        <v>6.6197924140240116E-2</v>
      </c>
    </row>
    <row r="513" spans="2:107" s="16" customFormat="1" ht="13.15" customHeight="1">
      <c r="B513" s="196"/>
      <c r="C513" s="198"/>
      <c r="D513" s="172"/>
      <c r="E513" s="179"/>
      <c r="F513" s="179"/>
      <c r="G513" s="71" t="s">
        <v>85</v>
      </c>
      <c r="H513" s="51">
        <v>106291</v>
      </c>
      <c r="I513" s="32">
        <f>IFERROR(H513/E498,"-")</f>
        <v>2.537644112429779E-3</v>
      </c>
      <c r="J513" s="51">
        <v>5</v>
      </c>
      <c r="K513" s="32">
        <f>IFERROR(J513/F498,"-")</f>
        <v>0.10869565217391304</v>
      </c>
      <c r="L513" s="54">
        <f t="shared" si="349"/>
        <v>21258.2</v>
      </c>
      <c r="M513" s="33">
        <f t="shared" si="375"/>
        <v>9.8039215686274508E-2</v>
      </c>
      <c r="N513" s="172"/>
      <c r="O513" s="179"/>
      <c r="P513" s="179"/>
      <c r="Q513" s="71" t="s">
        <v>85</v>
      </c>
      <c r="R513" s="51">
        <v>148360</v>
      </c>
      <c r="S513" s="32">
        <f>IFERROR(R513/O498,"-")</f>
        <v>9.1515214620326588E-4</v>
      </c>
      <c r="T513" s="51">
        <v>14</v>
      </c>
      <c r="U513" s="32">
        <f>IFERROR(T513/P498,"-")</f>
        <v>0.12727272727272726</v>
      </c>
      <c r="V513" s="54">
        <f t="shared" si="350"/>
        <v>10597.142857142857</v>
      </c>
      <c r="W513" s="33">
        <f t="shared" si="376"/>
        <v>0.10606060606060606</v>
      </c>
      <c r="X513" s="172"/>
      <c r="Y513" s="179"/>
      <c r="Z513" s="179"/>
      <c r="AA513" s="71" t="s">
        <v>85</v>
      </c>
      <c r="AB513" s="51">
        <v>10324957</v>
      </c>
      <c r="AC513" s="32">
        <f>IFERROR(AB513/Y498,"-")</f>
        <v>2.0586725311197065E-3</v>
      </c>
      <c r="AD513" s="51">
        <v>519</v>
      </c>
      <c r="AE513" s="32">
        <f>IFERROR(AD513/Z498,"-")</f>
        <v>7.5021682567215961E-2</v>
      </c>
      <c r="AF513" s="54">
        <f t="shared" si="351"/>
        <v>19893.944123314064</v>
      </c>
      <c r="AG513" s="33">
        <f t="shared" si="377"/>
        <v>6.8988435464575296E-2</v>
      </c>
      <c r="AH513" s="172"/>
      <c r="AI513" s="179"/>
      <c r="AJ513" s="179"/>
      <c r="AK513" s="71" t="s">
        <v>85</v>
      </c>
      <c r="AL513" s="51">
        <v>14636742</v>
      </c>
      <c r="AM513" s="32">
        <f>IFERROR(AL513/AI498,"-")</f>
        <v>2.6843111281510705E-3</v>
      </c>
      <c r="AN513" s="51">
        <v>603</v>
      </c>
      <c r="AO513" s="32">
        <f>IFERROR(AN513/AJ498,"-")</f>
        <v>0.1006006006006006</v>
      </c>
      <c r="AP513" s="54">
        <f t="shared" si="352"/>
        <v>24273.203980099501</v>
      </c>
      <c r="AQ513" s="33">
        <f t="shared" si="378"/>
        <v>9.1349795485532501E-2</v>
      </c>
      <c r="AR513" s="172"/>
      <c r="AS513" s="179"/>
      <c r="AT513" s="179"/>
      <c r="AU513" s="71" t="s">
        <v>85</v>
      </c>
      <c r="AV513" s="51">
        <v>11001683</v>
      </c>
      <c r="AW513" s="32">
        <f>IFERROR(AV513/AS498,"-")</f>
        <v>2.4691103642711077E-3</v>
      </c>
      <c r="AX513" s="51">
        <v>593</v>
      </c>
      <c r="AY513" s="32">
        <f>IFERROR(AX513/AT498,"-")</f>
        <v>0.14718292380243236</v>
      </c>
      <c r="AZ513" s="54">
        <f t="shared" si="353"/>
        <v>18552.585160202361</v>
      </c>
      <c r="BA513" s="33">
        <f t="shared" si="379"/>
        <v>0.1304443466783986</v>
      </c>
      <c r="BB513" s="172"/>
      <c r="BC513" s="179"/>
      <c r="BD513" s="179"/>
      <c r="BE513" s="71" t="s">
        <v>85</v>
      </c>
      <c r="BF513" s="51">
        <v>9474406</v>
      </c>
      <c r="BG513" s="32">
        <f>IFERROR(BF513/BC498,"-")</f>
        <v>3.8601005028663462E-3</v>
      </c>
      <c r="BH513" s="51">
        <v>372</v>
      </c>
      <c r="BI513" s="32">
        <f>IFERROR(BH513/BD498,"-")</f>
        <v>0.19145651055069479</v>
      </c>
      <c r="BJ513" s="54">
        <f t="shared" si="354"/>
        <v>25468.833333333332</v>
      </c>
      <c r="BK513" s="33">
        <f t="shared" si="380"/>
        <v>0.16166883963494133</v>
      </c>
      <c r="BL513" s="172"/>
      <c r="BM513" s="179"/>
      <c r="BN513" s="179"/>
      <c r="BO513" s="71" t="s">
        <v>85</v>
      </c>
      <c r="BP513" s="51">
        <v>3098088</v>
      </c>
      <c r="BQ513" s="32">
        <f>IFERROR(BP513/BM498,"-")</f>
        <v>3.2788384969409984E-3</v>
      </c>
      <c r="BR513" s="51">
        <v>127</v>
      </c>
      <c r="BS513" s="32">
        <f>IFERROR(BR513/BN498,"-")</f>
        <v>0.17787114845938376</v>
      </c>
      <c r="BT513" s="54">
        <f t="shared" si="355"/>
        <v>24394.393700787401</v>
      </c>
      <c r="BU513" s="33">
        <f t="shared" si="381"/>
        <v>0.1351063829787234</v>
      </c>
      <c r="BV513" s="172"/>
      <c r="BW513" s="179"/>
      <c r="BX513" s="179"/>
      <c r="BY513" s="71" t="s">
        <v>85</v>
      </c>
      <c r="BZ513" s="51">
        <f t="shared" si="365"/>
        <v>48790527</v>
      </c>
      <c r="CA513" s="32">
        <f>IFERROR(BZ513/BW498,"-")</f>
        <v>2.6334689830483046E-3</v>
      </c>
      <c r="CB513" s="51">
        <f t="shared" si="366"/>
        <v>2233</v>
      </c>
      <c r="CC513" s="32">
        <f>IFERROR(CB513/BX498,"-")</f>
        <v>0.11304039688164422</v>
      </c>
      <c r="CD513" s="54">
        <f t="shared" si="356"/>
        <v>21849.765785938198</v>
      </c>
      <c r="CE513" s="33">
        <f t="shared" si="382"/>
        <v>0.101068163302254</v>
      </c>
      <c r="CR513" s="196"/>
      <c r="CS513" s="198"/>
      <c r="CT513" s="200"/>
      <c r="CU513" s="201"/>
      <c r="CV513" s="201"/>
      <c r="CW513" s="79" t="s">
        <v>85</v>
      </c>
      <c r="CX513" s="90">
        <v>52339175</v>
      </c>
      <c r="CY513" s="80">
        <v>3.0638680994037695E-3</v>
      </c>
      <c r="CZ513" s="90">
        <v>2052</v>
      </c>
      <c r="DA513" s="80">
        <v>0.10925354062400171</v>
      </c>
      <c r="DB513" s="90">
        <v>25506.420565302145</v>
      </c>
      <c r="DC513" s="81">
        <v>9.8148945329315535E-2</v>
      </c>
    </row>
    <row r="514" spans="2:107" s="16" customFormat="1" ht="13.15" customHeight="1">
      <c r="B514" s="196"/>
      <c r="C514" s="199"/>
      <c r="D514" s="173"/>
      <c r="E514" s="180"/>
      <c r="F514" s="180"/>
      <c r="G514" s="18" t="s">
        <v>92</v>
      </c>
      <c r="H514" s="49">
        <f>SUM(H498:H513)</f>
        <v>2015057</v>
      </c>
      <c r="I514" s="32">
        <f>IFERROR(H514/E498,"-")</f>
        <v>4.8108471387609611E-2</v>
      </c>
      <c r="J514" s="51">
        <v>31</v>
      </c>
      <c r="K514" s="32">
        <f>IFERROR(J514/F498,"-")</f>
        <v>0.67391304347826086</v>
      </c>
      <c r="L514" s="54">
        <f t="shared" si="349"/>
        <v>65001.838709677417</v>
      </c>
      <c r="M514" s="34">
        <f t="shared" si="375"/>
        <v>0.60784313725490191</v>
      </c>
      <c r="N514" s="173"/>
      <c r="O514" s="180"/>
      <c r="P514" s="180"/>
      <c r="Q514" s="18" t="s">
        <v>92</v>
      </c>
      <c r="R514" s="49">
        <f>SUM(R498:R513)</f>
        <v>23715343</v>
      </c>
      <c r="S514" s="32">
        <f>IFERROR(R514/O498,"-")</f>
        <v>0.14628705206522377</v>
      </c>
      <c r="T514" s="51">
        <v>90</v>
      </c>
      <c r="U514" s="32">
        <f>IFERROR(T514/P498,"-")</f>
        <v>0.81818181818181823</v>
      </c>
      <c r="V514" s="54">
        <f t="shared" si="350"/>
        <v>263503.81111111114</v>
      </c>
      <c r="W514" s="34">
        <f t="shared" si="376"/>
        <v>0.68181818181818177</v>
      </c>
      <c r="X514" s="173"/>
      <c r="Y514" s="180"/>
      <c r="Z514" s="180"/>
      <c r="AA514" s="18" t="s">
        <v>92</v>
      </c>
      <c r="AB514" s="49">
        <f>SUM(AB498:AB513)</f>
        <v>748409209</v>
      </c>
      <c r="AC514" s="32">
        <f>IFERROR(AB514/Y498,"-")</f>
        <v>0.14922381571229085</v>
      </c>
      <c r="AD514" s="51">
        <v>4881</v>
      </c>
      <c r="AE514" s="32">
        <f>IFERROR(AD514/Z498,"-")</f>
        <v>0.70555073720728534</v>
      </c>
      <c r="AF514" s="54">
        <f t="shared" si="351"/>
        <v>153331.12251587788</v>
      </c>
      <c r="AG514" s="34">
        <f t="shared" si="377"/>
        <v>0.64881031503389608</v>
      </c>
      <c r="AH514" s="173"/>
      <c r="AI514" s="180"/>
      <c r="AJ514" s="180"/>
      <c r="AK514" s="18" t="s">
        <v>92</v>
      </c>
      <c r="AL514" s="49">
        <f>SUM(AL498:AL513)</f>
        <v>1016859834</v>
      </c>
      <c r="AM514" s="32">
        <f>IFERROR(AL514/AI498,"-")</f>
        <v>0.18648741421937001</v>
      </c>
      <c r="AN514" s="51">
        <v>4886</v>
      </c>
      <c r="AO514" s="32">
        <f>IFERROR(AN514/AJ498,"-")</f>
        <v>0.81514848181514843</v>
      </c>
      <c r="AP514" s="54">
        <f t="shared" si="352"/>
        <v>208117.03520261974</v>
      </c>
      <c r="AQ514" s="34">
        <f t="shared" si="378"/>
        <v>0.74019088016967127</v>
      </c>
      <c r="AR514" s="173"/>
      <c r="AS514" s="180"/>
      <c r="AT514" s="180"/>
      <c r="AU514" s="18" t="s">
        <v>92</v>
      </c>
      <c r="AV514" s="49">
        <f>SUM(AV498:AV513)</f>
        <v>1054483190</v>
      </c>
      <c r="AW514" s="32">
        <f>IFERROR(AV514/AS498,"-")</f>
        <v>0.23665791619142815</v>
      </c>
      <c r="AX514" s="51">
        <v>3485</v>
      </c>
      <c r="AY514" s="32">
        <f>IFERROR(AX514/AT498,"-")</f>
        <v>0.86497890295358648</v>
      </c>
      <c r="AZ514" s="54">
        <f t="shared" si="353"/>
        <v>302577.67288378766</v>
      </c>
      <c r="BA514" s="34">
        <f t="shared" si="379"/>
        <v>0.76660800703915533</v>
      </c>
      <c r="BB514" s="173"/>
      <c r="BC514" s="180"/>
      <c r="BD514" s="180"/>
      <c r="BE514" s="18" t="s">
        <v>92</v>
      </c>
      <c r="BF514" s="49">
        <f>SUM(BF498:BF513)</f>
        <v>657439306</v>
      </c>
      <c r="BG514" s="32">
        <f>IFERROR(BF514/BC498,"-")</f>
        <v>0.26785655962966981</v>
      </c>
      <c r="BH514" s="51">
        <v>1733</v>
      </c>
      <c r="BI514" s="32">
        <f>IFERROR(BH514/BD498,"-")</f>
        <v>0.89191971178589813</v>
      </c>
      <c r="BJ514" s="54">
        <f t="shared" si="354"/>
        <v>379364.86208886321</v>
      </c>
      <c r="BK514" s="34">
        <f t="shared" si="380"/>
        <v>0.75315080399826162</v>
      </c>
      <c r="BL514" s="173"/>
      <c r="BM514" s="180"/>
      <c r="BN514" s="180"/>
      <c r="BO514" s="18" t="s">
        <v>92</v>
      </c>
      <c r="BP514" s="49">
        <f>SUM(BP498:BP513)</f>
        <v>272164855</v>
      </c>
      <c r="BQ514" s="32">
        <f>IFERROR(BP514/BM498,"-")</f>
        <v>0.28804365921444608</v>
      </c>
      <c r="BR514" s="51">
        <v>606</v>
      </c>
      <c r="BS514" s="32">
        <f>IFERROR(BR514/BN498,"-")</f>
        <v>0.84873949579831931</v>
      </c>
      <c r="BT514" s="54">
        <f t="shared" si="355"/>
        <v>449116.92244224425</v>
      </c>
      <c r="BU514" s="34">
        <f t="shared" si="381"/>
        <v>0.64468085106382977</v>
      </c>
      <c r="BV514" s="173"/>
      <c r="BW514" s="180"/>
      <c r="BX514" s="180"/>
      <c r="BY514" s="18" t="s">
        <v>92</v>
      </c>
      <c r="BZ514" s="49">
        <f t="shared" si="365"/>
        <v>3775086794</v>
      </c>
      <c r="CA514" s="32">
        <f>IFERROR(BZ514/BW498,"-")</f>
        <v>0.20376033200695423</v>
      </c>
      <c r="CB514" s="51">
        <f t="shared" si="366"/>
        <v>15712</v>
      </c>
      <c r="CC514" s="32">
        <f>IFERROR(CB514/BX498,"-")</f>
        <v>0.79538321352637442</v>
      </c>
      <c r="CD514" s="54">
        <f t="shared" si="356"/>
        <v>240267.7440173116</v>
      </c>
      <c r="CE514" s="34">
        <f t="shared" si="382"/>
        <v>0.71114329682266675</v>
      </c>
      <c r="CR514" s="196"/>
      <c r="CS514" s="199"/>
      <c r="CT514" s="200"/>
      <c r="CU514" s="201"/>
      <c r="CV514" s="201"/>
      <c r="CW514" s="18" t="s">
        <v>92</v>
      </c>
      <c r="CX514" s="90">
        <v>3807677912</v>
      </c>
      <c r="CY514" s="80">
        <v>0.22289657579396605</v>
      </c>
      <c r="CZ514" s="90">
        <v>15084</v>
      </c>
      <c r="DA514" s="80">
        <v>0.80310936002555633</v>
      </c>
      <c r="DB514" s="90">
        <v>252431.57730045082</v>
      </c>
      <c r="DC514" s="81">
        <v>0.72148084373654753</v>
      </c>
    </row>
    <row r="515" spans="2:107" s="16" customFormat="1" ht="13.15" customHeight="1">
      <c r="B515" s="196">
        <v>31</v>
      </c>
      <c r="C515" s="197" t="s">
        <v>34</v>
      </c>
      <c r="D515" s="171">
        <f>CI35</f>
        <v>92</v>
      </c>
      <c r="E515" s="178">
        <v>161264330</v>
      </c>
      <c r="F515" s="178">
        <v>88</v>
      </c>
      <c r="G515" s="68" t="s">
        <v>58</v>
      </c>
      <c r="H515" s="56">
        <v>4051121</v>
      </c>
      <c r="I515" s="28">
        <f>IFERROR(H515/E515,"-")</f>
        <v>2.5120998549400229E-2</v>
      </c>
      <c r="J515" s="56">
        <v>21</v>
      </c>
      <c r="K515" s="28">
        <f>IFERROR(J515/F515,"-")</f>
        <v>0.23863636363636365</v>
      </c>
      <c r="L515" s="52">
        <f t="shared" si="349"/>
        <v>192910.52380952382</v>
      </c>
      <c r="M515" s="29">
        <f t="shared" ref="M515:M531" si="383">IFERROR(J515/$CI$35,"-")</f>
        <v>0.22826086956521738</v>
      </c>
      <c r="N515" s="171">
        <f>CJ35</f>
        <v>251</v>
      </c>
      <c r="O515" s="178">
        <v>453817910</v>
      </c>
      <c r="P515" s="178">
        <v>228</v>
      </c>
      <c r="Q515" s="68" t="s">
        <v>58</v>
      </c>
      <c r="R515" s="56">
        <v>10735075</v>
      </c>
      <c r="S515" s="28">
        <f>IFERROR(R515/O515,"-")</f>
        <v>2.3655027189208994E-2</v>
      </c>
      <c r="T515" s="56">
        <v>63</v>
      </c>
      <c r="U515" s="28">
        <f>IFERROR(T515/P515,"-")</f>
        <v>0.27631578947368424</v>
      </c>
      <c r="V515" s="52">
        <f t="shared" si="350"/>
        <v>170398.01587301589</v>
      </c>
      <c r="W515" s="29">
        <f t="shared" ref="W515:W531" si="384">IFERROR(T515/$CJ$35,"-")</f>
        <v>0.25099601593625498</v>
      </c>
      <c r="X515" s="171">
        <f>CK35</f>
        <v>11132</v>
      </c>
      <c r="Y515" s="178">
        <v>6648828860</v>
      </c>
      <c r="Z515" s="178">
        <v>10226</v>
      </c>
      <c r="AA515" s="68" t="s">
        <v>58</v>
      </c>
      <c r="AB515" s="56">
        <v>175850573</v>
      </c>
      <c r="AC515" s="28">
        <f>IFERROR(AB515/Y515,"-")</f>
        <v>2.644835304123018E-2</v>
      </c>
      <c r="AD515" s="56">
        <v>1505</v>
      </c>
      <c r="AE515" s="28">
        <f>IFERROR(AD515/Z515,"-")</f>
        <v>0.14717387052610992</v>
      </c>
      <c r="AF515" s="52">
        <f t="shared" si="351"/>
        <v>116844.23455149501</v>
      </c>
      <c r="AG515" s="29">
        <f t="shared" ref="AG515:AG531" si="385">IFERROR(AD515/$CK$35,"-")</f>
        <v>0.13519583183614803</v>
      </c>
      <c r="AH515" s="171">
        <f>CL35</f>
        <v>9282</v>
      </c>
      <c r="AI515" s="178">
        <v>7477250870</v>
      </c>
      <c r="AJ515" s="178">
        <v>8519</v>
      </c>
      <c r="AK515" s="68" t="s">
        <v>58</v>
      </c>
      <c r="AL515" s="56">
        <v>254716596</v>
      </c>
      <c r="AM515" s="28">
        <f>IFERROR(AL515/AI515,"-")</f>
        <v>3.4065540989398423E-2</v>
      </c>
      <c r="AN515" s="56">
        <v>1817</v>
      </c>
      <c r="AO515" s="28">
        <f>IFERROR(AN515/AJ515,"-")</f>
        <v>0.21328794459443598</v>
      </c>
      <c r="AP515" s="52">
        <f t="shared" si="352"/>
        <v>140185.24821133737</v>
      </c>
      <c r="AQ515" s="29">
        <f t="shared" ref="AQ515:AQ531" si="386">IFERROR(AN515/$CL$35,"-")</f>
        <v>0.19575522516698987</v>
      </c>
      <c r="AR515" s="171">
        <f>CM35</f>
        <v>5508</v>
      </c>
      <c r="AS515" s="178">
        <v>5221267630</v>
      </c>
      <c r="AT515" s="178">
        <v>4843</v>
      </c>
      <c r="AU515" s="68" t="s">
        <v>58</v>
      </c>
      <c r="AV515" s="56">
        <v>228029479</v>
      </c>
      <c r="AW515" s="28">
        <f>IFERROR(AV515/AS515,"-")</f>
        <v>4.367320259352421E-2</v>
      </c>
      <c r="AX515" s="56">
        <v>1218</v>
      </c>
      <c r="AY515" s="28">
        <f>IFERROR(AX515/AT515,"-")</f>
        <v>0.25149700598802394</v>
      </c>
      <c r="AZ515" s="52">
        <f t="shared" si="353"/>
        <v>187216.32101806239</v>
      </c>
      <c r="BA515" s="29">
        <f t="shared" ref="BA515:BA531" si="387">IFERROR(AX515/$CM$35,"-")</f>
        <v>0.22113289760348584</v>
      </c>
      <c r="BB515" s="171">
        <f>CN35</f>
        <v>2468</v>
      </c>
      <c r="BC515" s="178">
        <v>2516117700</v>
      </c>
      <c r="BD515" s="178">
        <v>2028</v>
      </c>
      <c r="BE515" s="68" t="s">
        <v>58</v>
      </c>
      <c r="BF515" s="56">
        <v>137809760</v>
      </c>
      <c r="BG515" s="28">
        <f>IFERROR(BF515/BC515,"-")</f>
        <v>5.4770792320247973E-2</v>
      </c>
      <c r="BH515" s="56">
        <v>538</v>
      </c>
      <c r="BI515" s="28">
        <f>IFERROR(BH515/BD515,"-")</f>
        <v>0.26528599605522685</v>
      </c>
      <c r="BJ515" s="52">
        <f t="shared" si="354"/>
        <v>256151.97026022305</v>
      </c>
      <c r="BK515" s="29">
        <f t="shared" ref="BK515:BK531" si="388">IFERROR(BH515/$CN$35,"-")</f>
        <v>0.2179902755267423</v>
      </c>
      <c r="BL515" s="171">
        <f>CO35</f>
        <v>948</v>
      </c>
      <c r="BM515" s="178">
        <v>896032290</v>
      </c>
      <c r="BN515" s="178">
        <v>711</v>
      </c>
      <c r="BO515" s="68" t="s">
        <v>58</v>
      </c>
      <c r="BP515" s="56">
        <v>66415443</v>
      </c>
      <c r="BQ515" s="28">
        <f>IFERROR(BP515/BM515,"-")</f>
        <v>7.412170715410267E-2</v>
      </c>
      <c r="BR515" s="56">
        <v>202</v>
      </c>
      <c r="BS515" s="28">
        <f>IFERROR(BR515/BN515,"-")</f>
        <v>0.2841068917018284</v>
      </c>
      <c r="BT515" s="52">
        <f t="shared" si="355"/>
        <v>328789.32178217825</v>
      </c>
      <c r="BU515" s="29">
        <f t="shared" ref="BU515:BU531" si="389">IFERROR(BR515/$CO$35,"-")</f>
        <v>0.21308016877637131</v>
      </c>
      <c r="BV515" s="171">
        <f>CP35</f>
        <v>29681</v>
      </c>
      <c r="BW515" s="178">
        <f>SUM(E515,O515,Y515,AI515,AS515,BC515,BM515)</f>
        <v>23374579590</v>
      </c>
      <c r="BX515" s="178">
        <f>SUM(F515,P515,Z515,AJ515,AT515,BD515,BN515)</f>
        <v>26643</v>
      </c>
      <c r="BY515" s="68" t="s">
        <v>58</v>
      </c>
      <c r="BZ515" s="56">
        <f t="shared" si="365"/>
        <v>877608047</v>
      </c>
      <c r="CA515" s="28">
        <f>IFERROR(BZ515/BW515,"-")</f>
        <v>3.7545404554589469E-2</v>
      </c>
      <c r="CB515" s="56">
        <f t="shared" si="366"/>
        <v>5364</v>
      </c>
      <c r="CC515" s="28">
        <f>IFERROR(CB515/BX515,"-")</f>
        <v>0.20132867920279249</v>
      </c>
      <c r="CD515" s="52">
        <f t="shared" si="356"/>
        <v>163610.74701715139</v>
      </c>
      <c r="CE515" s="29">
        <f t="shared" ref="CE515:CE531" si="390">IFERROR(CB515/$CP$35,"-")</f>
        <v>0.18072167379805262</v>
      </c>
      <c r="CR515" s="196">
        <v>31</v>
      </c>
      <c r="CS515" s="197" t="s">
        <v>34</v>
      </c>
      <c r="CT515" s="200">
        <v>27885</v>
      </c>
      <c r="CU515" s="201">
        <v>21935580850</v>
      </c>
      <c r="CV515" s="201">
        <v>25109</v>
      </c>
      <c r="CW515" s="79" t="s">
        <v>58</v>
      </c>
      <c r="CX515" s="90">
        <v>837130562</v>
      </c>
      <c r="CY515" s="80">
        <v>3.8163136309198757E-2</v>
      </c>
      <c r="CZ515" s="90">
        <v>5105</v>
      </c>
      <c r="DA515" s="80">
        <v>0.20331355290931538</v>
      </c>
      <c r="DB515" s="90">
        <v>163982.48031341823</v>
      </c>
      <c r="DC515" s="81">
        <v>0.18307333691949076</v>
      </c>
    </row>
    <row r="516" spans="2:107" s="16" customFormat="1" ht="13.15" customHeight="1">
      <c r="B516" s="196"/>
      <c r="C516" s="198"/>
      <c r="D516" s="172"/>
      <c r="E516" s="179"/>
      <c r="F516" s="179"/>
      <c r="G516" s="69" t="s">
        <v>60</v>
      </c>
      <c r="H516" s="50">
        <v>478790</v>
      </c>
      <c r="I516" s="30">
        <f>IFERROR(H516/E515,"-")</f>
        <v>2.9689764624328267E-3</v>
      </c>
      <c r="J516" s="50">
        <v>20</v>
      </c>
      <c r="K516" s="30">
        <f>IFERROR(J516/F515,"-")</f>
        <v>0.22727272727272727</v>
      </c>
      <c r="L516" s="53">
        <f t="shared" si="349"/>
        <v>23939.5</v>
      </c>
      <c r="M516" s="31">
        <f t="shared" si="383"/>
        <v>0.21739130434782608</v>
      </c>
      <c r="N516" s="172"/>
      <c r="O516" s="179"/>
      <c r="P516" s="179"/>
      <c r="Q516" s="69" t="s">
        <v>60</v>
      </c>
      <c r="R516" s="50">
        <v>6685679</v>
      </c>
      <c r="S516" s="30">
        <f>IFERROR(R516/O515,"-")</f>
        <v>1.4732073928065113E-2</v>
      </c>
      <c r="T516" s="50">
        <v>58</v>
      </c>
      <c r="U516" s="30">
        <f>IFERROR(T516/P515,"-")</f>
        <v>0.25438596491228072</v>
      </c>
      <c r="V516" s="53">
        <f t="shared" si="350"/>
        <v>115270.3275862069</v>
      </c>
      <c r="W516" s="31">
        <f t="shared" si="384"/>
        <v>0.23107569721115537</v>
      </c>
      <c r="X516" s="172"/>
      <c r="Y516" s="179"/>
      <c r="Z516" s="179"/>
      <c r="AA516" s="69" t="s">
        <v>60</v>
      </c>
      <c r="AB516" s="50">
        <v>123565211</v>
      </c>
      <c r="AC516" s="30">
        <f>IFERROR(AB516/Y515,"-")</f>
        <v>1.8584507678243954E-2</v>
      </c>
      <c r="AD516" s="50">
        <v>2223</v>
      </c>
      <c r="AE516" s="30">
        <f>IFERROR(AD516/Z515,"-")</f>
        <v>0.21738705261099159</v>
      </c>
      <c r="AF516" s="53">
        <f t="shared" si="351"/>
        <v>55584.890238416556</v>
      </c>
      <c r="AG516" s="31">
        <f t="shared" si="385"/>
        <v>0.19969457420050304</v>
      </c>
      <c r="AH516" s="172"/>
      <c r="AI516" s="179"/>
      <c r="AJ516" s="179"/>
      <c r="AK516" s="69" t="s">
        <v>60</v>
      </c>
      <c r="AL516" s="50">
        <v>144902945</v>
      </c>
      <c r="AM516" s="30">
        <f>IFERROR(AL516/AI515,"-")</f>
        <v>1.937917391288491E-2</v>
      </c>
      <c r="AN516" s="50">
        <v>2301</v>
      </c>
      <c r="AO516" s="30">
        <f>IFERROR(AN516/AJ515,"-")</f>
        <v>0.27010212466251909</v>
      </c>
      <c r="AP516" s="53">
        <f t="shared" si="352"/>
        <v>62973.900478053023</v>
      </c>
      <c r="AQ516" s="31">
        <f t="shared" si="386"/>
        <v>0.24789915966386555</v>
      </c>
      <c r="AR516" s="172"/>
      <c r="AS516" s="179"/>
      <c r="AT516" s="179"/>
      <c r="AU516" s="69" t="s">
        <v>60</v>
      </c>
      <c r="AV516" s="50">
        <v>93633776</v>
      </c>
      <c r="AW516" s="30">
        <f>IFERROR(AV516/AS515,"-")</f>
        <v>1.7933150076813818E-2</v>
      </c>
      <c r="AX516" s="50">
        <v>1487</v>
      </c>
      <c r="AY516" s="30">
        <f>IFERROR(AX516/AT515,"-")</f>
        <v>0.30704109023332643</v>
      </c>
      <c r="AZ516" s="53">
        <f t="shared" si="353"/>
        <v>62968.242098184266</v>
      </c>
      <c r="BA516" s="31">
        <f t="shared" si="387"/>
        <v>0.26997095134350035</v>
      </c>
      <c r="BB516" s="172"/>
      <c r="BC516" s="179"/>
      <c r="BD516" s="179"/>
      <c r="BE516" s="69" t="s">
        <v>60</v>
      </c>
      <c r="BF516" s="50">
        <v>24506638</v>
      </c>
      <c r="BG516" s="30">
        <f>IFERROR(BF516/BC515,"-")</f>
        <v>9.7398615335045728E-3</v>
      </c>
      <c r="BH516" s="50">
        <v>615</v>
      </c>
      <c r="BI516" s="30">
        <f>IFERROR(BH516/BD515,"-")</f>
        <v>0.30325443786982248</v>
      </c>
      <c r="BJ516" s="53">
        <f t="shared" si="354"/>
        <v>39848.191869918701</v>
      </c>
      <c r="BK516" s="31">
        <f t="shared" si="388"/>
        <v>0.24918962722852511</v>
      </c>
      <c r="BL516" s="172"/>
      <c r="BM516" s="179"/>
      <c r="BN516" s="179"/>
      <c r="BO516" s="69" t="s">
        <v>60</v>
      </c>
      <c r="BP516" s="50">
        <v>14130279</v>
      </c>
      <c r="BQ516" s="30">
        <f>IFERROR(BP516/BM515,"-")</f>
        <v>1.5769832357269177E-2</v>
      </c>
      <c r="BR516" s="50">
        <v>199</v>
      </c>
      <c r="BS516" s="30">
        <f>IFERROR(BR516/BN515,"-")</f>
        <v>0.27988748241912798</v>
      </c>
      <c r="BT516" s="53">
        <f t="shared" si="355"/>
        <v>71006.427135678387</v>
      </c>
      <c r="BU516" s="31">
        <f t="shared" si="389"/>
        <v>0.20991561181434598</v>
      </c>
      <c r="BV516" s="172"/>
      <c r="BW516" s="179"/>
      <c r="BX516" s="179"/>
      <c r="BY516" s="69" t="s">
        <v>60</v>
      </c>
      <c r="BZ516" s="50">
        <f t="shared" si="365"/>
        <v>407903318</v>
      </c>
      <c r="CA516" s="30">
        <f>IFERROR(BZ516/BW515,"-")</f>
        <v>1.7450723185391846E-2</v>
      </c>
      <c r="CB516" s="50">
        <f t="shared" si="366"/>
        <v>6903</v>
      </c>
      <c r="CC516" s="30">
        <f>IFERROR(CB516/BX515,"-")</f>
        <v>0.25909244454453328</v>
      </c>
      <c r="CD516" s="53">
        <f t="shared" si="356"/>
        <v>59090.731276256702</v>
      </c>
      <c r="CE516" s="31">
        <f t="shared" si="390"/>
        <v>0.23257302651527914</v>
      </c>
      <c r="CR516" s="196"/>
      <c r="CS516" s="198"/>
      <c r="CT516" s="200"/>
      <c r="CU516" s="201"/>
      <c r="CV516" s="201"/>
      <c r="CW516" s="79" t="s">
        <v>60</v>
      </c>
      <c r="CX516" s="90">
        <v>433219758</v>
      </c>
      <c r="CY516" s="80">
        <v>1.9749636946586713E-2</v>
      </c>
      <c r="CZ516" s="90">
        <v>6502</v>
      </c>
      <c r="DA516" s="80">
        <v>0.25895097375443066</v>
      </c>
      <c r="DB516" s="90">
        <v>66628.692402337736</v>
      </c>
      <c r="DC516" s="81">
        <v>0.23317195624887932</v>
      </c>
    </row>
    <row r="517" spans="2:107" s="16" customFormat="1" ht="13.15" customHeight="1">
      <c r="B517" s="196"/>
      <c r="C517" s="198"/>
      <c r="D517" s="172"/>
      <c r="E517" s="179"/>
      <c r="F517" s="179"/>
      <c r="G517" s="70" t="s">
        <v>62</v>
      </c>
      <c r="H517" s="50">
        <v>171432</v>
      </c>
      <c r="I517" s="30">
        <f>IFERROR(H517/E515,"-")</f>
        <v>1.063049714713725E-3</v>
      </c>
      <c r="J517" s="50">
        <v>12</v>
      </c>
      <c r="K517" s="30">
        <f>IFERROR(J517/F515,"-")</f>
        <v>0.13636363636363635</v>
      </c>
      <c r="L517" s="53">
        <f t="shared" si="349"/>
        <v>14286</v>
      </c>
      <c r="M517" s="31">
        <f t="shared" si="383"/>
        <v>0.13043478260869565</v>
      </c>
      <c r="N517" s="172"/>
      <c r="O517" s="179"/>
      <c r="P517" s="179"/>
      <c r="Q517" s="70" t="s">
        <v>62</v>
      </c>
      <c r="R517" s="50">
        <v>1764372</v>
      </c>
      <c r="S517" s="30">
        <f>IFERROR(R517/O515,"-")</f>
        <v>3.8878412709626203E-3</v>
      </c>
      <c r="T517" s="50">
        <v>44</v>
      </c>
      <c r="U517" s="30">
        <f>IFERROR(T517/P515,"-")</f>
        <v>0.19298245614035087</v>
      </c>
      <c r="V517" s="53">
        <f t="shared" si="350"/>
        <v>40099.36363636364</v>
      </c>
      <c r="W517" s="31">
        <f t="shared" si="384"/>
        <v>0.1752988047808765</v>
      </c>
      <c r="X517" s="172"/>
      <c r="Y517" s="179"/>
      <c r="Z517" s="179"/>
      <c r="AA517" s="70" t="s">
        <v>62</v>
      </c>
      <c r="AB517" s="50">
        <v>95934700</v>
      </c>
      <c r="AC517" s="30">
        <f>IFERROR(AB517/Y515,"-")</f>
        <v>1.4428811753172423E-2</v>
      </c>
      <c r="AD517" s="50">
        <v>1931</v>
      </c>
      <c r="AE517" s="30">
        <f>IFERROR(AD517/Z515,"-")</f>
        <v>0.18883238803051047</v>
      </c>
      <c r="AF517" s="53">
        <f t="shared" si="351"/>
        <v>49681.356809943034</v>
      </c>
      <c r="AG517" s="31">
        <f t="shared" si="385"/>
        <v>0.17346388789076536</v>
      </c>
      <c r="AH517" s="172"/>
      <c r="AI517" s="179"/>
      <c r="AJ517" s="179"/>
      <c r="AK517" s="70" t="s">
        <v>62</v>
      </c>
      <c r="AL517" s="50">
        <v>109705522</v>
      </c>
      <c r="AM517" s="30">
        <f>IFERROR(AL517/AI515,"-")</f>
        <v>1.4671906012964897E-2</v>
      </c>
      <c r="AN517" s="50">
        <v>2057</v>
      </c>
      <c r="AO517" s="30">
        <f>IFERROR(AN517/AJ515,"-")</f>
        <v>0.24146026528935322</v>
      </c>
      <c r="AP517" s="53">
        <f t="shared" si="352"/>
        <v>53332.776859504134</v>
      </c>
      <c r="AQ517" s="31">
        <f t="shared" si="386"/>
        <v>0.2216117216117216</v>
      </c>
      <c r="AR517" s="172"/>
      <c r="AS517" s="179"/>
      <c r="AT517" s="179"/>
      <c r="AU517" s="70" t="s">
        <v>62</v>
      </c>
      <c r="AV517" s="50">
        <v>48110371</v>
      </c>
      <c r="AW517" s="30">
        <f>IFERROR(AV517/AS515,"-")</f>
        <v>9.2143085567134592E-3</v>
      </c>
      <c r="AX517" s="50">
        <v>1234</v>
      </c>
      <c r="AY517" s="30">
        <f>IFERROR(AX517/AT515,"-")</f>
        <v>0.25480074334090441</v>
      </c>
      <c r="AZ517" s="53">
        <f t="shared" si="353"/>
        <v>38987.334683954621</v>
      </c>
      <c r="BA517" s="31">
        <f t="shared" si="387"/>
        <v>0.22403776325344954</v>
      </c>
      <c r="BB517" s="172"/>
      <c r="BC517" s="179"/>
      <c r="BD517" s="179"/>
      <c r="BE517" s="70" t="s">
        <v>62</v>
      </c>
      <c r="BF517" s="50">
        <v>23244124</v>
      </c>
      <c r="BG517" s="30">
        <f>IFERROR(BF517/BC515,"-")</f>
        <v>9.2380908889914005E-3</v>
      </c>
      <c r="BH517" s="50">
        <v>513</v>
      </c>
      <c r="BI517" s="30">
        <f>IFERROR(BH517/BD515,"-")</f>
        <v>0.25295857988165682</v>
      </c>
      <c r="BJ517" s="53">
        <f t="shared" si="354"/>
        <v>45310.183235867444</v>
      </c>
      <c r="BK517" s="31">
        <f t="shared" si="388"/>
        <v>0.20786061588330632</v>
      </c>
      <c r="BL517" s="172"/>
      <c r="BM517" s="179"/>
      <c r="BN517" s="179"/>
      <c r="BO517" s="70" t="s">
        <v>62</v>
      </c>
      <c r="BP517" s="50">
        <v>7136719</v>
      </c>
      <c r="BQ517" s="30">
        <f>IFERROR(BP517/BM515,"-")</f>
        <v>7.9648011345662562E-3</v>
      </c>
      <c r="BR517" s="50">
        <v>156</v>
      </c>
      <c r="BS517" s="30">
        <f>IFERROR(BR517/BN515,"-")</f>
        <v>0.21940928270042195</v>
      </c>
      <c r="BT517" s="53">
        <f t="shared" si="355"/>
        <v>45748.198717948719</v>
      </c>
      <c r="BU517" s="31">
        <f t="shared" si="389"/>
        <v>0.16455696202531644</v>
      </c>
      <c r="BV517" s="172"/>
      <c r="BW517" s="179"/>
      <c r="BX517" s="179"/>
      <c r="BY517" s="70" t="s">
        <v>62</v>
      </c>
      <c r="BZ517" s="50">
        <f t="shared" si="365"/>
        <v>286067240</v>
      </c>
      <c r="CA517" s="30">
        <f>IFERROR(BZ517/BW515,"-")</f>
        <v>1.2238390808208757E-2</v>
      </c>
      <c r="CB517" s="50">
        <f t="shared" si="366"/>
        <v>5947</v>
      </c>
      <c r="CC517" s="30">
        <f>IFERROR(CB517/BX515,"-")</f>
        <v>0.22321059940697369</v>
      </c>
      <c r="CD517" s="53">
        <f t="shared" si="356"/>
        <v>48102.78123423575</v>
      </c>
      <c r="CE517" s="31">
        <f t="shared" si="390"/>
        <v>0.20036386914187526</v>
      </c>
      <c r="CR517" s="196"/>
      <c r="CS517" s="198"/>
      <c r="CT517" s="200"/>
      <c r="CU517" s="201"/>
      <c r="CV517" s="201"/>
      <c r="CW517" s="79" t="s">
        <v>62</v>
      </c>
      <c r="CX517" s="90">
        <v>256542906</v>
      </c>
      <c r="CY517" s="80">
        <v>1.1695286655698474E-2</v>
      </c>
      <c r="CZ517" s="90">
        <v>5658</v>
      </c>
      <c r="DA517" s="80">
        <v>0.22533752837627943</v>
      </c>
      <c r="DB517" s="90">
        <v>45341.623541887595</v>
      </c>
      <c r="DC517" s="81">
        <v>0.20290478752017213</v>
      </c>
    </row>
    <row r="518" spans="2:107" s="16" customFormat="1" ht="13.15" customHeight="1">
      <c r="B518" s="196"/>
      <c r="C518" s="198"/>
      <c r="D518" s="172"/>
      <c r="E518" s="179"/>
      <c r="F518" s="179"/>
      <c r="G518" s="70" t="s">
        <v>64</v>
      </c>
      <c r="H518" s="50">
        <v>57092</v>
      </c>
      <c r="I518" s="30">
        <f>IFERROR(H518/E515,"-")</f>
        <v>3.5402745294015113E-4</v>
      </c>
      <c r="J518" s="50">
        <v>5</v>
      </c>
      <c r="K518" s="30">
        <f>IFERROR(J518/F515,"-")</f>
        <v>5.6818181818181816E-2</v>
      </c>
      <c r="L518" s="53">
        <f t="shared" ref="L518:L581" si="391">IFERROR(H518/J518,"-")</f>
        <v>11418.4</v>
      </c>
      <c r="M518" s="31">
        <f t="shared" si="383"/>
        <v>5.434782608695652E-2</v>
      </c>
      <c r="N518" s="172"/>
      <c r="O518" s="179"/>
      <c r="P518" s="179"/>
      <c r="Q518" s="70" t="s">
        <v>64</v>
      </c>
      <c r="R518" s="50">
        <v>1163603</v>
      </c>
      <c r="S518" s="30">
        <f>IFERROR(R518/O515,"-")</f>
        <v>2.5640305822218429E-3</v>
      </c>
      <c r="T518" s="50">
        <v>15</v>
      </c>
      <c r="U518" s="30">
        <f>IFERROR(T518/P515,"-")</f>
        <v>6.5789473684210523E-2</v>
      </c>
      <c r="V518" s="53">
        <f t="shared" ref="V518:V581" si="392">IFERROR(R518/T518,"-")</f>
        <v>77573.53333333334</v>
      </c>
      <c r="W518" s="31">
        <f t="shared" si="384"/>
        <v>5.9760956175298807E-2</v>
      </c>
      <c r="X518" s="172"/>
      <c r="Y518" s="179"/>
      <c r="Z518" s="179"/>
      <c r="AA518" s="70" t="s">
        <v>64</v>
      </c>
      <c r="AB518" s="50">
        <v>22426922</v>
      </c>
      <c r="AC518" s="30">
        <f>IFERROR(AB518/Y515,"-")</f>
        <v>3.3730635082100759E-3</v>
      </c>
      <c r="AD518" s="50">
        <v>358</v>
      </c>
      <c r="AE518" s="30">
        <f>IFERROR(AD518/Z515,"-")</f>
        <v>3.5008801095247406E-2</v>
      </c>
      <c r="AF518" s="53">
        <f t="shared" ref="AF518:AF581" si="393">IFERROR(AB518/AD518,"-")</f>
        <v>62645.033519553072</v>
      </c>
      <c r="AG518" s="31">
        <f t="shared" si="385"/>
        <v>3.2159540064678402E-2</v>
      </c>
      <c r="AH518" s="172"/>
      <c r="AI518" s="179"/>
      <c r="AJ518" s="179"/>
      <c r="AK518" s="70" t="s">
        <v>64</v>
      </c>
      <c r="AL518" s="50">
        <v>16742031</v>
      </c>
      <c r="AM518" s="30">
        <f>IFERROR(AL518/AI515,"-")</f>
        <v>2.2390623627691658E-3</v>
      </c>
      <c r="AN518" s="50">
        <v>375</v>
      </c>
      <c r="AO518" s="30">
        <f>IFERROR(AN518/AJ515,"-")</f>
        <v>4.4019251085808196E-2</v>
      </c>
      <c r="AP518" s="53">
        <f t="shared" ref="AP518:AP581" si="394">IFERROR(AL518/AN518,"-")</f>
        <v>44645.415999999997</v>
      </c>
      <c r="AQ518" s="31">
        <f t="shared" si="386"/>
        <v>4.0400775694893344E-2</v>
      </c>
      <c r="AR518" s="172"/>
      <c r="AS518" s="179"/>
      <c r="AT518" s="179"/>
      <c r="AU518" s="70" t="s">
        <v>64</v>
      </c>
      <c r="AV518" s="50">
        <v>17473999</v>
      </c>
      <c r="AW518" s="30">
        <f>IFERROR(AV518/AS515,"-")</f>
        <v>3.3466966718195212E-3</v>
      </c>
      <c r="AX518" s="50">
        <v>262</v>
      </c>
      <c r="AY518" s="30">
        <f>IFERROR(AX518/AT515,"-")</f>
        <v>5.4098699153417307E-2</v>
      </c>
      <c r="AZ518" s="53">
        <f t="shared" ref="AZ518:AZ581" si="395">IFERROR(AV518/AX518,"-")</f>
        <v>66694.652671755728</v>
      </c>
      <c r="BA518" s="31">
        <f t="shared" si="387"/>
        <v>4.7567175018155411E-2</v>
      </c>
      <c r="BB518" s="172"/>
      <c r="BC518" s="179"/>
      <c r="BD518" s="179"/>
      <c r="BE518" s="70" t="s">
        <v>64</v>
      </c>
      <c r="BF518" s="50">
        <v>1390609</v>
      </c>
      <c r="BG518" s="30">
        <f>IFERROR(BF518/BC515,"-")</f>
        <v>5.5268042508504274E-4</v>
      </c>
      <c r="BH518" s="50">
        <v>86</v>
      </c>
      <c r="BI518" s="30">
        <f>IFERROR(BH518/BD515,"-")</f>
        <v>4.2406311637080869E-2</v>
      </c>
      <c r="BJ518" s="53">
        <f t="shared" ref="BJ518:BJ581" si="396">IFERROR(BF518/BH518,"-")</f>
        <v>16169.872093023256</v>
      </c>
      <c r="BK518" s="31">
        <f t="shared" si="388"/>
        <v>3.4846029173419772E-2</v>
      </c>
      <c r="BL518" s="172"/>
      <c r="BM518" s="179"/>
      <c r="BN518" s="179"/>
      <c r="BO518" s="70" t="s">
        <v>64</v>
      </c>
      <c r="BP518" s="50">
        <v>309330</v>
      </c>
      <c r="BQ518" s="30">
        <f>IFERROR(BP518/BM515,"-")</f>
        <v>3.4522193391043975E-4</v>
      </c>
      <c r="BR518" s="50">
        <v>17</v>
      </c>
      <c r="BS518" s="30">
        <f>IFERROR(BR518/BN515,"-")</f>
        <v>2.3909985935302389E-2</v>
      </c>
      <c r="BT518" s="53">
        <f t="shared" ref="BT518:BT581" si="397">IFERROR(BP518/BR518,"-")</f>
        <v>18195.882352941175</v>
      </c>
      <c r="BU518" s="31">
        <f t="shared" si="389"/>
        <v>1.7932489451476793E-2</v>
      </c>
      <c r="BV518" s="172"/>
      <c r="BW518" s="179"/>
      <c r="BX518" s="179"/>
      <c r="BY518" s="70" t="s">
        <v>64</v>
      </c>
      <c r="BZ518" s="50">
        <f t="shared" si="365"/>
        <v>59563586</v>
      </c>
      <c r="CA518" s="30">
        <f>IFERROR(BZ518/BW515,"-")</f>
        <v>2.5482206330454051E-3</v>
      </c>
      <c r="CB518" s="50">
        <f t="shared" si="366"/>
        <v>1118</v>
      </c>
      <c r="CC518" s="30">
        <f>IFERROR(CB518/BX515,"-")</f>
        <v>4.1962241489321775E-2</v>
      </c>
      <c r="CD518" s="53">
        <f t="shared" ref="CD518:CD581" si="398">IFERROR(BZ518/CB518,"-")</f>
        <v>53276.91055456172</v>
      </c>
      <c r="CE518" s="31">
        <f t="shared" si="390"/>
        <v>3.7667194501532969E-2</v>
      </c>
      <c r="CR518" s="196"/>
      <c r="CS518" s="198"/>
      <c r="CT518" s="200"/>
      <c r="CU518" s="201"/>
      <c r="CV518" s="201"/>
      <c r="CW518" s="79" t="s">
        <v>64</v>
      </c>
      <c r="CX518" s="90">
        <v>52132526</v>
      </c>
      <c r="CY518" s="80">
        <v>2.3766193544858876E-3</v>
      </c>
      <c r="CZ518" s="90">
        <v>1010</v>
      </c>
      <c r="DA518" s="80">
        <v>4.0224620653948787E-2</v>
      </c>
      <c r="DB518" s="90">
        <v>51616.362376237623</v>
      </c>
      <c r="DC518" s="81">
        <v>3.6220190066343916E-2</v>
      </c>
    </row>
    <row r="519" spans="2:107" s="16" customFormat="1" ht="13.15" customHeight="1">
      <c r="B519" s="196"/>
      <c r="C519" s="198"/>
      <c r="D519" s="172"/>
      <c r="E519" s="179"/>
      <c r="F519" s="179"/>
      <c r="G519" s="70" t="s">
        <v>66</v>
      </c>
      <c r="H519" s="50">
        <v>628218</v>
      </c>
      <c r="I519" s="30">
        <f>IFERROR(H519/E515,"-")</f>
        <v>3.895579388200726E-3</v>
      </c>
      <c r="J519" s="50">
        <v>23</v>
      </c>
      <c r="K519" s="30">
        <f>IFERROR(J519/F515,"-")</f>
        <v>0.26136363636363635</v>
      </c>
      <c r="L519" s="53">
        <f t="shared" si="391"/>
        <v>27313.82608695652</v>
      </c>
      <c r="M519" s="31">
        <f t="shared" si="383"/>
        <v>0.25</v>
      </c>
      <c r="N519" s="172"/>
      <c r="O519" s="179"/>
      <c r="P519" s="179"/>
      <c r="Q519" s="70" t="s">
        <v>66</v>
      </c>
      <c r="R519" s="50">
        <v>6020882</v>
      </c>
      <c r="S519" s="30">
        <f>IFERROR(R519/O515,"-")</f>
        <v>1.3267175815075258E-2</v>
      </c>
      <c r="T519" s="50">
        <v>46</v>
      </c>
      <c r="U519" s="30">
        <f>IFERROR(T519/P515,"-")</f>
        <v>0.20175438596491227</v>
      </c>
      <c r="V519" s="53">
        <f t="shared" si="392"/>
        <v>130888.73913043478</v>
      </c>
      <c r="W519" s="31">
        <f t="shared" si="384"/>
        <v>0.18326693227091634</v>
      </c>
      <c r="X519" s="172"/>
      <c r="Y519" s="179"/>
      <c r="Z519" s="179"/>
      <c r="AA519" s="70" t="s">
        <v>66</v>
      </c>
      <c r="AB519" s="50">
        <v>104601178</v>
      </c>
      <c r="AC519" s="30">
        <f>IFERROR(AB519/Y515,"-")</f>
        <v>1.5732271081496899E-2</v>
      </c>
      <c r="AD519" s="50">
        <v>2306</v>
      </c>
      <c r="AE519" s="30">
        <f>IFERROR(AD519/Z515,"-")</f>
        <v>0.22550361822804615</v>
      </c>
      <c r="AF519" s="53">
        <f t="shared" si="393"/>
        <v>45360.441457068519</v>
      </c>
      <c r="AG519" s="31">
        <f t="shared" si="385"/>
        <v>0.2071505569529285</v>
      </c>
      <c r="AH519" s="172"/>
      <c r="AI519" s="179"/>
      <c r="AJ519" s="179"/>
      <c r="AK519" s="70" t="s">
        <v>66</v>
      </c>
      <c r="AL519" s="50">
        <v>118121916</v>
      </c>
      <c r="AM519" s="30">
        <f>IFERROR(AL519/AI515,"-")</f>
        <v>1.5797506069232636E-2</v>
      </c>
      <c r="AN519" s="50">
        <v>2602</v>
      </c>
      <c r="AO519" s="30">
        <f>IFERROR(AN519/AJ515,"-")</f>
        <v>0.30543491020072777</v>
      </c>
      <c r="AP519" s="53">
        <f t="shared" si="394"/>
        <v>45396.585703305151</v>
      </c>
      <c r="AQ519" s="31">
        <f t="shared" si="386"/>
        <v>0.28032751562163327</v>
      </c>
      <c r="AR519" s="172"/>
      <c r="AS519" s="179"/>
      <c r="AT519" s="179"/>
      <c r="AU519" s="70" t="s">
        <v>66</v>
      </c>
      <c r="AV519" s="50">
        <v>95312552</v>
      </c>
      <c r="AW519" s="30">
        <f>IFERROR(AV519/AS515,"-")</f>
        <v>1.8254676594695072E-2</v>
      </c>
      <c r="AX519" s="50">
        <v>1618</v>
      </c>
      <c r="AY519" s="30">
        <f>IFERROR(AX519/AT515,"-")</f>
        <v>0.33409043981003511</v>
      </c>
      <c r="AZ519" s="53">
        <f t="shared" si="395"/>
        <v>58907.634116192829</v>
      </c>
      <c r="BA519" s="31">
        <f t="shared" si="387"/>
        <v>0.29375453885257807</v>
      </c>
      <c r="BB519" s="172"/>
      <c r="BC519" s="179"/>
      <c r="BD519" s="179"/>
      <c r="BE519" s="70" t="s">
        <v>66</v>
      </c>
      <c r="BF519" s="50">
        <v>46299347</v>
      </c>
      <c r="BG519" s="30">
        <f>IFERROR(BF519/BC515,"-")</f>
        <v>1.8401105401388815E-2</v>
      </c>
      <c r="BH519" s="50">
        <v>574</v>
      </c>
      <c r="BI519" s="30">
        <f>IFERROR(BH519/BD515,"-")</f>
        <v>0.28303747534516766</v>
      </c>
      <c r="BJ519" s="53">
        <f t="shared" si="396"/>
        <v>80660.883275261323</v>
      </c>
      <c r="BK519" s="31">
        <f t="shared" si="388"/>
        <v>0.23257698541329011</v>
      </c>
      <c r="BL519" s="172"/>
      <c r="BM519" s="179"/>
      <c r="BN519" s="179"/>
      <c r="BO519" s="70" t="s">
        <v>66</v>
      </c>
      <c r="BP519" s="50">
        <v>23076907</v>
      </c>
      <c r="BQ519" s="30">
        <f>IFERROR(BP519/BM515,"-")</f>
        <v>2.5754548421463696E-2</v>
      </c>
      <c r="BR519" s="50">
        <v>162</v>
      </c>
      <c r="BS519" s="30">
        <f>IFERROR(BR519/BN515,"-")</f>
        <v>0.22784810126582278</v>
      </c>
      <c r="BT519" s="53">
        <f t="shared" si="397"/>
        <v>142450.04320987655</v>
      </c>
      <c r="BU519" s="31">
        <f t="shared" si="389"/>
        <v>0.17088607594936708</v>
      </c>
      <c r="BV519" s="172"/>
      <c r="BW519" s="179"/>
      <c r="BX519" s="179"/>
      <c r="BY519" s="70" t="s">
        <v>66</v>
      </c>
      <c r="BZ519" s="50">
        <f t="shared" si="365"/>
        <v>394061000</v>
      </c>
      <c r="CA519" s="30">
        <f>IFERROR(BZ519/BW515,"-")</f>
        <v>1.6858527807216063E-2</v>
      </c>
      <c r="CB519" s="50">
        <f t="shared" si="366"/>
        <v>7331</v>
      </c>
      <c r="CC519" s="30">
        <f>IFERROR(CB519/BX515,"-")</f>
        <v>0.27515670157264571</v>
      </c>
      <c r="CD519" s="53">
        <f t="shared" si="398"/>
        <v>53752.694039012415</v>
      </c>
      <c r="CE519" s="31">
        <f t="shared" si="390"/>
        <v>0.24699302584144739</v>
      </c>
      <c r="CR519" s="196"/>
      <c r="CS519" s="198"/>
      <c r="CT519" s="200"/>
      <c r="CU519" s="201"/>
      <c r="CV519" s="201"/>
      <c r="CW519" s="79" t="s">
        <v>66</v>
      </c>
      <c r="CX519" s="90">
        <v>521005249</v>
      </c>
      <c r="CY519" s="80">
        <v>2.3751604872592192E-2</v>
      </c>
      <c r="CZ519" s="90">
        <v>6973</v>
      </c>
      <c r="DA519" s="80">
        <v>0.27770918794057908</v>
      </c>
      <c r="DB519" s="90">
        <v>74717.51742435107</v>
      </c>
      <c r="DC519" s="81">
        <v>0.25006275775506542</v>
      </c>
    </row>
    <row r="520" spans="2:107" s="16" customFormat="1" ht="13.15" customHeight="1">
      <c r="B520" s="196"/>
      <c r="C520" s="198"/>
      <c r="D520" s="172"/>
      <c r="E520" s="179"/>
      <c r="F520" s="179"/>
      <c r="G520" s="70" t="s">
        <v>68</v>
      </c>
      <c r="H520" s="50">
        <v>941532</v>
      </c>
      <c r="I520" s="30">
        <f>IFERROR(H520/E515,"-")</f>
        <v>5.8384392878449935E-3</v>
      </c>
      <c r="J520" s="50">
        <v>30</v>
      </c>
      <c r="K520" s="30">
        <f>IFERROR(J520/F515,"-")</f>
        <v>0.34090909090909088</v>
      </c>
      <c r="L520" s="53">
        <f t="shared" si="391"/>
        <v>31384.400000000001</v>
      </c>
      <c r="M520" s="31">
        <f t="shared" si="383"/>
        <v>0.32608695652173914</v>
      </c>
      <c r="N520" s="172"/>
      <c r="O520" s="179"/>
      <c r="P520" s="179"/>
      <c r="Q520" s="70" t="s">
        <v>68</v>
      </c>
      <c r="R520" s="50">
        <v>3850693</v>
      </c>
      <c r="S520" s="30">
        <f>IFERROR(R520/O515,"-")</f>
        <v>8.4851058434428032E-3</v>
      </c>
      <c r="T520" s="50">
        <v>75</v>
      </c>
      <c r="U520" s="30">
        <f>IFERROR(T520/P515,"-")</f>
        <v>0.32894736842105265</v>
      </c>
      <c r="V520" s="53">
        <f t="shared" si="392"/>
        <v>51342.573333333334</v>
      </c>
      <c r="W520" s="31">
        <f t="shared" si="384"/>
        <v>0.29880478087649404</v>
      </c>
      <c r="X520" s="172"/>
      <c r="Y520" s="179"/>
      <c r="Z520" s="179"/>
      <c r="AA520" s="70" t="s">
        <v>68</v>
      </c>
      <c r="AB520" s="50">
        <v>125547624</v>
      </c>
      <c r="AC520" s="30">
        <f>IFERROR(AB520/Y515,"-")</f>
        <v>1.8882667405579756E-2</v>
      </c>
      <c r="AD520" s="50">
        <v>2728</v>
      </c>
      <c r="AE520" s="30">
        <f>IFERROR(AD520/Z515,"-")</f>
        <v>0.26677097594367299</v>
      </c>
      <c r="AF520" s="53">
        <f t="shared" si="393"/>
        <v>46021.85630498534</v>
      </c>
      <c r="AG520" s="31">
        <f t="shared" si="385"/>
        <v>0.24505928853754941</v>
      </c>
      <c r="AH520" s="172"/>
      <c r="AI520" s="179"/>
      <c r="AJ520" s="179"/>
      <c r="AK520" s="70" t="s">
        <v>68</v>
      </c>
      <c r="AL520" s="50">
        <v>171393638</v>
      </c>
      <c r="AM520" s="30">
        <f>IFERROR(AL520/AI515,"-")</f>
        <v>2.2922012512333962E-2</v>
      </c>
      <c r="AN520" s="50">
        <v>2828</v>
      </c>
      <c r="AO520" s="30">
        <f>IFERROR(AN520/AJ515,"-")</f>
        <v>0.33196384552177488</v>
      </c>
      <c r="AP520" s="53">
        <f t="shared" si="394"/>
        <v>60605.954031117399</v>
      </c>
      <c r="AQ520" s="31">
        <f t="shared" si="386"/>
        <v>0.3046757164404223</v>
      </c>
      <c r="AR520" s="172"/>
      <c r="AS520" s="179"/>
      <c r="AT520" s="179"/>
      <c r="AU520" s="70" t="s">
        <v>68</v>
      </c>
      <c r="AV520" s="50">
        <v>131082593</v>
      </c>
      <c r="AW520" s="30">
        <f>IFERROR(AV520/AS515,"-")</f>
        <v>2.5105511207055287E-2</v>
      </c>
      <c r="AX520" s="50">
        <v>1864</v>
      </c>
      <c r="AY520" s="30">
        <f>IFERROR(AX520/AT515,"-")</f>
        <v>0.38488540161057194</v>
      </c>
      <c r="AZ520" s="53">
        <f t="shared" si="395"/>
        <v>70323.279506437771</v>
      </c>
      <c r="BA520" s="31">
        <f t="shared" si="387"/>
        <v>0.33841684822076978</v>
      </c>
      <c r="BB520" s="172"/>
      <c r="BC520" s="179"/>
      <c r="BD520" s="179"/>
      <c r="BE520" s="70" t="s">
        <v>68</v>
      </c>
      <c r="BF520" s="50">
        <v>63866737</v>
      </c>
      <c r="BG520" s="30">
        <f>IFERROR(BF520/BC515,"-")</f>
        <v>2.5383048257241702E-2</v>
      </c>
      <c r="BH520" s="50">
        <v>751</v>
      </c>
      <c r="BI520" s="30">
        <f>IFERROR(BH520/BD515,"-")</f>
        <v>0.3703155818540434</v>
      </c>
      <c r="BJ520" s="53">
        <f t="shared" si="396"/>
        <v>85042.259653794943</v>
      </c>
      <c r="BK520" s="31">
        <f t="shared" si="388"/>
        <v>0.30429497568881686</v>
      </c>
      <c r="BL520" s="172"/>
      <c r="BM520" s="179"/>
      <c r="BN520" s="179"/>
      <c r="BO520" s="70" t="s">
        <v>68</v>
      </c>
      <c r="BP520" s="50">
        <v>13223641</v>
      </c>
      <c r="BQ520" s="30">
        <f>IFERROR(BP520/BM515,"-")</f>
        <v>1.475799605391453E-2</v>
      </c>
      <c r="BR520" s="50">
        <v>226</v>
      </c>
      <c r="BS520" s="30">
        <f>IFERROR(BR520/BN515,"-")</f>
        <v>0.31786216596343181</v>
      </c>
      <c r="BT520" s="53">
        <f t="shared" si="397"/>
        <v>58511.685840707964</v>
      </c>
      <c r="BU520" s="31">
        <f t="shared" si="389"/>
        <v>0.23839662447257384</v>
      </c>
      <c r="BV520" s="172"/>
      <c r="BW520" s="179"/>
      <c r="BX520" s="179"/>
      <c r="BY520" s="70" t="s">
        <v>68</v>
      </c>
      <c r="BZ520" s="50">
        <f t="shared" si="365"/>
        <v>509906458</v>
      </c>
      <c r="CA520" s="30">
        <f>IFERROR(BZ520/BW515,"-")</f>
        <v>2.18145723663901E-2</v>
      </c>
      <c r="CB520" s="50">
        <f t="shared" si="366"/>
        <v>8502</v>
      </c>
      <c r="CC520" s="30">
        <f>IFERROR(CB520/BX515,"-")</f>
        <v>0.31910820853507488</v>
      </c>
      <c r="CD520" s="53">
        <f t="shared" si="398"/>
        <v>59974.883321571397</v>
      </c>
      <c r="CE520" s="31">
        <f t="shared" si="390"/>
        <v>0.28644587446514608</v>
      </c>
      <c r="CR520" s="196"/>
      <c r="CS520" s="198"/>
      <c r="CT520" s="200"/>
      <c r="CU520" s="201"/>
      <c r="CV520" s="201"/>
      <c r="CW520" s="79" t="s">
        <v>68</v>
      </c>
      <c r="CX520" s="90">
        <v>503518338</v>
      </c>
      <c r="CY520" s="80">
        <v>2.2954410983833145E-2</v>
      </c>
      <c r="CZ520" s="90">
        <v>8094</v>
      </c>
      <c r="DA520" s="80">
        <v>0.32235453423075389</v>
      </c>
      <c r="DB520" s="90">
        <v>62208.838398813939</v>
      </c>
      <c r="DC520" s="81">
        <v>0.29026358257127488</v>
      </c>
    </row>
    <row r="521" spans="2:107" s="16" customFormat="1" ht="13.15" customHeight="1">
      <c r="B521" s="196"/>
      <c r="C521" s="198"/>
      <c r="D521" s="172"/>
      <c r="E521" s="179"/>
      <c r="F521" s="179"/>
      <c r="G521" s="70" t="s">
        <v>69</v>
      </c>
      <c r="H521" s="50">
        <v>780316</v>
      </c>
      <c r="I521" s="30">
        <f>IFERROR(H521/E515,"-")</f>
        <v>4.8387389821419281E-3</v>
      </c>
      <c r="J521" s="50">
        <v>11</v>
      </c>
      <c r="K521" s="30">
        <f>IFERROR(J521/F515,"-")</f>
        <v>0.125</v>
      </c>
      <c r="L521" s="53">
        <f t="shared" si="391"/>
        <v>70937.818181818177</v>
      </c>
      <c r="M521" s="31">
        <f t="shared" si="383"/>
        <v>0.11956521739130435</v>
      </c>
      <c r="N521" s="172"/>
      <c r="O521" s="179"/>
      <c r="P521" s="179"/>
      <c r="Q521" s="70" t="s">
        <v>69</v>
      </c>
      <c r="R521" s="50">
        <v>3866872</v>
      </c>
      <c r="S521" s="30">
        <f>IFERROR(R521/O515,"-")</f>
        <v>8.5207567061423382E-3</v>
      </c>
      <c r="T521" s="50">
        <v>20</v>
      </c>
      <c r="U521" s="30">
        <f>IFERROR(T521/P515,"-")</f>
        <v>8.771929824561403E-2</v>
      </c>
      <c r="V521" s="53">
        <f t="shared" si="392"/>
        <v>193343.6</v>
      </c>
      <c r="W521" s="31">
        <f t="shared" si="384"/>
        <v>7.9681274900398405E-2</v>
      </c>
      <c r="X521" s="172"/>
      <c r="Y521" s="179"/>
      <c r="Z521" s="179"/>
      <c r="AA521" s="70" t="s">
        <v>69</v>
      </c>
      <c r="AB521" s="50">
        <v>118005650</v>
      </c>
      <c r="AC521" s="30">
        <f>IFERROR(AB521/Y515,"-")</f>
        <v>1.7748336208491311E-2</v>
      </c>
      <c r="AD521" s="50">
        <v>585</v>
      </c>
      <c r="AE521" s="30">
        <f>IFERROR(AD521/Z515,"-")</f>
        <v>5.720711910815568E-2</v>
      </c>
      <c r="AF521" s="53">
        <f t="shared" si="393"/>
        <v>201719.05982905984</v>
      </c>
      <c r="AG521" s="31">
        <f t="shared" si="385"/>
        <v>5.2551203736974486E-2</v>
      </c>
      <c r="AH521" s="172"/>
      <c r="AI521" s="179"/>
      <c r="AJ521" s="179"/>
      <c r="AK521" s="70" t="s">
        <v>69</v>
      </c>
      <c r="AL521" s="50">
        <v>202537927</v>
      </c>
      <c r="AM521" s="30">
        <f>IFERROR(AL521/AI515,"-")</f>
        <v>2.7087218353555122E-2</v>
      </c>
      <c r="AN521" s="50">
        <v>809</v>
      </c>
      <c r="AO521" s="30">
        <f>IFERROR(AN521/AJ515,"-")</f>
        <v>9.496419767578354E-2</v>
      </c>
      <c r="AP521" s="53">
        <f t="shared" si="394"/>
        <v>250355.90482076639</v>
      </c>
      <c r="AQ521" s="31">
        <f t="shared" si="386"/>
        <v>8.7157940099116565E-2</v>
      </c>
      <c r="AR521" s="172"/>
      <c r="AS521" s="179"/>
      <c r="AT521" s="179"/>
      <c r="AU521" s="70" t="s">
        <v>69</v>
      </c>
      <c r="AV521" s="50">
        <v>217687909</v>
      </c>
      <c r="AW521" s="30">
        <f>IFERROR(AV521/AS515,"-")</f>
        <v>4.1692539901464501E-2</v>
      </c>
      <c r="AX521" s="50">
        <v>673</v>
      </c>
      <c r="AY521" s="30">
        <f>IFERROR(AX521/AT515,"-")</f>
        <v>0.13896345240553376</v>
      </c>
      <c r="AZ521" s="53">
        <f t="shared" si="395"/>
        <v>323459.0029717682</v>
      </c>
      <c r="BA521" s="31">
        <f t="shared" si="387"/>
        <v>0.12218591140159768</v>
      </c>
      <c r="BB521" s="172"/>
      <c r="BC521" s="179"/>
      <c r="BD521" s="179"/>
      <c r="BE521" s="70" t="s">
        <v>69</v>
      </c>
      <c r="BF521" s="50">
        <v>136672790</v>
      </c>
      <c r="BG521" s="30">
        <f>IFERROR(BF521/BC515,"-")</f>
        <v>5.4318917592766032E-2</v>
      </c>
      <c r="BH521" s="50">
        <v>363</v>
      </c>
      <c r="BI521" s="30">
        <f>IFERROR(BH521/BD515,"-")</f>
        <v>0.17899408284023668</v>
      </c>
      <c r="BJ521" s="53">
        <f t="shared" si="396"/>
        <v>376509.06336088153</v>
      </c>
      <c r="BK521" s="31">
        <f t="shared" si="388"/>
        <v>0.14708265802269044</v>
      </c>
      <c r="BL521" s="172"/>
      <c r="BM521" s="179"/>
      <c r="BN521" s="179"/>
      <c r="BO521" s="70" t="s">
        <v>69</v>
      </c>
      <c r="BP521" s="50">
        <v>53306894</v>
      </c>
      <c r="BQ521" s="30">
        <f>IFERROR(BP521/BM515,"-")</f>
        <v>5.9492157364105708E-2</v>
      </c>
      <c r="BR521" s="50">
        <v>155</v>
      </c>
      <c r="BS521" s="30">
        <f>IFERROR(BR521/BN515,"-")</f>
        <v>0.21800281293952181</v>
      </c>
      <c r="BT521" s="53">
        <f t="shared" si="397"/>
        <v>343915.44516129035</v>
      </c>
      <c r="BU521" s="31">
        <f t="shared" si="389"/>
        <v>0.16350210970464135</v>
      </c>
      <c r="BV521" s="172"/>
      <c r="BW521" s="179"/>
      <c r="BX521" s="179"/>
      <c r="BY521" s="70" t="s">
        <v>69</v>
      </c>
      <c r="BZ521" s="50">
        <f t="shared" si="365"/>
        <v>732858358</v>
      </c>
      <c r="CA521" s="30">
        <f>IFERROR(BZ521/BW515,"-")</f>
        <v>3.1352793113486752E-2</v>
      </c>
      <c r="CB521" s="50">
        <f t="shared" si="366"/>
        <v>2616</v>
      </c>
      <c r="CC521" s="30">
        <f>IFERROR(CB521/BX515,"-")</f>
        <v>9.8187141087715341E-2</v>
      </c>
      <c r="CD521" s="53">
        <f t="shared" si="398"/>
        <v>280144.63226299692</v>
      </c>
      <c r="CE521" s="31">
        <f t="shared" si="390"/>
        <v>8.8137192143121865E-2</v>
      </c>
      <c r="CR521" s="196"/>
      <c r="CS521" s="198"/>
      <c r="CT521" s="200"/>
      <c r="CU521" s="201"/>
      <c r="CV521" s="201"/>
      <c r="CW521" s="79" t="s">
        <v>69</v>
      </c>
      <c r="CX521" s="90">
        <v>775078799</v>
      </c>
      <c r="CY521" s="80">
        <v>3.5334318443634924E-2</v>
      </c>
      <c r="CZ521" s="90">
        <v>2553</v>
      </c>
      <c r="DA521" s="80">
        <v>0.10167668963319926</v>
      </c>
      <c r="DB521" s="90">
        <v>303595.2992557775</v>
      </c>
      <c r="DC521" s="81">
        <v>9.155459924690694E-2</v>
      </c>
    </row>
    <row r="522" spans="2:107" s="16" customFormat="1" ht="13.15" customHeight="1">
      <c r="B522" s="196"/>
      <c r="C522" s="198"/>
      <c r="D522" s="172"/>
      <c r="E522" s="179"/>
      <c r="F522" s="179"/>
      <c r="G522" s="70" t="s">
        <v>71</v>
      </c>
      <c r="H522" s="50">
        <v>0</v>
      </c>
      <c r="I522" s="30">
        <f>IFERROR(H522/E515,"-")</f>
        <v>0</v>
      </c>
      <c r="J522" s="50">
        <v>0</v>
      </c>
      <c r="K522" s="30">
        <f>IFERROR(J522/F515,"-")</f>
        <v>0</v>
      </c>
      <c r="L522" s="53" t="str">
        <f t="shared" si="391"/>
        <v>-</v>
      </c>
      <c r="M522" s="31">
        <f t="shared" si="383"/>
        <v>0</v>
      </c>
      <c r="N522" s="172"/>
      <c r="O522" s="179"/>
      <c r="P522" s="179"/>
      <c r="Q522" s="70" t="s">
        <v>71</v>
      </c>
      <c r="R522" s="50">
        <v>0</v>
      </c>
      <c r="S522" s="30">
        <f>IFERROR(R522/O515,"-")</f>
        <v>0</v>
      </c>
      <c r="T522" s="50">
        <v>0</v>
      </c>
      <c r="U522" s="30">
        <f>IFERROR(T522/P515,"-")</f>
        <v>0</v>
      </c>
      <c r="V522" s="53" t="str">
        <f t="shared" si="392"/>
        <v>-</v>
      </c>
      <c r="W522" s="31">
        <f t="shared" si="384"/>
        <v>0</v>
      </c>
      <c r="X522" s="172"/>
      <c r="Y522" s="179"/>
      <c r="Z522" s="179"/>
      <c r="AA522" s="70" t="s">
        <v>71</v>
      </c>
      <c r="AB522" s="50">
        <v>0</v>
      </c>
      <c r="AC522" s="30">
        <f>IFERROR(AB522/Y515,"-")</f>
        <v>0</v>
      </c>
      <c r="AD522" s="50">
        <v>0</v>
      </c>
      <c r="AE522" s="30">
        <f>IFERROR(AD522/Z515,"-")</f>
        <v>0</v>
      </c>
      <c r="AF522" s="53" t="str">
        <f t="shared" si="393"/>
        <v>-</v>
      </c>
      <c r="AG522" s="31">
        <f t="shared" si="385"/>
        <v>0</v>
      </c>
      <c r="AH522" s="172"/>
      <c r="AI522" s="179"/>
      <c r="AJ522" s="179"/>
      <c r="AK522" s="70" t="s">
        <v>71</v>
      </c>
      <c r="AL522" s="50">
        <v>282524</v>
      </c>
      <c r="AM522" s="30">
        <f>IFERROR(AL522/AI515,"-")</f>
        <v>3.7784475191749186E-5</v>
      </c>
      <c r="AN522" s="50">
        <v>9</v>
      </c>
      <c r="AO522" s="30">
        <f>IFERROR(AN522/AJ515,"-")</f>
        <v>1.0564620260593966E-3</v>
      </c>
      <c r="AP522" s="53">
        <f t="shared" si="394"/>
        <v>31391.555555555555</v>
      </c>
      <c r="AQ522" s="31">
        <f t="shared" si="386"/>
        <v>9.6961861667744023E-4</v>
      </c>
      <c r="AR522" s="172"/>
      <c r="AS522" s="179"/>
      <c r="AT522" s="179"/>
      <c r="AU522" s="70" t="s">
        <v>71</v>
      </c>
      <c r="AV522" s="50">
        <v>9649</v>
      </c>
      <c r="AW522" s="30">
        <f>IFERROR(AV522/AS515,"-")</f>
        <v>1.848018658258282E-6</v>
      </c>
      <c r="AX522" s="50">
        <v>6</v>
      </c>
      <c r="AY522" s="30">
        <f>IFERROR(AX522/AT515,"-")</f>
        <v>1.2389015073301672E-3</v>
      </c>
      <c r="AZ522" s="53">
        <f t="shared" si="395"/>
        <v>1608.1666666666667</v>
      </c>
      <c r="BA522" s="31">
        <f t="shared" si="387"/>
        <v>1.0893246187363835E-3</v>
      </c>
      <c r="BB522" s="172"/>
      <c r="BC522" s="179"/>
      <c r="BD522" s="179"/>
      <c r="BE522" s="70" t="s">
        <v>71</v>
      </c>
      <c r="BF522" s="50">
        <v>2941</v>
      </c>
      <c r="BG522" s="30">
        <f>IFERROR(BF522/BC515,"-")</f>
        <v>1.1688642387436803E-6</v>
      </c>
      <c r="BH522" s="50">
        <v>2</v>
      </c>
      <c r="BI522" s="30">
        <f>IFERROR(BH522/BD515,"-")</f>
        <v>9.8619329388560163E-4</v>
      </c>
      <c r="BJ522" s="53">
        <f t="shared" si="396"/>
        <v>1470.5</v>
      </c>
      <c r="BK522" s="31">
        <f t="shared" si="388"/>
        <v>8.1037277147487841E-4</v>
      </c>
      <c r="BL522" s="172"/>
      <c r="BM522" s="179"/>
      <c r="BN522" s="179"/>
      <c r="BO522" s="70" t="s">
        <v>71</v>
      </c>
      <c r="BP522" s="50">
        <v>0</v>
      </c>
      <c r="BQ522" s="30">
        <f>IFERROR(BP522/BM515,"-")</f>
        <v>0</v>
      </c>
      <c r="BR522" s="50">
        <v>0</v>
      </c>
      <c r="BS522" s="30">
        <f>IFERROR(BR522/BN515,"-")</f>
        <v>0</v>
      </c>
      <c r="BT522" s="53" t="str">
        <f t="shared" si="397"/>
        <v>-</v>
      </c>
      <c r="BU522" s="31">
        <f t="shared" si="389"/>
        <v>0</v>
      </c>
      <c r="BV522" s="172"/>
      <c r="BW522" s="179"/>
      <c r="BX522" s="179"/>
      <c r="BY522" s="70" t="s">
        <v>71</v>
      </c>
      <c r="BZ522" s="50">
        <f t="shared" si="365"/>
        <v>295114</v>
      </c>
      <c r="CA522" s="30">
        <f>IFERROR(BZ522/BW515,"-")</f>
        <v>1.2625424934968852E-5</v>
      </c>
      <c r="CB522" s="50">
        <f t="shared" si="366"/>
        <v>17</v>
      </c>
      <c r="CC522" s="30">
        <f>IFERROR(CB522/BX515,"-")</f>
        <v>6.3806628382689641E-4</v>
      </c>
      <c r="CD522" s="53">
        <f t="shared" si="398"/>
        <v>17359.647058823528</v>
      </c>
      <c r="CE522" s="31">
        <f t="shared" si="390"/>
        <v>5.7275698258144937E-4</v>
      </c>
      <c r="CR522" s="196"/>
      <c r="CS522" s="198"/>
      <c r="CT522" s="200"/>
      <c r="CU522" s="201"/>
      <c r="CV522" s="201"/>
      <c r="CW522" s="79" t="s">
        <v>71</v>
      </c>
      <c r="CX522" s="90">
        <v>21846</v>
      </c>
      <c r="CY522" s="80">
        <v>9.959161851873186E-7</v>
      </c>
      <c r="CZ522" s="90">
        <v>9</v>
      </c>
      <c r="DA522" s="80">
        <v>3.5843721374805845E-4</v>
      </c>
      <c r="DB522" s="90">
        <v>2427.3333333333335</v>
      </c>
      <c r="DC522" s="81">
        <v>3.2275416890801504E-4</v>
      </c>
    </row>
    <row r="523" spans="2:107" s="16" customFormat="1" ht="13.15" customHeight="1">
      <c r="B523" s="196"/>
      <c r="C523" s="198"/>
      <c r="D523" s="172"/>
      <c r="E523" s="179"/>
      <c r="F523" s="179"/>
      <c r="G523" s="70" t="s">
        <v>73</v>
      </c>
      <c r="H523" s="50">
        <v>0</v>
      </c>
      <c r="I523" s="30">
        <f>IFERROR(H523/E515,"-")</f>
        <v>0</v>
      </c>
      <c r="J523" s="50">
        <v>0</v>
      </c>
      <c r="K523" s="30">
        <f>IFERROR(J523/F515,"-")</f>
        <v>0</v>
      </c>
      <c r="L523" s="53" t="str">
        <f t="shared" si="391"/>
        <v>-</v>
      </c>
      <c r="M523" s="31">
        <f t="shared" si="383"/>
        <v>0</v>
      </c>
      <c r="N523" s="172"/>
      <c r="O523" s="179"/>
      <c r="P523" s="179"/>
      <c r="Q523" s="70" t="s">
        <v>73</v>
      </c>
      <c r="R523" s="50">
        <v>0</v>
      </c>
      <c r="S523" s="30">
        <f>IFERROR(R523/O515,"-")</f>
        <v>0</v>
      </c>
      <c r="T523" s="50">
        <v>0</v>
      </c>
      <c r="U523" s="30">
        <f>IFERROR(T523/P515,"-")</f>
        <v>0</v>
      </c>
      <c r="V523" s="53" t="str">
        <f t="shared" si="392"/>
        <v>-</v>
      </c>
      <c r="W523" s="31">
        <f t="shared" si="384"/>
        <v>0</v>
      </c>
      <c r="X523" s="172"/>
      <c r="Y523" s="179"/>
      <c r="Z523" s="179"/>
      <c r="AA523" s="70" t="s">
        <v>73</v>
      </c>
      <c r="AB523" s="50">
        <v>996552</v>
      </c>
      <c r="AC523" s="30">
        <f>IFERROR(AB523/Y515,"-")</f>
        <v>1.4988383984363828E-4</v>
      </c>
      <c r="AD523" s="50">
        <v>53</v>
      </c>
      <c r="AE523" s="30">
        <f>IFERROR(AD523/Z515,"-")</f>
        <v>5.1828672012517113E-3</v>
      </c>
      <c r="AF523" s="53">
        <f t="shared" si="393"/>
        <v>18802.867924528302</v>
      </c>
      <c r="AG523" s="31">
        <f t="shared" si="385"/>
        <v>4.7610492274523892E-3</v>
      </c>
      <c r="AH523" s="172"/>
      <c r="AI523" s="179"/>
      <c r="AJ523" s="179"/>
      <c r="AK523" s="70" t="s">
        <v>73</v>
      </c>
      <c r="AL523" s="50">
        <v>2396721</v>
      </c>
      <c r="AM523" s="30">
        <f>IFERROR(AL523/AI515,"-")</f>
        <v>3.205350524771145E-4</v>
      </c>
      <c r="AN523" s="50">
        <v>59</v>
      </c>
      <c r="AO523" s="30">
        <f>IFERROR(AN523/AJ515,"-")</f>
        <v>6.9256955041671559E-3</v>
      </c>
      <c r="AP523" s="53">
        <f t="shared" si="394"/>
        <v>40622.389830508473</v>
      </c>
      <c r="AQ523" s="31">
        <f t="shared" si="386"/>
        <v>6.3563887093298858E-3</v>
      </c>
      <c r="AR523" s="172"/>
      <c r="AS523" s="179"/>
      <c r="AT523" s="179"/>
      <c r="AU523" s="70" t="s">
        <v>73</v>
      </c>
      <c r="AV523" s="50">
        <v>977095</v>
      </c>
      <c r="AW523" s="30">
        <f>IFERROR(AV523/AS515,"-")</f>
        <v>1.8713750553330666E-4</v>
      </c>
      <c r="AX523" s="50">
        <v>52</v>
      </c>
      <c r="AY523" s="30">
        <f>IFERROR(AX523/AT515,"-")</f>
        <v>1.0737146396861449E-2</v>
      </c>
      <c r="AZ523" s="53">
        <f t="shared" si="395"/>
        <v>18790.288461538461</v>
      </c>
      <c r="BA523" s="31">
        <f t="shared" si="387"/>
        <v>9.44081336238199E-3</v>
      </c>
      <c r="BB523" s="172"/>
      <c r="BC523" s="179"/>
      <c r="BD523" s="179"/>
      <c r="BE523" s="70" t="s">
        <v>73</v>
      </c>
      <c r="BF523" s="50">
        <v>331210</v>
      </c>
      <c r="BG523" s="30">
        <f>IFERROR(BF523/BC515,"-")</f>
        <v>1.316353364550474E-4</v>
      </c>
      <c r="BH523" s="50">
        <v>15</v>
      </c>
      <c r="BI523" s="30">
        <f>IFERROR(BH523/BD515,"-")</f>
        <v>7.3964497041420114E-3</v>
      </c>
      <c r="BJ523" s="53">
        <f t="shared" si="396"/>
        <v>22080.666666666668</v>
      </c>
      <c r="BK523" s="31">
        <f t="shared" si="388"/>
        <v>6.0777957860615886E-3</v>
      </c>
      <c r="BL523" s="172"/>
      <c r="BM523" s="179"/>
      <c r="BN523" s="179"/>
      <c r="BO523" s="70" t="s">
        <v>73</v>
      </c>
      <c r="BP523" s="50">
        <v>1581</v>
      </c>
      <c r="BQ523" s="30">
        <f>IFERROR(BP523/BM515,"-")</f>
        <v>1.7644453415847323E-6</v>
      </c>
      <c r="BR523" s="50">
        <v>1</v>
      </c>
      <c r="BS523" s="30">
        <f>IFERROR(BR523/BN515,"-")</f>
        <v>1.4064697609001407E-3</v>
      </c>
      <c r="BT523" s="53">
        <f t="shared" si="397"/>
        <v>1581</v>
      </c>
      <c r="BU523" s="31">
        <f t="shared" si="389"/>
        <v>1.0548523206751054E-3</v>
      </c>
      <c r="BV523" s="172"/>
      <c r="BW523" s="179"/>
      <c r="BX523" s="179"/>
      <c r="BY523" s="70" t="s">
        <v>73</v>
      </c>
      <c r="BZ523" s="50">
        <f t="shared" si="365"/>
        <v>4703159</v>
      </c>
      <c r="CA523" s="30">
        <f>IFERROR(BZ523/BW515,"-")</f>
        <v>2.01208281924013E-4</v>
      </c>
      <c r="CB523" s="50">
        <f t="shared" si="366"/>
        <v>180</v>
      </c>
      <c r="CC523" s="30">
        <f>IFERROR(CB523/BX515,"-")</f>
        <v>6.755995946402432E-3</v>
      </c>
      <c r="CD523" s="53">
        <f t="shared" si="398"/>
        <v>26128.661111111112</v>
      </c>
      <c r="CE523" s="31">
        <f t="shared" si="390"/>
        <v>6.0644856979212292E-3</v>
      </c>
      <c r="CR523" s="196"/>
      <c r="CS523" s="198"/>
      <c r="CT523" s="200"/>
      <c r="CU523" s="201"/>
      <c r="CV523" s="201"/>
      <c r="CW523" s="79" t="s">
        <v>73</v>
      </c>
      <c r="CX523" s="90">
        <v>4487685</v>
      </c>
      <c r="CY523" s="80">
        <v>2.0458473521570776E-4</v>
      </c>
      <c r="CZ523" s="90">
        <v>181</v>
      </c>
      <c r="DA523" s="80">
        <v>7.2085706320442868E-3</v>
      </c>
      <c r="DB523" s="90">
        <v>24793.839779005524</v>
      </c>
      <c r="DC523" s="81">
        <v>6.4909449524834144E-3</v>
      </c>
    </row>
    <row r="524" spans="2:107" s="16" customFormat="1" ht="13.15" customHeight="1">
      <c r="B524" s="196"/>
      <c r="C524" s="198"/>
      <c r="D524" s="172"/>
      <c r="E524" s="179"/>
      <c r="F524" s="179"/>
      <c r="G524" s="70" t="s">
        <v>75</v>
      </c>
      <c r="H524" s="50">
        <v>7238</v>
      </c>
      <c r="I524" s="30">
        <f>IFERROR(H524/E515,"-")</f>
        <v>4.4882833048077028E-5</v>
      </c>
      <c r="J524" s="50">
        <v>3</v>
      </c>
      <c r="K524" s="30">
        <f>IFERROR(J524/F515,"-")</f>
        <v>3.4090909090909088E-2</v>
      </c>
      <c r="L524" s="53">
        <f t="shared" si="391"/>
        <v>2412.6666666666665</v>
      </c>
      <c r="M524" s="31">
        <f t="shared" si="383"/>
        <v>3.2608695652173912E-2</v>
      </c>
      <c r="N524" s="172"/>
      <c r="O524" s="179"/>
      <c r="P524" s="179"/>
      <c r="Q524" s="70" t="s">
        <v>75</v>
      </c>
      <c r="R524" s="50">
        <v>138514</v>
      </c>
      <c r="S524" s="30">
        <f>IFERROR(R524/O515,"-")</f>
        <v>3.052193334546889E-4</v>
      </c>
      <c r="T524" s="50">
        <v>15</v>
      </c>
      <c r="U524" s="30">
        <f>IFERROR(T524/P515,"-")</f>
        <v>6.5789473684210523E-2</v>
      </c>
      <c r="V524" s="53">
        <f t="shared" si="392"/>
        <v>9234.2666666666664</v>
      </c>
      <c r="W524" s="31">
        <f t="shared" si="384"/>
        <v>5.9760956175298807E-2</v>
      </c>
      <c r="X524" s="172"/>
      <c r="Y524" s="179"/>
      <c r="Z524" s="179"/>
      <c r="AA524" s="70" t="s">
        <v>75</v>
      </c>
      <c r="AB524" s="50">
        <v>4823255</v>
      </c>
      <c r="AC524" s="30">
        <f>IFERROR(AB524/Y515,"-")</f>
        <v>7.2542926003362341E-4</v>
      </c>
      <c r="AD524" s="50">
        <v>296</v>
      </c>
      <c r="AE524" s="30">
        <f>IFERROR(AD524/Z515,"-")</f>
        <v>2.894582436925484E-2</v>
      </c>
      <c r="AF524" s="53">
        <f t="shared" si="393"/>
        <v>16294.780405405405</v>
      </c>
      <c r="AG524" s="31">
        <f t="shared" si="385"/>
        <v>2.6590010779734101E-2</v>
      </c>
      <c r="AH524" s="172"/>
      <c r="AI524" s="179"/>
      <c r="AJ524" s="179"/>
      <c r="AK524" s="70" t="s">
        <v>75</v>
      </c>
      <c r="AL524" s="50">
        <v>4957843</v>
      </c>
      <c r="AM524" s="30">
        <f>IFERROR(AL524/AI515,"-")</f>
        <v>6.6305692910367743E-4</v>
      </c>
      <c r="AN524" s="50">
        <v>382</v>
      </c>
      <c r="AO524" s="30">
        <f>IFERROR(AN524/AJ515,"-")</f>
        <v>4.484094377274328E-2</v>
      </c>
      <c r="AP524" s="53">
        <f t="shared" si="394"/>
        <v>12978.646596858638</v>
      </c>
      <c r="AQ524" s="31">
        <f t="shared" si="386"/>
        <v>4.1154923507864684E-2</v>
      </c>
      <c r="AR524" s="172"/>
      <c r="AS524" s="179"/>
      <c r="AT524" s="179"/>
      <c r="AU524" s="70" t="s">
        <v>75</v>
      </c>
      <c r="AV524" s="50">
        <v>14852524</v>
      </c>
      <c r="AW524" s="30">
        <f>IFERROR(AV524/AS515,"-")</f>
        <v>2.8446203206787162E-3</v>
      </c>
      <c r="AX524" s="50">
        <v>323</v>
      </c>
      <c r="AY524" s="30">
        <f>IFERROR(AX524/AT515,"-")</f>
        <v>6.6694197811274003E-2</v>
      </c>
      <c r="AZ524" s="53">
        <f t="shared" si="395"/>
        <v>45983.046439628481</v>
      </c>
      <c r="BA524" s="31">
        <f t="shared" si="387"/>
        <v>5.8641975308641972E-2</v>
      </c>
      <c r="BB524" s="172"/>
      <c r="BC524" s="179"/>
      <c r="BD524" s="179"/>
      <c r="BE524" s="70" t="s">
        <v>75</v>
      </c>
      <c r="BF524" s="50">
        <v>6812837</v>
      </c>
      <c r="BG524" s="30">
        <f>IFERROR(BF524/BC515,"-")</f>
        <v>2.7076781821454535E-3</v>
      </c>
      <c r="BH524" s="50">
        <v>176</v>
      </c>
      <c r="BI524" s="30">
        <f>IFERROR(BH524/BD515,"-")</f>
        <v>8.6785009861932938E-2</v>
      </c>
      <c r="BJ524" s="53">
        <f t="shared" si="396"/>
        <v>38709.30113636364</v>
      </c>
      <c r="BK524" s="31">
        <f t="shared" si="388"/>
        <v>7.1312803889789306E-2</v>
      </c>
      <c r="BL524" s="172"/>
      <c r="BM524" s="179"/>
      <c r="BN524" s="179"/>
      <c r="BO524" s="70" t="s">
        <v>75</v>
      </c>
      <c r="BP524" s="50">
        <v>834326</v>
      </c>
      <c r="BQ524" s="30">
        <f>IFERROR(BP524/BM515,"-")</f>
        <v>9.3113385456231718E-4</v>
      </c>
      <c r="BR524" s="50">
        <v>61</v>
      </c>
      <c r="BS524" s="30">
        <f>IFERROR(BR524/BN515,"-")</f>
        <v>8.5794655414908577E-2</v>
      </c>
      <c r="BT524" s="53">
        <f t="shared" si="397"/>
        <v>13677.475409836066</v>
      </c>
      <c r="BU524" s="31">
        <f t="shared" si="389"/>
        <v>6.434599156118144E-2</v>
      </c>
      <c r="BV524" s="172"/>
      <c r="BW524" s="179"/>
      <c r="BX524" s="179"/>
      <c r="BY524" s="70" t="s">
        <v>75</v>
      </c>
      <c r="BZ524" s="50">
        <f t="shared" si="365"/>
        <v>32426537</v>
      </c>
      <c r="CA524" s="30">
        <f>IFERROR(BZ524/BW515,"-")</f>
        <v>1.3872564798501259E-3</v>
      </c>
      <c r="CB524" s="50">
        <f t="shared" si="366"/>
        <v>1256</v>
      </c>
      <c r="CC524" s="30">
        <f>IFERROR(CB524/BX515,"-")</f>
        <v>4.714183838156364E-2</v>
      </c>
      <c r="CD524" s="53">
        <f t="shared" si="398"/>
        <v>25817.306528662419</v>
      </c>
      <c r="CE524" s="31">
        <f t="shared" si="390"/>
        <v>4.2316633536605912E-2</v>
      </c>
      <c r="CR524" s="196"/>
      <c r="CS524" s="198"/>
      <c r="CT524" s="200"/>
      <c r="CU524" s="201"/>
      <c r="CV524" s="201"/>
      <c r="CW524" s="79" t="s">
        <v>75</v>
      </c>
      <c r="CX524" s="90">
        <v>40844978</v>
      </c>
      <c r="CY524" s="80">
        <v>1.8620422353666554E-3</v>
      </c>
      <c r="CZ524" s="90">
        <v>1216</v>
      </c>
      <c r="DA524" s="80">
        <v>4.8428850213071008E-2</v>
      </c>
      <c r="DB524" s="90">
        <v>33589.620065789473</v>
      </c>
      <c r="DC524" s="81">
        <v>4.3607674376905145E-2</v>
      </c>
    </row>
    <row r="525" spans="2:107" s="16" customFormat="1" ht="13.15" customHeight="1">
      <c r="B525" s="196"/>
      <c r="C525" s="198"/>
      <c r="D525" s="172"/>
      <c r="E525" s="179"/>
      <c r="F525" s="179"/>
      <c r="G525" s="70" t="s">
        <v>77</v>
      </c>
      <c r="H525" s="50">
        <v>233009</v>
      </c>
      <c r="I525" s="30">
        <f>IFERROR(H525/E515,"-")</f>
        <v>1.4448886495854352E-3</v>
      </c>
      <c r="J525" s="50">
        <v>2</v>
      </c>
      <c r="K525" s="30">
        <f>IFERROR(J525/F515,"-")</f>
        <v>2.2727272727272728E-2</v>
      </c>
      <c r="L525" s="53">
        <f t="shared" si="391"/>
        <v>116504.5</v>
      </c>
      <c r="M525" s="31">
        <f t="shared" si="383"/>
        <v>2.1739130434782608E-2</v>
      </c>
      <c r="N525" s="172"/>
      <c r="O525" s="179"/>
      <c r="P525" s="179"/>
      <c r="Q525" s="70" t="s">
        <v>77</v>
      </c>
      <c r="R525" s="50">
        <v>49017</v>
      </c>
      <c r="S525" s="30">
        <f>IFERROR(R525/O515,"-")</f>
        <v>1.0801028103981176E-4</v>
      </c>
      <c r="T525" s="50">
        <v>6</v>
      </c>
      <c r="U525" s="30">
        <f>IFERROR(T525/P515,"-")</f>
        <v>2.6315789473684209E-2</v>
      </c>
      <c r="V525" s="53">
        <f t="shared" si="392"/>
        <v>8169.5</v>
      </c>
      <c r="W525" s="31">
        <f t="shared" si="384"/>
        <v>2.3904382470119521E-2</v>
      </c>
      <c r="X525" s="172"/>
      <c r="Y525" s="179"/>
      <c r="Z525" s="179"/>
      <c r="AA525" s="70" t="s">
        <v>77</v>
      </c>
      <c r="AB525" s="50">
        <v>8534791</v>
      </c>
      <c r="AC525" s="30">
        <f>IFERROR(AB525/Y515,"-")</f>
        <v>1.2836532838656942E-3</v>
      </c>
      <c r="AD525" s="50">
        <v>88</v>
      </c>
      <c r="AE525" s="30">
        <f>IFERROR(AD525/Z515,"-")</f>
        <v>8.6055153530217102E-3</v>
      </c>
      <c r="AF525" s="53">
        <f t="shared" si="393"/>
        <v>96986.261363636368</v>
      </c>
      <c r="AG525" s="31">
        <f t="shared" si="385"/>
        <v>7.9051383399209481E-3</v>
      </c>
      <c r="AH525" s="172"/>
      <c r="AI525" s="179"/>
      <c r="AJ525" s="179"/>
      <c r="AK525" s="70" t="s">
        <v>77</v>
      </c>
      <c r="AL525" s="50">
        <v>16114136</v>
      </c>
      <c r="AM525" s="30">
        <f>IFERROR(AL525/AI515,"-")</f>
        <v>2.1550883179074077E-3</v>
      </c>
      <c r="AN525" s="50">
        <v>129</v>
      </c>
      <c r="AO525" s="30">
        <f>IFERROR(AN525/AJ515,"-")</f>
        <v>1.5142622373518018E-2</v>
      </c>
      <c r="AP525" s="53">
        <f t="shared" si="394"/>
        <v>124915.78294573643</v>
      </c>
      <c r="AQ525" s="31">
        <f t="shared" si="386"/>
        <v>1.3897866839043309E-2</v>
      </c>
      <c r="AR525" s="172"/>
      <c r="AS525" s="179"/>
      <c r="AT525" s="179"/>
      <c r="AU525" s="70" t="s">
        <v>77</v>
      </c>
      <c r="AV525" s="50">
        <v>17278721</v>
      </c>
      <c r="AW525" s="30">
        <f>IFERROR(AV525/AS515,"-")</f>
        <v>3.3092961756492072E-3</v>
      </c>
      <c r="AX525" s="50">
        <v>99</v>
      </c>
      <c r="AY525" s="30">
        <f>IFERROR(AX525/AT515,"-")</f>
        <v>2.0441874870947761E-2</v>
      </c>
      <c r="AZ525" s="53">
        <f t="shared" si="395"/>
        <v>174532.53535353535</v>
      </c>
      <c r="BA525" s="31">
        <f t="shared" si="387"/>
        <v>1.7973856209150325E-2</v>
      </c>
      <c r="BB525" s="172"/>
      <c r="BC525" s="179"/>
      <c r="BD525" s="179"/>
      <c r="BE525" s="70" t="s">
        <v>77</v>
      </c>
      <c r="BF525" s="50">
        <v>11076444</v>
      </c>
      <c r="BG525" s="30">
        <f>IFERROR(BF525/BC515,"-")</f>
        <v>4.4021962883532837E-3</v>
      </c>
      <c r="BH525" s="50">
        <v>59</v>
      </c>
      <c r="BI525" s="30">
        <f>IFERROR(BH525/BD515,"-")</f>
        <v>2.9092702169625246E-2</v>
      </c>
      <c r="BJ525" s="53">
        <f t="shared" si="396"/>
        <v>187736.33898305084</v>
      </c>
      <c r="BK525" s="31">
        <f t="shared" si="388"/>
        <v>2.3905996758508914E-2</v>
      </c>
      <c r="BL525" s="172"/>
      <c r="BM525" s="179"/>
      <c r="BN525" s="179"/>
      <c r="BO525" s="70" t="s">
        <v>77</v>
      </c>
      <c r="BP525" s="50">
        <v>9126330</v>
      </c>
      <c r="BQ525" s="30">
        <f>IFERROR(BP525/BM515,"-")</f>
        <v>1.0185269104531935E-2</v>
      </c>
      <c r="BR525" s="50">
        <v>24</v>
      </c>
      <c r="BS525" s="30">
        <f>IFERROR(BR525/BN515,"-")</f>
        <v>3.3755274261603373E-2</v>
      </c>
      <c r="BT525" s="53">
        <f t="shared" si="397"/>
        <v>380263.75</v>
      </c>
      <c r="BU525" s="31">
        <f t="shared" si="389"/>
        <v>2.5316455696202531E-2</v>
      </c>
      <c r="BV525" s="172"/>
      <c r="BW525" s="179"/>
      <c r="BX525" s="179"/>
      <c r="BY525" s="70" t="s">
        <v>77</v>
      </c>
      <c r="BZ525" s="50">
        <f t="shared" si="365"/>
        <v>62412448</v>
      </c>
      <c r="CA525" s="30">
        <f>IFERROR(BZ525/BW515,"-")</f>
        <v>2.6700992742860279E-3</v>
      </c>
      <c r="CB525" s="50">
        <f t="shared" si="366"/>
        <v>407</v>
      </c>
      <c r="CC525" s="30">
        <f>IFERROR(CB525/BX515,"-")</f>
        <v>1.5276057501032166E-2</v>
      </c>
      <c r="CD525" s="53">
        <f t="shared" si="398"/>
        <v>153347.53808353809</v>
      </c>
      <c r="CE525" s="31">
        <f t="shared" si="390"/>
        <v>1.3712475994744112E-2</v>
      </c>
      <c r="CR525" s="196"/>
      <c r="CS525" s="198"/>
      <c r="CT525" s="200"/>
      <c r="CU525" s="201"/>
      <c r="CV525" s="201"/>
      <c r="CW525" s="79" t="s">
        <v>77</v>
      </c>
      <c r="CX525" s="90">
        <v>64760226</v>
      </c>
      <c r="CY525" s="80">
        <v>2.9522913682041843E-3</v>
      </c>
      <c r="CZ525" s="90">
        <v>380</v>
      </c>
      <c r="DA525" s="80">
        <v>1.5134015691584691E-2</v>
      </c>
      <c r="DB525" s="90">
        <v>170421.64736842105</v>
      </c>
      <c r="DC525" s="81">
        <v>1.3627398242782859E-2</v>
      </c>
    </row>
    <row r="526" spans="2:107" s="16" customFormat="1" ht="13.15" customHeight="1">
      <c r="B526" s="196"/>
      <c r="C526" s="198"/>
      <c r="D526" s="172"/>
      <c r="E526" s="179"/>
      <c r="F526" s="179"/>
      <c r="G526" s="70" t="s">
        <v>79</v>
      </c>
      <c r="H526" s="50">
        <v>126554</v>
      </c>
      <c r="I526" s="30">
        <f>IFERROR(H526/E515,"-")</f>
        <v>7.8476126741728941E-4</v>
      </c>
      <c r="J526" s="50">
        <v>2</v>
      </c>
      <c r="K526" s="30">
        <f>IFERROR(J526/F515,"-")</f>
        <v>2.2727272727272728E-2</v>
      </c>
      <c r="L526" s="53">
        <f t="shared" si="391"/>
        <v>63277</v>
      </c>
      <c r="M526" s="31">
        <f t="shared" si="383"/>
        <v>2.1739130434782608E-2</v>
      </c>
      <c r="N526" s="172"/>
      <c r="O526" s="179"/>
      <c r="P526" s="179"/>
      <c r="Q526" s="70" t="s">
        <v>79</v>
      </c>
      <c r="R526" s="50">
        <v>1523917</v>
      </c>
      <c r="S526" s="30">
        <f>IFERROR(R526/O515,"-")</f>
        <v>3.3579921955922804E-3</v>
      </c>
      <c r="T526" s="50">
        <v>10</v>
      </c>
      <c r="U526" s="30">
        <f>IFERROR(T526/P515,"-")</f>
        <v>4.3859649122807015E-2</v>
      </c>
      <c r="V526" s="53">
        <f t="shared" si="392"/>
        <v>152391.70000000001</v>
      </c>
      <c r="W526" s="31">
        <f t="shared" si="384"/>
        <v>3.9840637450199202E-2</v>
      </c>
      <c r="X526" s="172"/>
      <c r="Y526" s="179"/>
      <c r="Z526" s="179"/>
      <c r="AA526" s="70" t="s">
        <v>79</v>
      </c>
      <c r="AB526" s="50">
        <v>46653767</v>
      </c>
      <c r="AC526" s="30">
        <f>IFERROR(AB526/Y515,"-")</f>
        <v>7.0168398047772886E-3</v>
      </c>
      <c r="AD526" s="50">
        <v>101</v>
      </c>
      <c r="AE526" s="30">
        <f>IFERROR(AD526/Z515,"-")</f>
        <v>9.8767846665362806E-3</v>
      </c>
      <c r="AF526" s="53">
        <f t="shared" si="393"/>
        <v>461918.48514851485</v>
      </c>
      <c r="AG526" s="31">
        <f t="shared" si="385"/>
        <v>9.0729428674092699E-3</v>
      </c>
      <c r="AH526" s="172"/>
      <c r="AI526" s="179"/>
      <c r="AJ526" s="179"/>
      <c r="AK526" s="70" t="s">
        <v>79</v>
      </c>
      <c r="AL526" s="50">
        <v>76866564</v>
      </c>
      <c r="AM526" s="30">
        <f>IFERROR(AL526/AI515,"-")</f>
        <v>1.0280056846614804E-2</v>
      </c>
      <c r="AN526" s="50">
        <v>174</v>
      </c>
      <c r="AO526" s="30">
        <f>IFERROR(AN526/AJ515,"-")</f>
        <v>2.0424932503815003E-2</v>
      </c>
      <c r="AP526" s="53">
        <f t="shared" si="394"/>
        <v>441761.86206896551</v>
      </c>
      <c r="AQ526" s="31">
        <f t="shared" si="386"/>
        <v>1.874595992243051E-2</v>
      </c>
      <c r="AR526" s="172"/>
      <c r="AS526" s="179"/>
      <c r="AT526" s="179"/>
      <c r="AU526" s="70" t="s">
        <v>79</v>
      </c>
      <c r="AV526" s="50">
        <v>45055817</v>
      </c>
      <c r="AW526" s="30">
        <f>IFERROR(AV526/AS515,"-")</f>
        <v>8.6292870223930659E-3</v>
      </c>
      <c r="AX526" s="50">
        <v>180</v>
      </c>
      <c r="AY526" s="30">
        <f>IFERROR(AX526/AT515,"-")</f>
        <v>3.7167045219905021E-2</v>
      </c>
      <c r="AZ526" s="53">
        <f t="shared" si="395"/>
        <v>250310.09444444443</v>
      </c>
      <c r="BA526" s="31">
        <f t="shared" si="387"/>
        <v>3.2679738562091505E-2</v>
      </c>
      <c r="BB526" s="172"/>
      <c r="BC526" s="179"/>
      <c r="BD526" s="179"/>
      <c r="BE526" s="70" t="s">
        <v>79</v>
      </c>
      <c r="BF526" s="50">
        <v>53605414</v>
      </c>
      <c r="BG526" s="30">
        <f>IFERROR(BF526/BC515,"-")</f>
        <v>2.1304811774107389E-2</v>
      </c>
      <c r="BH526" s="50">
        <v>129</v>
      </c>
      <c r="BI526" s="30">
        <f>IFERROR(BH526/BD515,"-")</f>
        <v>6.3609467455621307E-2</v>
      </c>
      <c r="BJ526" s="53">
        <f t="shared" si="396"/>
        <v>415545.84496124031</v>
      </c>
      <c r="BK526" s="31">
        <f t="shared" si="388"/>
        <v>5.2269043760129662E-2</v>
      </c>
      <c r="BL526" s="172"/>
      <c r="BM526" s="179"/>
      <c r="BN526" s="179"/>
      <c r="BO526" s="70" t="s">
        <v>79</v>
      </c>
      <c r="BP526" s="50">
        <v>16212595</v>
      </c>
      <c r="BQ526" s="30">
        <f>IFERROR(BP526/BM515,"-")</f>
        <v>1.8093762000474335E-2</v>
      </c>
      <c r="BR526" s="50">
        <v>68</v>
      </c>
      <c r="BS526" s="30">
        <f>IFERROR(BR526/BN515,"-")</f>
        <v>9.5639943741209557E-2</v>
      </c>
      <c r="BT526" s="53">
        <f t="shared" si="397"/>
        <v>238420.51470588235</v>
      </c>
      <c r="BU526" s="31">
        <f t="shared" si="389"/>
        <v>7.1729957805907171E-2</v>
      </c>
      <c r="BV526" s="172"/>
      <c r="BW526" s="179"/>
      <c r="BX526" s="179"/>
      <c r="BY526" s="70" t="s">
        <v>79</v>
      </c>
      <c r="BZ526" s="50">
        <f t="shared" si="365"/>
        <v>240044628</v>
      </c>
      <c r="CA526" s="30">
        <f>IFERROR(BZ526/BW515,"-")</f>
        <v>1.0269473599546353E-2</v>
      </c>
      <c r="CB526" s="50">
        <f t="shared" si="366"/>
        <v>664</v>
      </c>
      <c r="CC526" s="30">
        <f>IFERROR(CB526/BX515,"-")</f>
        <v>2.4922118380062305E-2</v>
      </c>
      <c r="CD526" s="53">
        <f t="shared" si="398"/>
        <v>361512.99397590361</v>
      </c>
      <c r="CE526" s="31">
        <f t="shared" si="390"/>
        <v>2.23712139078872E-2</v>
      </c>
      <c r="CR526" s="196"/>
      <c r="CS526" s="198"/>
      <c r="CT526" s="200"/>
      <c r="CU526" s="201"/>
      <c r="CV526" s="201"/>
      <c r="CW526" s="79" t="s">
        <v>79</v>
      </c>
      <c r="CX526" s="90">
        <v>237664459</v>
      </c>
      <c r="CY526" s="80">
        <v>1.0834655376814424E-2</v>
      </c>
      <c r="CZ526" s="90">
        <v>573</v>
      </c>
      <c r="DA526" s="80">
        <v>2.2820502608626388E-2</v>
      </c>
      <c r="DB526" s="90">
        <v>414772.17975567188</v>
      </c>
      <c r="DC526" s="81">
        <v>2.0548682087143624E-2</v>
      </c>
    </row>
    <row r="527" spans="2:107" s="16" customFormat="1" ht="13.15" customHeight="1">
      <c r="B527" s="196"/>
      <c r="C527" s="198"/>
      <c r="D527" s="172"/>
      <c r="E527" s="179"/>
      <c r="F527" s="179"/>
      <c r="G527" s="70" t="s">
        <v>81</v>
      </c>
      <c r="H527" s="50">
        <v>378601</v>
      </c>
      <c r="I527" s="30">
        <f>IFERROR(H527/E515,"-")</f>
        <v>2.3477045419777577E-3</v>
      </c>
      <c r="J527" s="50">
        <v>12</v>
      </c>
      <c r="K527" s="30">
        <f>IFERROR(J527/F515,"-")</f>
        <v>0.13636363636363635</v>
      </c>
      <c r="L527" s="53">
        <f t="shared" si="391"/>
        <v>31550.083333333332</v>
      </c>
      <c r="M527" s="31">
        <f t="shared" si="383"/>
        <v>0.13043478260869565</v>
      </c>
      <c r="N527" s="172"/>
      <c r="O527" s="179"/>
      <c r="P527" s="179"/>
      <c r="Q527" s="70" t="s">
        <v>81</v>
      </c>
      <c r="R527" s="50">
        <v>2375977</v>
      </c>
      <c r="S527" s="30">
        <f>IFERROR(R527/O515,"-")</f>
        <v>5.2355293778511298E-3</v>
      </c>
      <c r="T527" s="50">
        <v>28</v>
      </c>
      <c r="U527" s="30">
        <f>IFERROR(T527/P515,"-")</f>
        <v>0.12280701754385964</v>
      </c>
      <c r="V527" s="53">
        <f t="shared" si="392"/>
        <v>84856.321428571435</v>
      </c>
      <c r="W527" s="31">
        <f t="shared" si="384"/>
        <v>0.11155378486055777</v>
      </c>
      <c r="X527" s="172"/>
      <c r="Y527" s="179"/>
      <c r="Z527" s="179"/>
      <c r="AA527" s="70" t="s">
        <v>81</v>
      </c>
      <c r="AB527" s="50">
        <v>51117180</v>
      </c>
      <c r="AC527" s="30">
        <f>IFERROR(AB527/Y515,"-")</f>
        <v>7.6881479545256332E-3</v>
      </c>
      <c r="AD527" s="50">
        <v>917</v>
      </c>
      <c r="AE527" s="30">
        <f>IFERROR(AD527/Z515,"-")</f>
        <v>8.9673381576373945E-2</v>
      </c>
      <c r="AF527" s="53">
        <f t="shared" si="393"/>
        <v>55743.92584514722</v>
      </c>
      <c r="AG527" s="31">
        <f t="shared" si="385"/>
        <v>8.2375134746676251E-2</v>
      </c>
      <c r="AH527" s="172"/>
      <c r="AI527" s="179"/>
      <c r="AJ527" s="179"/>
      <c r="AK527" s="70" t="s">
        <v>81</v>
      </c>
      <c r="AL527" s="50">
        <v>57961810</v>
      </c>
      <c r="AM527" s="30">
        <f>IFERROR(AL527/AI515,"-")</f>
        <v>7.7517540881973908E-3</v>
      </c>
      <c r="AN527" s="50">
        <v>936</v>
      </c>
      <c r="AO527" s="30">
        <f>IFERROR(AN527/AJ515,"-")</f>
        <v>0.10987205071017725</v>
      </c>
      <c r="AP527" s="53">
        <f t="shared" si="394"/>
        <v>61925.010683760687</v>
      </c>
      <c r="AQ527" s="31">
        <f t="shared" si="386"/>
        <v>0.10084033613445378</v>
      </c>
      <c r="AR527" s="172"/>
      <c r="AS527" s="179"/>
      <c r="AT527" s="179"/>
      <c r="AU527" s="70" t="s">
        <v>81</v>
      </c>
      <c r="AV527" s="50">
        <v>35945827</v>
      </c>
      <c r="AW527" s="30">
        <f>IFERROR(AV527/AS515,"-")</f>
        <v>6.8845019154859912E-3</v>
      </c>
      <c r="AX527" s="50">
        <v>637</v>
      </c>
      <c r="AY527" s="30">
        <f>IFERROR(AX527/AT515,"-")</f>
        <v>0.13153004336155275</v>
      </c>
      <c r="AZ527" s="53">
        <f t="shared" si="395"/>
        <v>56429.869701726842</v>
      </c>
      <c r="BA527" s="31">
        <f t="shared" si="387"/>
        <v>0.11564996368917937</v>
      </c>
      <c r="BB527" s="172"/>
      <c r="BC527" s="179"/>
      <c r="BD527" s="179"/>
      <c r="BE527" s="70" t="s">
        <v>81</v>
      </c>
      <c r="BF527" s="50">
        <v>22985711</v>
      </c>
      <c r="BG527" s="30">
        <f>IFERROR(BF527/BC515,"-")</f>
        <v>9.1353878238684943E-3</v>
      </c>
      <c r="BH527" s="50">
        <v>274</v>
      </c>
      <c r="BI527" s="30">
        <f>IFERROR(BH527/BD515,"-")</f>
        <v>0.13510848126232741</v>
      </c>
      <c r="BJ527" s="53">
        <f t="shared" si="396"/>
        <v>83889.456204379559</v>
      </c>
      <c r="BK527" s="31">
        <f t="shared" si="388"/>
        <v>0.11102106969205834</v>
      </c>
      <c r="BL527" s="172"/>
      <c r="BM527" s="179"/>
      <c r="BN527" s="179"/>
      <c r="BO527" s="70" t="s">
        <v>81</v>
      </c>
      <c r="BP527" s="50">
        <v>5928663</v>
      </c>
      <c r="BQ527" s="30">
        <f>IFERROR(BP527/BM515,"-")</f>
        <v>6.6165729362275549E-3</v>
      </c>
      <c r="BR527" s="50">
        <v>90</v>
      </c>
      <c r="BS527" s="30">
        <f>IFERROR(BR527/BN515,"-")</f>
        <v>0.12658227848101267</v>
      </c>
      <c r="BT527" s="53">
        <f t="shared" si="397"/>
        <v>65874.03333333334</v>
      </c>
      <c r="BU527" s="31">
        <f t="shared" si="389"/>
        <v>9.49367088607595E-2</v>
      </c>
      <c r="BV527" s="172"/>
      <c r="BW527" s="179"/>
      <c r="BX527" s="179"/>
      <c r="BY527" s="70" t="s">
        <v>81</v>
      </c>
      <c r="BZ527" s="50">
        <f t="shared" si="365"/>
        <v>176693769</v>
      </c>
      <c r="CA527" s="30">
        <f>IFERROR(BZ527/BW515,"-")</f>
        <v>7.5592276780709362E-3</v>
      </c>
      <c r="CB527" s="50">
        <f t="shared" si="366"/>
        <v>2894</v>
      </c>
      <c r="CC527" s="30">
        <f>IFERROR(CB527/BX515,"-")</f>
        <v>0.10862140149382576</v>
      </c>
      <c r="CD527" s="53">
        <f t="shared" si="398"/>
        <v>61055.206979958537</v>
      </c>
      <c r="CE527" s="31">
        <f t="shared" si="390"/>
        <v>9.7503453387689093E-2</v>
      </c>
      <c r="CR527" s="196"/>
      <c r="CS527" s="198"/>
      <c r="CT527" s="200"/>
      <c r="CU527" s="201"/>
      <c r="CV527" s="201"/>
      <c r="CW527" s="79" t="s">
        <v>81</v>
      </c>
      <c r="CX527" s="90">
        <v>171020866</v>
      </c>
      <c r="CY527" s="80">
        <v>7.7965050102605333E-3</v>
      </c>
      <c r="CZ527" s="90">
        <v>2789</v>
      </c>
      <c r="DA527" s="80">
        <v>0.11107570990481501</v>
      </c>
      <c r="DB527" s="90">
        <v>61319.779849408391</v>
      </c>
      <c r="DC527" s="81">
        <v>0.10001793078716156</v>
      </c>
    </row>
    <row r="528" spans="2:107" s="16" customFormat="1" ht="13.15" customHeight="1">
      <c r="B528" s="196"/>
      <c r="C528" s="198"/>
      <c r="D528" s="172"/>
      <c r="E528" s="179"/>
      <c r="F528" s="179"/>
      <c r="G528" s="70" t="s">
        <v>83</v>
      </c>
      <c r="H528" s="50">
        <v>351276</v>
      </c>
      <c r="I528" s="30">
        <f>IFERROR(H528/E515,"-")</f>
        <v>2.1782622356723274E-3</v>
      </c>
      <c r="J528" s="50">
        <v>6</v>
      </c>
      <c r="K528" s="30">
        <f>IFERROR(J528/F515,"-")</f>
        <v>6.8181818181818177E-2</v>
      </c>
      <c r="L528" s="53">
        <f t="shared" si="391"/>
        <v>58546</v>
      </c>
      <c r="M528" s="31">
        <f t="shared" si="383"/>
        <v>6.5217391304347824E-2</v>
      </c>
      <c r="N528" s="172"/>
      <c r="O528" s="179"/>
      <c r="P528" s="179"/>
      <c r="Q528" s="70" t="s">
        <v>83</v>
      </c>
      <c r="R528" s="50">
        <v>10612886</v>
      </c>
      <c r="S528" s="30">
        <f>IFERROR(R528/O515,"-")</f>
        <v>2.3385780433390124E-2</v>
      </c>
      <c r="T528" s="50">
        <v>19</v>
      </c>
      <c r="U528" s="30">
        <f>IFERROR(T528/P515,"-")</f>
        <v>8.3333333333333329E-2</v>
      </c>
      <c r="V528" s="53">
        <f t="shared" si="392"/>
        <v>558572.94736842101</v>
      </c>
      <c r="W528" s="31">
        <f t="shared" si="384"/>
        <v>7.5697211155378488E-2</v>
      </c>
      <c r="X528" s="172"/>
      <c r="Y528" s="179"/>
      <c r="Z528" s="179"/>
      <c r="AA528" s="70" t="s">
        <v>83</v>
      </c>
      <c r="AB528" s="50">
        <v>95436775</v>
      </c>
      <c r="AC528" s="30">
        <f>IFERROR(AB528/Y515,"-")</f>
        <v>1.4353922624502625E-2</v>
      </c>
      <c r="AD528" s="50">
        <v>593</v>
      </c>
      <c r="AE528" s="30">
        <f>IFERROR(AD528/Z515,"-")</f>
        <v>5.798943868570311E-2</v>
      </c>
      <c r="AF528" s="53">
        <f t="shared" si="393"/>
        <v>160938.91231028669</v>
      </c>
      <c r="AG528" s="31">
        <f t="shared" si="385"/>
        <v>5.3269852676967301E-2</v>
      </c>
      <c r="AH528" s="172"/>
      <c r="AI528" s="179"/>
      <c r="AJ528" s="179"/>
      <c r="AK528" s="70" t="s">
        <v>83</v>
      </c>
      <c r="AL528" s="50">
        <v>173959986</v>
      </c>
      <c r="AM528" s="30">
        <f>IFERROR(AL528/AI515,"-")</f>
        <v>2.3265233308936709E-2</v>
      </c>
      <c r="AN528" s="50">
        <v>1032</v>
      </c>
      <c r="AO528" s="30">
        <f>IFERROR(AN528/AJ515,"-")</f>
        <v>0.12114097898814415</v>
      </c>
      <c r="AP528" s="53">
        <f t="shared" si="394"/>
        <v>168565.87790697673</v>
      </c>
      <c r="AQ528" s="31">
        <f t="shared" si="386"/>
        <v>0.11118293471234647</v>
      </c>
      <c r="AR528" s="172"/>
      <c r="AS528" s="179"/>
      <c r="AT528" s="179"/>
      <c r="AU528" s="70" t="s">
        <v>83</v>
      </c>
      <c r="AV528" s="50">
        <v>225879224</v>
      </c>
      <c r="AW528" s="30">
        <f>IFERROR(AV528/AS515,"-")</f>
        <v>4.3261376356607102E-2</v>
      </c>
      <c r="AX528" s="50">
        <v>981</v>
      </c>
      <c r="AY528" s="30">
        <f>IFERROR(AX528/AT515,"-")</f>
        <v>0.20256039644848234</v>
      </c>
      <c r="AZ528" s="53">
        <f t="shared" si="395"/>
        <v>230254.05096839959</v>
      </c>
      <c r="BA528" s="31">
        <f t="shared" si="387"/>
        <v>0.1781045751633987</v>
      </c>
      <c r="BB528" s="172"/>
      <c r="BC528" s="179"/>
      <c r="BD528" s="179"/>
      <c r="BE528" s="70" t="s">
        <v>83</v>
      </c>
      <c r="BF528" s="50">
        <v>155816689</v>
      </c>
      <c r="BG528" s="30">
        <f>IFERROR(BF528/BC515,"-")</f>
        <v>6.1927424539797958E-2</v>
      </c>
      <c r="BH528" s="50">
        <v>600</v>
      </c>
      <c r="BI528" s="30">
        <f>IFERROR(BH528/BD515,"-")</f>
        <v>0.29585798816568049</v>
      </c>
      <c r="BJ528" s="53">
        <f t="shared" si="396"/>
        <v>259694.48166666666</v>
      </c>
      <c r="BK528" s="31">
        <f t="shared" si="388"/>
        <v>0.24311183144246354</v>
      </c>
      <c r="BL528" s="172"/>
      <c r="BM528" s="179"/>
      <c r="BN528" s="179"/>
      <c r="BO528" s="70" t="s">
        <v>83</v>
      </c>
      <c r="BP528" s="50">
        <v>56576841</v>
      </c>
      <c r="BQ528" s="30">
        <f>IFERROR(BP528/BM515,"-")</f>
        <v>6.314152026820373E-2</v>
      </c>
      <c r="BR528" s="50">
        <v>212</v>
      </c>
      <c r="BS528" s="30">
        <f>IFERROR(BR528/BN515,"-")</f>
        <v>0.29817158931082982</v>
      </c>
      <c r="BT528" s="53">
        <f t="shared" si="397"/>
        <v>266871.89150943398</v>
      </c>
      <c r="BU528" s="31">
        <f t="shared" si="389"/>
        <v>0.22362869198312235</v>
      </c>
      <c r="BV528" s="172"/>
      <c r="BW528" s="179"/>
      <c r="BX528" s="179"/>
      <c r="BY528" s="70" t="s">
        <v>83</v>
      </c>
      <c r="BZ528" s="50">
        <f t="shared" si="365"/>
        <v>718633677</v>
      </c>
      <c r="CA528" s="30">
        <f>IFERROR(BZ528/BW515,"-")</f>
        <v>3.0744239665702583E-2</v>
      </c>
      <c r="CB528" s="50">
        <f t="shared" si="366"/>
        <v>3443</v>
      </c>
      <c r="CC528" s="30">
        <f>IFERROR(CB528/BX515,"-")</f>
        <v>0.12922718913035319</v>
      </c>
      <c r="CD528" s="53">
        <f t="shared" si="398"/>
        <v>208723.11269241941</v>
      </c>
      <c r="CE528" s="31">
        <f t="shared" si="390"/>
        <v>0.11600013476634884</v>
      </c>
      <c r="CR528" s="196"/>
      <c r="CS528" s="198"/>
      <c r="CT528" s="200"/>
      <c r="CU528" s="201"/>
      <c r="CV528" s="201"/>
      <c r="CW528" s="79" t="s">
        <v>83</v>
      </c>
      <c r="CX528" s="90">
        <v>731328576</v>
      </c>
      <c r="CY528" s="80">
        <v>3.3339831801171567E-2</v>
      </c>
      <c r="CZ528" s="90">
        <v>3239</v>
      </c>
      <c r="DA528" s="80">
        <v>0.12899757059221792</v>
      </c>
      <c r="DB528" s="90">
        <v>225788.38406915715</v>
      </c>
      <c r="DC528" s="81">
        <v>0.11615563923256231</v>
      </c>
    </row>
    <row r="529" spans="2:107" s="16" customFormat="1" ht="13.15" customHeight="1">
      <c r="B529" s="196"/>
      <c r="C529" s="198"/>
      <c r="D529" s="172"/>
      <c r="E529" s="179"/>
      <c r="F529" s="179"/>
      <c r="G529" s="70" t="s">
        <v>87</v>
      </c>
      <c r="H529" s="50">
        <v>2462878</v>
      </c>
      <c r="I529" s="30">
        <f>IFERROR(H529/E515,"-")</f>
        <v>1.5272304793006612E-2</v>
      </c>
      <c r="J529" s="50">
        <v>20</v>
      </c>
      <c r="K529" s="30">
        <f>IFERROR(J529/F515,"-")</f>
        <v>0.22727272727272727</v>
      </c>
      <c r="L529" s="53">
        <f t="shared" si="391"/>
        <v>123143.9</v>
      </c>
      <c r="M529" s="31">
        <f t="shared" si="383"/>
        <v>0.21739130434782608</v>
      </c>
      <c r="N529" s="172"/>
      <c r="O529" s="179"/>
      <c r="P529" s="179"/>
      <c r="Q529" s="70" t="s">
        <v>87</v>
      </c>
      <c r="R529" s="50">
        <v>2570003</v>
      </c>
      <c r="S529" s="30">
        <f>IFERROR(R529/O515,"-")</f>
        <v>5.6630708999563283E-3</v>
      </c>
      <c r="T529" s="50">
        <v>22</v>
      </c>
      <c r="U529" s="30">
        <f>IFERROR(T529/P515,"-")</f>
        <v>9.6491228070175433E-2</v>
      </c>
      <c r="V529" s="53">
        <f t="shared" si="392"/>
        <v>116818.31818181818</v>
      </c>
      <c r="W529" s="31">
        <f t="shared" si="384"/>
        <v>8.7649402390438252E-2</v>
      </c>
      <c r="X529" s="172"/>
      <c r="Y529" s="179"/>
      <c r="Z529" s="179"/>
      <c r="AA529" s="70" t="s">
        <v>87</v>
      </c>
      <c r="AB529" s="50">
        <v>41157620</v>
      </c>
      <c r="AC529" s="30">
        <f>IFERROR(AB529/Y515,"-")</f>
        <v>6.1902059545566341E-3</v>
      </c>
      <c r="AD529" s="50">
        <v>491</v>
      </c>
      <c r="AE529" s="30">
        <f>IFERROR(AD529/Z515,"-")</f>
        <v>4.8014864071973404E-2</v>
      </c>
      <c r="AF529" s="53">
        <f t="shared" si="393"/>
        <v>83824.073319755596</v>
      </c>
      <c r="AG529" s="31">
        <f t="shared" si="385"/>
        <v>4.4107078692058932E-2</v>
      </c>
      <c r="AH529" s="172"/>
      <c r="AI529" s="179"/>
      <c r="AJ529" s="179"/>
      <c r="AK529" s="70" t="s">
        <v>87</v>
      </c>
      <c r="AL529" s="50">
        <v>36613518</v>
      </c>
      <c r="AM529" s="30">
        <f>IFERROR(AL529/AI515,"-")</f>
        <v>4.8966550188786163E-3</v>
      </c>
      <c r="AN529" s="50">
        <v>545</v>
      </c>
      <c r="AO529" s="30">
        <f>IFERROR(AN529/AJ515,"-")</f>
        <v>6.397464491137457E-2</v>
      </c>
      <c r="AP529" s="53">
        <f t="shared" si="394"/>
        <v>67180.766972477068</v>
      </c>
      <c r="AQ529" s="31">
        <f t="shared" si="386"/>
        <v>5.8715794009911657E-2</v>
      </c>
      <c r="AR529" s="172"/>
      <c r="AS529" s="179"/>
      <c r="AT529" s="179"/>
      <c r="AU529" s="70" t="s">
        <v>87</v>
      </c>
      <c r="AV529" s="50">
        <v>35966833</v>
      </c>
      <c r="AW529" s="30">
        <f>IFERROR(AV529/AS515,"-")</f>
        <v>6.8885250764286147E-3</v>
      </c>
      <c r="AX529" s="50">
        <v>362</v>
      </c>
      <c r="AY529" s="30">
        <f>IFERROR(AX529/AT515,"-")</f>
        <v>7.4747057608920087E-2</v>
      </c>
      <c r="AZ529" s="53">
        <f t="shared" si="395"/>
        <v>99355.892265193368</v>
      </c>
      <c r="BA529" s="31">
        <f t="shared" si="387"/>
        <v>6.5722585330428462E-2</v>
      </c>
      <c r="BB529" s="172"/>
      <c r="BC529" s="179"/>
      <c r="BD529" s="179"/>
      <c r="BE529" s="70" t="s">
        <v>87</v>
      </c>
      <c r="BF529" s="50">
        <v>6564069</v>
      </c>
      <c r="BG529" s="30">
        <f>IFERROR(BF529/BC515,"-")</f>
        <v>2.6088084035178483E-3</v>
      </c>
      <c r="BH529" s="50">
        <v>177</v>
      </c>
      <c r="BI529" s="30">
        <f>IFERROR(BH529/BD515,"-")</f>
        <v>8.7278106508875741E-2</v>
      </c>
      <c r="BJ529" s="53">
        <f t="shared" si="396"/>
        <v>37085.135593220337</v>
      </c>
      <c r="BK529" s="31">
        <f t="shared" si="388"/>
        <v>7.1717990275526736E-2</v>
      </c>
      <c r="BL529" s="172"/>
      <c r="BM529" s="179"/>
      <c r="BN529" s="179"/>
      <c r="BO529" s="70" t="s">
        <v>87</v>
      </c>
      <c r="BP529" s="50">
        <v>7045473</v>
      </c>
      <c r="BQ529" s="30">
        <f>IFERROR(BP529/BM515,"-")</f>
        <v>7.8629677508608529E-3</v>
      </c>
      <c r="BR529" s="50">
        <v>49</v>
      </c>
      <c r="BS529" s="30">
        <f>IFERROR(BR529/BN515,"-")</f>
        <v>6.8917018284106887E-2</v>
      </c>
      <c r="BT529" s="53">
        <f t="shared" si="397"/>
        <v>143785.16326530612</v>
      </c>
      <c r="BU529" s="31">
        <f t="shared" si="389"/>
        <v>5.1687763713080169E-2</v>
      </c>
      <c r="BV529" s="172"/>
      <c r="BW529" s="179"/>
      <c r="BX529" s="179"/>
      <c r="BY529" s="70" t="s">
        <v>87</v>
      </c>
      <c r="BZ529" s="50">
        <f t="shared" si="365"/>
        <v>132380394</v>
      </c>
      <c r="CA529" s="30">
        <f>IFERROR(BZ529/BW515,"-")</f>
        <v>5.663434223075154E-3</v>
      </c>
      <c r="CB529" s="50">
        <f t="shared" si="366"/>
        <v>1666</v>
      </c>
      <c r="CC529" s="30">
        <f>IFERROR(CB529/BX515,"-")</f>
        <v>6.253049581503585E-2</v>
      </c>
      <c r="CD529" s="53">
        <f t="shared" si="398"/>
        <v>79460.020408163269</v>
      </c>
      <c r="CE529" s="31">
        <f t="shared" si="390"/>
        <v>5.6130184292982041E-2</v>
      </c>
      <c r="CR529" s="196"/>
      <c r="CS529" s="198"/>
      <c r="CT529" s="200"/>
      <c r="CU529" s="201"/>
      <c r="CV529" s="201"/>
      <c r="CW529" s="79" t="s">
        <v>87</v>
      </c>
      <c r="CX529" s="90">
        <v>121148268</v>
      </c>
      <c r="CY529" s="80">
        <v>5.5229113296993001E-3</v>
      </c>
      <c r="CZ529" s="90">
        <v>1574</v>
      </c>
      <c r="DA529" s="80">
        <v>6.2686686048827114E-2</v>
      </c>
      <c r="DB529" s="90">
        <v>76968.404066073694</v>
      </c>
      <c r="DC529" s="81">
        <v>5.6446117984579526E-2</v>
      </c>
    </row>
    <row r="530" spans="2:107" s="16" customFormat="1" ht="13.15" customHeight="1">
      <c r="B530" s="196"/>
      <c r="C530" s="198"/>
      <c r="D530" s="172"/>
      <c r="E530" s="179"/>
      <c r="F530" s="179"/>
      <c r="G530" s="71" t="s">
        <v>85</v>
      </c>
      <c r="H530" s="51">
        <v>122383</v>
      </c>
      <c r="I530" s="32">
        <f>IFERROR(H530/E515,"-")</f>
        <v>7.5889689927090514E-4</v>
      </c>
      <c r="J530" s="51">
        <v>19</v>
      </c>
      <c r="K530" s="32">
        <f>IFERROR(J530/F515,"-")</f>
        <v>0.21590909090909091</v>
      </c>
      <c r="L530" s="54">
        <f t="shared" si="391"/>
        <v>6441.2105263157891</v>
      </c>
      <c r="M530" s="33">
        <f t="shared" si="383"/>
        <v>0.20652173913043478</v>
      </c>
      <c r="N530" s="172"/>
      <c r="O530" s="179"/>
      <c r="P530" s="179"/>
      <c r="Q530" s="71" t="s">
        <v>85</v>
      </c>
      <c r="R530" s="51">
        <v>1475566</v>
      </c>
      <c r="S530" s="32">
        <f>IFERROR(R530/O515,"-")</f>
        <v>3.2514494635083927E-3</v>
      </c>
      <c r="T530" s="51">
        <v>44</v>
      </c>
      <c r="U530" s="32">
        <f>IFERROR(T530/P515,"-")</f>
        <v>0.19298245614035087</v>
      </c>
      <c r="V530" s="54">
        <f t="shared" si="392"/>
        <v>33535.590909090912</v>
      </c>
      <c r="W530" s="33">
        <f t="shared" si="384"/>
        <v>0.1752988047808765</v>
      </c>
      <c r="X530" s="172"/>
      <c r="Y530" s="179"/>
      <c r="Z530" s="179"/>
      <c r="AA530" s="71" t="s">
        <v>85</v>
      </c>
      <c r="AB530" s="51">
        <v>8696842</v>
      </c>
      <c r="AC530" s="32">
        <f>IFERROR(AB530/Y515,"-")</f>
        <v>1.3080261476304566E-3</v>
      </c>
      <c r="AD530" s="51">
        <v>867</v>
      </c>
      <c r="AE530" s="32">
        <f>IFERROR(AD530/Z515,"-")</f>
        <v>8.4783884216702521E-2</v>
      </c>
      <c r="AF530" s="54">
        <f t="shared" si="393"/>
        <v>10030.959630911188</v>
      </c>
      <c r="AG530" s="33">
        <f t="shared" si="385"/>
        <v>7.7883578871721162E-2</v>
      </c>
      <c r="AH530" s="172"/>
      <c r="AI530" s="179"/>
      <c r="AJ530" s="179"/>
      <c r="AK530" s="71" t="s">
        <v>85</v>
      </c>
      <c r="AL530" s="51">
        <v>17496781</v>
      </c>
      <c r="AM530" s="32">
        <f>IFERROR(AL530/AI515,"-")</f>
        <v>2.3400018675580427E-3</v>
      </c>
      <c r="AN530" s="51">
        <v>1096</v>
      </c>
      <c r="AO530" s="32">
        <f>IFERROR(AN530/AJ515,"-")</f>
        <v>0.12865359784012209</v>
      </c>
      <c r="AP530" s="54">
        <f t="shared" si="394"/>
        <v>15964.216240875912</v>
      </c>
      <c r="AQ530" s="33">
        <f t="shared" si="386"/>
        <v>0.1180780004309416</v>
      </c>
      <c r="AR530" s="172"/>
      <c r="AS530" s="179"/>
      <c r="AT530" s="179"/>
      <c r="AU530" s="71" t="s">
        <v>85</v>
      </c>
      <c r="AV530" s="51">
        <v>13369192</v>
      </c>
      <c r="AW530" s="32">
        <f>IFERROR(AV530/AS515,"-")</f>
        <v>2.5605260920134065E-3</v>
      </c>
      <c r="AX530" s="51">
        <v>806</v>
      </c>
      <c r="AY530" s="32">
        <f>IFERROR(AX530/AT515,"-")</f>
        <v>0.16642576915135246</v>
      </c>
      <c r="AZ530" s="54">
        <f t="shared" si="395"/>
        <v>16587.086848635237</v>
      </c>
      <c r="BA530" s="33">
        <f t="shared" si="387"/>
        <v>0.14633260711692084</v>
      </c>
      <c r="BB530" s="172"/>
      <c r="BC530" s="179"/>
      <c r="BD530" s="179"/>
      <c r="BE530" s="71" t="s">
        <v>85</v>
      </c>
      <c r="BF530" s="51">
        <v>7441735</v>
      </c>
      <c r="BG530" s="32">
        <f>IFERROR(BF530/BC515,"-")</f>
        <v>2.9576259488973827E-3</v>
      </c>
      <c r="BH530" s="51">
        <v>390</v>
      </c>
      <c r="BI530" s="32">
        <f>IFERROR(BH530/BD515,"-")</f>
        <v>0.19230769230769232</v>
      </c>
      <c r="BJ530" s="54">
        <f t="shared" si="396"/>
        <v>19081.371794871793</v>
      </c>
      <c r="BK530" s="33">
        <f t="shared" si="388"/>
        <v>0.15802269043760131</v>
      </c>
      <c r="BL530" s="172"/>
      <c r="BM530" s="179"/>
      <c r="BN530" s="179"/>
      <c r="BO530" s="71" t="s">
        <v>85</v>
      </c>
      <c r="BP530" s="51">
        <v>3652502</v>
      </c>
      <c r="BQ530" s="32">
        <f>IFERROR(BP530/BM515,"-")</f>
        <v>4.0763062232946987E-3</v>
      </c>
      <c r="BR530" s="51">
        <v>131</v>
      </c>
      <c r="BS530" s="32">
        <f>IFERROR(BR530/BN515,"-")</f>
        <v>0.18424753867791843</v>
      </c>
      <c r="BT530" s="54">
        <f t="shared" si="397"/>
        <v>27881.694656488551</v>
      </c>
      <c r="BU530" s="33">
        <f t="shared" si="389"/>
        <v>0.13818565400843882</v>
      </c>
      <c r="BV530" s="172"/>
      <c r="BW530" s="179"/>
      <c r="BX530" s="179"/>
      <c r="BY530" s="71" t="s">
        <v>85</v>
      </c>
      <c r="BZ530" s="51">
        <f t="shared" si="365"/>
        <v>52255001</v>
      </c>
      <c r="CA530" s="32">
        <f>IFERROR(BZ530/BW515,"-")</f>
        <v>2.2355482715229447E-3</v>
      </c>
      <c r="CB530" s="51">
        <f t="shared" si="366"/>
        <v>3353</v>
      </c>
      <c r="CC530" s="32">
        <f>IFERROR(CB530/BX515,"-")</f>
        <v>0.12584919115715199</v>
      </c>
      <c r="CD530" s="54">
        <f t="shared" si="398"/>
        <v>15584.551446465852</v>
      </c>
      <c r="CE530" s="33">
        <f t="shared" si="390"/>
        <v>0.11296789191738822</v>
      </c>
      <c r="CR530" s="196"/>
      <c r="CS530" s="198"/>
      <c r="CT530" s="200"/>
      <c r="CU530" s="201"/>
      <c r="CV530" s="201"/>
      <c r="CW530" s="79" t="s">
        <v>85</v>
      </c>
      <c r="CX530" s="90">
        <v>51920657</v>
      </c>
      <c r="CY530" s="80">
        <v>2.3669606633644259E-3</v>
      </c>
      <c r="CZ530" s="90">
        <v>3014</v>
      </c>
      <c r="DA530" s="80">
        <v>0.12003664024851647</v>
      </c>
      <c r="DB530" s="90">
        <v>17226.495355009953</v>
      </c>
      <c r="DC530" s="81">
        <v>0.10808678500986194</v>
      </c>
    </row>
    <row r="531" spans="2:107" s="16" customFormat="1" ht="13.15" customHeight="1">
      <c r="B531" s="196"/>
      <c r="C531" s="199"/>
      <c r="D531" s="173"/>
      <c r="E531" s="180"/>
      <c r="F531" s="180"/>
      <c r="G531" s="18" t="s">
        <v>92</v>
      </c>
      <c r="H531" s="49">
        <f>SUM(H515:H530)</f>
        <v>10790440</v>
      </c>
      <c r="I531" s="32">
        <f>IFERROR(H531/E515,"-")</f>
        <v>6.6911511057652986E-2</v>
      </c>
      <c r="J531" s="51">
        <v>74</v>
      </c>
      <c r="K531" s="32">
        <f>IFERROR(J531/F515,"-")</f>
        <v>0.84090909090909094</v>
      </c>
      <c r="L531" s="54">
        <f t="shared" si="391"/>
        <v>145816.75675675675</v>
      </c>
      <c r="M531" s="34">
        <f t="shared" si="383"/>
        <v>0.80434782608695654</v>
      </c>
      <c r="N531" s="173"/>
      <c r="O531" s="180"/>
      <c r="P531" s="180"/>
      <c r="Q531" s="18" t="s">
        <v>92</v>
      </c>
      <c r="R531" s="49">
        <f>SUM(R515:R530)</f>
        <v>52833056</v>
      </c>
      <c r="S531" s="32">
        <f>IFERROR(R531/O515,"-")</f>
        <v>0.11641906331991173</v>
      </c>
      <c r="T531" s="51">
        <v>190</v>
      </c>
      <c r="U531" s="32">
        <f>IFERROR(T531/P515,"-")</f>
        <v>0.83333333333333337</v>
      </c>
      <c r="V531" s="54">
        <f t="shared" si="392"/>
        <v>278068.71578947367</v>
      </c>
      <c r="W531" s="34">
        <f t="shared" si="384"/>
        <v>0.75697211155378485</v>
      </c>
      <c r="X531" s="173"/>
      <c r="Y531" s="180"/>
      <c r="Z531" s="180"/>
      <c r="AA531" s="18" t="s">
        <v>92</v>
      </c>
      <c r="AB531" s="49">
        <f>SUM(AB515:AB530)</f>
        <v>1023348640</v>
      </c>
      <c r="AC531" s="32">
        <f>IFERROR(AB531/Y515,"-")</f>
        <v>0.15391411954616019</v>
      </c>
      <c r="AD531" s="51">
        <v>6970</v>
      </c>
      <c r="AE531" s="32">
        <f>IFERROR(AD531/Z515,"-")</f>
        <v>0.68159593193819679</v>
      </c>
      <c r="AF531" s="54">
        <f t="shared" si="393"/>
        <v>146821.89956958394</v>
      </c>
      <c r="AG531" s="34">
        <f t="shared" si="385"/>
        <v>0.6261228889687388</v>
      </c>
      <c r="AH531" s="173"/>
      <c r="AI531" s="180"/>
      <c r="AJ531" s="180"/>
      <c r="AK531" s="18" t="s">
        <v>92</v>
      </c>
      <c r="AL531" s="49">
        <f>SUM(AL515:AL530)</f>
        <v>1404770458</v>
      </c>
      <c r="AM531" s="32">
        <f>IFERROR(AL531/AI515,"-")</f>
        <v>0.18787258611800461</v>
      </c>
      <c r="AN531" s="51">
        <v>6746</v>
      </c>
      <c r="AO531" s="32">
        <f>IFERROR(AN531/AJ515,"-")</f>
        <v>0.79187698086629887</v>
      </c>
      <c r="AP531" s="54">
        <f t="shared" si="394"/>
        <v>208237.54195078564</v>
      </c>
      <c r="AQ531" s="34">
        <f t="shared" si="386"/>
        <v>0.72678302090066793</v>
      </c>
      <c r="AR531" s="173"/>
      <c r="AS531" s="180"/>
      <c r="AT531" s="180"/>
      <c r="AU531" s="18" t="s">
        <v>92</v>
      </c>
      <c r="AV531" s="49">
        <f>SUM(AV515:AV530)</f>
        <v>1220665561</v>
      </c>
      <c r="AW531" s="32">
        <f>IFERROR(AV531/AS515,"-")</f>
        <v>0.23378720408553352</v>
      </c>
      <c r="AX531" s="51">
        <v>4128</v>
      </c>
      <c r="AY531" s="32">
        <f>IFERROR(AX531/AT515,"-")</f>
        <v>0.85236423704315512</v>
      </c>
      <c r="AZ531" s="54">
        <f t="shared" si="395"/>
        <v>295703.8665213178</v>
      </c>
      <c r="BA531" s="34">
        <f t="shared" si="387"/>
        <v>0.74945533769063177</v>
      </c>
      <c r="BB531" s="173"/>
      <c r="BC531" s="180"/>
      <c r="BD531" s="180"/>
      <c r="BE531" s="18" t="s">
        <v>92</v>
      </c>
      <c r="BF531" s="49">
        <f>SUM(BF515:BF530)</f>
        <v>698427055</v>
      </c>
      <c r="BG531" s="32">
        <f>IFERROR(BF531/BC515,"-")</f>
        <v>0.27758123358060716</v>
      </c>
      <c r="BH531" s="51">
        <v>1787</v>
      </c>
      <c r="BI531" s="32">
        <f>IFERROR(BH531/BD515,"-")</f>
        <v>0.88116370808678501</v>
      </c>
      <c r="BJ531" s="54">
        <f t="shared" si="396"/>
        <v>390837.74762171239</v>
      </c>
      <c r="BK531" s="34">
        <f t="shared" si="388"/>
        <v>0.72406807131280393</v>
      </c>
      <c r="BL531" s="173"/>
      <c r="BM531" s="180"/>
      <c r="BN531" s="180"/>
      <c r="BO531" s="18" t="s">
        <v>92</v>
      </c>
      <c r="BP531" s="49">
        <f>SUM(BP515:BP530)</f>
        <v>276977524</v>
      </c>
      <c r="BQ531" s="32">
        <f>IFERROR(BP531/BM515,"-")</f>
        <v>0.3091155610028295</v>
      </c>
      <c r="BR531" s="51">
        <v>633</v>
      </c>
      <c r="BS531" s="32">
        <f>IFERROR(BR531/BN515,"-")</f>
        <v>0.89029535864978904</v>
      </c>
      <c r="BT531" s="54">
        <f t="shared" si="397"/>
        <v>437563.22906793049</v>
      </c>
      <c r="BU531" s="34">
        <f t="shared" si="389"/>
        <v>0.66772151898734178</v>
      </c>
      <c r="BV531" s="173"/>
      <c r="BW531" s="180"/>
      <c r="BX531" s="180"/>
      <c r="BY531" s="18" t="s">
        <v>92</v>
      </c>
      <c r="BZ531" s="49">
        <f t="shared" si="365"/>
        <v>4687812734</v>
      </c>
      <c r="CA531" s="32">
        <f>IFERROR(BZ531/BW515,"-")</f>
        <v>0.20055174536724149</v>
      </c>
      <c r="CB531" s="51">
        <f t="shared" si="366"/>
        <v>20528</v>
      </c>
      <c r="CC531" s="32">
        <f>IFERROR(CB531/BX515,"-")</f>
        <v>0.77048380437638408</v>
      </c>
      <c r="CD531" s="54">
        <f t="shared" si="398"/>
        <v>228361.88298908807</v>
      </c>
      <c r="CE531" s="34">
        <f t="shared" si="390"/>
        <v>0.69162090226070549</v>
      </c>
      <c r="CR531" s="196"/>
      <c r="CS531" s="199"/>
      <c r="CT531" s="200"/>
      <c r="CU531" s="201"/>
      <c r="CV531" s="201"/>
      <c r="CW531" s="18" t="s">
        <v>92</v>
      </c>
      <c r="CX531" s="90">
        <v>4801825699</v>
      </c>
      <c r="CY531" s="80">
        <v>0.21890579200231208</v>
      </c>
      <c r="CZ531" s="90">
        <v>19441</v>
      </c>
      <c r="DA531" s="80">
        <v>0.77426420805288942</v>
      </c>
      <c r="DB531" s="90">
        <v>246994.78931124942</v>
      </c>
      <c r="DC531" s="81">
        <v>0.6971848664156356</v>
      </c>
    </row>
    <row r="532" spans="2:107" s="16" customFormat="1" ht="13.15" customHeight="1">
      <c r="B532" s="196">
        <v>32</v>
      </c>
      <c r="C532" s="197" t="s">
        <v>35</v>
      </c>
      <c r="D532" s="171">
        <f>CI36</f>
        <v>48</v>
      </c>
      <c r="E532" s="178">
        <v>78919330</v>
      </c>
      <c r="F532" s="178">
        <v>44</v>
      </c>
      <c r="G532" s="68" t="s">
        <v>58</v>
      </c>
      <c r="H532" s="56">
        <v>575091</v>
      </c>
      <c r="I532" s="28">
        <f>IFERROR(H532/E532,"-")</f>
        <v>7.2870740286315148E-3</v>
      </c>
      <c r="J532" s="56">
        <v>5</v>
      </c>
      <c r="K532" s="28">
        <f>IFERROR(J532/F532,"-")</f>
        <v>0.11363636363636363</v>
      </c>
      <c r="L532" s="52">
        <f t="shared" si="391"/>
        <v>115018.2</v>
      </c>
      <c r="M532" s="29">
        <f t="shared" ref="M532:M548" si="399">IFERROR(J532/$CI$36,"-")</f>
        <v>0.10416666666666667</v>
      </c>
      <c r="N532" s="171">
        <f>CJ36</f>
        <v>157</v>
      </c>
      <c r="O532" s="178">
        <v>267322510</v>
      </c>
      <c r="P532" s="178">
        <v>139</v>
      </c>
      <c r="Q532" s="68" t="s">
        <v>58</v>
      </c>
      <c r="R532" s="56">
        <v>650199</v>
      </c>
      <c r="S532" s="28">
        <f>IFERROR(R532/O532,"-")</f>
        <v>2.4322643087557423E-3</v>
      </c>
      <c r="T532" s="56">
        <v>26</v>
      </c>
      <c r="U532" s="28">
        <f>IFERROR(T532/P532,"-")</f>
        <v>0.18705035971223022</v>
      </c>
      <c r="V532" s="52">
        <f t="shared" si="392"/>
        <v>25007.653846153848</v>
      </c>
      <c r="W532" s="29">
        <f t="shared" ref="W532:W548" si="400">IFERROR(T532/$CJ$36,"-")</f>
        <v>0.16560509554140126</v>
      </c>
      <c r="X532" s="171">
        <f>CK36</f>
        <v>8298</v>
      </c>
      <c r="Y532" s="178">
        <v>5207544810</v>
      </c>
      <c r="Z532" s="178">
        <v>7599</v>
      </c>
      <c r="AA532" s="68" t="s">
        <v>58</v>
      </c>
      <c r="AB532" s="56">
        <v>136701458</v>
      </c>
      <c r="AC532" s="28">
        <f>IFERROR(AB532/Y532,"-")</f>
        <v>2.6250654192642463E-2</v>
      </c>
      <c r="AD532" s="56">
        <v>1122</v>
      </c>
      <c r="AE532" s="28">
        <f>IFERROR(AD532/Z532,"-")</f>
        <v>0.1476510067114094</v>
      </c>
      <c r="AF532" s="52">
        <f t="shared" si="393"/>
        <v>121837.30659536541</v>
      </c>
      <c r="AG532" s="29">
        <f t="shared" ref="AG532:AG548" si="401">IFERROR(AD532/$CK$36,"-")</f>
        <v>0.13521330441070137</v>
      </c>
      <c r="AH532" s="171">
        <f>CL36</f>
        <v>7576</v>
      </c>
      <c r="AI532" s="178">
        <v>6470372010</v>
      </c>
      <c r="AJ532" s="178">
        <v>6949</v>
      </c>
      <c r="AK532" s="68" t="s">
        <v>58</v>
      </c>
      <c r="AL532" s="56">
        <v>200617784</v>
      </c>
      <c r="AM532" s="28">
        <f>IFERROR(AL532/AI532,"-")</f>
        <v>3.1005602721133185E-2</v>
      </c>
      <c r="AN532" s="56">
        <v>1357</v>
      </c>
      <c r="AO532" s="28">
        <f>IFERROR(AN532/AJ532,"-")</f>
        <v>0.1952798963879695</v>
      </c>
      <c r="AP532" s="52">
        <f t="shared" si="394"/>
        <v>147839.19233603537</v>
      </c>
      <c r="AQ532" s="29">
        <f t="shared" ref="AQ532:AQ548" si="402">IFERROR(AN532/$CL$36,"-")</f>
        <v>0.1791182682154171</v>
      </c>
      <c r="AR532" s="171">
        <f>CM36</f>
        <v>5154</v>
      </c>
      <c r="AS532" s="178">
        <v>5213329880</v>
      </c>
      <c r="AT532" s="178">
        <v>4589</v>
      </c>
      <c r="AU532" s="68" t="s">
        <v>58</v>
      </c>
      <c r="AV532" s="56">
        <v>229635386</v>
      </c>
      <c r="AW532" s="28">
        <f>IFERROR(AV532/AS532,"-")</f>
        <v>4.404773748942202E-2</v>
      </c>
      <c r="AX532" s="56">
        <v>1074</v>
      </c>
      <c r="AY532" s="28">
        <f>IFERROR(AX532/AT532,"-")</f>
        <v>0.23403791675746349</v>
      </c>
      <c r="AZ532" s="52">
        <f t="shared" si="395"/>
        <v>213813.20856610802</v>
      </c>
      <c r="BA532" s="29">
        <f t="shared" ref="BA532:BA548" si="403">IFERROR(AX532/$CM$36,"-")</f>
        <v>0.20838183934807916</v>
      </c>
      <c r="BB532" s="171">
        <f>CN36</f>
        <v>2372</v>
      </c>
      <c r="BC532" s="178">
        <v>2600845000</v>
      </c>
      <c r="BD532" s="178">
        <v>1979</v>
      </c>
      <c r="BE532" s="68" t="s">
        <v>58</v>
      </c>
      <c r="BF532" s="56">
        <v>112489977</v>
      </c>
      <c r="BG532" s="28">
        <f>IFERROR(BF532/BC532,"-")</f>
        <v>4.3251319090526347E-2</v>
      </c>
      <c r="BH532" s="56">
        <v>489</v>
      </c>
      <c r="BI532" s="28">
        <f>IFERROR(BH532/BD532,"-")</f>
        <v>0.2470944921677615</v>
      </c>
      <c r="BJ532" s="52">
        <f t="shared" si="396"/>
        <v>230040.85276073619</v>
      </c>
      <c r="BK532" s="29">
        <f t="shared" ref="BK532:BK548" si="404">IFERROR(BH532/$CN$36,"-")</f>
        <v>0.20615514333895446</v>
      </c>
      <c r="BL532" s="171">
        <f>CO36</f>
        <v>901</v>
      </c>
      <c r="BM532" s="178">
        <v>925632780</v>
      </c>
      <c r="BN532" s="178">
        <v>668</v>
      </c>
      <c r="BO532" s="68" t="s">
        <v>58</v>
      </c>
      <c r="BP532" s="56">
        <v>28541202</v>
      </c>
      <c r="BQ532" s="28">
        <f>IFERROR(BP532/BM532,"-")</f>
        <v>3.0834260212781142E-2</v>
      </c>
      <c r="BR532" s="56">
        <v>136</v>
      </c>
      <c r="BS532" s="28">
        <f>IFERROR(BR532/BN532,"-")</f>
        <v>0.20359281437125748</v>
      </c>
      <c r="BT532" s="52">
        <f t="shared" si="397"/>
        <v>209861.7794117647</v>
      </c>
      <c r="BU532" s="29">
        <f t="shared" ref="BU532:BU548" si="405">IFERROR(BR532/$CO$36,"-")</f>
        <v>0.15094339622641509</v>
      </c>
      <c r="BV532" s="171">
        <f>CP36</f>
        <v>24506</v>
      </c>
      <c r="BW532" s="178">
        <f>SUM(E532,O532,Y532,AI532,AS532,BC532,BM532)</f>
        <v>20763966320</v>
      </c>
      <c r="BX532" s="178">
        <f>SUM(F532,P532,Z532,AJ532,AT532,BD532,BN532)</f>
        <v>21967</v>
      </c>
      <c r="BY532" s="68" t="s">
        <v>58</v>
      </c>
      <c r="BZ532" s="56">
        <f t="shared" si="365"/>
        <v>709211097</v>
      </c>
      <c r="CA532" s="28">
        <f>IFERROR(BZ532/BW532,"-")</f>
        <v>3.4155858571051662E-2</v>
      </c>
      <c r="CB532" s="56">
        <f t="shared" si="366"/>
        <v>4209</v>
      </c>
      <c r="CC532" s="28">
        <f>IFERROR(CB532/BX532,"-")</f>
        <v>0.19160559020348705</v>
      </c>
      <c r="CD532" s="52">
        <f t="shared" si="398"/>
        <v>168498.71632216679</v>
      </c>
      <c r="CE532" s="29">
        <f t="shared" ref="CE532:CE548" si="406">IFERROR(CB532/$CP$36,"-")</f>
        <v>0.17175385619848199</v>
      </c>
      <c r="CR532" s="196">
        <v>32</v>
      </c>
      <c r="CS532" s="197" t="s">
        <v>35</v>
      </c>
      <c r="CT532" s="200">
        <v>23454</v>
      </c>
      <c r="CU532" s="201">
        <v>20026222350</v>
      </c>
      <c r="CV532" s="201">
        <v>21182</v>
      </c>
      <c r="CW532" s="79" t="s">
        <v>58</v>
      </c>
      <c r="CX532" s="90">
        <v>681854427</v>
      </c>
      <c r="CY532" s="80">
        <v>3.404808031605621E-2</v>
      </c>
      <c r="CZ532" s="90">
        <v>4065</v>
      </c>
      <c r="DA532" s="80">
        <v>0.1919082239637428</v>
      </c>
      <c r="DB532" s="90">
        <v>167737.86642066421</v>
      </c>
      <c r="DC532" s="81">
        <v>0.17331798413916602</v>
      </c>
    </row>
    <row r="533" spans="2:107" s="16" customFormat="1" ht="13.15" customHeight="1">
      <c r="B533" s="196"/>
      <c r="C533" s="198"/>
      <c r="D533" s="172"/>
      <c r="E533" s="179"/>
      <c r="F533" s="179"/>
      <c r="G533" s="69" t="s">
        <v>60</v>
      </c>
      <c r="H533" s="50">
        <v>1673097</v>
      </c>
      <c r="I533" s="30">
        <f>IFERROR(H533/E532,"-")</f>
        <v>2.1200091283086159E-2</v>
      </c>
      <c r="J533" s="50">
        <v>8</v>
      </c>
      <c r="K533" s="30">
        <f>IFERROR(J533/F532,"-")</f>
        <v>0.18181818181818182</v>
      </c>
      <c r="L533" s="53">
        <f t="shared" si="391"/>
        <v>209137.125</v>
      </c>
      <c r="M533" s="31">
        <f t="shared" si="399"/>
        <v>0.16666666666666666</v>
      </c>
      <c r="N533" s="172"/>
      <c r="O533" s="179"/>
      <c r="P533" s="179"/>
      <c r="Q533" s="69" t="s">
        <v>60</v>
      </c>
      <c r="R533" s="50">
        <v>4545669</v>
      </c>
      <c r="S533" s="30">
        <f>IFERROR(R533/O532,"-")</f>
        <v>1.7004437823062487E-2</v>
      </c>
      <c r="T533" s="50">
        <v>41</v>
      </c>
      <c r="U533" s="30">
        <f>IFERROR(T533/P532,"-")</f>
        <v>0.29496402877697842</v>
      </c>
      <c r="V533" s="53">
        <f t="shared" si="392"/>
        <v>110869.9756097561</v>
      </c>
      <c r="W533" s="31">
        <f t="shared" si="400"/>
        <v>0.26114649681528662</v>
      </c>
      <c r="X533" s="172"/>
      <c r="Y533" s="179"/>
      <c r="Z533" s="179"/>
      <c r="AA533" s="69" t="s">
        <v>60</v>
      </c>
      <c r="AB533" s="50">
        <v>122776624</v>
      </c>
      <c r="AC533" s="30">
        <f>IFERROR(AB533/Y532,"-")</f>
        <v>2.3576681234548993E-2</v>
      </c>
      <c r="AD533" s="50">
        <v>1583</v>
      </c>
      <c r="AE533" s="30">
        <f>IFERROR(AD533/Z532,"-")</f>
        <v>0.20831688380050006</v>
      </c>
      <c r="AF533" s="53">
        <f t="shared" si="393"/>
        <v>77559.45925457991</v>
      </c>
      <c r="AG533" s="31">
        <f t="shared" si="401"/>
        <v>0.19076885996625692</v>
      </c>
      <c r="AH533" s="172"/>
      <c r="AI533" s="179"/>
      <c r="AJ533" s="179"/>
      <c r="AK533" s="69" t="s">
        <v>60</v>
      </c>
      <c r="AL533" s="50">
        <v>133418959</v>
      </c>
      <c r="AM533" s="30">
        <f>IFERROR(AL533/AI532,"-")</f>
        <v>2.0619982714100545E-2</v>
      </c>
      <c r="AN533" s="50">
        <v>1767</v>
      </c>
      <c r="AO533" s="30">
        <f>IFERROR(AN533/AJ532,"-")</f>
        <v>0.25428119153835083</v>
      </c>
      <c r="AP533" s="53">
        <f t="shared" si="394"/>
        <v>75505.919071873228</v>
      </c>
      <c r="AQ533" s="31">
        <f t="shared" si="402"/>
        <v>0.23323653643083422</v>
      </c>
      <c r="AR533" s="172"/>
      <c r="AS533" s="179"/>
      <c r="AT533" s="179"/>
      <c r="AU533" s="69" t="s">
        <v>60</v>
      </c>
      <c r="AV533" s="50">
        <v>95973031</v>
      </c>
      <c r="AW533" s="30">
        <f>IFERROR(AV533/AS532,"-")</f>
        <v>1.8409161363101771E-2</v>
      </c>
      <c r="AX533" s="50">
        <v>1237</v>
      </c>
      <c r="AY533" s="30">
        <f>IFERROR(AX533/AT532,"-")</f>
        <v>0.26955763782959252</v>
      </c>
      <c r="AZ533" s="53">
        <f t="shared" si="395"/>
        <v>77585.31204527081</v>
      </c>
      <c r="BA533" s="31">
        <f t="shared" si="403"/>
        <v>0.24000776096235935</v>
      </c>
      <c r="BB533" s="172"/>
      <c r="BC533" s="179"/>
      <c r="BD533" s="179"/>
      <c r="BE533" s="69" t="s">
        <v>60</v>
      </c>
      <c r="BF533" s="50">
        <v>29812368</v>
      </c>
      <c r="BG533" s="30">
        <f>IFERROR(BF533/BC532,"-")</f>
        <v>1.1462570049349346E-2</v>
      </c>
      <c r="BH533" s="50">
        <v>546</v>
      </c>
      <c r="BI533" s="30">
        <f>IFERROR(BH533/BD532,"-")</f>
        <v>0.27589691763516927</v>
      </c>
      <c r="BJ533" s="53">
        <f t="shared" si="396"/>
        <v>54601.406593406595</v>
      </c>
      <c r="BK533" s="31">
        <f t="shared" si="404"/>
        <v>0.23018549747048903</v>
      </c>
      <c r="BL533" s="172"/>
      <c r="BM533" s="179"/>
      <c r="BN533" s="179"/>
      <c r="BO533" s="69" t="s">
        <v>60</v>
      </c>
      <c r="BP533" s="50">
        <v>8926020</v>
      </c>
      <c r="BQ533" s="30">
        <f>IFERROR(BP533/BM532,"-")</f>
        <v>9.6431545996026637E-3</v>
      </c>
      <c r="BR533" s="50">
        <v>176</v>
      </c>
      <c r="BS533" s="30">
        <f>IFERROR(BR533/BN532,"-")</f>
        <v>0.26347305389221559</v>
      </c>
      <c r="BT533" s="53">
        <f t="shared" si="397"/>
        <v>50716.022727272728</v>
      </c>
      <c r="BU533" s="31">
        <f t="shared" si="405"/>
        <v>0.19533851276359601</v>
      </c>
      <c r="BV533" s="172"/>
      <c r="BW533" s="179"/>
      <c r="BX533" s="179"/>
      <c r="BY533" s="69" t="s">
        <v>60</v>
      </c>
      <c r="BZ533" s="50">
        <f t="shared" si="365"/>
        <v>397125768</v>
      </c>
      <c r="CA533" s="30">
        <f>IFERROR(BZ533/BW532,"-")</f>
        <v>1.9125718173482378E-2</v>
      </c>
      <c r="CB533" s="50">
        <f t="shared" si="366"/>
        <v>5358</v>
      </c>
      <c r="CC533" s="30">
        <f>IFERROR(CB533/BX532,"-")</f>
        <v>0.24391132152774617</v>
      </c>
      <c r="CD533" s="53">
        <f t="shared" si="398"/>
        <v>74118.284434490488</v>
      </c>
      <c r="CE533" s="31">
        <f t="shared" si="406"/>
        <v>0.21864033297967844</v>
      </c>
      <c r="CR533" s="196"/>
      <c r="CS533" s="198"/>
      <c r="CT533" s="200"/>
      <c r="CU533" s="201"/>
      <c r="CV533" s="201"/>
      <c r="CW533" s="79" t="s">
        <v>60</v>
      </c>
      <c r="CX533" s="90">
        <v>387122401</v>
      </c>
      <c r="CY533" s="80">
        <v>1.93307751324353E-2</v>
      </c>
      <c r="CZ533" s="90">
        <v>5210</v>
      </c>
      <c r="DA533" s="80">
        <v>0.24596355396091021</v>
      </c>
      <c r="DB533" s="90">
        <v>74303.723800383872</v>
      </c>
      <c r="DC533" s="81">
        <v>0.22213694892129274</v>
      </c>
    </row>
    <row r="534" spans="2:107" s="16" customFormat="1" ht="13.15" customHeight="1">
      <c r="B534" s="196"/>
      <c r="C534" s="198"/>
      <c r="D534" s="172"/>
      <c r="E534" s="179"/>
      <c r="F534" s="179"/>
      <c r="G534" s="70" t="s">
        <v>62</v>
      </c>
      <c r="H534" s="50">
        <v>1247498</v>
      </c>
      <c r="I534" s="30">
        <f>IFERROR(H534/E532,"-")</f>
        <v>1.5807255332755614E-2</v>
      </c>
      <c r="J534" s="50">
        <v>12</v>
      </c>
      <c r="K534" s="30">
        <f>IFERROR(J534/F532,"-")</f>
        <v>0.27272727272727271</v>
      </c>
      <c r="L534" s="53">
        <f t="shared" si="391"/>
        <v>103958.16666666667</v>
      </c>
      <c r="M534" s="31">
        <f t="shared" si="399"/>
        <v>0.25</v>
      </c>
      <c r="N534" s="172"/>
      <c r="O534" s="179"/>
      <c r="P534" s="179"/>
      <c r="Q534" s="70" t="s">
        <v>62</v>
      </c>
      <c r="R534" s="50">
        <v>659592</v>
      </c>
      <c r="S534" s="30">
        <f>IFERROR(R534/O532,"-")</f>
        <v>2.4674016415602261E-3</v>
      </c>
      <c r="T534" s="50">
        <v>28</v>
      </c>
      <c r="U534" s="30">
        <f>IFERROR(T534/P532,"-")</f>
        <v>0.20143884892086331</v>
      </c>
      <c r="V534" s="53">
        <f t="shared" si="392"/>
        <v>23556.857142857141</v>
      </c>
      <c r="W534" s="31">
        <f t="shared" si="400"/>
        <v>0.17834394904458598</v>
      </c>
      <c r="X534" s="172"/>
      <c r="Y534" s="179"/>
      <c r="Z534" s="179"/>
      <c r="AA534" s="70" t="s">
        <v>62</v>
      </c>
      <c r="AB534" s="50">
        <v>89204595</v>
      </c>
      <c r="AC534" s="30">
        <f>IFERROR(AB534/Y532,"-")</f>
        <v>1.7129875642875169E-2</v>
      </c>
      <c r="AD534" s="50">
        <v>1483</v>
      </c>
      <c r="AE534" s="30">
        <f>IFERROR(AD534/Z532,"-")</f>
        <v>0.19515725753388605</v>
      </c>
      <c r="AF534" s="53">
        <f t="shared" si="393"/>
        <v>60151.446392447739</v>
      </c>
      <c r="AG534" s="31">
        <f t="shared" si="401"/>
        <v>0.1787177633164618</v>
      </c>
      <c r="AH534" s="172"/>
      <c r="AI534" s="179"/>
      <c r="AJ534" s="179"/>
      <c r="AK534" s="70" t="s">
        <v>62</v>
      </c>
      <c r="AL534" s="50">
        <v>94622912</v>
      </c>
      <c r="AM534" s="30">
        <f>IFERROR(AL534/AI532,"-")</f>
        <v>1.4624029631334906E-2</v>
      </c>
      <c r="AN534" s="50">
        <v>1673</v>
      </c>
      <c r="AO534" s="30">
        <f>IFERROR(AN534/AJ532,"-")</f>
        <v>0.24075406533314145</v>
      </c>
      <c r="AP534" s="53">
        <f t="shared" si="394"/>
        <v>56558.823670053796</v>
      </c>
      <c r="AQ534" s="31">
        <f t="shared" si="402"/>
        <v>0.22082893347412882</v>
      </c>
      <c r="AR534" s="172"/>
      <c r="AS534" s="179"/>
      <c r="AT534" s="179"/>
      <c r="AU534" s="70" t="s">
        <v>62</v>
      </c>
      <c r="AV534" s="50">
        <v>73319377</v>
      </c>
      <c r="AW534" s="30">
        <f>IFERROR(AV534/AS532,"-")</f>
        <v>1.4063828433584563E-2</v>
      </c>
      <c r="AX534" s="50">
        <v>1216</v>
      </c>
      <c r="AY534" s="30">
        <f>IFERROR(AX534/AT532,"-")</f>
        <v>0.2649814774460667</v>
      </c>
      <c r="AZ534" s="53">
        <f t="shared" si="395"/>
        <v>60295.540296052633</v>
      </c>
      <c r="BA534" s="31">
        <f t="shared" si="403"/>
        <v>0.23593325572370974</v>
      </c>
      <c r="BB534" s="172"/>
      <c r="BC534" s="179"/>
      <c r="BD534" s="179"/>
      <c r="BE534" s="70" t="s">
        <v>62</v>
      </c>
      <c r="BF534" s="50">
        <v>29509217</v>
      </c>
      <c r="BG534" s="30">
        <f>IFERROR(BF534/BC532,"-")</f>
        <v>1.13460113924513E-2</v>
      </c>
      <c r="BH534" s="50">
        <v>485</v>
      </c>
      <c r="BI534" s="30">
        <f>IFERROR(BH534/BD532,"-")</f>
        <v>0.2450732693279434</v>
      </c>
      <c r="BJ534" s="53">
        <f t="shared" si="396"/>
        <v>60843.746391752575</v>
      </c>
      <c r="BK534" s="31">
        <f t="shared" si="404"/>
        <v>0.20446880269814502</v>
      </c>
      <c r="BL534" s="172"/>
      <c r="BM534" s="179"/>
      <c r="BN534" s="179"/>
      <c r="BO534" s="70" t="s">
        <v>62</v>
      </c>
      <c r="BP534" s="50">
        <v>8484410</v>
      </c>
      <c r="BQ534" s="30">
        <f>IFERROR(BP534/BM532,"-")</f>
        <v>9.1660647541025927E-3</v>
      </c>
      <c r="BR534" s="50">
        <v>132</v>
      </c>
      <c r="BS534" s="30">
        <f>IFERROR(BR534/BN532,"-")</f>
        <v>0.19760479041916168</v>
      </c>
      <c r="BT534" s="53">
        <f t="shared" si="397"/>
        <v>64275.833333333336</v>
      </c>
      <c r="BU534" s="31">
        <f t="shared" si="405"/>
        <v>0.146503884572697</v>
      </c>
      <c r="BV534" s="172"/>
      <c r="BW534" s="179"/>
      <c r="BX534" s="179"/>
      <c r="BY534" s="70" t="s">
        <v>62</v>
      </c>
      <c r="BZ534" s="50">
        <f t="shared" ref="BZ534:BZ597" si="407">SUM(H534,R534,AB534,AL534,AV534,BF534,BP534)</f>
        <v>297047601</v>
      </c>
      <c r="CA534" s="30">
        <f>IFERROR(BZ534/BW532,"-")</f>
        <v>1.430591807085921E-2</v>
      </c>
      <c r="CB534" s="50">
        <f t="shared" ref="CB534:CB597" si="408">SUM(J534,T534,AD534,AN534,AX534,BH534,BR534)</f>
        <v>5029</v>
      </c>
      <c r="CC534" s="30">
        <f>IFERROR(CB534/BX532,"-")</f>
        <v>0.22893431055674421</v>
      </c>
      <c r="CD534" s="53">
        <f t="shared" si="398"/>
        <v>59066.931994432292</v>
      </c>
      <c r="CE534" s="31">
        <f t="shared" si="406"/>
        <v>0.20521504937566309</v>
      </c>
      <c r="CR534" s="196"/>
      <c r="CS534" s="198"/>
      <c r="CT534" s="200"/>
      <c r="CU534" s="201"/>
      <c r="CV534" s="201"/>
      <c r="CW534" s="79" t="s">
        <v>62</v>
      </c>
      <c r="CX534" s="90">
        <v>231668346</v>
      </c>
      <c r="CY534" s="80">
        <v>1.156824996502648E-2</v>
      </c>
      <c r="CZ534" s="90">
        <v>4825</v>
      </c>
      <c r="DA534" s="80">
        <v>0.22778774431120763</v>
      </c>
      <c r="DB534" s="90">
        <v>48014.164974093263</v>
      </c>
      <c r="DC534" s="81">
        <v>0.20572183849236805</v>
      </c>
    </row>
    <row r="535" spans="2:107" s="16" customFormat="1" ht="13.15" customHeight="1">
      <c r="B535" s="196"/>
      <c r="C535" s="198"/>
      <c r="D535" s="172"/>
      <c r="E535" s="179"/>
      <c r="F535" s="179"/>
      <c r="G535" s="70" t="s">
        <v>64</v>
      </c>
      <c r="H535" s="50">
        <v>8554</v>
      </c>
      <c r="I535" s="30">
        <f>IFERROR(H535/E532,"-")</f>
        <v>1.0838916143864881E-4</v>
      </c>
      <c r="J535" s="50">
        <v>2</v>
      </c>
      <c r="K535" s="30">
        <f>IFERROR(J535/F532,"-")</f>
        <v>4.5454545454545456E-2</v>
      </c>
      <c r="L535" s="53">
        <f t="shared" si="391"/>
        <v>4277</v>
      </c>
      <c r="M535" s="31">
        <f t="shared" si="399"/>
        <v>4.1666666666666664E-2</v>
      </c>
      <c r="N535" s="172"/>
      <c r="O535" s="179"/>
      <c r="P535" s="179"/>
      <c r="Q535" s="70" t="s">
        <v>64</v>
      </c>
      <c r="R535" s="50">
        <v>349275</v>
      </c>
      <c r="S535" s="30">
        <f>IFERROR(R535/O532,"-")</f>
        <v>1.3065678606713667E-3</v>
      </c>
      <c r="T535" s="50">
        <v>13</v>
      </c>
      <c r="U535" s="30">
        <f>IFERROR(T535/P532,"-")</f>
        <v>9.3525179856115109E-2</v>
      </c>
      <c r="V535" s="53">
        <f t="shared" si="392"/>
        <v>26867.307692307691</v>
      </c>
      <c r="W535" s="31">
        <f t="shared" si="400"/>
        <v>8.2802547770700632E-2</v>
      </c>
      <c r="X535" s="172"/>
      <c r="Y535" s="179"/>
      <c r="Z535" s="179"/>
      <c r="AA535" s="70" t="s">
        <v>64</v>
      </c>
      <c r="AB535" s="50">
        <v>20288225</v>
      </c>
      <c r="AC535" s="30">
        <f>IFERROR(AB535/Y532,"-")</f>
        <v>3.8959290299414627E-3</v>
      </c>
      <c r="AD535" s="50">
        <v>233</v>
      </c>
      <c r="AE535" s="30">
        <f>IFERROR(AD535/Z532,"-")</f>
        <v>3.0661929201210684E-2</v>
      </c>
      <c r="AF535" s="53">
        <f t="shared" si="393"/>
        <v>87073.927038626614</v>
      </c>
      <c r="AG535" s="31">
        <f t="shared" si="401"/>
        <v>2.8079055194022658E-2</v>
      </c>
      <c r="AH535" s="172"/>
      <c r="AI535" s="179"/>
      <c r="AJ535" s="179"/>
      <c r="AK535" s="70" t="s">
        <v>64</v>
      </c>
      <c r="AL535" s="50">
        <v>8854625</v>
      </c>
      <c r="AM535" s="30">
        <f>IFERROR(AL535/AI532,"-")</f>
        <v>1.3684877757129145E-3</v>
      </c>
      <c r="AN535" s="50">
        <v>247</v>
      </c>
      <c r="AO535" s="30">
        <f>IFERROR(AN535/AJ532,"-")</f>
        <v>3.5544682688156568E-2</v>
      </c>
      <c r="AP535" s="53">
        <f t="shared" si="394"/>
        <v>35848.684210526313</v>
      </c>
      <c r="AQ535" s="31">
        <f t="shared" si="402"/>
        <v>3.2602956705385426E-2</v>
      </c>
      <c r="AR535" s="172"/>
      <c r="AS535" s="179"/>
      <c r="AT535" s="179"/>
      <c r="AU535" s="70" t="s">
        <v>64</v>
      </c>
      <c r="AV535" s="50">
        <v>15128078</v>
      </c>
      <c r="AW535" s="30">
        <f>IFERROR(AV535/AS532,"-")</f>
        <v>2.9018071651356926E-3</v>
      </c>
      <c r="AX535" s="50">
        <v>173</v>
      </c>
      <c r="AY535" s="30">
        <f>IFERROR(AX535/AT532,"-")</f>
        <v>3.7698845064284156E-2</v>
      </c>
      <c r="AZ535" s="53">
        <f t="shared" si="395"/>
        <v>87445.537572254339</v>
      </c>
      <c r="BA535" s="31">
        <f t="shared" si="403"/>
        <v>3.3566162204113313E-2</v>
      </c>
      <c r="BB535" s="172"/>
      <c r="BC535" s="179"/>
      <c r="BD535" s="179"/>
      <c r="BE535" s="70" t="s">
        <v>64</v>
      </c>
      <c r="BF535" s="50">
        <v>5689108</v>
      </c>
      <c r="BG535" s="30">
        <f>IFERROR(BF535/BC532,"-")</f>
        <v>2.1874075540833844E-3</v>
      </c>
      <c r="BH535" s="50">
        <v>75</v>
      </c>
      <c r="BI535" s="30">
        <f>IFERROR(BH535/BD532,"-")</f>
        <v>3.7897928246589184E-2</v>
      </c>
      <c r="BJ535" s="53">
        <f t="shared" si="396"/>
        <v>75854.773333333331</v>
      </c>
      <c r="BK535" s="31">
        <f t="shared" si="404"/>
        <v>3.1618887015177066E-2</v>
      </c>
      <c r="BL535" s="172"/>
      <c r="BM535" s="179"/>
      <c r="BN535" s="179"/>
      <c r="BO535" s="70" t="s">
        <v>64</v>
      </c>
      <c r="BP535" s="50">
        <v>422135</v>
      </c>
      <c r="BQ535" s="30">
        <f>IFERROR(BP535/BM532,"-")</f>
        <v>4.5605018439385863E-4</v>
      </c>
      <c r="BR535" s="50">
        <v>10</v>
      </c>
      <c r="BS535" s="30">
        <f>IFERROR(BR535/BN532,"-")</f>
        <v>1.4970059880239521E-2</v>
      </c>
      <c r="BT535" s="53">
        <f t="shared" si="397"/>
        <v>42213.5</v>
      </c>
      <c r="BU535" s="31">
        <f t="shared" si="405"/>
        <v>1.1098779134295227E-2</v>
      </c>
      <c r="BV535" s="172"/>
      <c r="BW535" s="179"/>
      <c r="BX535" s="179"/>
      <c r="BY535" s="70" t="s">
        <v>64</v>
      </c>
      <c r="BZ535" s="50">
        <f t="shared" si="407"/>
        <v>50740000</v>
      </c>
      <c r="CA535" s="30">
        <f>IFERROR(BZ535/BW532,"-")</f>
        <v>2.4436564391422111E-3</v>
      </c>
      <c r="CB535" s="50">
        <f t="shared" si="408"/>
        <v>753</v>
      </c>
      <c r="CC535" s="30">
        <f>IFERROR(CB535/BX532,"-")</f>
        <v>3.4278690763417857E-2</v>
      </c>
      <c r="CD535" s="53">
        <f t="shared" si="398"/>
        <v>67383.798140770246</v>
      </c>
      <c r="CE535" s="31">
        <f t="shared" si="406"/>
        <v>3.0727168856606545E-2</v>
      </c>
      <c r="CR535" s="196"/>
      <c r="CS535" s="198"/>
      <c r="CT535" s="200"/>
      <c r="CU535" s="201"/>
      <c r="CV535" s="201"/>
      <c r="CW535" s="79" t="s">
        <v>64</v>
      </c>
      <c r="CX535" s="90">
        <v>63144337</v>
      </c>
      <c r="CY535" s="80">
        <v>3.1530827879777336E-3</v>
      </c>
      <c r="CZ535" s="90">
        <v>703</v>
      </c>
      <c r="DA535" s="80">
        <v>3.3188556321404966E-2</v>
      </c>
      <c r="DB535" s="90">
        <v>89821.24751066856</v>
      </c>
      <c r="DC535" s="81">
        <v>2.9973565276711862E-2</v>
      </c>
    </row>
    <row r="536" spans="2:107" s="16" customFormat="1" ht="13.15" customHeight="1">
      <c r="B536" s="196"/>
      <c r="C536" s="198"/>
      <c r="D536" s="172"/>
      <c r="E536" s="179"/>
      <c r="F536" s="179"/>
      <c r="G536" s="70" t="s">
        <v>66</v>
      </c>
      <c r="H536" s="50">
        <v>227003</v>
      </c>
      <c r="I536" s="30">
        <f>IFERROR(H536/E532,"-")</f>
        <v>2.8763928938575632E-3</v>
      </c>
      <c r="J536" s="50">
        <v>15</v>
      </c>
      <c r="K536" s="30">
        <f>IFERROR(J536/F532,"-")</f>
        <v>0.34090909090909088</v>
      </c>
      <c r="L536" s="53">
        <f t="shared" si="391"/>
        <v>15133.533333333333</v>
      </c>
      <c r="M536" s="31">
        <f t="shared" si="399"/>
        <v>0.3125</v>
      </c>
      <c r="N536" s="172"/>
      <c r="O536" s="179"/>
      <c r="P536" s="179"/>
      <c r="Q536" s="70" t="s">
        <v>66</v>
      </c>
      <c r="R536" s="50">
        <v>2880086</v>
      </c>
      <c r="S536" s="30">
        <f>IFERROR(R536/O532,"-")</f>
        <v>1.0773825219582145E-2</v>
      </c>
      <c r="T536" s="50">
        <v>37</v>
      </c>
      <c r="U536" s="30">
        <f>IFERROR(T536/P532,"-")</f>
        <v>0.26618705035971224</v>
      </c>
      <c r="V536" s="53">
        <f t="shared" si="392"/>
        <v>77840.16216216216</v>
      </c>
      <c r="W536" s="31">
        <f t="shared" si="400"/>
        <v>0.2356687898089172</v>
      </c>
      <c r="X536" s="172"/>
      <c r="Y536" s="179"/>
      <c r="Z536" s="179"/>
      <c r="AA536" s="70" t="s">
        <v>66</v>
      </c>
      <c r="AB536" s="50">
        <v>84159895</v>
      </c>
      <c r="AC536" s="30">
        <f>IFERROR(AB536/Y532,"-")</f>
        <v>1.6161146580705082E-2</v>
      </c>
      <c r="AD536" s="50">
        <v>1624</v>
      </c>
      <c r="AE536" s="30">
        <f>IFERROR(AD536/Z532,"-")</f>
        <v>0.21371233056981181</v>
      </c>
      <c r="AF536" s="53">
        <f t="shared" si="393"/>
        <v>51822.595443349754</v>
      </c>
      <c r="AG536" s="31">
        <f t="shared" si="401"/>
        <v>0.19570980959267292</v>
      </c>
      <c r="AH536" s="172"/>
      <c r="AI536" s="179"/>
      <c r="AJ536" s="179"/>
      <c r="AK536" s="70" t="s">
        <v>66</v>
      </c>
      <c r="AL536" s="50">
        <v>117134125</v>
      </c>
      <c r="AM536" s="30">
        <f>IFERROR(AL536/AI532,"-")</f>
        <v>1.8103151537341051E-2</v>
      </c>
      <c r="AN536" s="50">
        <v>1955</v>
      </c>
      <c r="AO536" s="30">
        <f>IFERROR(AN536/AJ532,"-")</f>
        <v>0.28133544394876958</v>
      </c>
      <c r="AP536" s="53">
        <f t="shared" si="394"/>
        <v>59915.153452685423</v>
      </c>
      <c r="AQ536" s="31">
        <f t="shared" si="402"/>
        <v>0.25805174234424499</v>
      </c>
      <c r="AR536" s="172"/>
      <c r="AS536" s="179"/>
      <c r="AT536" s="179"/>
      <c r="AU536" s="70" t="s">
        <v>66</v>
      </c>
      <c r="AV536" s="50">
        <v>67091745</v>
      </c>
      <c r="AW536" s="30">
        <f>IFERROR(AV536/AS532,"-")</f>
        <v>1.286926907452862E-2</v>
      </c>
      <c r="AX536" s="50">
        <v>1340</v>
      </c>
      <c r="AY536" s="30">
        <f>IFERROR(AX536/AT532,"-")</f>
        <v>0.2920026149487906</v>
      </c>
      <c r="AZ536" s="53">
        <f t="shared" si="395"/>
        <v>50068.466417910451</v>
      </c>
      <c r="BA536" s="31">
        <f t="shared" si="403"/>
        <v>0.25999223903764068</v>
      </c>
      <c r="BB536" s="172"/>
      <c r="BC536" s="179"/>
      <c r="BD536" s="179"/>
      <c r="BE536" s="70" t="s">
        <v>66</v>
      </c>
      <c r="BF536" s="50">
        <v>43125255</v>
      </c>
      <c r="BG536" s="30">
        <f>IFERROR(BF536/BC532,"-")</f>
        <v>1.6581247632980821E-2</v>
      </c>
      <c r="BH536" s="50">
        <v>527</v>
      </c>
      <c r="BI536" s="30">
        <f>IFERROR(BH536/BD532,"-")</f>
        <v>0.26629610914603336</v>
      </c>
      <c r="BJ536" s="53">
        <f t="shared" si="396"/>
        <v>81831.603415559774</v>
      </c>
      <c r="BK536" s="31">
        <f t="shared" si="404"/>
        <v>0.22217537942664417</v>
      </c>
      <c r="BL536" s="172"/>
      <c r="BM536" s="179"/>
      <c r="BN536" s="179"/>
      <c r="BO536" s="70" t="s">
        <v>66</v>
      </c>
      <c r="BP536" s="50">
        <v>11764038</v>
      </c>
      <c r="BQ536" s="30">
        <f>IFERROR(BP536/BM532,"-")</f>
        <v>1.2709184737385812E-2</v>
      </c>
      <c r="BR536" s="50">
        <v>115</v>
      </c>
      <c r="BS536" s="30">
        <f>IFERROR(BR536/BN532,"-")</f>
        <v>0.17215568862275449</v>
      </c>
      <c r="BT536" s="53">
        <f t="shared" si="397"/>
        <v>102295.98260869565</v>
      </c>
      <c r="BU536" s="31">
        <f t="shared" si="405"/>
        <v>0.12763596004439512</v>
      </c>
      <c r="BV536" s="172"/>
      <c r="BW536" s="179"/>
      <c r="BX536" s="179"/>
      <c r="BY536" s="70" t="s">
        <v>66</v>
      </c>
      <c r="BZ536" s="50">
        <f t="shared" si="407"/>
        <v>326382147</v>
      </c>
      <c r="CA536" s="30">
        <f>IFERROR(BZ536/BW532,"-")</f>
        <v>1.5718680235270194E-2</v>
      </c>
      <c r="CB536" s="50">
        <f t="shared" si="408"/>
        <v>5613</v>
      </c>
      <c r="CC536" s="30">
        <f>IFERROR(CB536/BX532,"-")</f>
        <v>0.25551964310101516</v>
      </c>
      <c r="CD536" s="53">
        <f t="shared" si="398"/>
        <v>58147.540887226081</v>
      </c>
      <c r="CE536" s="31">
        <f t="shared" si="406"/>
        <v>0.2290459479311189</v>
      </c>
      <c r="CR536" s="196"/>
      <c r="CS536" s="198"/>
      <c r="CT536" s="200"/>
      <c r="CU536" s="201"/>
      <c r="CV536" s="201"/>
      <c r="CW536" s="79" t="s">
        <v>66</v>
      </c>
      <c r="CX536" s="90">
        <v>387784659</v>
      </c>
      <c r="CY536" s="80">
        <v>1.936384467438014E-2</v>
      </c>
      <c r="CZ536" s="90">
        <v>5507</v>
      </c>
      <c r="DA536" s="80">
        <v>0.25998489283353793</v>
      </c>
      <c r="DB536" s="90">
        <v>70416.68040675504</v>
      </c>
      <c r="DC536" s="81">
        <v>0.23480003410932038</v>
      </c>
    </row>
    <row r="537" spans="2:107" s="16" customFormat="1" ht="13.15" customHeight="1">
      <c r="B537" s="196"/>
      <c r="C537" s="198"/>
      <c r="D537" s="172"/>
      <c r="E537" s="179"/>
      <c r="F537" s="179"/>
      <c r="G537" s="70" t="s">
        <v>68</v>
      </c>
      <c r="H537" s="50">
        <v>743415</v>
      </c>
      <c r="I537" s="30">
        <f>IFERROR(H537/E532,"-")</f>
        <v>9.4199355215002466E-3</v>
      </c>
      <c r="J537" s="50">
        <v>18</v>
      </c>
      <c r="K537" s="30">
        <f>IFERROR(J537/F532,"-")</f>
        <v>0.40909090909090912</v>
      </c>
      <c r="L537" s="53">
        <f t="shared" si="391"/>
        <v>41300.833333333336</v>
      </c>
      <c r="M537" s="31">
        <f t="shared" si="399"/>
        <v>0.375</v>
      </c>
      <c r="N537" s="172"/>
      <c r="O537" s="179"/>
      <c r="P537" s="179"/>
      <c r="Q537" s="70" t="s">
        <v>68</v>
      </c>
      <c r="R537" s="50">
        <v>3317812</v>
      </c>
      <c r="S537" s="30">
        <f>IFERROR(R537/O532,"-")</f>
        <v>1.2411270566029026E-2</v>
      </c>
      <c r="T537" s="50">
        <v>55</v>
      </c>
      <c r="U537" s="30">
        <f>IFERROR(T537/P532,"-")</f>
        <v>0.39568345323741005</v>
      </c>
      <c r="V537" s="53">
        <f t="shared" si="392"/>
        <v>60323.854545454546</v>
      </c>
      <c r="W537" s="31">
        <f t="shared" si="400"/>
        <v>0.3503184713375796</v>
      </c>
      <c r="X537" s="172"/>
      <c r="Y537" s="179"/>
      <c r="Z537" s="179"/>
      <c r="AA537" s="70" t="s">
        <v>68</v>
      </c>
      <c r="AB537" s="50">
        <v>92771236</v>
      </c>
      <c r="AC537" s="30">
        <f>IFERROR(AB537/Y532,"-")</f>
        <v>1.7814774406137084E-2</v>
      </c>
      <c r="AD537" s="50">
        <v>2017</v>
      </c>
      <c r="AE537" s="30">
        <f>IFERROR(AD537/Z532,"-")</f>
        <v>0.26542966179760497</v>
      </c>
      <c r="AF537" s="53">
        <f t="shared" si="393"/>
        <v>45994.663361427862</v>
      </c>
      <c r="AG537" s="31">
        <f t="shared" si="401"/>
        <v>0.24307061942636779</v>
      </c>
      <c r="AH537" s="172"/>
      <c r="AI537" s="179"/>
      <c r="AJ537" s="179"/>
      <c r="AK537" s="70" t="s">
        <v>68</v>
      </c>
      <c r="AL537" s="50">
        <v>139786884</v>
      </c>
      <c r="AM537" s="30">
        <f>IFERROR(AL537/AI532,"-")</f>
        <v>2.1604149465279353E-2</v>
      </c>
      <c r="AN537" s="50">
        <v>2341</v>
      </c>
      <c r="AO537" s="30">
        <f>IFERROR(AN537/AJ532,"-")</f>
        <v>0.33688300474888472</v>
      </c>
      <c r="AP537" s="53">
        <f t="shared" si="394"/>
        <v>59712.466467321654</v>
      </c>
      <c r="AQ537" s="31">
        <f t="shared" si="402"/>
        <v>0.30900211193241817</v>
      </c>
      <c r="AR537" s="172"/>
      <c r="AS537" s="179"/>
      <c r="AT537" s="179"/>
      <c r="AU537" s="70" t="s">
        <v>68</v>
      </c>
      <c r="AV537" s="50">
        <v>117507913</v>
      </c>
      <c r="AW537" s="30">
        <f>IFERROR(AV537/AS532,"-")</f>
        <v>2.2539895940749486E-2</v>
      </c>
      <c r="AX537" s="50">
        <v>1715</v>
      </c>
      <c r="AY537" s="30">
        <f>IFERROR(AX537/AT532,"-")</f>
        <v>0.37371976465460882</v>
      </c>
      <c r="AZ537" s="53">
        <f t="shared" si="395"/>
        <v>68517.733527696793</v>
      </c>
      <c r="BA537" s="31">
        <f t="shared" si="403"/>
        <v>0.33275126115638337</v>
      </c>
      <c r="BB537" s="172"/>
      <c r="BC537" s="179"/>
      <c r="BD537" s="179"/>
      <c r="BE537" s="70" t="s">
        <v>68</v>
      </c>
      <c r="BF537" s="50">
        <v>65522646</v>
      </c>
      <c r="BG537" s="30">
        <f>IFERROR(BF537/BC532,"-")</f>
        <v>2.5192830022550364E-2</v>
      </c>
      <c r="BH537" s="50">
        <v>711</v>
      </c>
      <c r="BI537" s="30">
        <f>IFERROR(BH537/BD532,"-")</f>
        <v>0.35927235977766547</v>
      </c>
      <c r="BJ537" s="53">
        <f t="shared" si="396"/>
        <v>92155.620253164554</v>
      </c>
      <c r="BK537" s="31">
        <f t="shared" si="404"/>
        <v>0.2997470489038786</v>
      </c>
      <c r="BL537" s="172"/>
      <c r="BM537" s="179"/>
      <c r="BN537" s="179"/>
      <c r="BO537" s="70" t="s">
        <v>68</v>
      </c>
      <c r="BP537" s="50">
        <v>22708340</v>
      </c>
      <c r="BQ537" s="30">
        <f>IFERROR(BP537/BM532,"-")</f>
        <v>2.4532774217438581E-2</v>
      </c>
      <c r="BR537" s="50">
        <v>205</v>
      </c>
      <c r="BS537" s="30">
        <f>IFERROR(BR537/BN532,"-")</f>
        <v>0.30688622754491018</v>
      </c>
      <c r="BT537" s="53">
        <f t="shared" si="397"/>
        <v>110772.39024390244</v>
      </c>
      <c r="BU537" s="31">
        <f t="shared" si="405"/>
        <v>0.22752497225305215</v>
      </c>
      <c r="BV537" s="172"/>
      <c r="BW537" s="179"/>
      <c r="BX537" s="179"/>
      <c r="BY537" s="70" t="s">
        <v>68</v>
      </c>
      <c r="BZ537" s="50">
        <f t="shared" si="407"/>
        <v>442358246</v>
      </c>
      <c r="CA537" s="30">
        <f>IFERROR(BZ537/BW532,"-")</f>
        <v>2.1304130395064135E-2</v>
      </c>
      <c r="CB537" s="50">
        <f t="shared" si="408"/>
        <v>7062</v>
      </c>
      <c r="CC537" s="30">
        <f>IFERROR(CB537/BX532,"-")</f>
        <v>0.32148222333500248</v>
      </c>
      <c r="CD537" s="53">
        <f t="shared" si="398"/>
        <v>62639.230529595014</v>
      </c>
      <c r="CE537" s="31">
        <f t="shared" si="406"/>
        <v>0.2881743246551865</v>
      </c>
      <c r="CR537" s="196"/>
      <c r="CS537" s="198"/>
      <c r="CT537" s="200"/>
      <c r="CU537" s="201"/>
      <c r="CV537" s="201"/>
      <c r="CW537" s="79" t="s">
        <v>68</v>
      </c>
      <c r="CX537" s="90">
        <v>479833736</v>
      </c>
      <c r="CY537" s="80">
        <v>2.3960272067986902E-2</v>
      </c>
      <c r="CZ537" s="90">
        <v>6687</v>
      </c>
      <c r="DA537" s="80">
        <v>0.31569256916249644</v>
      </c>
      <c r="DB537" s="90">
        <v>71756.20397786751</v>
      </c>
      <c r="DC537" s="81">
        <v>0.28511128165771299</v>
      </c>
    </row>
    <row r="538" spans="2:107" s="16" customFormat="1" ht="13.15" customHeight="1">
      <c r="B538" s="196"/>
      <c r="C538" s="198"/>
      <c r="D538" s="172"/>
      <c r="E538" s="179"/>
      <c r="F538" s="179"/>
      <c r="G538" s="70" t="s">
        <v>69</v>
      </c>
      <c r="H538" s="50">
        <v>74647</v>
      </c>
      <c r="I538" s="30">
        <f>IFERROR(H538/E532,"-")</f>
        <v>9.4586459362997637E-4</v>
      </c>
      <c r="J538" s="50">
        <v>5</v>
      </c>
      <c r="K538" s="30">
        <f>IFERROR(J538/F532,"-")</f>
        <v>0.11363636363636363</v>
      </c>
      <c r="L538" s="53">
        <f t="shared" si="391"/>
        <v>14929.4</v>
      </c>
      <c r="M538" s="31">
        <f t="shared" si="399"/>
        <v>0.10416666666666667</v>
      </c>
      <c r="N538" s="172"/>
      <c r="O538" s="179"/>
      <c r="P538" s="179"/>
      <c r="Q538" s="70" t="s">
        <v>69</v>
      </c>
      <c r="R538" s="50">
        <v>7385796</v>
      </c>
      <c r="S538" s="30">
        <f>IFERROR(R538/O532,"-")</f>
        <v>2.7628784422232155E-2</v>
      </c>
      <c r="T538" s="50">
        <v>16</v>
      </c>
      <c r="U538" s="30">
        <f>IFERROR(T538/P532,"-")</f>
        <v>0.11510791366906475</v>
      </c>
      <c r="V538" s="53">
        <f t="shared" si="392"/>
        <v>461612.25</v>
      </c>
      <c r="W538" s="31">
        <f t="shared" si="400"/>
        <v>0.10191082802547771</v>
      </c>
      <c r="X538" s="172"/>
      <c r="Y538" s="179"/>
      <c r="Z538" s="179"/>
      <c r="AA538" s="70" t="s">
        <v>69</v>
      </c>
      <c r="AB538" s="50">
        <v>102469152</v>
      </c>
      <c r="AC538" s="30">
        <f>IFERROR(AB538/Y532,"-")</f>
        <v>1.9677056221048629E-2</v>
      </c>
      <c r="AD538" s="50">
        <v>520</v>
      </c>
      <c r="AE538" s="30">
        <f>IFERROR(AD538/Z532,"-")</f>
        <v>6.8430056586392951E-2</v>
      </c>
      <c r="AF538" s="53">
        <f t="shared" si="393"/>
        <v>197056.06153846154</v>
      </c>
      <c r="AG538" s="31">
        <f t="shared" si="401"/>
        <v>6.2665702578934682E-2</v>
      </c>
      <c r="AH538" s="172"/>
      <c r="AI538" s="179"/>
      <c r="AJ538" s="179"/>
      <c r="AK538" s="70" t="s">
        <v>69</v>
      </c>
      <c r="AL538" s="50">
        <v>140666062</v>
      </c>
      <c r="AM538" s="30">
        <f>IFERROR(AL538/AI532,"-")</f>
        <v>2.1740026969484866E-2</v>
      </c>
      <c r="AN538" s="50">
        <v>766</v>
      </c>
      <c r="AO538" s="30">
        <f>IFERROR(AN538/AJ532,"-")</f>
        <v>0.1102316880126637</v>
      </c>
      <c r="AP538" s="53">
        <f t="shared" si="394"/>
        <v>183637.15665796344</v>
      </c>
      <c r="AQ538" s="31">
        <f t="shared" si="402"/>
        <v>0.10110876451953538</v>
      </c>
      <c r="AR538" s="172"/>
      <c r="AS538" s="179"/>
      <c r="AT538" s="179"/>
      <c r="AU538" s="70" t="s">
        <v>69</v>
      </c>
      <c r="AV538" s="50">
        <v>170287683</v>
      </c>
      <c r="AW538" s="30">
        <f>IFERROR(AV538/AS532,"-")</f>
        <v>3.2663899449999895E-2</v>
      </c>
      <c r="AX538" s="50">
        <v>738</v>
      </c>
      <c r="AY538" s="30">
        <f>IFERROR(AX538/AT532,"-")</f>
        <v>0.16081935062105035</v>
      </c>
      <c r="AZ538" s="53">
        <f t="shared" si="395"/>
        <v>230742.11788617886</v>
      </c>
      <c r="BA538" s="31">
        <f t="shared" si="403"/>
        <v>0.14318975552968569</v>
      </c>
      <c r="BB538" s="172"/>
      <c r="BC538" s="179"/>
      <c r="BD538" s="179"/>
      <c r="BE538" s="70" t="s">
        <v>69</v>
      </c>
      <c r="BF538" s="50">
        <v>122506420</v>
      </c>
      <c r="BG538" s="30">
        <f>IFERROR(BF538/BC532,"-")</f>
        <v>4.7102545518860214E-2</v>
      </c>
      <c r="BH538" s="50">
        <v>379</v>
      </c>
      <c r="BI538" s="30">
        <f>IFERROR(BH538/BD532,"-")</f>
        <v>0.19151086407276402</v>
      </c>
      <c r="BJ538" s="53">
        <f t="shared" si="396"/>
        <v>323235.93667546177</v>
      </c>
      <c r="BK538" s="31">
        <f t="shared" si="404"/>
        <v>0.15978077571669477</v>
      </c>
      <c r="BL538" s="172"/>
      <c r="BM538" s="179"/>
      <c r="BN538" s="179"/>
      <c r="BO538" s="70" t="s">
        <v>69</v>
      </c>
      <c r="BP538" s="50">
        <v>45913092</v>
      </c>
      <c r="BQ538" s="30">
        <f>IFERROR(BP538/BM532,"-")</f>
        <v>4.9601843184507791E-2</v>
      </c>
      <c r="BR538" s="50">
        <v>142</v>
      </c>
      <c r="BS538" s="30">
        <f>IFERROR(BR538/BN532,"-")</f>
        <v>0.21257485029940121</v>
      </c>
      <c r="BT538" s="53">
        <f t="shared" si="397"/>
        <v>323331.63380281691</v>
      </c>
      <c r="BU538" s="31">
        <f t="shared" si="405"/>
        <v>0.15760266370699222</v>
      </c>
      <c r="BV538" s="172"/>
      <c r="BW538" s="179"/>
      <c r="BX538" s="179"/>
      <c r="BY538" s="70" t="s">
        <v>69</v>
      </c>
      <c r="BZ538" s="50">
        <f t="shared" si="407"/>
        <v>589302852</v>
      </c>
      <c r="CA538" s="30">
        <f>IFERROR(BZ538/BW532,"-")</f>
        <v>2.8381034861936726E-2</v>
      </c>
      <c r="CB538" s="50">
        <f t="shared" si="408"/>
        <v>2566</v>
      </c>
      <c r="CC538" s="30">
        <f>IFERROR(CB538/BX532,"-")</f>
        <v>0.11681158100787545</v>
      </c>
      <c r="CD538" s="53">
        <f t="shared" si="398"/>
        <v>229658.16523772408</v>
      </c>
      <c r="CE538" s="31">
        <f t="shared" si="406"/>
        <v>0.10470905084469109</v>
      </c>
      <c r="CR538" s="196"/>
      <c r="CS538" s="198"/>
      <c r="CT538" s="200"/>
      <c r="CU538" s="201"/>
      <c r="CV538" s="201"/>
      <c r="CW538" s="79" t="s">
        <v>69</v>
      </c>
      <c r="CX538" s="90">
        <v>733513830</v>
      </c>
      <c r="CY538" s="80">
        <v>3.6627668323077414E-2</v>
      </c>
      <c r="CZ538" s="90">
        <v>2502</v>
      </c>
      <c r="DA538" s="80">
        <v>0.11811915777546973</v>
      </c>
      <c r="DB538" s="90">
        <v>293170.99520383694</v>
      </c>
      <c r="DC538" s="81">
        <v>0.10667689946277821</v>
      </c>
    </row>
    <row r="539" spans="2:107" s="16" customFormat="1" ht="13.15" customHeight="1">
      <c r="B539" s="196"/>
      <c r="C539" s="198"/>
      <c r="D539" s="172"/>
      <c r="E539" s="179"/>
      <c r="F539" s="179"/>
      <c r="G539" s="70" t="s">
        <v>71</v>
      </c>
      <c r="H539" s="50">
        <v>0</v>
      </c>
      <c r="I539" s="30">
        <f>IFERROR(H539/E532,"-")</f>
        <v>0</v>
      </c>
      <c r="J539" s="50">
        <v>0</v>
      </c>
      <c r="K539" s="30">
        <f>IFERROR(J539/F532,"-")</f>
        <v>0</v>
      </c>
      <c r="L539" s="53" t="str">
        <f t="shared" si="391"/>
        <v>-</v>
      </c>
      <c r="M539" s="31">
        <f t="shared" si="399"/>
        <v>0</v>
      </c>
      <c r="N539" s="172"/>
      <c r="O539" s="179"/>
      <c r="P539" s="179"/>
      <c r="Q539" s="70" t="s">
        <v>71</v>
      </c>
      <c r="R539" s="50">
        <v>0</v>
      </c>
      <c r="S539" s="30">
        <f>IFERROR(R539/O532,"-")</f>
        <v>0</v>
      </c>
      <c r="T539" s="50">
        <v>0</v>
      </c>
      <c r="U539" s="30">
        <f>IFERROR(T539/P532,"-")</f>
        <v>0</v>
      </c>
      <c r="V539" s="53" t="str">
        <f t="shared" si="392"/>
        <v>-</v>
      </c>
      <c r="W539" s="31">
        <f t="shared" si="400"/>
        <v>0</v>
      </c>
      <c r="X539" s="172"/>
      <c r="Y539" s="179"/>
      <c r="Z539" s="179"/>
      <c r="AA539" s="70" t="s">
        <v>71</v>
      </c>
      <c r="AB539" s="50">
        <v>161676</v>
      </c>
      <c r="AC539" s="30">
        <f>IFERROR(AB539/Y532,"-")</f>
        <v>3.1046492329655058E-5</v>
      </c>
      <c r="AD539" s="50">
        <v>4</v>
      </c>
      <c r="AE539" s="30">
        <f>IFERROR(AD539/Z532,"-")</f>
        <v>5.2638505066456118E-4</v>
      </c>
      <c r="AF539" s="53">
        <f t="shared" si="393"/>
        <v>40419</v>
      </c>
      <c r="AG539" s="31">
        <f t="shared" si="401"/>
        <v>4.8204386599180526E-4</v>
      </c>
      <c r="AH539" s="172"/>
      <c r="AI539" s="179"/>
      <c r="AJ539" s="179"/>
      <c r="AK539" s="70" t="s">
        <v>71</v>
      </c>
      <c r="AL539" s="50">
        <v>13471</v>
      </c>
      <c r="AM539" s="30">
        <f>IFERROR(AL539/AI532,"-")</f>
        <v>2.0819513899943446E-6</v>
      </c>
      <c r="AN539" s="50">
        <v>6</v>
      </c>
      <c r="AO539" s="30">
        <f>IFERROR(AN539/AJ532,"-")</f>
        <v>8.6343358756655632E-4</v>
      </c>
      <c r="AP539" s="53">
        <f t="shared" si="394"/>
        <v>2245.1666666666665</v>
      </c>
      <c r="AQ539" s="31">
        <f t="shared" si="402"/>
        <v>7.919746568109821E-4</v>
      </c>
      <c r="AR539" s="172"/>
      <c r="AS539" s="179"/>
      <c r="AT539" s="179"/>
      <c r="AU539" s="70" t="s">
        <v>71</v>
      </c>
      <c r="AV539" s="50">
        <v>318153</v>
      </c>
      <c r="AW539" s="30">
        <f>IFERROR(AV539/AS532,"-")</f>
        <v>6.1026830705752309E-5</v>
      </c>
      <c r="AX539" s="50">
        <v>9</v>
      </c>
      <c r="AY539" s="30">
        <f>IFERROR(AX539/AT532,"-")</f>
        <v>1.9612115929396384E-3</v>
      </c>
      <c r="AZ539" s="53">
        <f t="shared" si="395"/>
        <v>35350.333333333336</v>
      </c>
      <c r="BA539" s="31">
        <f t="shared" si="403"/>
        <v>1.7462165308498253E-3</v>
      </c>
      <c r="BB539" s="172"/>
      <c r="BC539" s="179"/>
      <c r="BD539" s="179"/>
      <c r="BE539" s="70" t="s">
        <v>71</v>
      </c>
      <c r="BF539" s="50">
        <v>96917</v>
      </c>
      <c r="BG539" s="30">
        <f>IFERROR(BF539/BC532,"-")</f>
        <v>3.7263658541743163E-5</v>
      </c>
      <c r="BH539" s="50">
        <v>4</v>
      </c>
      <c r="BI539" s="30">
        <f>IFERROR(BH539/BD532,"-")</f>
        <v>2.0212228398180901E-3</v>
      </c>
      <c r="BJ539" s="53">
        <f t="shared" si="396"/>
        <v>24229.25</v>
      </c>
      <c r="BK539" s="31">
        <f t="shared" si="404"/>
        <v>1.6863406408094434E-3</v>
      </c>
      <c r="BL539" s="172"/>
      <c r="BM539" s="179"/>
      <c r="BN539" s="179"/>
      <c r="BO539" s="70" t="s">
        <v>71</v>
      </c>
      <c r="BP539" s="50">
        <v>561</v>
      </c>
      <c r="BQ539" s="30">
        <f>IFERROR(BP539/BM532,"-")</f>
        <v>6.0607188090292131E-7</v>
      </c>
      <c r="BR539" s="50">
        <v>1</v>
      </c>
      <c r="BS539" s="30">
        <f>IFERROR(BR539/BN532,"-")</f>
        <v>1.4970059880239522E-3</v>
      </c>
      <c r="BT539" s="53">
        <f t="shared" si="397"/>
        <v>561</v>
      </c>
      <c r="BU539" s="31">
        <f t="shared" si="405"/>
        <v>1.1098779134295228E-3</v>
      </c>
      <c r="BV539" s="172"/>
      <c r="BW539" s="179"/>
      <c r="BX539" s="179"/>
      <c r="BY539" s="70" t="s">
        <v>71</v>
      </c>
      <c r="BZ539" s="50">
        <f t="shared" si="407"/>
        <v>590778</v>
      </c>
      <c r="CA539" s="30">
        <f>IFERROR(BZ539/BW532,"-")</f>
        <v>2.845207851406301E-5</v>
      </c>
      <c r="CB539" s="50">
        <f t="shared" si="408"/>
        <v>24</v>
      </c>
      <c r="CC539" s="30">
        <f>IFERROR(CB539/BX532,"-")</f>
        <v>1.0925479127782583E-3</v>
      </c>
      <c r="CD539" s="53">
        <f t="shared" si="398"/>
        <v>24615.75</v>
      </c>
      <c r="CE539" s="31">
        <f t="shared" si="406"/>
        <v>9.7935199542969077E-4</v>
      </c>
      <c r="CR539" s="196"/>
      <c r="CS539" s="198"/>
      <c r="CT539" s="200"/>
      <c r="CU539" s="201"/>
      <c r="CV539" s="201"/>
      <c r="CW539" s="79" t="s">
        <v>71</v>
      </c>
      <c r="CX539" s="90">
        <v>109169</v>
      </c>
      <c r="CY539" s="80">
        <v>5.4513027016300953E-6</v>
      </c>
      <c r="CZ539" s="90">
        <v>23</v>
      </c>
      <c r="DA539" s="80">
        <v>1.0858275894627513E-3</v>
      </c>
      <c r="DB539" s="90">
        <v>4746.478260869565</v>
      </c>
      <c r="DC539" s="81">
        <v>9.8064296068900826E-4</v>
      </c>
    </row>
    <row r="540" spans="2:107" s="16" customFormat="1" ht="13.15" customHeight="1">
      <c r="B540" s="196"/>
      <c r="C540" s="198"/>
      <c r="D540" s="172"/>
      <c r="E540" s="179"/>
      <c r="F540" s="179"/>
      <c r="G540" s="70" t="s">
        <v>73</v>
      </c>
      <c r="H540" s="50">
        <v>4796</v>
      </c>
      <c r="I540" s="30">
        <f>IFERROR(H540/E532,"-")</f>
        <v>6.0770916326836528E-5</v>
      </c>
      <c r="J540" s="50">
        <v>1</v>
      </c>
      <c r="K540" s="30">
        <f>IFERROR(J540/F532,"-")</f>
        <v>2.2727272727272728E-2</v>
      </c>
      <c r="L540" s="53">
        <f t="shared" si="391"/>
        <v>4796</v>
      </c>
      <c r="M540" s="31">
        <f t="shared" si="399"/>
        <v>2.0833333333333332E-2</v>
      </c>
      <c r="N540" s="172"/>
      <c r="O540" s="179"/>
      <c r="P540" s="179"/>
      <c r="Q540" s="70" t="s">
        <v>73</v>
      </c>
      <c r="R540" s="50">
        <v>123774</v>
      </c>
      <c r="S540" s="30">
        <f>IFERROR(R540/O532,"-")</f>
        <v>4.6301375817547126E-4</v>
      </c>
      <c r="T540" s="50">
        <v>4</v>
      </c>
      <c r="U540" s="30">
        <f>IFERROR(T540/P532,"-")</f>
        <v>2.8776978417266189E-2</v>
      </c>
      <c r="V540" s="53">
        <f t="shared" si="392"/>
        <v>30943.5</v>
      </c>
      <c r="W540" s="31">
        <f t="shared" si="400"/>
        <v>2.5477707006369428E-2</v>
      </c>
      <c r="X540" s="172"/>
      <c r="Y540" s="179"/>
      <c r="Z540" s="179"/>
      <c r="AA540" s="70" t="s">
        <v>73</v>
      </c>
      <c r="AB540" s="50">
        <v>1279926</v>
      </c>
      <c r="AC540" s="30">
        <f>IFERROR(AB540/Y532,"-")</f>
        <v>2.457830026814498E-4</v>
      </c>
      <c r="AD540" s="50">
        <v>65</v>
      </c>
      <c r="AE540" s="30">
        <f>IFERROR(AD540/Z532,"-")</f>
        <v>8.5537570732991189E-3</v>
      </c>
      <c r="AF540" s="53">
        <f t="shared" si="393"/>
        <v>19691.169230769232</v>
      </c>
      <c r="AG540" s="31">
        <f t="shared" si="401"/>
        <v>7.8332128223668352E-3</v>
      </c>
      <c r="AH540" s="172"/>
      <c r="AI540" s="179"/>
      <c r="AJ540" s="179"/>
      <c r="AK540" s="70" t="s">
        <v>73</v>
      </c>
      <c r="AL540" s="50">
        <v>2526689</v>
      </c>
      <c r="AM540" s="30">
        <f>IFERROR(AL540/AI532,"-")</f>
        <v>3.9050134924158711E-4</v>
      </c>
      <c r="AN540" s="50">
        <v>63</v>
      </c>
      <c r="AO540" s="30">
        <f>IFERROR(AN540/AJ532,"-")</f>
        <v>9.0660526694488416E-3</v>
      </c>
      <c r="AP540" s="53">
        <f t="shared" si="394"/>
        <v>40106.174603174601</v>
      </c>
      <c r="AQ540" s="31">
        <f t="shared" si="402"/>
        <v>8.3157338965153121E-3</v>
      </c>
      <c r="AR540" s="172"/>
      <c r="AS540" s="179"/>
      <c r="AT540" s="179"/>
      <c r="AU540" s="70" t="s">
        <v>73</v>
      </c>
      <c r="AV540" s="50">
        <v>710049</v>
      </c>
      <c r="AW540" s="30">
        <f>IFERROR(AV540/AS532,"-")</f>
        <v>1.3619874750761025E-4</v>
      </c>
      <c r="AX540" s="50">
        <v>38</v>
      </c>
      <c r="AY540" s="30">
        <f>IFERROR(AX540/AT532,"-")</f>
        <v>8.2806711701895845E-3</v>
      </c>
      <c r="AZ540" s="53">
        <f t="shared" si="395"/>
        <v>18685.5</v>
      </c>
      <c r="BA540" s="31">
        <f t="shared" si="403"/>
        <v>7.3729142413659294E-3</v>
      </c>
      <c r="BB540" s="172"/>
      <c r="BC540" s="179"/>
      <c r="BD540" s="179"/>
      <c r="BE540" s="70" t="s">
        <v>73</v>
      </c>
      <c r="BF540" s="50">
        <v>181293</v>
      </c>
      <c r="BG540" s="30">
        <f>IFERROR(BF540/BC532,"-")</f>
        <v>6.9705422660712186E-5</v>
      </c>
      <c r="BH540" s="50">
        <v>8</v>
      </c>
      <c r="BI540" s="30">
        <f>IFERROR(BH540/BD532,"-")</f>
        <v>4.0424456796361802E-3</v>
      </c>
      <c r="BJ540" s="53">
        <f t="shared" si="396"/>
        <v>22661.625</v>
      </c>
      <c r="BK540" s="31">
        <f t="shared" si="404"/>
        <v>3.3726812816188868E-3</v>
      </c>
      <c r="BL540" s="172"/>
      <c r="BM540" s="179"/>
      <c r="BN540" s="179"/>
      <c r="BO540" s="70" t="s">
        <v>73</v>
      </c>
      <c r="BP540" s="50">
        <v>51307</v>
      </c>
      <c r="BQ540" s="30">
        <f>IFERROR(BP540/BM532,"-")</f>
        <v>5.5429108722791777E-5</v>
      </c>
      <c r="BR540" s="50">
        <v>3</v>
      </c>
      <c r="BS540" s="30">
        <f>IFERROR(BR540/BN532,"-")</f>
        <v>4.4910179640718561E-3</v>
      </c>
      <c r="BT540" s="53">
        <f t="shared" si="397"/>
        <v>17102.333333333332</v>
      </c>
      <c r="BU540" s="31">
        <f t="shared" si="405"/>
        <v>3.3296337402885681E-3</v>
      </c>
      <c r="BV540" s="172"/>
      <c r="BW540" s="179"/>
      <c r="BX540" s="179"/>
      <c r="BY540" s="70" t="s">
        <v>73</v>
      </c>
      <c r="BZ540" s="50">
        <f t="shared" si="407"/>
        <v>4877834</v>
      </c>
      <c r="CA540" s="30">
        <f>IFERROR(BZ540/BW532,"-")</f>
        <v>2.3491821961306282E-4</v>
      </c>
      <c r="CB540" s="50">
        <f t="shared" si="408"/>
        <v>182</v>
      </c>
      <c r="CC540" s="30">
        <f>IFERROR(CB540/BX532,"-")</f>
        <v>8.2851550052351255E-3</v>
      </c>
      <c r="CD540" s="53">
        <f t="shared" si="398"/>
        <v>26801.285714285714</v>
      </c>
      <c r="CE540" s="31">
        <f t="shared" si="406"/>
        <v>7.4267526320084881E-3</v>
      </c>
      <c r="CR540" s="196"/>
      <c r="CS540" s="198"/>
      <c r="CT540" s="200"/>
      <c r="CU540" s="201"/>
      <c r="CV540" s="201"/>
      <c r="CW540" s="79" t="s">
        <v>73</v>
      </c>
      <c r="CX540" s="90">
        <v>4434804</v>
      </c>
      <c r="CY540" s="80">
        <v>2.2144985322206811E-4</v>
      </c>
      <c r="CZ540" s="90">
        <v>194</v>
      </c>
      <c r="DA540" s="80">
        <v>9.1587196676423382E-3</v>
      </c>
      <c r="DB540" s="90">
        <v>22859.81443298969</v>
      </c>
      <c r="DC540" s="81">
        <v>8.2715101901594604E-3</v>
      </c>
    </row>
    <row r="541" spans="2:107" s="16" customFormat="1" ht="13.15" customHeight="1">
      <c r="B541" s="196"/>
      <c r="C541" s="198"/>
      <c r="D541" s="172"/>
      <c r="E541" s="179"/>
      <c r="F541" s="179"/>
      <c r="G541" s="70" t="s">
        <v>75</v>
      </c>
      <c r="H541" s="50">
        <v>120894</v>
      </c>
      <c r="I541" s="30">
        <f>IFERROR(H541/E532,"-")</f>
        <v>1.5318680480434896E-3</v>
      </c>
      <c r="J541" s="50">
        <v>3</v>
      </c>
      <c r="K541" s="30">
        <f>IFERROR(J541/F532,"-")</f>
        <v>6.8181818181818177E-2</v>
      </c>
      <c r="L541" s="53">
        <f t="shared" si="391"/>
        <v>40298</v>
      </c>
      <c r="M541" s="31">
        <f t="shared" si="399"/>
        <v>6.25E-2</v>
      </c>
      <c r="N541" s="172"/>
      <c r="O541" s="179"/>
      <c r="P541" s="179"/>
      <c r="Q541" s="70" t="s">
        <v>75</v>
      </c>
      <c r="R541" s="50">
        <v>1905031</v>
      </c>
      <c r="S541" s="30">
        <f>IFERROR(R541/O532,"-")</f>
        <v>7.1263396412071696E-3</v>
      </c>
      <c r="T541" s="50">
        <v>10</v>
      </c>
      <c r="U541" s="30">
        <f>IFERROR(T541/P532,"-")</f>
        <v>7.1942446043165464E-2</v>
      </c>
      <c r="V541" s="53">
        <f t="shared" si="392"/>
        <v>190503.1</v>
      </c>
      <c r="W541" s="31">
        <f t="shared" si="400"/>
        <v>6.3694267515923567E-2</v>
      </c>
      <c r="X541" s="172"/>
      <c r="Y541" s="179"/>
      <c r="Z541" s="179"/>
      <c r="AA541" s="70" t="s">
        <v>75</v>
      </c>
      <c r="AB541" s="50">
        <v>4889958</v>
      </c>
      <c r="AC541" s="30">
        <f>IFERROR(AB541/Y532,"-")</f>
        <v>9.3901409942932399E-4</v>
      </c>
      <c r="AD541" s="50">
        <v>262</v>
      </c>
      <c r="AE541" s="30">
        <f>IFERROR(AD541/Z532,"-")</f>
        <v>3.4478220818528756E-2</v>
      </c>
      <c r="AF541" s="53">
        <f t="shared" si="393"/>
        <v>18663.961832061068</v>
      </c>
      <c r="AG541" s="31">
        <f t="shared" si="401"/>
        <v>3.1573873222463245E-2</v>
      </c>
      <c r="AH541" s="172"/>
      <c r="AI541" s="179"/>
      <c r="AJ541" s="179"/>
      <c r="AK541" s="70" t="s">
        <v>75</v>
      </c>
      <c r="AL541" s="50">
        <v>13553349</v>
      </c>
      <c r="AM541" s="30">
        <f>IFERROR(AL541/AI532,"-")</f>
        <v>2.0946784789272108E-3</v>
      </c>
      <c r="AN541" s="50">
        <v>337</v>
      </c>
      <c r="AO541" s="30">
        <f>IFERROR(AN541/AJ532,"-")</f>
        <v>4.8496186501654916E-2</v>
      </c>
      <c r="AP541" s="53">
        <f t="shared" si="394"/>
        <v>40217.652818991097</v>
      </c>
      <c r="AQ541" s="31">
        <f t="shared" si="402"/>
        <v>4.4482576557550162E-2</v>
      </c>
      <c r="AR541" s="172"/>
      <c r="AS541" s="179"/>
      <c r="AT541" s="179"/>
      <c r="AU541" s="70" t="s">
        <v>75</v>
      </c>
      <c r="AV541" s="50">
        <v>8478552</v>
      </c>
      <c r="AW541" s="30">
        <f>IFERROR(AV541/AS532,"-")</f>
        <v>1.6263217933947429E-3</v>
      </c>
      <c r="AX541" s="50">
        <v>333</v>
      </c>
      <c r="AY541" s="30">
        <f>IFERROR(AX541/AT532,"-")</f>
        <v>7.2564828938766618E-2</v>
      </c>
      <c r="AZ541" s="53">
        <f t="shared" si="395"/>
        <v>25461.117117117115</v>
      </c>
      <c r="BA541" s="31">
        <f t="shared" si="403"/>
        <v>6.4610011641443532E-2</v>
      </c>
      <c r="BB541" s="172"/>
      <c r="BC541" s="179"/>
      <c r="BD541" s="179"/>
      <c r="BE541" s="70" t="s">
        <v>75</v>
      </c>
      <c r="BF541" s="50">
        <v>9258557</v>
      </c>
      <c r="BG541" s="30">
        <f>IFERROR(BF541/BC532,"-")</f>
        <v>3.5598265179201376E-3</v>
      </c>
      <c r="BH541" s="50">
        <v>180</v>
      </c>
      <c r="BI541" s="30">
        <f>IFERROR(BH541/BD532,"-")</f>
        <v>9.0955027791814053E-2</v>
      </c>
      <c r="BJ541" s="53">
        <f t="shared" si="396"/>
        <v>51436.427777777775</v>
      </c>
      <c r="BK541" s="31">
        <f t="shared" si="404"/>
        <v>7.5885328836424959E-2</v>
      </c>
      <c r="BL541" s="172"/>
      <c r="BM541" s="179"/>
      <c r="BN541" s="179"/>
      <c r="BO541" s="70" t="s">
        <v>75</v>
      </c>
      <c r="BP541" s="50">
        <v>3437126</v>
      </c>
      <c r="BQ541" s="30">
        <f>IFERROR(BP541/BM532,"-")</f>
        <v>3.713271692906122E-3</v>
      </c>
      <c r="BR541" s="50">
        <v>53</v>
      </c>
      <c r="BS541" s="30">
        <f>IFERROR(BR541/BN532,"-")</f>
        <v>7.9341317365269462E-2</v>
      </c>
      <c r="BT541" s="53">
        <f t="shared" si="397"/>
        <v>64851.433962264149</v>
      </c>
      <c r="BU541" s="31">
        <f t="shared" si="405"/>
        <v>5.8823529411764705E-2</v>
      </c>
      <c r="BV541" s="172"/>
      <c r="BW541" s="179"/>
      <c r="BX541" s="179"/>
      <c r="BY541" s="70" t="s">
        <v>75</v>
      </c>
      <c r="BZ541" s="50">
        <f t="shared" si="407"/>
        <v>41643467</v>
      </c>
      <c r="CA541" s="30">
        <f>IFERROR(BZ541/BW532,"-")</f>
        <v>2.0055641758525062E-3</v>
      </c>
      <c r="CB541" s="50">
        <f t="shared" si="408"/>
        <v>1178</v>
      </c>
      <c r="CC541" s="30">
        <f>IFERROR(CB541/BX532,"-")</f>
        <v>5.3625893385532843E-2</v>
      </c>
      <c r="CD541" s="53">
        <f t="shared" si="398"/>
        <v>35350.990662139222</v>
      </c>
      <c r="CE541" s="31">
        <f t="shared" si="406"/>
        <v>4.8069860442340649E-2</v>
      </c>
      <c r="CR541" s="196"/>
      <c r="CS541" s="198"/>
      <c r="CT541" s="200"/>
      <c r="CU541" s="201"/>
      <c r="CV541" s="201"/>
      <c r="CW541" s="79" t="s">
        <v>75</v>
      </c>
      <c r="CX541" s="90">
        <v>33239616</v>
      </c>
      <c r="CY541" s="80">
        <v>1.6598046011408636E-3</v>
      </c>
      <c r="CZ541" s="90">
        <v>1025</v>
      </c>
      <c r="DA541" s="80">
        <v>4.8390142573883486E-2</v>
      </c>
      <c r="DB541" s="90">
        <v>32428.893658536585</v>
      </c>
      <c r="DC541" s="81">
        <v>4.3702566726357979E-2</v>
      </c>
    </row>
    <row r="542" spans="2:107" s="16" customFormat="1" ht="13.15" customHeight="1">
      <c r="B542" s="196"/>
      <c r="C542" s="198"/>
      <c r="D542" s="172"/>
      <c r="E542" s="179"/>
      <c r="F542" s="179"/>
      <c r="G542" s="70" t="s">
        <v>77</v>
      </c>
      <c r="H542" s="50">
        <v>1790808</v>
      </c>
      <c r="I542" s="30">
        <f>IFERROR(H542/E532,"-")</f>
        <v>2.2691627006970281E-2</v>
      </c>
      <c r="J542" s="50">
        <v>4</v>
      </c>
      <c r="K542" s="30">
        <f>IFERROR(J542/F532,"-")</f>
        <v>9.0909090909090912E-2</v>
      </c>
      <c r="L542" s="53">
        <f t="shared" si="391"/>
        <v>447702</v>
      </c>
      <c r="M542" s="31">
        <f t="shared" si="399"/>
        <v>8.3333333333333329E-2</v>
      </c>
      <c r="N542" s="172"/>
      <c r="O542" s="179"/>
      <c r="P542" s="179"/>
      <c r="Q542" s="70" t="s">
        <v>77</v>
      </c>
      <c r="R542" s="50">
        <v>3751</v>
      </c>
      <c r="S542" s="30">
        <f>IFERROR(R542/O532,"-")</f>
        <v>1.4031740162846742E-5</v>
      </c>
      <c r="T542" s="50">
        <v>1</v>
      </c>
      <c r="U542" s="30">
        <f>IFERROR(T542/P532,"-")</f>
        <v>7.1942446043165471E-3</v>
      </c>
      <c r="V542" s="53">
        <f t="shared" si="392"/>
        <v>3751</v>
      </c>
      <c r="W542" s="31">
        <f t="shared" si="400"/>
        <v>6.369426751592357E-3</v>
      </c>
      <c r="X542" s="172"/>
      <c r="Y542" s="179"/>
      <c r="Z542" s="179"/>
      <c r="AA542" s="70" t="s">
        <v>77</v>
      </c>
      <c r="AB542" s="50">
        <v>4299483</v>
      </c>
      <c r="AC542" s="30">
        <f>IFERROR(AB542/Y532,"-")</f>
        <v>8.2562573282974781E-4</v>
      </c>
      <c r="AD542" s="50">
        <v>45</v>
      </c>
      <c r="AE542" s="30">
        <f>IFERROR(AD542/Z532,"-")</f>
        <v>5.9218318199763123E-3</v>
      </c>
      <c r="AF542" s="53">
        <f t="shared" si="393"/>
        <v>95544.066666666666</v>
      </c>
      <c r="AG542" s="31">
        <f t="shared" si="401"/>
        <v>5.4229934924078091E-3</v>
      </c>
      <c r="AH542" s="172"/>
      <c r="AI542" s="179"/>
      <c r="AJ542" s="179"/>
      <c r="AK542" s="70" t="s">
        <v>77</v>
      </c>
      <c r="AL542" s="50">
        <v>5673252</v>
      </c>
      <c r="AM542" s="30">
        <f>IFERROR(AL542/AI532,"-")</f>
        <v>8.7680460895168835E-4</v>
      </c>
      <c r="AN542" s="50">
        <v>78</v>
      </c>
      <c r="AO542" s="30">
        <f>IFERROR(AN542/AJ532,"-")</f>
        <v>1.1224636638365232E-2</v>
      </c>
      <c r="AP542" s="53">
        <f t="shared" si="394"/>
        <v>72734</v>
      </c>
      <c r="AQ542" s="31">
        <f t="shared" si="402"/>
        <v>1.0295670538542767E-2</v>
      </c>
      <c r="AR542" s="172"/>
      <c r="AS542" s="179"/>
      <c r="AT542" s="179"/>
      <c r="AU542" s="70" t="s">
        <v>77</v>
      </c>
      <c r="AV542" s="50">
        <v>11708762</v>
      </c>
      <c r="AW542" s="30">
        <f>IFERROR(AV542/AS532,"-")</f>
        <v>2.2459277025454602E-3</v>
      </c>
      <c r="AX542" s="50">
        <v>86</v>
      </c>
      <c r="AY542" s="30">
        <f>IFERROR(AX542/AT532,"-")</f>
        <v>1.874046633253432E-2</v>
      </c>
      <c r="AZ542" s="53">
        <f t="shared" si="395"/>
        <v>136148.39534883722</v>
      </c>
      <c r="BA542" s="31">
        <f t="shared" si="403"/>
        <v>1.6686069072564997E-2</v>
      </c>
      <c r="BB542" s="172"/>
      <c r="BC542" s="179"/>
      <c r="BD542" s="179"/>
      <c r="BE542" s="70" t="s">
        <v>77</v>
      </c>
      <c r="BF542" s="50">
        <v>5953134</v>
      </c>
      <c r="BG542" s="30">
        <f>IFERROR(BF542/BC532,"-")</f>
        <v>2.2889230230944174E-3</v>
      </c>
      <c r="BH542" s="50">
        <v>54</v>
      </c>
      <c r="BI542" s="30">
        <f>IFERROR(BH542/BD532,"-")</f>
        <v>2.7286508337544216E-2</v>
      </c>
      <c r="BJ542" s="53">
        <f t="shared" si="396"/>
        <v>110243.22222222222</v>
      </c>
      <c r="BK542" s="31">
        <f t="shared" si="404"/>
        <v>2.2765598650927487E-2</v>
      </c>
      <c r="BL542" s="172"/>
      <c r="BM542" s="179"/>
      <c r="BN542" s="179"/>
      <c r="BO542" s="70" t="s">
        <v>77</v>
      </c>
      <c r="BP542" s="50">
        <v>2306372</v>
      </c>
      <c r="BQ542" s="30">
        <f>IFERROR(BP542/BM532,"-")</f>
        <v>2.491670616937313E-3</v>
      </c>
      <c r="BR542" s="50">
        <v>18</v>
      </c>
      <c r="BS542" s="30">
        <f>IFERROR(BR542/BN532,"-")</f>
        <v>2.6946107784431138E-2</v>
      </c>
      <c r="BT542" s="53">
        <f t="shared" si="397"/>
        <v>128131.77777777778</v>
      </c>
      <c r="BU542" s="31">
        <f t="shared" si="405"/>
        <v>1.9977802441731411E-2</v>
      </c>
      <c r="BV542" s="172"/>
      <c r="BW542" s="179"/>
      <c r="BX542" s="179"/>
      <c r="BY542" s="70" t="s">
        <v>77</v>
      </c>
      <c r="BZ542" s="50">
        <f t="shared" si="407"/>
        <v>31735562</v>
      </c>
      <c r="CA542" s="30">
        <f>IFERROR(BZ542/BW532,"-")</f>
        <v>1.5283959485829102E-3</v>
      </c>
      <c r="CB542" s="50">
        <f t="shared" si="408"/>
        <v>286</v>
      </c>
      <c r="CC542" s="30">
        <f>IFERROR(CB542/BX532,"-")</f>
        <v>1.3019529293940912E-2</v>
      </c>
      <c r="CD542" s="53">
        <f t="shared" si="398"/>
        <v>110963.5034965035</v>
      </c>
      <c r="CE542" s="31">
        <f t="shared" si="406"/>
        <v>1.1670611278870481E-2</v>
      </c>
      <c r="CR542" s="196"/>
      <c r="CS542" s="198"/>
      <c r="CT542" s="200"/>
      <c r="CU542" s="201"/>
      <c r="CV542" s="201"/>
      <c r="CW542" s="79" t="s">
        <v>77</v>
      </c>
      <c r="CX542" s="90">
        <v>31334296</v>
      </c>
      <c r="CY542" s="80">
        <v>1.5646633425100266E-3</v>
      </c>
      <c r="CZ542" s="90">
        <v>252</v>
      </c>
      <c r="DA542" s="80">
        <v>1.1896893588896233E-2</v>
      </c>
      <c r="DB542" s="90">
        <v>124342.44444444444</v>
      </c>
      <c r="DC542" s="81">
        <v>1.0744435917114352E-2</v>
      </c>
    </row>
    <row r="543" spans="2:107" s="16" customFormat="1" ht="13.15" customHeight="1">
      <c r="B543" s="196"/>
      <c r="C543" s="198"/>
      <c r="D543" s="172"/>
      <c r="E543" s="179"/>
      <c r="F543" s="179"/>
      <c r="G543" s="70" t="s">
        <v>79</v>
      </c>
      <c r="H543" s="50">
        <v>941586</v>
      </c>
      <c r="I543" s="30">
        <f>IFERROR(H543/E532,"-")</f>
        <v>1.1930993332051856E-2</v>
      </c>
      <c r="J543" s="50">
        <v>2</v>
      </c>
      <c r="K543" s="30">
        <f>IFERROR(J543/F532,"-")</f>
        <v>4.5454545454545456E-2</v>
      </c>
      <c r="L543" s="53">
        <f t="shared" si="391"/>
        <v>470793</v>
      </c>
      <c r="M543" s="31">
        <f t="shared" si="399"/>
        <v>4.1666666666666664E-2</v>
      </c>
      <c r="N543" s="172"/>
      <c r="O543" s="179"/>
      <c r="P543" s="179"/>
      <c r="Q543" s="70" t="s">
        <v>79</v>
      </c>
      <c r="R543" s="50">
        <v>1032023</v>
      </c>
      <c r="S543" s="30">
        <f>IFERROR(R543/O532,"-")</f>
        <v>3.8605914630982629E-3</v>
      </c>
      <c r="T543" s="50">
        <v>1</v>
      </c>
      <c r="U543" s="30">
        <f>IFERROR(T543/P532,"-")</f>
        <v>7.1942446043165471E-3</v>
      </c>
      <c r="V543" s="53">
        <f t="shared" si="392"/>
        <v>1032023</v>
      </c>
      <c r="W543" s="31">
        <f t="shared" si="400"/>
        <v>6.369426751592357E-3</v>
      </c>
      <c r="X543" s="172"/>
      <c r="Y543" s="179"/>
      <c r="Z543" s="179"/>
      <c r="AA543" s="70" t="s">
        <v>79</v>
      </c>
      <c r="AB543" s="50">
        <v>37078674</v>
      </c>
      <c r="AC543" s="30">
        <f>IFERROR(AB543/Y532,"-")</f>
        <v>7.1201833787004898E-3</v>
      </c>
      <c r="AD543" s="50">
        <v>102</v>
      </c>
      <c r="AE543" s="30">
        <f>IFERROR(AD543/Z532,"-")</f>
        <v>1.3422818791946308E-2</v>
      </c>
      <c r="AF543" s="53">
        <f t="shared" si="393"/>
        <v>363516.4117647059</v>
      </c>
      <c r="AG543" s="31">
        <f t="shared" si="401"/>
        <v>1.2292118582791034E-2</v>
      </c>
      <c r="AH543" s="172"/>
      <c r="AI543" s="179"/>
      <c r="AJ543" s="179"/>
      <c r="AK543" s="70" t="s">
        <v>79</v>
      </c>
      <c r="AL543" s="50">
        <v>67414960</v>
      </c>
      <c r="AM543" s="30">
        <f>IFERROR(AL543/AI532,"-")</f>
        <v>1.0419023805093396E-2</v>
      </c>
      <c r="AN543" s="50">
        <v>182</v>
      </c>
      <c r="AO543" s="30">
        <f>IFERROR(AN543/AJ532,"-")</f>
        <v>2.6190818822852208E-2</v>
      </c>
      <c r="AP543" s="53">
        <f t="shared" si="394"/>
        <v>370411.86813186813</v>
      </c>
      <c r="AQ543" s="31">
        <f t="shared" si="402"/>
        <v>2.4023231256599789E-2</v>
      </c>
      <c r="AR543" s="172"/>
      <c r="AS543" s="179"/>
      <c r="AT543" s="179"/>
      <c r="AU543" s="70" t="s">
        <v>79</v>
      </c>
      <c r="AV543" s="50">
        <v>94947064</v>
      </c>
      <c r="AW543" s="30">
        <f>IFERROR(AV543/AS532,"-")</f>
        <v>1.8212364493612285E-2</v>
      </c>
      <c r="AX543" s="50">
        <v>262</v>
      </c>
      <c r="AY543" s="30">
        <f>IFERROR(AX543/AT532,"-")</f>
        <v>5.7093048594465026E-2</v>
      </c>
      <c r="AZ543" s="53">
        <f t="shared" si="395"/>
        <v>362393.37404580152</v>
      </c>
      <c r="BA543" s="31">
        <f t="shared" si="403"/>
        <v>5.083430345362825E-2</v>
      </c>
      <c r="BB543" s="172"/>
      <c r="BC543" s="179"/>
      <c r="BD543" s="179"/>
      <c r="BE543" s="70" t="s">
        <v>79</v>
      </c>
      <c r="BF543" s="50">
        <v>49503928</v>
      </c>
      <c r="BG543" s="30">
        <f>IFERROR(BF543/BC532,"-")</f>
        <v>1.9033786327135989E-2</v>
      </c>
      <c r="BH543" s="50">
        <v>163</v>
      </c>
      <c r="BI543" s="30">
        <f>IFERROR(BH543/BD532,"-")</f>
        <v>8.2364830722587171E-2</v>
      </c>
      <c r="BJ543" s="53">
        <f t="shared" si="396"/>
        <v>303705.07975460123</v>
      </c>
      <c r="BK543" s="31">
        <f t="shared" si="404"/>
        <v>6.8718381112984825E-2</v>
      </c>
      <c r="BL543" s="172"/>
      <c r="BM543" s="179"/>
      <c r="BN543" s="179"/>
      <c r="BO543" s="70" t="s">
        <v>79</v>
      </c>
      <c r="BP543" s="50">
        <v>25392652</v>
      </c>
      <c r="BQ543" s="30">
        <f>IFERROR(BP543/BM532,"-")</f>
        <v>2.7432749302590601E-2</v>
      </c>
      <c r="BR543" s="50">
        <v>78</v>
      </c>
      <c r="BS543" s="30">
        <f>IFERROR(BR543/BN532,"-")</f>
        <v>0.11676646706586827</v>
      </c>
      <c r="BT543" s="53">
        <f t="shared" si="397"/>
        <v>325546.8205128205</v>
      </c>
      <c r="BU543" s="31">
        <f t="shared" si="405"/>
        <v>8.6570477247502775E-2</v>
      </c>
      <c r="BV543" s="172"/>
      <c r="BW543" s="179"/>
      <c r="BX543" s="179"/>
      <c r="BY543" s="70" t="s">
        <v>79</v>
      </c>
      <c r="BZ543" s="50">
        <f t="shared" si="407"/>
        <v>276310887</v>
      </c>
      <c r="CA543" s="30">
        <f>IFERROR(BZ543/BW532,"-")</f>
        <v>1.3307230552279186E-2</v>
      </c>
      <c r="CB543" s="50">
        <f t="shared" si="408"/>
        <v>790</v>
      </c>
      <c r="CC543" s="30">
        <f>IFERROR(CB543/BX532,"-")</f>
        <v>3.5963035462284333E-2</v>
      </c>
      <c r="CD543" s="53">
        <f t="shared" si="398"/>
        <v>349760.61645569617</v>
      </c>
      <c r="CE543" s="31">
        <f t="shared" si="406"/>
        <v>3.2237003182893985E-2</v>
      </c>
      <c r="CR543" s="196"/>
      <c r="CS543" s="198"/>
      <c r="CT543" s="200"/>
      <c r="CU543" s="201"/>
      <c r="CV543" s="201"/>
      <c r="CW543" s="79" t="s">
        <v>79</v>
      </c>
      <c r="CX543" s="90">
        <v>231106714</v>
      </c>
      <c r="CY543" s="80">
        <v>1.1540205135093788E-2</v>
      </c>
      <c r="CZ543" s="90">
        <v>649</v>
      </c>
      <c r="DA543" s="80">
        <v>3.0639221980927202E-2</v>
      </c>
      <c r="DB543" s="90">
        <v>356096.63174114021</v>
      </c>
      <c r="DC543" s="81">
        <v>2.7671186151615929E-2</v>
      </c>
    </row>
    <row r="544" spans="2:107" s="16" customFormat="1" ht="13.15" customHeight="1">
      <c r="B544" s="196"/>
      <c r="C544" s="198"/>
      <c r="D544" s="172"/>
      <c r="E544" s="179"/>
      <c r="F544" s="179"/>
      <c r="G544" s="70" t="s">
        <v>81</v>
      </c>
      <c r="H544" s="50">
        <v>81037</v>
      </c>
      <c r="I544" s="30">
        <f>IFERROR(H544/E532,"-")</f>
        <v>1.0268333499536806E-3</v>
      </c>
      <c r="J544" s="50">
        <v>4</v>
      </c>
      <c r="K544" s="30">
        <f>IFERROR(J544/F532,"-")</f>
        <v>9.0909090909090912E-2</v>
      </c>
      <c r="L544" s="53">
        <f t="shared" si="391"/>
        <v>20259.25</v>
      </c>
      <c r="M544" s="31">
        <f t="shared" si="399"/>
        <v>8.3333333333333329E-2</v>
      </c>
      <c r="N544" s="172"/>
      <c r="O544" s="179"/>
      <c r="P544" s="179"/>
      <c r="Q544" s="70" t="s">
        <v>81</v>
      </c>
      <c r="R544" s="50">
        <v>771399</v>
      </c>
      <c r="S544" s="30">
        <f>IFERROR(R544/O532,"-")</f>
        <v>2.885649248168439E-3</v>
      </c>
      <c r="T544" s="50">
        <v>21</v>
      </c>
      <c r="U544" s="30">
        <f>IFERROR(T544/P532,"-")</f>
        <v>0.15107913669064749</v>
      </c>
      <c r="V544" s="53">
        <f t="shared" si="392"/>
        <v>36733.285714285717</v>
      </c>
      <c r="W544" s="31">
        <f t="shared" si="400"/>
        <v>0.13375796178343949</v>
      </c>
      <c r="X544" s="172"/>
      <c r="Y544" s="179"/>
      <c r="Z544" s="179"/>
      <c r="AA544" s="70" t="s">
        <v>81</v>
      </c>
      <c r="AB544" s="50">
        <v>39930597</v>
      </c>
      <c r="AC544" s="30">
        <f>IFERROR(AB544/Y532,"-")</f>
        <v>7.6678355073050248E-3</v>
      </c>
      <c r="AD544" s="50">
        <v>690</v>
      </c>
      <c r="AE544" s="30">
        <f>IFERROR(AD544/Z532,"-")</f>
        <v>9.080142123963679E-2</v>
      </c>
      <c r="AF544" s="53">
        <f t="shared" si="393"/>
        <v>57870.430434782611</v>
      </c>
      <c r="AG544" s="31">
        <f t="shared" si="401"/>
        <v>8.315256688358641E-2</v>
      </c>
      <c r="AH544" s="172"/>
      <c r="AI544" s="179"/>
      <c r="AJ544" s="179"/>
      <c r="AK544" s="70" t="s">
        <v>81</v>
      </c>
      <c r="AL544" s="50">
        <v>58460902</v>
      </c>
      <c r="AM544" s="30">
        <f>IFERROR(AL544/AI532,"-")</f>
        <v>9.0351685976707858E-3</v>
      </c>
      <c r="AN544" s="50">
        <v>802</v>
      </c>
      <c r="AO544" s="30">
        <f>IFERROR(AN544/AJ532,"-")</f>
        <v>0.11541228953806303</v>
      </c>
      <c r="AP544" s="53">
        <f t="shared" si="394"/>
        <v>72893.892768079793</v>
      </c>
      <c r="AQ544" s="31">
        <f t="shared" si="402"/>
        <v>0.10586061246040127</v>
      </c>
      <c r="AR544" s="172"/>
      <c r="AS544" s="179"/>
      <c r="AT544" s="179"/>
      <c r="AU544" s="70" t="s">
        <v>81</v>
      </c>
      <c r="AV544" s="50">
        <v>52611170</v>
      </c>
      <c r="AW544" s="30">
        <f>IFERROR(AV544/AS532,"-")</f>
        <v>1.0091663334375457E-2</v>
      </c>
      <c r="AX544" s="50">
        <v>572</v>
      </c>
      <c r="AY544" s="30">
        <f>IFERROR(AX544/AT532,"-")</f>
        <v>0.12464589235127478</v>
      </c>
      <c r="AZ544" s="53">
        <f t="shared" si="395"/>
        <v>91977.569930069934</v>
      </c>
      <c r="BA544" s="31">
        <f t="shared" si="403"/>
        <v>0.11098176173845557</v>
      </c>
      <c r="BB544" s="172"/>
      <c r="BC544" s="179"/>
      <c r="BD544" s="179"/>
      <c r="BE544" s="70" t="s">
        <v>81</v>
      </c>
      <c r="BF544" s="50">
        <v>31981436</v>
      </c>
      <c r="BG544" s="30">
        <f>IFERROR(BF544/BC532,"-")</f>
        <v>1.2296555927016027E-2</v>
      </c>
      <c r="BH544" s="50">
        <v>256</v>
      </c>
      <c r="BI544" s="30">
        <f>IFERROR(BH544/BD532,"-")</f>
        <v>0.12935826174835777</v>
      </c>
      <c r="BJ544" s="53">
        <f t="shared" si="396"/>
        <v>124927.484375</v>
      </c>
      <c r="BK544" s="31">
        <f t="shared" si="404"/>
        <v>0.10792580101180438</v>
      </c>
      <c r="BL544" s="172"/>
      <c r="BM544" s="179"/>
      <c r="BN544" s="179"/>
      <c r="BO544" s="70" t="s">
        <v>81</v>
      </c>
      <c r="BP544" s="50">
        <v>14169959</v>
      </c>
      <c r="BQ544" s="30">
        <f>IFERROR(BP544/BM532,"-")</f>
        <v>1.5308402323435433E-2</v>
      </c>
      <c r="BR544" s="50">
        <v>96</v>
      </c>
      <c r="BS544" s="30">
        <f>IFERROR(BR544/BN532,"-")</f>
        <v>0.1437125748502994</v>
      </c>
      <c r="BT544" s="53">
        <f t="shared" si="397"/>
        <v>147603.73958333334</v>
      </c>
      <c r="BU544" s="31">
        <f t="shared" si="405"/>
        <v>0.10654827968923418</v>
      </c>
      <c r="BV544" s="172"/>
      <c r="BW544" s="179"/>
      <c r="BX544" s="179"/>
      <c r="BY544" s="70" t="s">
        <v>81</v>
      </c>
      <c r="BZ544" s="50">
        <f t="shared" si="407"/>
        <v>198006500</v>
      </c>
      <c r="CA544" s="30">
        <f>IFERROR(BZ544/BW532,"-")</f>
        <v>9.5360634354949188E-3</v>
      </c>
      <c r="CB544" s="50">
        <f t="shared" si="408"/>
        <v>2441</v>
      </c>
      <c r="CC544" s="30">
        <f>IFERROR(CB544/BX532,"-")</f>
        <v>0.11112122729548869</v>
      </c>
      <c r="CD544" s="53">
        <f t="shared" si="398"/>
        <v>81116.960262187626</v>
      </c>
      <c r="CE544" s="31">
        <f t="shared" si="406"/>
        <v>9.9608259201828128E-2</v>
      </c>
      <c r="CR544" s="196"/>
      <c r="CS544" s="198"/>
      <c r="CT544" s="200"/>
      <c r="CU544" s="201"/>
      <c r="CV544" s="201"/>
      <c r="CW544" s="79" t="s">
        <v>81</v>
      </c>
      <c r="CX544" s="90">
        <v>200968174</v>
      </c>
      <c r="CY544" s="80">
        <v>1.0035251306395288E-2</v>
      </c>
      <c r="CZ544" s="90">
        <v>2414</v>
      </c>
      <c r="DA544" s="80">
        <v>0.11396468699839486</v>
      </c>
      <c r="DB544" s="90">
        <v>83251.107705053859</v>
      </c>
      <c r="DC544" s="81">
        <v>0.10292487422188112</v>
      </c>
    </row>
    <row r="545" spans="2:107" s="16" customFormat="1" ht="13.15" customHeight="1">
      <c r="B545" s="196"/>
      <c r="C545" s="198"/>
      <c r="D545" s="172"/>
      <c r="E545" s="179"/>
      <c r="F545" s="179"/>
      <c r="G545" s="70" t="s">
        <v>83</v>
      </c>
      <c r="H545" s="50">
        <v>152053</v>
      </c>
      <c r="I545" s="30">
        <f>IFERROR(H545/E532,"-")</f>
        <v>1.9266889366648197E-3</v>
      </c>
      <c r="J545" s="50">
        <v>2</v>
      </c>
      <c r="K545" s="30">
        <f>IFERROR(J545/F532,"-")</f>
        <v>4.5454545454545456E-2</v>
      </c>
      <c r="L545" s="53">
        <f t="shared" si="391"/>
        <v>76026.5</v>
      </c>
      <c r="M545" s="31">
        <f t="shared" si="399"/>
        <v>4.1666666666666664E-2</v>
      </c>
      <c r="N545" s="172"/>
      <c r="O545" s="179"/>
      <c r="P545" s="179"/>
      <c r="Q545" s="70" t="s">
        <v>83</v>
      </c>
      <c r="R545" s="50">
        <v>4646102</v>
      </c>
      <c r="S545" s="30">
        <f>IFERROR(R545/O532,"-")</f>
        <v>1.7380137572402712E-2</v>
      </c>
      <c r="T545" s="50">
        <v>5</v>
      </c>
      <c r="U545" s="30">
        <f>IFERROR(T545/P532,"-")</f>
        <v>3.5971223021582732E-2</v>
      </c>
      <c r="V545" s="53">
        <f t="shared" si="392"/>
        <v>929220.4</v>
      </c>
      <c r="W545" s="31">
        <f t="shared" si="400"/>
        <v>3.1847133757961783E-2</v>
      </c>
      <c r="X545" s="172"/>
      <c r="Y545" s="179"/>
      <c r="Z545" s="179"/>
      <c r="AA545" s="70" t="s">
        <v>83</v>
      </c>
      <c r="AB545" s="50">
        <v>78783705</v>
      </c>
      <c r="AC545" s="30">
        <f>IFERROR(AB545/Y532,"-")</f>
        <v>1.5128761801283473E-2</v>
      </c>
      <c r="AD545" s="50">
        <v>505</v>
      </c>
      <c r="AE545" s="30">
        <f>IFERROR(AD545/Z532,"-")</f>
        <v>6.6456112646400847E-2</v>
      </c>
      <c r="AF545" s="53">
        <f t="shared" si="393"/>
        <v>156007.33663366336</v>
      </c>
      <c r="AG545" s="31">
        <f t="shared" si="401"/>
        <v>6.0858038081465414E-2</v>
      </c>
      <c r="AH545" s="172"/>
      <c r="AI545" s="179"/>
      <c r="AJ545" s="179"/>
      <c r="AK545" s="70" t="s">
        <v>83</v>
      </c>
      <c r="AL545" s="50">
        <v>132342320</v>
      </c>
      <c r="AM545" s="30">
        <f>IFERROR(AL545/AI532,"-")</f>
        <v>2.0453587490095487E-2</v>
      </c>
      <c r="AN545" s="50">
        <v>882</v>
      </c>
      <c r="AO545" s="30">
        <f>IFERROR(AN545/AJ532,"-")</f>
        <v>0.12692473737228377</v>
      </c>
      <c r="AP545" s="53">
        <f t="shared" si="394"/>
        <v>150047.98185941044</v>
      </c>
      <c r="AQ545" s="31">
        <f t="shared" si="402"/>
        <v>0.11642027455121436</v>
      </c>
      <c r="AR545" s="172"/>
      <c r="AS545" s="179"/>
      <c r="AT545" s="179"/>
      <c r="AU545" s="70" t="s">
        <v>83</v>
      </c>
      <c r="AV545" s="50">
        <v>189974899</v>
      </c>
      <c r="AW545" s="30">
        <f>IFERROR(AV545/AS532,"-")</f>
        <v>3.6440222156055087E-2</v>
      </c>
      <c r="AX545" s="50">
        <v>1017</v>
      </c>
      <c r="AY545" s="30">
        <f>IFERROR(AX545/AT532,"-")</f>
        <v>0.22161691000217912</v>
      </c>
      <c r="AZ545" s="53">
        <f t="shared" si="395"/>
        <v>186799.31071779743</v>
      </c>
      <c r="BA545" s="31">
        <f t="shared" si="403"/>
        <v>0.19732246798603026</v>
      </c>
      <c r="BB545" s="172"/>
      <c r="BC545" s="179"/>
      <c r="BD545" s="179"/>
      <c r="BE545" s="70" t="s">
        <v>83</v>
      </c>
      <c r="BF545" s="50">
        <v>121801608</v>
      </c>
      <c r="BG545" s="30">
        <f>IFERROR(BF545/BC532,"-")</f>
        <v>4.6831552053274994E-2</v>
      </c>
      <c r="BH545" s="50">
        <v>555</v>
      </c>
      <c r="BI545" s="30">
        <f>IFERROR(BH545/BD532,"-")</f>
        <v>0.28044466902476001</v>
      </c>
      <c r="BJ545" s="53">
        <f t="shared" si="396"/>
        <v>219462.35675675675</v>
      </c>
      <c r="BK545" s="31">
        <f t="shared" si="404"/>
        <v>0.23397976391231029</v>
      </c>
      <c r="BL545" s="172"/>
      <c r="BM545" s="179"/>
      <c r="BN545" s="179"/>
      <c r="BO545" s="70" t="s">
        <v>83</v>
      </c>
      <c r="BP545" s="50">
        <v>42196631</v>
      </c>
      <c r="BQ545" s="30">
        <f>IFERROR(BP545/BM532,"-")</f>
        <v>4.5586794149619463E-2</v>
      </c>
      <c r="BR545" s="50">
        <v>202</v>
      </c>
      <c r="BS545" s="30">
        <f>IFERROR(BR545/BN532,"-")</f>
        <v>0.30239520958083832</v>
      </c>
      <c r="BT545" s="53">
        <f t="shared" si="397"/>
        <v>208894.21287128713</v>
      </c>
      <c r="BU545" s="31">
        <f t="shared" si="405"/>
        <v>0.2241953385127636</v>
      </c>
      <c r="BV545" s="172"/>
      <c r="BW545" s="179"/>
      <c r="BX545" s="179"/>
      <c r="BY545" s="70" t="s">
        <v>83</v>
      </c>
      <c r="BZ545" s="50">
        <f t="shared" si="407"/>
        <v>569897318</v>
      </c>
      <c r="CA545" s="30">
        <f>IFERROR(BZ545/BW532,"-")</f>
        <v>2.744645744541932E-2</v>
      </c>
      <c r="CB545" s="50">
        <f t="shared" si="408"/>
        <v>3168</v>
      </c>
      <c r="CC545" s="30">
        <f>IFERROR(CB545/BX532,"-")</f>
        <v>0.14421632448673011</v>
      </c>
      <c r="CD545" s="53">
        <f t="shared" si="398"/>
        <v>179891.83017676769</v>
      </c>
      <c r="CE545" s="31">
        <f t="shared" si="406"/>
        <v>0.12927446339671916</v>
      </c>
      <c r="CR545" s="196"/>
      <c r="CS545" s="198"/>
      <c r="CT545" s="200"/>
      <c r="CU545" s="201"/>
      <c r="CV545" s="201"/>
      <c r="CW545" s="79" t="s">
        <v>83</v>
      </c>
      <c r="CX545" s="90">
        <v>574098521</v>
      </c>
      <c r="CY545" s="80">
        <v>2.8667339799110941E-2</v>
      </c>
      <c r="CZ545" s="90">
        <v>3044</v>
      </c>
      <c r="DA545" s="80">
        <v>0.14370692097063545</v>
      </c>
      <c r="DB545" s="90">
        <v>188600.03975032852</v>
      </c>
      <c r="DC545" s="81">
        <v>0.12978596401466702</v>
      </c>
    </row>
    <row r="546" spans="2:107" s="16" customFormat="1" ht="13.15" customHeight="1">
      <c r="B546" s="196"/>
      <c r="C546" s="198"/>
      <c r="D546" s="172"/>
      <c r="E546" s="179"/>
      <c r="F546" s="179"/>
      <c r="G546" s="70" t="s">
        <v>87</v>
      </c>
      <c r="H546" s="50">
        <v>1384950</v>
      </c>
      <c r="I546" s="30">
        <f>IFERROR(H546/E532,"-")</f>
        <v>1.75489325618958E-2</v>
      </c>
      <c r="J546" s="50">
        <v>10</v>
      </c>
      <c r="K546" s="30">
        <f>IFERROR(J546/F532,"-")</f>
        <v>0.22727272727272727</v>
      </c>
      <c r="L546" s="53">
        <f t="shared" si="391"/>
        <v>138495</v>
      </c>
      <c r="M546" s="31">
        <f t="shared" si="399"/>
        <v>0.20833333333333334</v>
      </c>
      <c r="N546" s="172"/>
      <c r="O546" s="179"/>
      <c r="P546" s="179"/>
      <c r="Q546" s="70" t="s">
        <v>87</v>
      </c>
      <c r="R546" s="50">
        <v>1313639</v>
      </c>
      <c r="S546" s="30">
        <f>IFERROR(R546/O532,"-")</f>
        <v>4.914060548062339E-3</v>
      </c>
      <c r="T546" s="50">
        <v>13</v>
      </c>
      <c r="U546" s="30">
        <f>IFERROR(T546/P532,"-")</f>
        <v>9.3525179856115109E-2</v>
      </c>
      <c r="V546" s="53">
        <f t="shared" si="392"/>
        <v>101049.15384615384</v>
      </c>
      <c r="W546" s="31">
        <f t="shared" si="400"/>
        <v>8.2802547770700632E-2</v>
      </c>
      <c r="X546" s="172"/>
      <c r="Y546" s="179"/>
      <c r="Z546" s="179"/>
      <c r="AA546" s="70" t="s">
        <v>87</v>
      </c>
      <c r="AB546" s="50">
        <v>29244285</v>
      </c>
      <c r="AC546" s="30">
        <f>IFERROR(AB546/Y532,"-")</f>
        <v>5.6157529252254292E-3</v>
      </c>
      <c r="AD546" s="50">
        <v>396</v>
      </c>
      <c r="AE546" s="30">
        <f>IFERROR(AD546/Z532,"-")</f>
        <v>5.2112120015791553E-2</v>
      </c>
      <c r="AF546" s="53">
        <f t="shared" si="393"/>
        <v>73849.204545454544</v>
      </c>
      <c r="AG546" s="31">
        <f t="shared" si="401"/>
        <v>4.7722342733188719E-2</v>
      </c>
      <c r="AH546" s="172"/>
      <c r="AI546" s="179"/>
      <c r="AJ546" s="179"/>
      <c r="AK546" s="70" t="s">
        <v>87</v>
      </c>
      <c r="AL546" s="50">
        <v>31940723</v>
      </c>
      <c r="AM546" s="30">
        <f>IFERROR(AL546/AI532,"-")</f>
        <v>4.9364585143845535E-3</v>
      </c>
      <c r="AN546" s="50">
        <v>465</v>
      </c>
      <c r="AO546" s="30">
        <f>IFERROR(AN546/AJ532,"-")</f>
        <v>6.6916103036408117E-2</v>
      </c>
      <c r="AP546" s="53">
        <f t="shared" si="394"/>
        <v>68689.726881720431</v>
      </c>
      <c r="AQ546" s="31">
        <f t="shared" si="402"/>
        <v>6.1378035902851111E-2</v>
      </c>
      <c r="AR546" s="172"/>
      <c r="AS546" s="179"/>
      <c r="AT546" s="179"/>
      <c r="AU546" s="70" t="s">
        <v>87</v>
      </c>
      <c r="AV546" s="50">
        <v>28944549</v>
      </c>
      <c r="AW546" s="30">
        <f>IFERROR(AV546/AS532,"-")</f>
        <v>5.5520271431586448E-3</v>
      </c>
      <c r="AX546" s="50">
        <v>381</v>
      </c>
      <c r="AY546" s="30">
        <f>IFERROR(AX546/AT532,"-")</f>
        <v>8.3024624101111347E-2</v>
      </c>
      <c r="AZ546" s="53">
        <f t="shared" si="395"/>
        <v>75969.944881889765</v>
      </c>
      <c r="BA546" s="31">
        <f t="shared" si="403"/>
        <v>7.3923166472642604E-2</v>
      </c>
      <c r="BB546" s="172"/>
      <c r="BC546" s="179"/>
      <c r="BD546" s="179"/>
      <c r="BE546" s="70" t="s">
        <v>87</v>
      </c>
      <c r="BF546" s="50">
        <v>16781538</v>
      </c>
      <c r="BG546" s="30">
        <f>IFERROR(BF546/BC532,"-")</f>
        <v>6.4523406815861764E-3</v>
      </c>
      <c r="BH546" s="50">
        <v>197</v>
      </c>
      <c r="BI546" s="30">
        <f>IFERROR(BH546/BD532,"-")</f>
        <v>9.9545224861040935E-2</v>
      </c>
      <c r="BJ546" s="53">
        <f t="shared" si="396"/>
        <v>85185.472081218279</v>
      </c>
      <c r="BK546" s="31">
        <f t="shared" si="404"/>
        <v>8.3052276559865093E-2</v>
      </c>
      <c r="BL546" s="172"/>
      <c r="BM546" s="179"/>
      <c r="BN546" s="179"/>
      <c r="BO546" s="70" t="s">
        <v>87</v>
      </c>
      <c r="BP546" s="50">
        <v>13146429</v>
      </c>
      <c r="BQ546" s="30">
        <f>IFERROR(BP546/BM532,"-")</f>
        <v>1.4202639841687542E-2</v>
      </c>
      <c r="BR546" s="50">
        <v>55</v>
      </c>
      <c r="BS546" s="30">
        <f>IFERROR(BR546/BN532,"-")</f>
        <v>8.2335329341317362E-2</v>
      </c>
      <c r="BT546" s="53">
        <f t="shared" si="397"/>
        <v>239025.98181818181</v>
      </c>
      <c r="BU546" s="31">
        <f t="shared" si="405"/>
        <v>6.1043285238623748E-2</v>
      </c>
      <c r="BV546" s="172"/>
      <c r="BW546" s="179"/>
      <c r="BX546" s="179"/>
      <c r="BY546" s="70" t="s">
        <v>87</v>
      </c>
      <c r="BZ546" s="50">
        <f t="shared" si="407"/>
        <v>122756113</v>
      </c>
      <c r="CA546" s="30">
        <f>IFERROR(BZ546/BW532,"-")</f>
        <v>5.911978044472189E-3</v>
      </c>
      <c r="CB546" s="50">
        <f t="shared" si="408"/>
        <v>1517</v>
      </c>
      <c r="CC546" s="30">
        <f>IFERROR(CB546/BX532,"-")</f>
        <v>6.9058132653525742E-2</v>
      </c>
      <c r="CD546" s="53">
        <f t="shared" si="398"/>
        <v>80920.311799604489</v>
      </c>
      <c r="CE546" s="31">
        <f t="shared" si="406"/>
        <v>6.1903207377785034E-2</v>
      </c>
      <c r="CR546" s="196"/>
      <c r="CS546" s="198"/>
      <c r="CT546" s="200"/>
      <c r="CU546" s="201"/>
      <c r="CV546" s="201"/>
      <c r="CW546" s="79" t="s">
        <v>87</v>
      </c>
      <c r="CX546" s="90">
        <v>125752145</v>
      </c>
      <c r="CY546" s="80">
        <v>6.2793742525284607E-3</v>
      </c>
      <c r="CZ546" s="90">
        <v>1473</v>
      </c>
      <c r="DA546" s="80">
        <v>6.9540175620810121E-2</v>
      </c>
      <c r="DB546" s="90">
        <v>85371.449422946374</v>
      </c>
      <c r="DC546" s="81">
        <v>6.2803786134561265E-2</v>
      </c>
    </row>
    <row r="547" spans="2:107" s="16" customFormat="1" ht="13.15" customHeight="1">
      <c r="B547" s="196"/>
      <c r="C547" s="198"/>
      <c r="D547" s="172"/>
      <c r="E547" s="179"/>
      <c r="F547" s="179"/>
      <c r="G547" s="71" t="s">
        <v>85</v>
      </c>
      <c r="H547" s="51">
        <v>296143</v>
      </c>
      <c r="I547" s="32">
        <f>IFERROR(H547/E532,"-")</f>
        <v>3.7524773715134174E-3</v>
      </c>
      <c r="J547" s="51">
        <v>9</v>
      </c>
      <c r="K547" s="32">
        <f>IFERROR(J547/F532,"-")</f>
        <v>0.20454545454545456</v>
      </c>
      <c r="L547" s="54">
        <f t="shared" si="391"/>
        <v>32904.777777777781</v>
      </c>
      <c r="M547" s="33">
        <f t="shared" si="399"/>
        <v>0.1875</v>
      </c>
      <c r="N547" s="172"/>
      <c r="O547" s="179"/>
      <c r="P547" s="179"/>
      <c r="Q547" s="71" t="s">
        <v>85</v>
      </c>
      <c r="R547" s="51">
        <v>554191</v>
      </c>
      <c r="S547" s="32">
        <f>IFERROR(R547/O532,"-")</f>
        <v>2.073117598663876E-3</v>
      </c>
      <c r="T547" s="51">
        <v>35</v>
      </c>
      <c r="U547" s="32">
        <f>IFERROR(T547/P532,"-")</f>
        <v>0.25179856115107913</v>
      </c>
      <c r="V547" s="54">
        <f t="shared" si="392"/>
        <v>15834.028571428571</v>
      </c>
      <c r="W547" s="33">
        <f t="shared" si="400"/>
        <v>0.22292993630573249</v>
      </c>
      <c r="X547" s="172"/>
      <c r="Y547" s="179"/>
      <c r="Z547" s="179"/>
      <c r="AA547" s="71" t="s">
        <v>85</v>
      </c>
      <c r="AB547" s="51">
        <v>10257207</v>
      </c>
      <c r="AC547" s="32">
        <f>IFERROR(AB547/Y532,"-")</f>
        <v>1.9696819469134821E-3</v>
      </c>
      <c r="AD547" s="51">
        <v>612</v>
      </c>
      <c r="AE547" s="32">
        <f>IFERROR(AD547/Z532,"-")</f>
        <v>8.0536912751677847E-2</v>
      </c>
      <c r="AF547" s="54">
        <f t="shared" si="393"/>
        <v>16760.142156862745</v>
      </c>
      <c r="AG547" s="33">
        <f t="shared" si="401"/>
        <v>7.3752711496746198E-2</v>
      </c>
      <c r="AH547" s="172"/>
      <c r="AI547" s="179"/>
      <c r="AJ547" s="179"/>
      <c r="AK547" s="71" t="s">
        <v>85</v>
      </c>
      <c r="AL547" s="51">
        <v>19353370</v>
      </c>
      <c r="AM547" s="32">
        <f>IFERROR(AL547/AI532,"-")</f>
        <v>2.9910753153125115E-3</v>
      </c>
      <c r="AN547" s="51">
        <v>846</v>
      </c>
      <c r="AO547" s="32">
        <f>IFERROR(AN547/AJ532,"-")</f>
        <v>0.12174413584688444</v>
      </c>
      <c r="AP547" s="54">
        <f t="shared" si="394"/>
        <v>22876.323877068557</v>
      </c>
      <c r="AQ547" s="33">
        <f t="shared" si="402"/>
        <v>0.11166842661034847</v>
      </c>
      <c r="AR547" s="172"/>
      <c r="AS547" s="179"/>
      <c r="AT547" s="179"/>
      <c r="AU547" s="71" t="s">
        <v>85</v>
      </c>
      <c r="AV547" s="51">
        <v>15422874</v>
      </c>
      <c r="AW547" s="32">
        <f>IFERROR(AV547/AS532,"-")</f>
        <v>2.9583537499069598E-3</v>
      </c>
      <c r="AX547" s="51">
        <v>706</v>
      </c>
      <c r="AY547" s="32">
        <f>IFERROR(AX547/AT532,"-")</f>
        <v>0.15384615384615385</v>
      </c>
      <c r="AZ547" s="54">
        <f t="shared" si="395"/>
        <v>21845.430594900849</v>
      </c>
      <c r="BA547" s="33">
        <f t="shared" si="403"/>
        <v>0.13698098564221964</v>
      </c>
      <c r="BB547" s="172"/>
      <c r="BC547" s="179"/>
      <c r="BD547" s="179"/>
      <c r="BE547" s="71" t="s">
        <v>85</v>
      </c>
      <c r="BF547" s="51">
        <v>9402758</v>
      </c>
      <c r="BG547" s="32">
        <f>IFERROR(BF547/BC532,"-")</f>
        <v>3.6152704217283231E-3</v>
      </c>
      <c r="BH547" s="51">
        <v>394</v>
      </c>
      <c r="BI547" s="32">
        <f>IFERROR(BH547/BD532,"-")</f>
        <v>0.19909044972208187</v>
      </c>
      <c r="BJ547" s="54">
        <f t="shared" si="396"/>
        <v>23864.86802030457</v>
      </c>
      <c r="BK547" s="33">
        <f t="shared" si="404"/>
        <v>0.16610455311973019</v>
      </c>
      <c r="BL547" s="172"/>
      <c r="BM547" s="179"/>
      <c r="BN547" s="179"/>
      <c r="BO547" s="71" t="s">
        <v>85</v>
      </c>
      <c r="BP547" s="51">
        <v>2873153</v>
      </c>
      <c r="BQ547" s="32">
        <f>IFERROR(BP547/BM532,"-")</f>
        <v>3.1039879551370254E-3</v>
      </c>
      <c r="BR547" s="51">
        <v>132</v>
      </c>
      <c r="BS547" s="32">
        <f>IFERROR(BR547/BN532,"-")</f>
        <v>0.19760479041916168</v>
      </c>
      <c r="BT547" s="54">
        <f t="shared" si="397"/>
        <v>21766.310606060608</v>
      </c>
      <c r="BU547" s="33">
        <f t="shared" si="405"/>
        <v>0.146503884572697</v>
      </c>
      <c r="BV547" s="172"/>
      <c r="BW547" s="179"/>
      <c r="BX547" s="179"/>
      <c r="BY547" s="71" t="s">
        <v>85</v>
      </c>
      <c r="BZ547" s="51">
        <f t="shared" si="407"/>
        <v>58159696</v>
      </c>
      <c r="CA547" s="32">
        <f>IFERROR(BZ547/BW532,"-")</f>
        <v>2.800991636360928E-3</v>
      </c>
      <c r="CB547" s="51">
        <f t="shared" si="408"/>
        <v>2734</v>
      </c>
      <c r="CC547" s="32">
        <f>IFERROR(CB547/BX532,"-")</f>
        <v>0.12445941639732326</v>
      </c>
      <c r="CD547" s="54">
        <f t="shared" si="398"/>
        <v>21272.749085588879</v>
      </c>
      <c r="CE547" s="33">
        <f t="shared" si="406"/>
        <v>0.11156451481269893</v>
      </c>
      <c r="CR547" s="196"/>
      <c r="CS547" s="198"/>
      <c r="CT547" s="200"/>
      <c r="CU547" s="201"/>
      <c r="CV547" s="201"/>
      <c r="CW547" s="79" t="s">
        <v>85</v>
      </c>
      <c r="CX547" s="90">
        <v>49777469</v>
      </c>
      <c r="CY547" s="80">
        <v>2.4856145173081032E-3</v>
      </c>
      <c r="CZ547" s="90">
        <v>2413</v>
      </c>
      <c r="DA547" s="80">
        <v>0.11391747710320083</v>
      </c>
      <c r="DB547" s="90">
        <v>20628.872358060507</v>
      </c>
      <c r="DC547" s="81">
        <v>0.10288223757141639</v>
      </c>
    </row>
    <row r="548" spans="2:107" s="16" customFormat="1" ht="13.15" customHeight="1">
      <c r="B548" s="196"/>
      <c r="C548" s="199"/>
      <c r="D548" s="173"/>
      <c r="E548" s="180"/>
      <c r="F548" s="180"/>
      <c r="G548" s="18" t="s">
        <v>92</v>
      </c>
      <c r="H548" s="49">
        <f>SUM(H532:H547)</f>
        <v>9321572</v>
      </c>
      <c r="I548" s="32">
        <f>IFERROR(H548/E532,"-")</f>
        <v>0.11811519433831991</v>
      </c>
      <c r="J548" s="51">
        <v>37</v>
      </c>
      <c r="K548" s="32">
        <f>IFERROR(J548/F532,"-")</f>
        <v>0.84090909090909094</v>
      </c>
      <c r="L548" s="54">
        <f t="shared" si="391"/>
        <v>251934.37837837837</v>
      </c>
      <c r="M548" s="34">
        <f t="shared" si="399"/>
        <v>0.77083333333333337</v>
      </c>
      <c r="N548" s="173"/>
      <c r="O548" s="180"/>
      <c r="P548" s="180"/>
      <c r="Q548" s="18" t="s">
        <v>92</v>
      </c>
      <c r="R548" s="49">
        <f>SUM(R532:R547)</f>
        <v>30138339</v>
      </c>
      <c r="S548" s="32">
        <f>IFERROR(R548/O532,"-")</f>
        <v>0.11274149341183427</v>
      </c>
      <c r="T548" s="51">
        <v>116</v>
      </c>
      <c r="U548" s="32">
        <f>IFERROR(T548/P532,"-")</f>
        <v>0.83453237410071945</v>
      </c>
      <c r="V548" s="54">
        <f t="shared" si="392"/>
        <v>259813.2672413793</v>
      </c>
      <c r="W548" s="34">
        <f t="shared" si="400"/>
        <v>0.73885350318471332</v>
      </c>
      <c r="X548" s="173"/>
      <c r="Y548" s="180"/>
      <c r="Z548" s="180"/>
      <c r="AA548" s="18" t="s">
        <v>92</v>
      </c>
      <c r="AB548" s="49">
        <f>SUM(AB532:AB547)</f>
        <v>854296696</v>
      </c>
      <c r="AC548" s="32">
        <f>IFERROR(AB548/Y532,"-")</f>
        <v>0.16404980219459697</v>
      </c>
      <c r="AD548" s="51">
        <v>5184</v>
      </c>
      <c r="AE548" s="32">
        <f>IFERROR(AD548/Z532,"-")</f>
        <v>0.68219502566127121</v>
      </c>
      <c r="AF548" s="54">
        <f t="shared" si="393"/>
        <v>164794.88734567902</v>
      </c>
      <c r="AG548" s="34">
        <f t="shared" si="401"/>
        <v>0.62472885032537961</v>
      </c>
      <c r="AH548" s="173"/>
      <c r="AI548" s="180"/>
      <c r="AJ548" s="180"/>
      <c r="AK548" s="18" t="s">
        <v>92</v>
      </c>
      <c r="AL548" s="49">
        <f>SUM(AL532:AL547)</f>
        <v>1166380387</v>
      </c>
      <c r="AM548" s="32">
        <f>IFERROR(AL548/AI532,"-")</f>
        <v>0.18026481092545404</v>
      </c>
      <c r="AN548" s="51">
        <v>5476</v>
      </c>
      <c r="AO548" s="32">
        <f>IFERROR(AN548/AJ532,"-")</f>
        <v>0.78802705425241037</v>
      </c>
      <c r="AP548" s="54">
        <f t="shared" si="394"/>
        <v>212998.60975164353</v>
      </c>
      <c r="AQ548" s="34">
        <f t="shared" si="402"/>
        <v>0.72280887011615624</v>
      </c>
      <c r="AR548" s="173"/>
      <c r="AS548" s="180"/>
      <c r="AT548" s="180"/>
      <c r="AU548" s="18" t="s">
        <v>92</v>
      </c>
      <c r="AV548" s="49">
        <f>SUM(AV532:AV547)</f>
        <v>1172059285</v>
      </c>
      <c r="AW548" s="32">
        <f>IFERROR(AV548/AS532,"-")</f>
        <v>0.22481970486778405</v>
      </c>
      <c r="AX548" s="51">
        <v>3926</v>
      </c>
      <c r="AY548" s="32">
        <f>IFERROR(AX548/AT532,"-")</f>
        <v>0.85552407932011332</v>
      </c>
      <c r="AZ548" s="54">
        <f t="shared" si="395"/>
        <v>298537.76999490574</v>
      </c>
      <c r="BA548" s="34">
        <f t="shared" si="403"/>
        <v>0.76173845556849051</v>
      </c>
      <c r="BB548" s="173"/>
      <c r="BC548" s="180"/>
      <c r="BD548" s="180"/>
      <c r="BE548" s="18" t="s">
        <v>92</v>
      </c>
      <c r="BF548" s="49">
        <f>SUM(BF532:BF547)</f>
        <v>653616160</v>
      </c>
      <c r="BG548" s="32">
        <f>IFERROR(BF548/BC532,"-")</f>
        <v>0.2513091552937603</v>
      </c>
      <c r="BH548" s="51">
        <v>1719</v>
      </c>
      <c r="BI548" s="32">
        <f>IFERROR(BH548/BD532,"-")</f>
        <v>0.86862051541182417</v>
      </c>
      <c r="BJ548" s="54">
        <f t="shared" si="396"/>
        <v>380230.45956951717</v>
      </c>
      <c r="BK548" s="34">
        <f t="shared" si="404"/>
        <v>0.72470489038785835</v>
      </c>
      <c r="BL548" s="173"/>
      <c r="BM548" s="180"/>
      <c r="BN548" s="180"/>
      <c r="BO548" s="18" t="s">
        <v>92</v>
      </c>
      <c r="BP548" s="49">
        <f>SUM(BP532:BP547)</f>
        <v>230333427</v>
      </c>
      <c r="BQ548" s="32">
        <f>IFERROR(BP548/BM532,"-")</f>
        <v>0.24883888295312964</v>
      </c>
      <c r="BR548" s="51">
        <v>568</v>
      </c>
      <c r="BS548" s="32">
        <f>IFERROR(BR548/BN532,"-")</f>
        <v>0.85029940119760483</v>
      </c>
      <c r="BT548" s="54">
        <f t="shared" si="397"/>
        <v>405516.59683098592</v>
      </c>
      <c r="BU548" s="34">
        <f t="shared" si="405"/>
        <v>0.63041065482796887</v>
      </c>
      <c r="BV548" s="173"/>
      <c r="BW548" s="180"/>
      <c r="BX548" s="180"/>
      <c r="BY548" s="18" t="s">
        <v>92</v>
      </c>
      <c r="BZ548" s="49">
        <f t="shared" si="407"/>
        <v>4116145866</v>
      </c>
      <c r="CA548" s="32">
        <f>IFERROR(BZ548/BW532,"-")</f>
        <v>0.19823504828339561</v>
      </c>
      <c r="CB548" s="51">
        <f t="shared" si="408"/>
        <v>17026</v>
      </c>
      <c r="CC548" s="32">
        <f>IFERROR(CB548/BX532,"-")</f>
        <v>0.77507169845677604</v>
      </c>
      <c r="CD548" s="54">
        <f t="shared" si="398"/>
        <v>241756.48220368847</v>
      </c>
      <c r="CE548" s="34">
        <f t="shared" si="406"/>
        <v>0.69476862809107975</v>
      </c>
      <c r="CR548" s="196"/>
      <c r="CS548" s="199"/>
      <c r="CT548" s="200"/>
      <c r="CU548" s="201"/>
      <c r="CV548" s="201"/>
      <c r="CW548" s="18" t="s">
        <v>92</v>
      </c>
      <c r="CX548" s="90">
        <v>4215742644</v>
      </c>
      <c r="CY548" s="80">
        <v>0.21051112737695135</v>
      </c>
      <c r="CZ548" s="90">
        <v>16465</v>
      </c>
      <c r="DA548" s="80">
        <v>0.77731092436974791</v>
      </c>
      <c r="DB548" s="90">
        <v>256042.67500759187</v>
      </c>
      <c r="DC548" s="81">
        <v>0.70201244990193568</v>
      </c>
    </row>
    <row r="549" spans="2:107" s="16" customFormat="1" ht="13.15" customHeight="1">
      <c r="B549" s="196">
        <v>33</v>
      </c>
      <c r="C549" s="197" t="s">
        <v>36</v>
      </c>
      <c r="D549" s="171">
        <f>CI37</f>
        <v>11</v>
      </c>
      <c r="E549" s="178">
        <v>20463830</v>
      </c>
      <c r="F549" s="178">
        <v>9</v>
      </c>
      <c r="G549" s="68" t="s">
        <v>58</v>
      </c>
      <c r="H549" s="56">
        <v>4366</v>
      </c>
      <c r="I549" s="28">
        <f>IFERROR(H549/E549,"-")</f>
        <v>2.1335204602462003E-4</v>
      </c>
      <c r="J549" s="56">
        <v>1</v>
      </c>
      <c r="K549" s="28">
        <f>IFERROR(J549/F549,"-")</f>
        <v>0.1111111111111111</v>
      </c>
      <c r="L549" s="52">
        <f t="shared" si="391"/>
        <v>4366</v>
      </c>
      <c r="M549" s="29">
        <f t="shared" ref="M549:M565" si="409">IFERROR(J549/$CI$37,"-")</f>
        <v>9.0909090909090912E-2</v>
      </c>
      <c r="N549" s="171">
        <f>CJ37</f>
        <v>45</v>
      </c>
      <c r="O549" s="178">
        <v>76232470</v>
      </c>
      <c r="P549" s="178">
        <v>37</v>
      </c>
      <c r="Q549" s="68" t="s">
        <v>58</v>
      </c>
      <c r="R549" s="56">
        <v>153658</v>
      </c>
      <c r="S549" s="28">
        <f>IFERROR(R549/O549,"-")</f>
        <v>2.0156502865511243E-3</v>
      </c>
      <c r="T549" s="56">
        <v>6</v>
      </c>
      <c r="U549" s="28">
        <f>IFERROR(T549/P549,"-")</f>
        <v>0.16216216216216217</v>
      </c>
      <c r="V549" s="52">
        <f t="shared" si="392"/>
        <v>25609.666666666668</v>
      </c>
      <c r="W549" s="29">
        <f t="shared" ref="W549:W565" si="410">IFERROR(T549/$CJ$37,"-")</f>
        <v>0.13333333333333333</v>
      </c>
      <c r="X549" s="171">
        <f>CK37</f>
        <v>2779</v>
      </c>
      <c r="Y549" s="178">
        <v>1814342670</v>
      </c>
      <c r="Z549" s="178">
        <v>2593</v>
      </c>
      <c r="AA549" s="68" t="s">
        <v>58</v>
      </c>
      <c r="AB549" s="56">
        <v>20603858</v>
      </c>
      <c r="AC549" s="28">
        <f>IFERROR(AB549/Y549,"-")</f>
        <v>1.1356100664269777E-2</v>
      </c>
      <c r="AD549" s="56">
        <v>413</v>
      </c>
      <c r="AE549" s="28">
        <f>IFERROR(AD549/Z549,"-")</f>
        <v>0.15927497107597377</v>
      </c>
      <c r="AF549" s="52">
        <f t="shared" si="393"/>
        <v>49888.276029055691</v>
      </c>
      <c r="AG549" s="29">
        <f t="shared" ref="AG549:AG565" si="411">IFERROR(AD549/$CK$37,"-")</f>
        <v>0.1486146095717884</v>
      </c>
      <c r="AH549" s="171">
        <f>CL37</f>
        <v>2140</v>
      </c>
      <c r="AI549" s="178">
        <v>1931534850</v>
      </c>
      <c r="AJ549" s="178">
        <v>1999</v>
      </c>
      <c r="AK549" s="68" t="s">
        <v>58</v>
      </c>
      <c r="AL549" s="56">
        <v>67246813</v>
      </c>
      <c r="AM549" s="28">
        <f>IFERROR(AL549/AI549,"-")</f>
        <v>3.4815221169838068E-2</v>
      </c>
      <c r="AN549" s="56">
        <v>412</v>
      </c>
      <c r="AO549" s="28">
        <f>IFERROR(AN549/AJ549,"-")</f>
        <v>0.20610305152576289</v>
      </c>
      <c r="AP549" s="52">
        <f t="shared" si="394"/>
        <v>163220.41990291263</v>
      </c>
      <c r="AQ549" s="29">
        <f t="shared" ref="AQ549:AQ565" si="412">IFERROR(AN549/$CL$37,"-")</f>
        <v>0.19252336448598131</v>
      </c>
      <c r="AR549" s="171">
        <f>CM37</f>
        <v>1245</v>
      </c>
      <c r="AS549" s="178">
        <v>1286053420</v>
      </c>
      <c r="AT549" s="178">
        <v>1112</v>
      </c>
      <c r="AU549" s="68" t="s">
        <v>58</v>
      </c>
      <c r="AV549" s="56">
        <v>38396421</v>
      </c>
      <c r="AW549" s="28">
        <f>IFERROR(AV549/AS549,"-")</f>
        <v>2.9856007847636687E-2</v>
      </c>
      <c r="AX549" s="56">
        <v>293</v>
      </c>
      <c r="AY549" s="28">
        <f>IFERROR(AX549/AT549,"-")</f>
        <v>0.26348920863309355</v>
      </c>
      <c r="AZ549" s="52">
        <f t="shared" si="395"/>
        <v>131045.80546075085</v>
      </c>
      <c r="BA549" s="29">
        <f t="shared" ref="BA549:BA565" si="413">IFERROR(AX549/$CM$37,"-")</f>
        <v>0.23534136546184739</v>
      </c>
      <c r="BB549" s="171">
        <f>CN37</f>
        <v>659</v>
      </c>
      <c r="BC549" s="178">
        <v>676895950</v>
      </c>
      <c r="BD549" s="178">
        <v>565</v>
      </c>
      <c r="BE549" s="68" t="s">
        <v>58</v>
      </c>
      <c r="BF549" s="56">
        <v>28212348</v>
      </c>
      <c r="BG549" s="28">
        <f>IFERROR(BF549/BC549,"-")</f>
        <v>4.1679002511390416E-2</v>
      </c>
      <c r="BH549" s="56">
        <v>148</v>
      </c>
      <c r="BI549" s="28">
        <f>IFERROR(BH549/BD549,"-")</f>
        <v>0.26194690265486725</v>
      </c>
      <c r="BJ549" s="52">
        <f t="shared" si="396"/>
        <v>190623.97297297296</v>
      </c>
      <c r="BK549" s="29">
        <f t="shared" ref="BK549:BK565" si="414">IFERROR(BH549/$CN$37,"-")</f>
        <v>0.22458270106221548</v>
      </c>
      <c r="BL549" s="171">
        <f>CO37</f>
        <v>246</v>
      </c>
      <c r="BM549" s="178">
        <v>263731920</v>
      </c>
      <c r="BN549" s="178">
        <v>190</v>
      </c>
      <c r="BO549" s="68" t="s">
        <v>58</v>
      </c>
      <c r="BP549" s="56">
        <v>10040507</v>
      </c>
      <c r="BQ549" s="28">
        <f>IFERROR(BP549/BM549,"-")</f>
        <v>3.8070882735771992E-2</v>
      </c>
      <c r="BR549" s="56">
        <v>41</v>
      </c>
      <c r="BS549" s="28">
        <f>IFERROR(BR549/BN549,"-")</f>
        <v>0.21578947368421053</v>
      </c>
      <c r="BT549" s="52">
        <f t="shared" si="397"/>
        <v>244890.41463414635</v>
      </c>
      <c r="BU549" s="29">
        <f t="shared" ref="BU549:BU565" si="415">IFERROR(BR549/$CO$37,"-")</f>
        <v>0.16666666666666666</v>
      </c>
      <c r="BV549" s="171">
        <f>CP37</f>
        <v>7125</v>
      </c>
      <c r="BW549" s="178">
        <f>SUM(E549,O549,Y549,AI549,AS549,BC549,BM549)</f>
        <v>6069255110</v>
      </c>
      <c r="BX549" s="178">
        <f>SUM(F549,P549,Z549,AJ549,AT549,BD549,BN549)</f>
        <v>6505</v>
      </c>
      <c r="BY549" s="68" t="s">
        <v>58</v>
      </c>
      <c r="BZ549" s="56">
        <f t="shared" si="407"/>
        <v>164657971</v>
      </c>
      <c r="CA549" s="28">
        <f>IFERROR(BZ549/BW549,"-")</f>
        <v>2.7129848394196104E-2</v>
      </c>
      <c r="CB549" s="56">
        <f t="shared" si="408"/>
        <v>1314</v>
      </c>
      <c r="CC549" s="28">
        <f>IFERROR(CB549/BX549,"-")</f>
        <v>0.20199846272098385</v>
      </c>
      <c r="CD549" s="52">
        <f t="shared" si="398"/>
        <v>125310.4802130898</v>
      </c>
      <c r="CE549" s="29">
        <f t="shared" ref="CE549:CE565" si="416">IFERROR(CB549/$CP$37,"-")</f>
        <v>0.18442105263157896</v>
      </c>
      <c r="CR549" s="196">
        <v>33</v>
      </c>
      <c r="CS549" s="197" t="s">
        <v>36</v>
      </c>
      <c r="CT549" s="200">
        <v>6680</v>
      </c>
      <c r="CU549" s="201">
        <v>5657882930</v>
      </c>
      <c r="CV549" s="201">
        <v>6109</v>
      </c>
      <c r="CW549" s="79" t="s">
        <v>58</v>
      </c>
      <c r="CX549" s="90">
        <v>172722125</v>
      </c>
      <c r="CY549" s="80">
        <v>3.0527695100258993E-2</v>
      </c>
      <c r="CZ549" s="90">
        <v>1270</v>
      </c>
      <c r="DA549" s="80">
        <v>0.20788999836307087</v>
      </c>
      <c r="DB549" s="90">
        <v>136001.67322834645</v>
      </c>
      <c r="DC549" s="81">
        <v>0.19011976047904192</v>
      </c>
    </row>
    <row r="550" spans="2:107" s="16" customFormat="1" ht="13.15" customHeight="1">
      <c r="B550" s="196"/>
      <c r="C550" s="198"/>
      <c r="D550" s="172"/>
      <c r="E550" s="179"/>
      <c r="F550" s="179"/>
      <c r="G550" s="69" t="s">
        <v>60</v>
      </c>
      <c r="H550" s="50">
        <v>6072</v>
      </c>
      <c r="I550" s="30">
        <f>IFERROR(H550/E549,"-")</f>
        <v>2.9671864944147799E-4</v>
      </c>
      <c r="J550" s="50">
        <v>2</v>
      </c>
      <c r="K550" s="30">
        <f>IFERROR(J550/F549,"-")</f>
        <v>0.22222222222222221</v>
      </c>
      <c r="L550" s="53">
        <f t="shared" si="391"/>
        <v>3036</v>
      </c>
      <c r="M550" s="31">
        <f t="shared" si="409"/>
        <v>0.18181818181818182</v>
      </c>
      <c r="N550" s="172"/>
      <c r="O550" s="179"/>
      <c r="P550" s="179"/>
      <c r="Q550" s="69" t="s">
        <v>60</v>
      </c>
      <c r="R550" s="50">
        <v>509116</v>
      </c>
      <c r="S550" s="30">
        <f>IFERROR(R550/O549,"-")</f>
        <v>6.6784665379463629E-3</v>
      </c>
      <c r="T550" s="50">
        <v>9</v>
      </c>
      <c r="U550" s="30">
        <f>IFERROR(T550/P549,"-")</f>
        <v>0.24324324324324326</v>
      </c>
      <c r="V550" s="53">
        <f t="shared" si="392"/>
        <v>56568.444444444445</v>
      </c>
      <c r="W550" s="31">
        <f t="shared" si="410"/>
        <v>0.2</v>
      </c>
      <c r="X550" s="172"/>
      <c r="Y550" s="179"/>
      <c r="Z550" s="179"/>
      <c r="AA550" s="69" t="s">
        <v>60</v>
      </c>
      <c r="AB550" s="50">
        <v>49274331</v>
      </c>
      <c r="AC550" s="30">
        <f>IFERROR(AB550/Y549,"-")</f>
        <v>2.7158227502856448E-2</v>
      </c>
      <c r="AD550" s="50">
        <v>510</v>
      </c>
      <c r="AE550" s="30">
        <f>IFERROR(AD550/Z549,"-")</f>
        <v>0.19668337832626301</v>
      </c>
      <c r="AF550" s="53">
        <f t="shared" si="393"/>
        <v>96616.335294117642</v>
      </c>
      <c r="AG550" s="31">
        <f t="shared" si="411"/>
        <v>0.1835192515293271</v>
      </c>
      <c r="AH550" s="172"/>
      <c r="AI550" s="179"/>
      <c r="AJ550" s="179"/>
      <c r="AK550" s="69" t="s">
        <v>60</v>
      </c>
      <c r="AL550" s="50">
        <v>39971417</v>
      </c>
      <c r="AM550" s="30">
        <f>IFERROR(AL550/AI549,"-")</f>
        <v>2.069412156865821E-2</v>
      </c>
      <c r="AN550" s="50">
        <v>482</v>
      </c>
      <c r="AO550" s="30">
        <f>IFERROR(AN550/AJ549,"-")</f>
        <v>0.24112056028014006</v>
      </c>
      <c r="AP550" s="53">
        <f t="shared" si="394"/>
        <v>82928.251037344395</v>
      </c>
      <c r="AQ550" s="31">
        <f t="shared" si="412"/>
        <v>0.22523364485981309</v>
      </c>
      <c r="AR550" s="172"/>
      <c r="AS550" s="179"/>
      <c r="AT550" s="179"/>
      <c r="AU550" s="69" t="s">
        <v>60</v>
      </c>
      <c r="AV550" s="50">
        <v>17090836</v>
      </c>
      <c r="AW550" s="30">
        <f>IFERROR(AV550/AS549,"-")</f>
        <v>1.3289367093320277E-2</v>
      </c>
      <c r="AX550" s="50">
        <v>317</v>
      </c>
      <c r="AY550" s="30">
        <f>IFERROR(AX550/AT549,"-")</f>
        <v>0.28507194244604317</v>
      </c>
      <c r="AZ550" s="53">
        <f t="shared" si="395"/>
        <v>53914.309148264983</v>
      </c>
      <c r="BA550" s="31">
        <f t="shared" si="413"/>
        <v>0.25461847389558234</v>
      </c>
      <c r="BB550" s="172"/>
      <c r="BC550" s="179"/>
      <c r="BD550" s="179"/>
      <c r="BE550" s="69" t="s">
        <v>60</v>
      </c>
      <c r="BF550" s="50">
        <v>7800169</v>
      </c>
      <c r="BG550" s="30">
        <f>IFERROR(BF550/BC549,"-")</f>
        <v>1.1523438720530091E-2</v>
      </c>
      <c r="BH550" s="50">
        <v>169</v>
      </c>
      <c r="BI550" s="30">
        <f>IFERROR(BH550/BD549,"-")</f>
        <v>0.29911504424778762</v>
      </c>
      <c r="BJ550" s="53">
        <f t="shared" si="396"/>
        <v>46154.846153846156</v>
      </c>
      <c r="BK550" s="31">
        <f t="shared" si="414"/>
        <v>0.25644916540212442</v>
      </c>
      <c r="BL550" s="172"/>
      <c r="BM550" s="179"/>
      <c r="BN550" s="179"/>
      <c r="BO550" s="69" t="s">
        <v>60</v>
      </c>
      <c r="BP550" s="50">
        <v>1638596</v>
      </c>
      <c r="BQ550" s="30">
        <f>IFERROR(BP550/BM549,"-")</f>
        <v>6.2131121632906629E-3</v>
      </c>
      <c r="BR550" s="50">
        <v>45</v>
      </c>
      <c r="BS550" s="30">
        <f>IFERROR(BR550/BN549,"-")</f>
        <v>0.23684210526315788</v>
      </c>
      <c r="BT550" s="53">
        <f t="shared" si="397"/>
        <v>36413.244444444441</v>
      </c>
      <c r="BU550" s="31">
        <f t="shared" si="415"/>
        <v>0.18292682926829268</v>
      </c>
      <c r="BV550" s="172"/>
      <c r="BW550" s="179"/>
      <c r="BX550" s="179"/>
      <c r="BY550" s="69" t="s">
        <v>60</v>
      </c>
      <c r="BZ550" s="50">
        <f t="shared" si="407"/>
        <v>116290537</v>
      </c>
      <c r="CA550" s="30">
        <f>IFERROR(BZ550/BW549,"-")</f>
        <v>1.9160594651622741E-2</v>
      </c>
      <c r="CB550" s="50">
        <f t="shared" si="408"/>
        <v>1534</v>
      </c>
      <c r="CC550" s="30">
        <f>IFERROR(CB550/BX549,"-")</f>
        <v>0.23581860107609531</v>
      </c>
      <c r="CD550" s="53">
        <f t="shared" si="398"/>
        <v>75808.694263363752</v>
      </c>
      <c r="CE550" s="31">
        <f t="shared" si="416"/>
        <v>0.2152982456140351</v>
      </c>
      <c r="CR550" s="196"/>
      <c r="CS550" s="198"/>
      <c r="CT550" s="200"/>
      <c r="CU550" s="201"/>
      <c r="CV550" s="201"/>
      <c r="CW550" s="79" t="s">
        <v>60</v>
      </c>
      <c r="CX550" s="90">
        <v>92225278</v>
      </c>
      <c r="CY550" s="80">
        <v>1.6300315708370445E-2</v>
      </c>
      <c r="CZ550" s="90">
        <v>1528</v>
      </c>
      <c r="DA550" s="80">
        <v>0.25012276968407265</v>
      </c>
      <c r="DB550" s="90">
        <v>60356.857329842933</v>
      </c>
      <c r="DC550" s="81">
        <v>0.22874251497005987</v>
      </c>
    </row>
    <row r="551" spans="2:107" s="16" customFormat="1" ht="13.15" customHeight="1">
      <c r="B551" s="196"/>
      <c r="C551" s="198"/>
      <c r="D551" s="172"/>
      <c r="E551" s="179"/>
      <c r="F551" s="179"/>
      <c r="G551" s="70" t="s">
        <v>62</v>
      </c>
      <c r="H551" s="50">
        <v>13252</v>
      </c>
      <c r="I551" s="30">
        <f>IFERROR(H551/E549,"-")</f>
        <v>6.4758161106694102E-4</v>
      </c>
      <c r="J551" s="50">
        <v>2</v>
      </c>
      <c r="K551" s="30">
        <f>IFERROR(J551/F549,"-")</f>
        <v>0.22222222222222221</v>
      </c>
      <c r="L551" s="53">
        <f t="shared" si="391"/>
        <v>6626</v>
      </c>
      <c r="M551" s="31">
        <f t="shared" si="409"/>
        <v>0.18181818181818182</v>
      </c>
      <c r="N551" s="172"/>
      <c r="O551" s="179"/>
      <c r="P551" s="179"/>
      <c r="Q551" s="70" t="s">
        <v>62</v>
      </c>
      <c r="R551" s="50">
        <v>280750</v>
      </c>
      <c r="S551" s="30">
        <f>IFERROR(R551/O549,"-")</f>
        <v>3.6828138980673198E-3</v>
      </c>
      <c r="T551" s="50">
        <v>8</v>
      </c>
      <c r="U551" s="30">
        <f>IFERROR(T551/P549,"-")</f>
        <v>0.21621621621621623</v>
      </c>
      <c r="V551" s="53">
        <f t="shared" si="392"/>
        <v>35093.75</v>
      </c>
      <c r="W551" s="31">
        <f t="shared" si="410"/>
        <v>0.17777777777777778</v>
      </c>
      <c r="X551" s="172"/>
      <c r="Y551" s="179"/>
      <c r="Z551" s="179"/>
      <c r="AA551" s="70" t="s">
        <v>62</v>
      </c>
      <c r="AB551" s="50">
        <v>17863170</v>
      </c>
      <c r="AC551" s="30">
        <f>IFERROR(AB551/Y549,"-")</f>
        <v>9.8455326523296735E-3</v>
      </c>
      <c r="AD551" s="50">
        <v>526</v>
      </c>
      <c r="AE551" s="30">
        <f>IFERROR(AD551/Z549,"-")</f>
        <v>0.20285383725414577</v>
      </c>
      <c r="AF551" s="53">
        <f t="shared" si="393"/>
        <v>33960.399239543724</v>
      </c>
      <c r="AG551" s="31">
        <f t="shared" si="411"/>
        <v>0.18927671824397266</v>
      </c>
      <c r="AH551" s="172"/>
      <c r="AI551" s="179"/>
      <c r="AJ551" s="179"/>
      <c r="AK551" s="70" t="s">
        <v>62</v>
      </c>
      <c r="AL551" s="50">
        <v>28426314</v>
      </c>
      <c r="AM551" s="30">
        <f>IFERROR(AL551/AI549,"-")</f>
        <v>1.4716956310676974E-2</v>
      </c>
      <c r="AN551" s="50">
        <v>545</v>
      </c>
      <c r="AO551" s="30">
        <f>IFERROR(AN551/AJ549,"-")</f>
        <v>0.27263631815907952</v>
      </c>
      <c r="AP551" s="53">
        <f t="shared" si="394"/>
        <v>52158.374311926607</v>
      </c>
      <c r="AQ551" s="31">
        <f t="shared" si="412"/>
        <v>0.25467289719626168</v>
      </c>
      <c r="AR551" s="172"/>
      <c r="AS551" s="179"/>
      <c r="AT551" s="179"/>
      <c r="AU551" s="70" t="s">
        <v>62</v>
      </c>
      <c r="AV551" s="50">
        <v>13566946</v>
      </c>
      <c r="AW551" s="30">
        <f>IFERROR(AV551/AS549,"-")</f>
        <v>1.054928651408586E-2</v>
      </c>
      <c r="AX551" s="50">
        <v>296</v>
      </c>
      <c r="AY551" s="30">
        <f>IFERROR(AX551/AT549,"-")</f>
        <v>0.26618705035971224</v>
      </c>
      <c r="AZ551" s="53">
        <f t="shared" si="395"/>
        <v>45834.277027027027</v>
      </c>
      <c r="BA551" s="31">
        <f t="shared" si="413"/>
        <v>0.23775100401606425</v>
      </c>
      <c r="BB551" s="172"/>
      <c r="BC551" s="179"/>
      <c r="BD551" s="179"/>
      <c r="BE551" s="70" t="s">
        <v>62</v>
      </c>
      <c r="BF551" s="50">
        <v>8728179</v>
      </c>
      <c r="BG551" s="30">
        <f>IFERROR(BF551/BC549,"-")</f>
        <v>1.2894417524584097E-2</v>
      </c>
      <c r="BH551" s="50">
        <v>167</v>
      </c>
      <c r="BI551" s="30">
        <f>IFERROR(BH551/BD549,"-")</f>
        <v>0.29557522123893804</v>
      </c>
      <c r="BJ551" s="53">
        <f t="shared" si="396"/>
        <v>52264.54491017964</v>
      </c>
      <c r="BK551" s="31">
        <f t="shared" si="414"/>
        <v>0.25341426403641881</v>
      </c>
      <c r="BL551" s="172"/>
      <c r="BM551" s="179"/>
      <c r="BN551" s="179"/>
      <c r="BO551" s="70" t="s">
        <v>62</v>
      </c>
      <c r="BP551" s="50">
        <v>1117403</v>
      </c>
      <c r="BQ551" s="30">
        <f>IFERROR(BP551/BM549,"-")</f>
        <v>4.2368894899032323E-3</v>
      </c>
      <c r="BR551" s="50">
        <v>37</v>
      </c>
      <c r="BS551" s="30">
        <f>IFERROR(BR551/BN549,"-")</f>
        <v>0.19473684210526315</v>
      </c>
      <c r="BT551" s="53">
        <f t="shared" si="397"/>
        <v>30200.08108108108</v>
      </c>
      <c r="BU551" s="31">
        <f t="shared" si="415"/>
        <v>0.15040650406504066</v>
      </c>
      <c r="BV551" s="172"/>
      <c r="BW551" s="179"/>
      <c r="BX551" s="179"/>
      <c r="BY551" s="70" t="s">
        <v>62</v>
      </c>
      <c r="BZ551" s="50">
        <f t="shared" si="407"/>
        <v>69996014</v>
      </c>
      <c r="CA551" s="30">
        <f>IFERROR(BZ551/BW549,"-")</f>
        <v>1.1532883810514269E-2</v>
      </c>
      <c r="CB551" s="50">
        <f t="shared" si="408"/>
        <v>1581</v>
      </c>
      <c r="CC551" s="30">
        <f>IFERROR(CB551/BX549,"-")</f>
        <v>0.24304381245196002</v>
      </c>
      <c r="CD551" s="53">
        <f t="shared" si="398"/>
        <v>44273.253636938643</v>
      </c>
      <c r="CE551" s="31">
        <f t="shared" si="416"/>
        <v>0.22189473684210526</v>
      </c>
      <c r="CR551" s="196"/>
      <c r="CS551" s="198"/>
      <c r="CT551" s="200"/>
      <c r="CU551" s="201"/>
      <c r="CV551" s="201"/>
      <c r="CW551" s="79" t="s">
        <v>62</v>
      </c>
      <c r="CX551" s="90">
        <v>80108093</v>
      </c>
      <c r="CY551" s="80">
        <v>1.4158669239202516E-2</v>
      </c>
      <c r="CZ551" s="90">
        <v>1566</v>
      </c>
      <c r="DA551" s="80">
        <v>0.25634310034375513</v>
      </c>
      <c r="DB551" s="90">
        <v>51154.593231162195</v>
      </c>
      <c r="DC551" s="81">
        <v>0.2344311377245509</v>
      </c>
    </row>
    <row r="552" spans="2:107" s="16" customFormat="1" ht="13.15" customHeight="1">
      <c r="B552" s="196"/>
      <c r="C552" s="198"/>
      <c r="D552" s="172"/>
      <c r="E552" s="179"/>
      <c r="F552" s="179"/>
      <c r="G552" s="70" t="s">
        <v>64</v>
      </c>
      <c r="H552" s="50">
        <v>7689</v>
      </c>
      <c r="I552" s="30">
        <f>IFERROR(H552/E549,"-")</f>
        <v>3.7573611586882809E-4</v>
      </c>
      <c r="J552" s="50">
        <v>1</v>
      </c>
      <c r="K552" s="30">
        <f>IFERROR(J552/F549,"-")</f>
        <v>0.1111111111111111</v>
      </c>
      <c r="L552" s="53">
        <f t="shared" si="391"/>
        <v>7689</v>
      </c>
      <c r="M552" s="31">
        <f t="shared" si="409"/>
        <v>9.0909090909090912E-2</v>
      </c>
      <c r="N552" s="172"/>
      <c r="O552" s="179"/>
      <c r="P552" s="179"/>
      <c r="Q552" s="70" t="s">
        <v>64</v>
      </c>
      <c r="R552" s="50">
        <v>139581</v>
      </c>
      <c r="S552" s="30">
        <f>IFERROR(R552/O549,"-")</f>
        <v>1.8309914397368996E-3</v>
      </c>
      <c r="T552" s="50">
        <v>3</v>
      </c>
      <c r="U552" s="30">
        <f>IFERROR(T552/P549,"-")</f>
        <v>8.1081081081081086E-2</v>
      </c>
      <c r="V552" s="53">
        <f t="shared" si="392"/>
        <v>46527</v>
      </c>
      <c r="W552" s="31">
        <f t="shared" si="410"/>
        <v>6.6666666666666666E-2</v>
      </c>
      <c r="X552" s="172"/>
      <c r="Y552" s="179"/>
      <c r="Z552" s="179"/>
      <c r="AA552" s="70" t="s">
        <v>64</v>
      </c>
      <c r="AB552" s="50">
        <v>6832687</v>
      </c>
      <c r="AC552" s="30">
        <f>IFERROR(AB552/Y549,"-")</f>
        <v>3.7659297292500981E-3</v>
      </c>
      <c r="AD552" s="50">
        <v>111</v>
      </c>
      <c r="AE552" s="30">
        <f>IFERROR(AD552/Z549,"-")</f>
        <v>4.2807558812186654E-2</v>
      </c>
      <c r="AF552" s="53">
        <f t="shared" si="393"/>
        <v>61555.738738738735</v>
      </c>
      <c r="AG552" s="31">
        <f t="shared" si="411"/>
        <v>3.9942425332853547E-2</v>
      </c>
      <c r="AH552" s="172"/>
      <c r="AI552" s="179"/>
      <c r="AJ552" s="179"/>
      <c r="AK552" s="70" t="s">
        <v>64</v>
      </c>
      <c r="AL552" s="50">
        <v>3982342</v>
      </c>
      <c r="AM552" s="30">
        <f>IFERROR(AL552/AI549,"-")</f>
        <v>2.0617500119141001E-3</v>
      </c>
      <c r="AN552" s="50">
        <v>90</v>
      </c>
      <c r="AO552" s="30">
        <f>IFERROR(AN552/AJ549,"-")</f>
        <v>4.5022511255627812E-2</v>
      </c>
      <c r="AP552" s="53">
        <f t="shared" si="394"/>
        <v>44248.244444444441</v>
      </c>
      <c r="AQ552" s="31">
        <f t="shared" si="412"/>
        <v>4.2056074766355138E-2</v>
      </c>
      <c r="AR552" s="172"/>
      <c r="AS552" s="179"/>
      <c r="AT552" s="179"/>
      <c r="AU552" s="70" t="s">
        <v>64</v>
      </c>
      <c r="AV552" s="50">
        <v>4026092</v>
      </c>
      <c r="AW552" s="30">
        <f>IFERROR(AV552/AS549,"-")</f>
        <v>3.1305791325526742E-3</v>
      </c>
      <c r="AX552" s="50">
        <v>44</v>
      </c>
      <c r="AY552" s="30">
        <f>IFERROR(AX552/AT549,"-")</f>
        <v>3.9568345323741004E-2</v>
      </c>
      <c r="AZ552" s="53">
        <f t="shared" si="395"/>
        <v>91502.090909090912</v>
      </c>
      <c r="BA552" s="31">
        <f t="shared" si="413"/>
        <v>3.5341365461847386E-2</v>
      </c>
      <c r="BB552" s="172"/>
      <c r="BC552" s="179"/>
      <c r="BD552" s="179"/>
      <c r="BE552" s="70" t="s">
        <v>64</v>
      </c>
      <c r="BF552" s="50">
        <v>447037</v>
      </c>
      <c r="BG552" s="30">
        <f>IFERROR(BF552/BC549,"-")</f>
        <v>6.6042203384434489E-4</v>
      </c>
      <c r="BH552" s="50">
        <v>26</v>
      </c>
      <c r="BI552" s="30">
        <f>IFERROR(BH552/BD549,"-")</f>
        <v>4.6017699115044247E-2</v>
      </c>
      <c r="BJ552" s="53">
        <f t="shared" si="396"/>
        <v>17193.73076923077</v>
      </c>
      <c r="BK552" s="31">
        <f t="shared" si="414"/>
        <v>3.9453717754172987E-2</v>
      </c>
      <c r="BL552" s="172"/>
      <c r="BM552" s="179"/>
      <c r="BN552" s="179"/>
      <c r="BO552" s="70" t="s">
        <v>64</v>
      </c>
      <c r="BP552" s="50">
        <v>25235</v>
      </c>
      <c r="BQ552" s="30">
        <f>IFERROR(BP552/BM549,"-")</f>
        <v>9.5684284253494983E-5</v>
      </c>
      <c r="BR552" s="50">
        <v>4</v>
      </c>
      <c r="BS552" s="30">
        <f>IFERROR(BR552/BN549,"-")</f>
        <v>2.1052631578947368E-2</v>
      </c>
      <c r="BT552" s="53">
        <f t="shared" si="397"/>
        <v>6308.75</v>
      </c>
      <c r="BU552" s="31">
        <f t="shared" si="415"/>
        <v>1.6260162601626018E-2</v>
      </c>
      <c r="BV552" s="172"/>
      <c r="BW552" s="179"/>
      <c r="BX552" s="179"/>
      <c r="BY552" s="70" t="s">
        <v>64</v>
      </c>
      <c r="BZ552" s="50">
        <f t="shared" si="407"/>
        <v>15460663</v>
      </c>
      <c r="CA552" s="30">
        <f>IFERROR(BZ552/BW549,"-")</f>
        <v>2.5473740549357133E-3</v>
      </c>
      <c r="CB552" s="50">
        <f t="shared" si="408"/>
        <v>279</v>
      </c>
      <c r="CC552" s="30">
        <f>IFERROR(CB552/BX549,"-")</f>
        <v>4.2890084550345889E-2</v>
      </c>
      <c r="CD552" s="53">
        <f t="shared" si="398"/>
        <v>55414.562724014337</v>
      </c>
      <c r="CE552" s="31">
        <f t="shared" si="416"/>
        <v>3.9157894736842107E-2</v>
      </c>
      <c r="CR552" s="196"/>
      <c r="CS552" s="198"/>
      <c r="CT552" s="200"/>
      <c r="CU552" s="201"/>
      <c r="CV552" s="201"/>
      <c r="CW552" s="79" t="s">
        <v>64</v>
      </c>
      <c r="CX552" s="90">
        <v>16566149</v>
      </c>
      <c r="CY552" s="80">
        <v>2.9279766310046293E-3</v>
      </c>
      <c r="CZ552" s="90">
        <v>242</v>
      </c>
      <c r="DA552" s="80">
        <v>3.9613684727451304E-2</v>
      </c>
      <c r="DB552" s="90">
        <v>68455.161157024791</v>
      </c>
      <c r="DC552" s="81">
        <v>3.622754491017964E-2</v>
      </c>
    </row>
    <row r="553" spans="2:107" s="16" customFormat="1" ht="13.15" customHeight="1">
      <c r="B553" s="196"/>
      <c r="C553" s="198"/>
      <c r="D553" s="172"/>
      <c r="E553" s="179"/>
      <c r="F553" s="179"/>
      <c r="G553" s="70" t="s">
        <v>66</v>
      </c>
      <c r="H553" s="50">
        <v>94413</v>
      </c>
      <c r="I553" s="30">
        <f>IFERROR(H553/E549,"-")</f>
        <v>4.6136524785438506E-3</v>
      </c>
      <c r="J553" s="50">
        <v>3</v>
      </c>
      <c r="K553" s="30">
        <f>IFERROR(J553/F549,"-")</f>
        <v>0.33333333333333331</v>
      </c>
      <c r="L553" s="53">
        <f t="shared" si="391"/>
        <v>31471</v>
      </c>
      <c r="M553" s="31">
        <f t="shared" si="409"/>
        <v>0.27272727272727271</v>
      </c>
      <c r="N553" s="172"/>
      <c r="O553" s="179"/>
      <c r="P553" s="179"/>
      <c r="Q553" s="70" t="s">
        <v>66</v>
      </c>
      <c r="R553" s="50">
        <v>3043355</v>
      </c>
      <c r="S553" s="30">
        <f>IFERROR(R553/O549,"-")</f>
        <v>3.9922030599297123E-2</v>
      </c>
      <c r="T553" s="50">
        <v>11</v>
      </c>
      <c r="U553" s="30">
        <f>IFERROR(T553/P549,"-")</f>
        <v>0.29729729729729731</v>
      </c>
      <c r="V553" s="53">
        <f t="shared" si="392"/>
        <v>276668.63636363635</v>
      </c>
      <c r="W553" s="31">
        <f t="shared" si="410"/>
        <v>0.24444444444444444</v>
      </c>
      <c r="X553" s="172"/>
      <c r="Y553" s="179"/>
      <c r="Z553" s="179"/>
      <c r="AA553" s="70" t="s">
        <v>66</v>
      </c>
      <c r="AB553" s="50">
        <v>38301733</v>
      </c>
      <c r="AC553" s="30">
        <f>IFERROR(AB553/Y549,"-")</f>
        <v>2.1110528696323943E-2</v>
      </c>
      <c r="AD553" s="50">
        <v>616</v>
      </c>
      <c r="AE553" s="30">
        <f>IFERROR(AD553/Z549,"-")</f>
        <v>0.2375626687234863</v>
      </c>
      <c r="AF553" s="53">
        <f t="shared" si="393"/>
        <v>62178.137987012989</v>
      </c>
      <c r="AG553" s="31">
        <f t="shared" si="411"/>
        <v>0.22166246851385391</v>
      </c>
      <c r="AH553" s="172"/>
      <c r="AI553" s="179"/>
      <c r="AJ553" s="179"/>
      <c r="AK553" s="70" t="s">
        <v>66</v>
      </c>
      <c r="AL553" s="50">
        <v>37558642</v>
      </c>
      <c r="AM553" s="30">
        <f>IFERROR(AL553/AI549,"-")</f>
        <v>1.9444972478751807E-2</v>
      </c>
      <c r="AN553" s="50">
        <v>623</v>
      </c>
      <c r="AO553" s="30">
        <f>IFERROR(AN553/AJ549,"-")</f>
        <v>0.31165582791395696</v>
      </c>
      <c r="AP553" s="53">
        <f t="shared" si="394"/>
        <v>60286.744783306582</v>
      </c>
      <c r="AQ553" s="31">
        <f t="shared" si="412"/>
        <v>0.2911214953271028</v>
      </c>
      <c r="AR553" s="172"/>
      <c r="AS553" s="179"/>
      <c r="AT553" s="179"/>
      <c r="AU553" s="70" t="s">
        <v>66</v>
      </c>
      <c r="AV553" s="50">
        <v>18431525</v>
      </c>
      <c r="AW553" s="30">
        <f>IFERROR(AV553/AS549,"-")</f>
        <v>1.4331850227496772E-2</v>
      </c>
      <c r="AX553" s="50">
        <v>327</v>
      </c>
      <c r="AY553" s="30">
        <f>IFERROR(AX553/AT549,"-")</f>
        <v>0.29406474820143885</v>
      </c>
      <c r="AZ553" s="53">
        <f t="shared" si="395"/>
        <v>56365.519877675841</v>
      </c>
      <c r="BA553" s="31">
        <f t="shared" si="413"/>
        <v>0.26265060240963856</v>
      </c>
      <c r="BB553" s="172"/>
      <c r="BC553" s="179"/>
      <c r="BD553" s="179"/>
      <c r="BE553" s="70" t="s">
        <v>66</v>
      </c>
      <c r="BF553" s="50">
        <v>6689212</v>
      </c>
      <c r="BG553" s="30">
        <f>IFERROR(BF553/BC549,"-")</f>
        <v>9.8821864719385605E-3</v>
      </c>
      <c r="BH553" s="50">
        <v>154</v>
      </c>
      <c r="BI553" s="30">
        <f>IFERROR(BH553/BD549,"-")</f>
        <v>0.27256637168141595</v>
      </c>
      <c r="BJ553" s="53">
        <f t="shared" si="396"/>
        <v>43436.441558441562</v>
      </c>
      <c r="BK553" s="31">
        <f t="shared" si="414"/>
        <v>0.23368740515933231</v>
      </c>
      <c r="BL553" s="172"/>
      <c r="BM553" s="179"/>
      <c r="BN553" s="179"/>
      <c r="BO553" s="70" t="s">
        <v>66</v>
      </c>
      <c r="BP553" s="50">
        <v>1311861</v>
      </c>
      <c r="BQ553" s="30">
        <f>IFERROR(BP553/BM549,"-")</f>
        <v>4.974221550428936E-3</v>
      </c>
      <c r="BR553" s="50">
        <v>35</v>
      </c>
      <c r="BS553" s="30">
        <f>IFERROR(BR553/BN549,"-")</f>
        <v>0.18421052631578946</v>
      </c>
      <c r="BT553" s="53">
        <f t="shared" si="397"/>
        <v>37481.742857142854</v>
      </c>
      <c r="BU553" s="31">
        <f t="shared" si="415"/>
        <v>0.14227642276422764</v>
      </c>
      <c r="BV553" s="172"/>
      <c r="BW553" s="179"/>
      <c r="BX553" s="179"/>
      <c r="BY553" s="70" t="s">
        <v>66</v>
      </c>
      <c r="BZ553" s="50">
        <f t="shared" si="407"/>
        <v>105430741</v>
      </c>
      <c r="CA553" s="30">
        <f>IFERROR(BZ553/BW549,"-")</f>
        <v>1.7371281827696976E-2</v>
      </c>
      <c r="CB553" s="50">
        <f t="shared" si="408"/>
        <v>1769</v>
      </c>
      <c r="CC553" s="30">
        <f>IFERROR(CB553/BX549,"-")</f>
        <v>0.27194465795541889</v>
      </c>
      <c r="CD553" s="53">
        <f t="shared" si="398"/>
        <v>59599.062182023743</v>
      </c>
      <c r="CE553" s="31">
        <f t="shared" si="416"/>
        <v>0.24828070175438596</v>
      </c>
      <c r="CR553" s="196"/>
      <c r="CS553" s="198"/>
      <c r="CT553" s="200"/>
      <c r="CU553" s="201"/>
      <c r="CV553" s="201"/>
      <c r="CW553" s="79" t="s">
        <v>66</v>
      </c>
      <c r="CX553" s="90">
        <v>82013959</v>
      </c>
      <c r="CY553" s="80">
        <v>1.4495520677024684E-2</v>
      </c>
      <c r="CZ553" s="90">
        <v>1686</v>
      </c>
      <c r="DA553" s="80">
        <v>0.27598624979538389</v>
      </c>
      <c r="DB553" s="90">
        <v>48644.103795966788</v>
      </c>
      <c r="DC553" s="81">
        <v>0.25239520958083833</v>
      </c>
    </row>
    <row r="554" spans="2:107" s="16" customFormat="1" ht="13.15" customHeight="1">
      <c r="B554" s="196"/>
      <c r="C554" s="198"/>
      <c r="D554" s="172"/>
      <c r="E554" s="179"/>
      <c r="F554" s="179"/>
      <c r="G554" s="70" t="s">
        <v>68</v>
      </c>
      <c r="H554" s="50">
        <v>5592</v>
      </c>
      <c r="I554" s="30">
        <f>IFERROR(H554/E549,"-")</f>
        <v>2.7326262972278404E-4</v>
      </c>
      <c r="J554" s="50">
        <v>1</v>
      </c>
      <c r="K554" s="30">
        <f>IFERROR(J554/F549,"-")</f>
        <v>0.1111111111111111</v>
      </c>
      <c r="L554" s="53">
        <f t="shared" si="391"/>
        <v>5592</v>
      </c>
      <c r="M554" s="31">
        <f t="shared" si="409"/>
        <v>9.0909090909090912E-2</v>
      </c>
      <c r="N554" s="172"/>
      <c r="O554" s="179"/>
      <c r="P554" s="179"/>
      <c r="Q554" s="70" t="s">
        <v>68</v>
      </c>
      <c r="R554" s="50">
        <v>219143</v>
      </c>
      <c r="S554" s="30">
        <f>IFERROR(R554/O549,"-")</f>
        <v>2.874667448135945E-3</v>
      </c>
      <c r="T554" s="50">
        <v>8</v>
      </c>
      <c r="U554" s="30">
        <f>IFERROR(T554/P549,"-")</f>
        <v>0.21621621621621623</v>
      </c>
      <c r="V554" s="53">
        <f t="shared" si="392"/>
        <v>27392.875</v>
      </c>
      <c r="W554" s="31">
        <f t="shared" si="410"/>
        <v>0.17777777777777778</v>
      </c>
      <c r="X554" s="172"/>
      <c r="Y554" s="179"/>
      <c r="Z554" s="179"/>
      <c r="AA554" s="70" t="s">
        <v>68</v>
      </c>
      <c r="AB554" s="50">
        <v>39191505</v>
      </c>
      <c r="AC554" s="30">
        <f>IFERROR(AB554/Y549,"-")</f>
        <v>2.1600938812732659E-2</v>
      </c>
      <c r="AD554" s="50">
        <v>658</v>
      </c>
      <c r="AE554" s="30">
        <f>IFERROR(AD554/Z549,"-")</f>
        <v>0.25376012340917858</v>
      </c>
      <c r="AF554" s="53">
        <f t="shared" si="393"/>
        <v>59561.557750759879</v>
      </c>
      <c r="AG554" s="31">
        <f t="shared" si="411"/>
        <v>0.23677581863979849</v>
      </c>
      <c r="AH554" s="172"/>
      <c r="AI554" s="179"/>
      <c r="AJ554" s="179"/>
      <c r="AK554" s="70" t="s">
        <v>68</v>
      </c>
      <c r="AL554" s="50">
        <v>47542501</v>
      </c>
      <c r="AM554" s="30">
        <f>IFERROR(AL554/AI549,"-")</f>
        <v>2.4613845823180464E-2</v>
      </c>
      <c r="AN554" s="50">
        <v>651</v>
      </c>
      <c r="AO554" s="30">
        <f>IFERROR(AN554/AJ549,"-")</f>
        <v>0.32566283141570784</v>
      </c>
      <c r="AP554" s="53">
        <f t="shared" si="394"/>
        <v>73029.955453148999</v>
      </c>
      <c r="AQ554" s="31">
        <f t="shared" si="412"/>
        <v>0.3042056074766355</v>
      </c>
      <c r="AR554" s="172"/>
      <c r="AS554" s="179"/>
      <c r="AT554" s="179"/>
      <c r="AU554" s="70" t="s">
        <v>68</v>
      </c>
      <c r="AV554" s="50">
        <v>36573790</v>
      </c>
      <c r="AW554" s="30">
        <f>IFERROR(AV554/AS549,"-")</f>
        <v>2.8438779782569219E-2</v>
      </c>
      <c r="AX554" s="50">
        <v>389</v>
      </c>
      <c r="AY554" s="30">
        <f>IFERROR(AX554/AT549,"-")</f>
        <v>0.34982014388489208</v>
      </c>
      <c r="AZ554" s="53">
        <f t="shared" si="395"/>
        <v>94020.025706940869</v>
      </c>
      <c r="BA554" s="31">
        <f t="shared" si="413"/>
        <v>0.31244979919678717</v>
      </c>
      <c r="BB554" s="172"/>
      <c r="BC554" s="179"/>
      <c r="BD554" s="179"/>
      <c r="BE554" s="70" t="s">
        <v>68</v>
      </c>
      <c r="BF554" s="50">
        <v>17749403</v>
      </c>
      <c r="BG554" s="30">
        <f>IFERROR(BF554/BC549,"-")</f>
        <v>2.6221759784498637E-2</v>
      </c>
      <c r="BH554" s="50">
        <v>205</v>
      </c>
      <c r="BI554" s="30">
        <f>IFERROR(BH554/BD549,"-")</f>
        <v>0.36283185840707965</v>
      </c>
      <c r="BJ554" s="53">
        <f t="shared" si="396"/>
        <v>86582.453658536586</v>
      </c>
      <c r="BK554" s="31">
        <f t="shared" si="414"/>
        <v>0.31107738998482548</v>
      </c>
      <c r="BL554" s="172"/>
      <c r="BM554" s="179"/>
      <c r="BN554" s="179"/>
      <c r="BO554" s="70" t="s">
        <v>68</v>
      </c>
      <c r="BP554" s="50">
        <v>3703246</v>
      </c>
      <c r="BQ554" s="30">
        <f>IFERROR(BP554/BM549,"-")</f>
        <v>1.4041705683559275E-2</v>
      </c>
      <c r="BR554" s="50">
        <v>64</v>
      </c>
      <c r="BS554" s="30">
        <f>IFERROR(BR554/BN549,"-")</f>
        <v>0.33684210526315789</v>
      </c>
      <c r="BT554" s="53">
        <f t="shared" si="397"/>
        <v>57863.21875</v>
      </c>
      <c r="BU554" s="31">
        <f t="shared" si="415"/>
        <v>0.26016260162601629</v>
      </c>
      <c r="BV554" s="172"/>
      <c r="BW554" s="179"/>
      <c r="BX554" s="179"/>
      <c r="BY554" s="70" t="s">
        <v>68</v>
      </c>
      <c r="BZ554" s="50">
        <f t="shared" si="407"/>
        <v>144985180</v>
      </c>
      <c r="CA554" s="30">
        <f>IFERROR(BZ554/BW549,"-")</f>
        <v>2.3888463637179357E-2</v>
      </c>
      <c r="CB554" s="50">
        <f t="shared" si="408"/>
        <v>1976</v>
      </c>
      <c r="CC554" s="30">
        <f>IFERROR(CB554/BX549,"-")</f>
        <v>0.30376633358954652</v>
      </c>
      <c r="CD554" s="53">
        <f t="shared" si="398"/>
        <v>73373.06680161944</v>
      </c>
      <c r="CE554" s="31">
        <f t="shared" si="416"/>
        <v>0.27733333333333332</v>
      </c>
      <c r="CR554" s="196"/>
      <c r="CS554" s="198"/>
      <c r="CT554" s="200"/>
      <c r="CU554" s="201"/>
      <c r="CV554" s="201"/>
      <c r="CW554" s="79" t="s">
        <v>68</v>
      </c>
      <c r="CX554" s="90">
        <v>139928119</v>
      </c>
      <c r="CY554" s="80">
        <v>2.4731533107207646E-2</v>
      </c>
      <c r="CZ554" s="90">
        <v>1901</v>
      </c>
      <c r="DA554" s="80">
        <v>0.31118022589621869</v>
      </c>
      <c r="DB554" s="90">
        <v>73607.637559179377</v>
      </c>
      <c r="DC554" s="81">
        <v>0.28458083832335329</v>
      </c>
    </row>
    <row r="555" spans="2:107" s="16" customFormat="1" ht="13.15" customHeight="1">
      <c r="B555" s="196"/>
      <c r="C555" s="198"/>
      <c r="D555" s="172"/>
      <c r="E555" s="179"/>
      <c r="F555" s="179"/>
      <c r="G555" s="70" t="s">
        <v>69</v>
      </c>
      <c r="H555" s="50">
        <v>741644</v>
      </c>
      <c r="I555" s="30">
        <f>IFERROR(H555/E549,"-")</f>
        <v>3.6241700600522973E-2</v>
      </c>
      <c r="J555" s="50">
        <v>1</v>
      </c>
      <c r="K555" s="30">
        <f>IFERROR(J555/F549,"-")</f>
        <v>0.1111111111111111</v>
      </c>
      <c r="L555" s="53">
        <f t="shared" si="391"/>
        <v>741644</v>
      </c>
      <c r="M555" s="31">
        <f t="shared" si="409"/>
        <v>9.0909090909090912E-2</v>
      </c>
      <c r="N555" s="172"/>
      <c r="O555" s="179"/>
      <c r="P555" s="179"/>
      <c r="Q555" s="70" t="s">
        <v>69</v>
      </c>
      <c r="R555" s="50">
        <v>1983491</v>
      </c>
      <c r="S555" s="30">
        <f>IFERROR(R555/O549,"-")</f>
        <v>2.6018978527128925E-2</v>
      </c>
      <c r="T555" s="50">
        <v>5</v>
      </c>
      <c r="U555" s="30">
        <f>IFERROR(T555/P549,"-")</f>
        <v>0.13513513513513514</v>
      </c>
      <c r="V555" s="53">
        <f t="shared" si="392"/>
        <v>396698.2</v>
      </c>
      <c r="W555" s="31">
        <f t="shared" si="410"/>
        <v>0.1111111111111111</v>
      </c>
      <c r="X555" s="172"/>
      <c r="Y555" s="179"/>
      <c r="Z555" s="179"/>
      <c r="AA555" s="70" t="s">
        <v>69</v>
      </c>
      <c r="AB555" s="50">
        <v>35768970</v>
      </c>
      <c r="AC555" s="30">
        <f>IFERROR(AB555/Y549,"-")</f>
        <v>1.9714561417441611E-2</v>
      </c>
      <c r="AD555" s="50">
        <v>209</v>
      </c>
      <c r="AE555" s="30">
        <f>IFERROR(AD555/Z549,"-")</f>
        <v>8.0601619745468575E-2</v>
      </c>
      <c r="AF555" s="53">
        <f t="shared" si="393"/>
        <v>171143.3971291866</v>
      </c>
      <c r="AG555" s="31">
        <f t="shared" si="411"/>
        <v>7.5206908960057578E-2</v>
      </c>
      <c r="AH555" s="172"/>
      <c r="AI555" s="179"/>
      <c r="AJ555" s="179"/>
      <c r="AK555" s="70" t="s">
        <v>69</v>
      </c>
      <c r="AL555" s="50">
        <v>72213684</v>
      </c>
      <c r="AM555" s="30">
        <f>IFERROR(AL555/AI549,"-")</f>
        <v>3.7386684480479347E-2</v>
      </c>
      <c r="AN555" s="50">
        <v>250</v>
      </c>
      <c r="AO555" s="30">
        <f>IFERROR(AN555/AJ549,"-")</f>
        <v>0.12506253126563283</v>
      </c>
      <c r="AP555" s="53">
        <f t="shared" si="394"/>
        <v>288854.73599999998</v>
      </c>
      <c r="AQ555" s="31">
        <f t="shared" si="412"/>
        <v>0.11682242990654206</v>
      </c>
      <c r="AR555" s="172"/>
      <c r="AS555" s="179"/>
      <c r="AT555" s="179"/>
      <c r="AU555" s="70" t="s">
        <v>69</v>
      </c>
      <c r="AV555" s="50">
        <v>46849276</v>
      </c>
      <c r="AW555" s="30">
        <f>IFERROR(AV555/AS549,"-")</f>
        <v>3.6428716934635577E-2</v>
      </c>
      <c r="AX555" s="50">
        <v>166</v>
      </c>
      <c r="AY555" s="30">
        <f>IFERROR(AX555/AT549,"-")</f>
        <v>0.14928057553956833</v>
      </c>
      <c r="AZ555" s="53">
        <f t="shared" si="395"/>
        <v>282224.55421686749</v>
      </c>
      <c r="BA555" s="31">
        <f t="shared" si="413"/>
        <v>0.13333333333333333</v>
      </c>
      <c r="BB555" s="172"/>
      <c r="BC555" s="179"/>
      <c r="BD555" s="179"/>
      <c r="BE555" s="70" t="s">
        <v>69</v>
      </c>
      <c r="BF555" s="50">
        <v>31350434</v>
      </c>
      <c r="BG555" s="30">
        <f>IFERROR(BF555/BC549,"-")</f>
        <v>4.6314997157244034E-2</v>
      </c>
      <c r="BH555" s="50">
        <v>110</v>
      </c>
      <c r="BI555" s="30">
        <f>IFERROR(BH555/BD549,"-")</f>
        <v>0.19469026548672566</v>
      </c>
      <c r="BJ555" s="53">
        <f t="shared" si="396"/>
        <v>285003.94545454544</v>
      </c>
      <c r="BK555" s="31">
        <f t="shared" si="414"/>
        <v>0.16691957511380881</v>
      </c>
      <c r="BL555" s="172"/>
      <c r="BM555" s="179"/>
      <c r="BN555" s="179"/>
      <c r="BO555" s="70" t="s">
        <v>69</v>
      </c>
      <c r="BP555" s="50">
        <v>21401194</v>
      </c>
      <c r="BQ555" s="30">
        <f>IFERROR(BP555/BM549,"-")</f>
        <v>8.1147530416492628E-2</v>
      </c>
      <c r="BR555" s="50">
        <v>39</v>
      </c>
      <c r="BS555" s="30">
        <f>IFERROR(BR555/BN549,"-")</f>
        <v>0.20526315789473684</v>
      </c>
      <c r="BT555" s="53">
        <f t="shared" si="397"/>
        <v>548748.56410256412</v>
      </c>
      <c r="BU555" s="31">
        <f t="shared" si="415"/>
        <v>0.15853658536585366</v>
      </c>
      <c r="BV555" s="172"/>
      <c r="BW555" s="179"/>
      <c r="BX555" s="179"/>
      <c r="BY555" s="70" t="s">
        <v>69</v>
      </c>
      <c r="BZ555" s="50">
        <f t="shared" si="407"/>
        <v>210308693</v>
      </c>
      <c r="CA555" s="30">
        <f>IFERROR(BZ555/BW549,"-")</f>
        <v>3.4651483450330693E-2</v>
      </c>
      <c r="CB555" s="50">
        <f t="shared" si="408"/>
        <v>780</v>
      </c>
      <c r="CC555" s="30">
        <f>IFERROR(CB555/BX549,"-")</f>
        <v>0.11990776325903152</v>
      </c>
      <c r="CD555" s="53">
        <f t="shared" si="398"/>
        <v>269626.52948717948</v>
      </c>
      <c r="CE555" s="31">
        <f t="shared" si="416"/>
        <v>0.10947368421052632</v>
      </c>
      <c r="CR555" s="196"/>
      <c r="CS555" s="198"/>
      <c r="CT555" s="200"/>
      <c r="CU555" s="201"/>
      <c r="CV555" s="201"/>
      <c r="CW555" s="79" t="s">
        <v>69</v>
      </c>
      <c r="CX555" s="90">
        <v>217587497</v>
      </c>
      <c r="CY555" s="80">
        <v>3.8457405303718432E-2</v>
      </c>
      <c r="CZ555" s="90">
        <v>685</v>
      </c>
      <c r="DA555" s="80">
        <v>0.11212964478638075</v>
      </c>
      <c r="DB555" s="90">
        <v>317645.98102189781</v>
      </c>
      <c r="DC555" s="81">
        <v>0.10254491017964072</v>
      </c>
    </row>
    <row r="556" spans="2:107" s="16" customFormat="1" ht="13.15" customHeight="1">
      <c r="B556" s="196"/>
      <c r="C556" s="198"/>
      <c r="D556" s="172"/>
      <c r="E556" s="179"/>
      <c r="F556" s="179"/>
      <c r="G556" s="70" t="s">
        <v>71</v>
      </c>
      <c r="H556" s="50">
        <v>0</v>
      </c>
      <c r="I556" s="30">
        <f>IFERROR(H556/E549,"-")</f>
        <v>0</v>
      </c>
      <c r="J556" s="50">
        <v>0</v>
      </c>
      <c r="K556" s="30">
        <f>IFERROR(J556/F549,"-")</f>
        <v>0</v>
      </c>
      <c r="L556" s="53" t="str">
        <f t="shared" si="391"/>
        <v>-</v>
      </c>
      <c r="M556" s="31">
        <f t="shared" si="409"/>
        <v>0</v>
      </c>
      <c r="N556" s="172"/>
      <c r="O556" s="179"/>
      <c r="P556" s="179"/>
      <c r="Q556" s="70" t="s">
        <v>71</v>
      </c>
      <c r="R556" s="50">
        <v>0</v>
      </c>
      <c r="S556" s="30">
        <f>IFERROR(R556/O549,"-")</f>
        <v>0</v>
      </c>
      <c r="T556" s="50">
        <v>0</v>
      </c>
      <c r="U556" s="30">
        <f>IFERROR(T556/P549,"-")</f>
        <v>0</v>
      </c>
      <c r="V556" s="53" t="str">
        <f t="shared" si="392"/>
        <v>-</v>
      </c>
      <c r="W556" s="31">
        <f t="shared" si="410"/>
        <v>0</v>
      </c>
      <c r="X556" s="172"/>
      <c r="Y556" s="179"/>
      <c r="Z556" s="179"/>
      <c r="AA556" s="70" t="s">
        <v>71</v>
      </c>
      <c r="AB556" s="50">
        <v>5620</v>
      </c>
      <c r="AC556" s="30">
        <f>IFERROR(AB556/Y549,"-")</f>
        <v>3.0975405544532553E-6</v>
      </c>
      <c r="AD556" s="50">
        <v>1</v>
      </c>
      <c r="AE556" s="30">
        <f>IFERROR(AD556/Z549,"-")</f>
        <v>3.8565368299267258E-4</v>
      </c>
      <c r="AF556" s="53">
        <f t="shared" si="393"/>
        <v>5620</v>
      </c>
      <c r="AG556" s="31">
        <f t="shared" si="411"/>
        <v>3.5984166966534722E-4</v>
      </c>
      <c r="AH556" s="172"/>
      <c r="AI556" s="179"/>
      <c r="AJ556" s="179"/>
      <c r="AK556" s="70" t="s">
        <v>71</v>
      </c>
      <c r="AL556" s="50">
        <v>1714</v>
      </c>
      <c r="AM556" s="30">
        <f>IFERROR(AL556/AI549,"-")</f>
        <v>8.8737720678454232E-7</v>
      </c>
      <c r="AN556" s="50">
        <v>1</v>
      </c>
      <c r="AO556" s="30">
        <f>IFERROR(AN556/AJ549,"-")</f>
        <v>5.0025012506253123E-4</v>
      </c>
      <c r="AP556" s="53">
        <f t="shared" si="394"/>
        <v>1714</v>
      </c>
      <c r="AQ556" s="31">
        <f t="shared" si="412"/>
        <v>4.6728971962616824E-4</v>
      </c>
      <c r="AR556" s="172"/>
      <c r="AS556" s="179"/>
      <c r="AT556" s="179"/>
      <c r="AU556" s="70" t="s">
        <v>71</v>
      </c>
      <c r="AV556" s="50">
        <v>0</v>
      </c>
      <c r="AW556" s="30">
        <f>IFERROR(AV556/AS549,"-")</f>
        <v>0</v>
      </c>
      <c r="AX556" s="50">
        <v>0</v>
      </c>
      <c r="AY556" s="30">
        <f>IFERROR(AX556/AT549,"-")</f>
        <v>0</v>
      </c>
      <c r="AZ556" s="53" t="str">
        <f t="shared" si="395"/>
        <v>-</v>
      </c>
      <c r="BA556" s="31">
        <f t="shared" si="413"/>
        <v>0</v>
      </c>
      <c r="BB556" s="172"/>
      <c r="BC556" s="179"/>
      <c r="BD556" s="179"/>
      <c r="BE556" s="70" t="s">
        <v>71</v>
      </c>
      <c r="BF556" s="50">
        <v>0</v>
      </c>
      <c r="BG556" s="30">
        <f>IFERROR(BF556/BC549,"-")</f>
        <v>0</v>
      </c>
      <c r="BH556" s="50">
        <v>0</v>
      </c>
      <c r="BI556" s="30">
        <f>IFERROR(BH556/BD549,"-")</f>
        <v>0</v>
      </c>
      <c r="BJ556" s="53" t="str">
        <f t="shared" si="396"/>
        <v>-</v>
      </c>
      <c r="BK556" s="31">
        <f t="shared" si="414"/>
        <v>0</v>
      </c>
      <c r="BL556" s="172"/>
      <c r="BM556" s="179"/>
      <c r="BN556" s="179"/>
      <c r="BO556" s="70" t="s">
        <v>71</v>
      </c>
      <c r="BP556" s="50">
        <v>0</v>
      </c>
      <c r="BQ556" s="30">
        <f>IFERROR(BP556/BM549,"-")</f>
        <v>0</v>
      </c>
      <c r="BR556" s="50">
        <v>0</v>
      </c>
      <c r="BS556" s="30">
        <f>IFERROR(BR556/BN549,"-")</f>
        <v>0</v>
      </c>
      <c r="BT556" s="53" t="str">
        <f t="shared" si="397"/>
        <v>-</v>
      </c>
      <c r="BU556" s="31">
        <f t="shared" si="415"/>
        <v>0</v>
      </c>
      <c r="BV556" s="172"/>
      <c r="BW556" s="179"/>
      <c r="BX556" s="179"/>
      <c r="BY556" s="70" t="s">
        <v>71</v>
      </c>
      <c r="BZ556" s="50">
        <f t="shared" si="407"/>
        <v>7334</v>
      </c>
      <c r="CA556" s="30">
        <f>IFERROR(BZ556/BW549,"-")</f>
        <v>1.2083855212999937E-6</v>
      </c>
      <c r="CB556" s="50">
        <f t="shared" si="408"/>
        <v>2</v>
      </c>
      <c r="CC556" s="30">
        <f>IFERROR(CB556/BX549,"-")</f>
        <v>3.0745580322828596E-4</v>
      </c>
      <c r="CD556" s="53">
        <f t="shared" si="398"/>
        <v>3667</v>
      </c>
      <c r="CE556" s="31">
        <f t="shared" si="416"/>
        <v>2.8070175438596489E-4</v>
      </c>
      <c r="CR556" s="196"/>
      <c r="CS556" s="198"/>
      <c r="CT556" s="200"/>
      <c r="CU556" s="201"/>
      <c r="CV556" s="201"/>
      <c r="CW556" s="79" t="s">
        <v>71</v>
      </c>
      <c r="CX556" s="90">
        <v>0</v>
      </c>
      <c r="CY556" s="80">
        <v>0</v>
      </c>
      <c r="CZ556" s="90">
        <v>0</v>
      </c>
      <c r="DA556" s="80">
        <v>0</v>
      </c>
      <c r="DB556" s="90" t="s">
        <v>159</v>
      </c>
      <c r="DC556" s="81">
        <v>0</v>
      </c>
    </row>
    <row r="557" spans="2:107" s="16" customFormat="1" ht="13.15" customHeight="1">
      <c r="B557" s="196"/>
      <c r="C557" s="198"/>
      <c r="D557" s="172"/>
      <c r="E557" s="179"/>
      <c r="F557" s="179"/>
      <c r="G557" s="70" t="s">
        <v>73</v>
      </c>
      <c r="H557" s="50">
        <v>88339</v>
      </c>
      <c r="I557" s="30">
        <f>IFERROR(H557/E549,"-")</f>
        <v>4.3168360956868778E-3</v>
      </c>
      <c r="J557" s="50">
        <v>1</v>
      </c>
      <c r="K557" s="30">
        <f>IFERROR(J557/F549,"-")</f>
        <v>0.1111111111111111</v>
      </c>
      <c r="L557" s="53">
        <f t="shared" si="391"/>
        <v>88339</v>
      </c>
      <c r="M557" s="31">
        <f t="shared" si="409"/>
        <v>9.0909090909090912E-2</v>
      </c>
      <c r="N557" s="172"/>
      <c r="O557" s="179"/>
      <c r="P557" s="179"/>
      <c r="Q557" s="70" t="s">
        <v>73</v>
      </c>
      <c r="R557" s="50">
        <v>38490</v>
      </c>
      <c r="S557" s="30">
        <f>IFERROR(R557/O549,"-")</f>
        <v>5.0490296326486598E-4</v>
      </c>
      <c r="T557" s="50">
        <v>1</v>
      </c>
      <c r="U557" s="30">
        <f>IFERROR(T557/P549,"-")</f>
        <v>2.7027027027027029E-2</v>
      </c>
      <c r="V557" s="53">
        <f t="shared" si="392"/>
        <v>38490</v>
      </c>
      <c r="W557" s="31">
        <f t="shared" si="410"/>
        <v>2.2222222222222223E-2</v>
      </c>
      <c r="X557" s="172"/>
      <c r="Y557" s="179"/>
      <c r="Z557" s="179"/>
      <c r="AA557" s="70" t="s">
        <v>73</v>
      </c>
      <c r="AB557" s="50">
        <v>247931</v>
      </c>
      <c r="AC557" s="30">
        <f>IFERROR(AB557/Y549,"-")</f>
        <v>1.3665059202956409E-4</v>
      </c>
      <c r="AD557" s="50">
        <v>11</v>
      </c>
      <c r="AE557" s="30">
        <f>IFERROR(AD557/Z549,"-")</f>
        <v>4.2421905129193986E-3</v>
      </c>
      <c r="AF557" s="53">
        <f t="shared" si="393"/>
        <v>22539.18181818182</v>
      </c>
      <c r="AG557" s="31">
        <f t="shared" si="411"/>
        <v>3.95825836631882E-3</v>
      </c>
      <c r="AH557" s="172"/>
      <c r="AI557" s="179"/>
      <c r="AJ557" s="179"/>
      <c r="AK557" s="70" t="s">
        <v>73</v>
      </c>
      <c r="AL557" s="50">
        <v>109996</v>
      </c>
      <c r="AM557" s="30">
        <f>IFERROR(AL557/AI549,"-")</f>
        <v>5.6947458131547559E-5</v>
      </c>
      <c r="AN557" s="50">
        <v>10</v>
      </c>
      <c r="AO557" s="30">
        <f>IFERROR(AN557/AJ549,"-")</f>
        <v>5.0025012506253125E-3</v>
      </c>
      <c r="AP557" s="53">
        <f t="shared" si="394"/>
        <v>10999.6</v>
      </c>
      <c r="AQ557" s="31">
        <f t="shared" si="412"/>
        <v>4.6728971962616819E-3</v>
      </c>
      <c r="AR557" s="172"/>
      <c r="AS557" s="179"/>
      <c r="AT557" s="179"/>
      <c r="AU557" s="70" t="s">
        <v>73</v>
      </c>
      <c r="AV557" s="50">
        <v>35911</v>
      </c>
      <c r="AW557" s="30">
        <f>IFERROR(AV557/AS549,"-")</f>
        <v>2.792341238826611E-5</v>
      </c>
      <c r="AX557" s="50">
        <v>5</v>
      </c>
      <c r="AY557" s="30">
        <f>IFERROR(AX557/AT549,"-")</f>
        <v>4.4964028776978415E-3</v>
      </c>
      <c r="AZ557" s="53">
        <f t="shared" si="395"/>
        <v>7182.2</v>
      </c>
      <c r="BA557" s="31">
        <f t="shared" si="413"/>
        <v>4.0160642570281121E-3</v>
      </c>
      <c r="BB557" s="172"/>
      <c r="BC557" s="179"/>
      <c r="BD557" s="179"/>
      <c r="BE557" s="70" t="s">
        <v>73</v>
      </c>
      <c r="BF557" s="50">
        <v>48490</v>
      </c>
      <c r="BG557" s="30">
        <f>IFERROR(BF557/BC549,"-")</f>
        <v>7.1635825269747886E-5</v>
      </c>
      <c r="BH557" s="50">
        <v>4</v>
      </c>
      <c r="BI557" s="30">
        <f>IFERROR(BH557/BD549,"-")</f>
        <v>7.0796460176991149E-3</v>
      </c>
      <c r="BJ557" s="53">
        <f t="shared" si="396"/>
        <v>12122.5</v>
      </c>
      <c r="BK557" s="31">
        <f t="shared" si="414"/>
        <v>6.0698027314112293E-3</v>
      </c>
      <c r="BL557" s="172"/>
      <c r="BM557" s="179"/>
      <c r="BN557" s="179"/>
      <c r="BO557" s="70" t="s">
        <v>73</v>
      </c>
      <c r="BP557" s="50">
        <v>17861</v>
      </c>
      <c r="BQ557" s="30">
        <f>IFERROR(BP557/BM549,"-")</f>
        <v>6.7724073748827972E-5</v>
      </c>
      <c r="BR557" s="50">
        <v>1</v>
      </c>
      <c r="BS557" s="30">
        <f>IFERROR(BR557/BN549,"-")</f>
        <v>5.263157894736842E-3</v>
      </c>
      <c r="BT557" s="53">
        <f t="shared" si="397"/>
        <v>17861</v>
      </c>
      <c r="BU557" s="31">
        <f t="shared" si="415"/>
        <v>4.0650406504065045E-3</v>
      </c>
      <c r="BV557" s="172"/>
      <c r="BW557" s="179"/>
      <c r="BX557" s="179"/>
      <c r="BY557" s="70" t="s">
        <v>73</v>
      </c>
      <c r="BZ557" s="50">
        <f t="shared" si="407"/>
        <v>587018</v>
      </c>
      <c r="CA557" s="30">
        <f>IFERROR(BZ557/BW549,"-")</f>
        <v>9.6719941633825973E-5</v>
      </c>
      <c r="CB557" s="50">
        <f t="shared" si="408"/>
        <v>33</v>
      </c>
      <c r="CC557" s="30">
        <f>IFERROR(CB557/BX549,"-")</f>
        <v>5.0730207532667182E-3</v>
      </c>
      <c r="CD557" s="53">
        <f t="shared" si="398"/>
        <v>17788.424242424244</v>
      </c>
      <c r="CE557" s="31">
        <f t="shared" si="416"/>
        <v>4.6315789473684215E-3</v>
      </c>
      <c r="CR557" s="196"/>
      <c r="CS557" s="198"/>
      <c r="CT557" s="200"/>
      <c r="CU557" s="201"/>
      <c r="CV557" s="201"/>
      <c r="CW557" s="79" t="s">
        <v>73</v>
      </c>
      <c r="CX557" s="90">
        <v>512516</v>
      </c>
      <c r="CY557" s="80">
        <v>9.0584412286522873E-5</v>
      </c>
      <c r="CZ557" s="90">
        <v>37</v>
      </c>
      <c r="DA557" s="80">
        <v>6.0566377475855292E-3</v>
      </c>
      <c r="DB557" s="90">
        <v>13851.783783783783</v>
      </c>
      <c r="DC557" s="81">
        <v>5.5389221556886225E-3</v>
      </c>
    </row>
    <row r="558" spans="2:107" s="16" customFormat="1" ht="13.15" customHeight="1">
      <c r="B558" s="196"/>
      <c r="C558" s="198"/>
      <c r="D558" s="172"/>
      <c r="E558" s="179"/>
      <c r="F558" s="179"/>
      <c r="G558" s="70" t="s">
        <v>75</v>
      </c>
      <c r="H558" s="50">
        <v>0</v>
      </c>
      <c r="I558" s="30">
        <f>IFERROR(H558/E549,"-")</f>
        <v>0</v>
      </c>
      <c r="J558" s="50">
        <v>0</v>
      </c>
      <c r="K558" s="30">
        <f>IFERROR(J558/F549,"-")</f>
        <v>0</v>
      </c>
      <c r="L558" s="53" t="str">
        <f t="shared" si="391"/>
        <v>-</v>
      </c>
      <c r="M558" s="31">
        <f t="shared" si="409"/>
        <v>0</v>
      </c>
      <c r="N558" s="172"/>
      <c r="O558" s="179"/>
      <c r="P558" s="179"/>
      <c r="Q558" s="70" t="s">
        <v>75</v>
      </c>
      <c r="R558" s="50">
        <v>27305</v>
      </c>
      <c r="S558" s="30">
        <f>IFERROR(R558/O549,"-")</f>
        <v>3.581807069874556E-4</v>
      </c>
      <c r="T558" s="50">
        <v>1</v>
      </c>
      <c r="U558" s="30">
        <f>IFERROR(T558/P549,"-")</f>
        <v>2.7027027027027029E-2</v>
      </c>
      <c r="V558" s="53">
        <f t="shared" si="392"/>
        <v>27305</v>
      </c>
      <c r="W558" s="31">
        <f t="shared" si="410"/>
        <v>2.2222222222222223E-2</v>
      </c>
      <c r="X558" s="172"/>
      <c r="Y558" s="179"/>
      <c r="Z558" s="179"/>
      <c r="AA558" s="70" t="s">
        <v>75</v>
      </c>
      <c r="AB558" s="50">
        <v>1441290</v>
      </c>
      <c r="AC558" s="30">
        <f>IFERROR(AB558/Y549,"-")</f>
        <v>7.9438687290532604E-4</v>
      </c>
      <c r="AD558" s="50">
        <v>67</v>
      </c>
      <c r="AE558" s="30">
        <f>IFERROR(AD558/Z549,"-")</f>
        <v>2.5838796760509063E-2</v>
      </c>
      <c r="AF558" s="53">
        <f t="shared" si="393"/>
        <v>21511.791044776121</v>
      </c>
      <c r="AG558" s="31">
        <f t="shared" si="411"/>
        <v>2.4109391867578267E-2</v>
      </c>
      <c r="AH558" s="172"/>
      <c r="AI558" s="179"/>
      <c r="AJ558" s="179"/>
      <c r="AK558" s="70" t="s">
        <v>75</v>
      </c>
      <c r="AL558" s="50">
        <v>2308512</v>
      </c>
      <c r="AM558" s="30">
        <f>IFERROR(AL558/AI549,"-")</f>
        <v>1.1951697376829623E-3</v>
      </c>
      <c r="AN558" s="50">
        <v>82</v>
      </c>
      <c r="AO558" s="30">
        <f>IFERROR(AN558/AJ549,"-")</f>
        <v>4.1020510255127561E-2</v>
      </c>
      <c r="AP558" s="53">
        <f t="shared" si="394"/>
        <v>28152.585365853658</v>
      </c>
      <c r="AQ558" s="31">
        <f t="shared" si="412"/>
        <v>3.8317757009345796E-2</v>
      </c>
      <c r="AR558" s="172"/>
      <c r="AS558" s="179"/>
      <c r="AT558" s="179"/>
      <c r="AU558" s="70" t="s">
        <v>75</v>
      </c>
      <c r="AV558" s="50">
        <v>1271419</v>
      </c>
      <c r="AW558" s="30">
        <f>IFERROR(AV558/AS549,"-")</f>
        <v>9.886206748705665E-4</v>
      </c>
      <c r="AX558" s="50">
        <v>60</v>
      </c>
      <c r="AY558" s="30">
        <f>IFERROR(AX558/AT549,"-")</f>
        <v>5.3956834532374098E-2</v>
      </c>
      <c r="AZ558" s="53">
        <f t="shared" si="395"/>
        <v>21190.316666666666</v>
      </c>
      <c r="BA558" s="31">
        <f t="shared" si="413"/>
        <v>4.8192771084337352E-2</v>
      </c>
      <c r="BB558" s="172"/>
      <c r="BC558" s="179"/>
      <c r="BD558" s="179"/>
      <c r="BE558" s="70" t="s">
        <v>75</v>
      </c>
      <c r="BF558" s="50">
        <v>1252529</v>
      </c>
      <c r="BG558" s="30">
        <f>IFERROR(BF558/BC549,"-")</f>
        <v>1.8504010845389162E-3</v>
      </c>
      <c r="BH558" s="50">
        <v>32</v>
      </c>
      <c r="BI558" s="30">
        <f>IFERROR(BH558/BD549,"-")</f>
        <v>5.663716814159292E-2</v>
      </c>
      <c r="BJ558" s="53">
        <f t="shared" si="396"/>
        <v>39141.53125</v>
      </c>
      <c r="BK558" s="31">
        <f t="shared" si="414"/>
        <v>4.8558421851289835E-2</v>
      </c>
      <c r="BL558" s="172"/>
      <c r="BM558" s="179"/>
      <c r="BN558" s="179"/>
      <c r="BO558" s="70" t="s">
        <v>75</v>
      </c>
      <c r="BP558" s="50">
        <v>3632570</v>
      </c>
      <c r="BQ558" s="30">
        <f>IFERROR(BP558/BM549,"-")</f>
        <v>1.3773721436525393E-2</v>
      </c>
      <c r="BR558" s="50">
        <v>18</v>
      </c>
      <c r="BS558" s="30">
        <f>IFERROR(BR558/BN549,"-")</f>
        <v>9.4736842105263161E-2</v>
      </c>
      <c r="BT558" s="53">
        <f t="shared" si="397"/>
        <v>201809.44444444444</v>
      </c>
      <c r="BU558" s="31">
        <f t="shared" si="415"/>
        <v>7.3170731707317069E-2</v>
      </c>
      <c r="BV558" s="172"/>
      <c r="BW558" s="179"/>
      <c r="BX558" s="179"/>
      <c r="BY558" s="70" t="s">
        <v>75</v>
      </c>
      <c r="BZ558" s="50">
        <f t="shared" si="407"/>
        <v>9933625</v>
      </c>
      <c r="CA558" s="30">
        <f>IFERROR(BZ558/BW549,"-")</f>
        <v>1.6367123839683187E-3</v>
      </c>
      <c r="CB558" s="50">
        <f t="shared" si="408"/>
        <v>260</v>
      </c>
      <c r="CC558" s="30">
        <f>IFERROR(CB558/BX549,"-")</f>
        <v>3.9969254419677171E-2</v>
      </c>
      <c r="CD558" s="53">
        <f t="shared" si="398"/>
        <v>38206.25</v>
      </c>
      <c r="CE558" s="31">
        <f t="shared" si="416"/>
        <v>3.6491228070175435E-2</v>
      </c>
      <c r="CR558" s="196"/>
      <c r="CS558" s="198"/>
      <c r="CT558" s="200"/>
      <c r="CU558" s="201"/>
      <c r="CV558" s="201"/>
      <c r="CW558" s="79" t="s">
        <v>75</v>
      </c>
      <c r="CX558" s="90">
        <v>9223865</v>
      </c>
      <c r="CY558" s="80">
        <v>1.6302679136558239E-3</v>
      </c>
      <c r="CZ558" s="90">
        <v>269</v>
      </c>
      <c r="DA558" s="80">
        <v>4.4033393354067772E-2</v>
      </c>
      <c r="DB558" s="90">
        <v>34289.460966542749</v>
      </c>
      <c r="DC558" s="81">
        <v>4.0269461077844314E-2</v>
      </c>
    </row>
    <row r="559" spans="2:107" s="16" customFormat="1" ht="13.15" customHeight="1">
      <c r="B559" s="196"/>
      <c r="C559" s="198"/>
      <c r="D559" s="172"/>
      <c r="E559" s="179"/>
      <c r="F559" s="179"/>
      <c r="G559" s="70" t="s">
        <v>77</v>
      </c>
      <c r="H559" s="50">
        <v>0</v>
      </c>
      <c r="I559" s="30">
        <f>IFERROR(H559/E549,"-")</f>
        <v>0</v>
      </c>
      <c r="J559" s="50">
        <v>0</v>
      </c>
      <c r="K559" s="30">
        <f>IFERROR(J559/F549,"-")</f>
        <v>0</v>
      </c>
      <c r="L559" s="53" t="str">
        <f t="shared" si="391"/>
        <v>-</v>
      </c>
      <c r="M559" s="31">
        <f t="shared" si="409"/>
        <v>0</v>
      </c>
      <c r="N559" s="172"/>
      <c r="O559" s="179"/>
      <c r="P559" s="179"/>
      <c r="Q559" s="70" t="s">
        <v>77</v>
      </c>
      <c r="R559" s="50">
        <v>0</v>
      </c>
      <c r="S559" s="30">
        <f>IFERROR(R559/O549,"-")</f>
        <v>0</v>
      </c>
      <c r="T559" s="50">
        <v>0</v>
      </c>
      <c r="U559" s="30">
        <f>IFERROR(T559/P549,"-")</f>
        <v>0</v>
      </c>
      <c r="V559" s="53" t="str">
        <f t="shared" si="392"/>
        <v>-</v>
      </c>
      <c r="W559" s="31">
        <f t="shared" si="410"/>
        <v>0</v>
      </c>
      <c r="X559" s="172"/>
      <c r="Y559" s="179"/>
      <c r="Z559" s="179"/>
      <c r="AA559" s="70" t="s">
        <v>77</v>
      </c>
      <c r="AB559" s="50">
        <v>3170590</v>
      </c>
      <c r="AC559" s="30">
        <f>IFERROR(AB559/Y549,"-")</f>
        <v>1.7475144317693856E-3</v>
      </c>
      <c r="AD559" s="50">
        <v>12</v>
      </c>
      <c r="AE559" s="30">
        <f>IFERROR(AD559/Z549,"-")</f>
        <v>4.6278441959120712E-3</v>
      </c>
      <c r="AF559" s="53">
        <f t="shared" si="393"/>
        <v>264215.83333333331</v>
      </c>
      <c r="AG559" s="31">
        <f t="shared" si="411"/>
        <v>4.3181000359841671E-3</v>
      </c>
      <c r="AH559" s="172"/>
      <c r="AI559" s="179"/>
      <c r="AJ559" s="179"/>
      <c r="AK559" s="70" t="s">
        <v>77</v>
      </c>
      <c r="AL559" s="50">
        <v>853564</v>
      </c>
      <c r="AM559" s="30">
        <f>IFERROR(AL559/AI549,"-")</f>
        <v>4.4190970719477311E-4</v>
      </c>
      <c r="AN559" s="50">
        <v>17</v>
      </c>
      <c r="AO559" s="30">
        <f>IFERROR(AN559/AJ549,"-")</f>
        <v>8.5042521260630319E-3</v>
      </c>
      <c r="AP559" s="53">
        <f t="shared" si="394"/>
        <v>50209.647058823532</v>
      </c>
      <c r="AQ559" s="31">
        <f t="shared" si="412"/>
        <v>7.9439252336448597E-3</v>
      </c>
      <c r="AR559" s="172"/>
      <c r="AS559" s="179"/>
      <c r="AT559" s="179"/>
      <c r="AU559" s="70" t="s">
        <v>77</v>
      </c>
      <c r="AV559" s="50">
        <v>3756859</v>
      </c>
      <c r="AW559" s="30">
        <f>IFERROR(AV559/AS549,"-")</f>
        <v>2.9212309081219968E-3</v>
      </c>
      <c r="AX559" s="50">
        <v>18</v>
      </c>
      <c r="AY559" s="30">
        <f>IFERROR(AX559/AT549,"-")</f>
        <v>1.618705035971223E-2</v>
      </c>
      <c r="AZ559" s="53">
        <f t="shared" si="395"/>
        <v>208714.38888888888</v>
      </c>
      <c r="BA559" s="31">
        <f t="shared" si="413"/>
        <v>1.4457831325301205E-2</v>
      </c>
      <c r="BB559" s="172"/>
      <c r="BC559" s="179"/>
      <c r="BD559" s="179"/>
      <c r="BE559" s="70" t="s">
        <v>77</v>
      </c>
      <c r="BF559" s="50">
        <v>1166995</v>
      </c>
      <c r="BG559" s="30">
        <f>IFERROR(BF559/BC549,"-")</f>
        <v>1.7240389752664349E-3</v>
      </c>
      <c r="BH559" s="50">
        <v>9</v>
      </c>
      <c r="BI559" s="30">
        <f>IFERROR(BH559/BD549,"-")</f>
        <v>1.5929203539823009E-2</v>
      </c>
      <c r="BJ559" s="53">
        <f t="shared" si="396"/>
        <v>129666.11111111111</v>
      </c>
      <c r="BK559" s="31">
        <f t="shared" si="414"/>
        <v>1.3657056145675266E-2</v>
      </c>
      <c r="BL559" s="172"/>
      <c r="BM559" s="179"/>
      <c r="BN559" s="179"/>
      <c r="BO559" s="70" t="s">
        <v>77</v>
      </c>
      <c r="BP559" s="50">
        <v>5715675</v>
      </c>
      <c r="BQ559" s="30">
        <f>IFERROR(BP559/BM549,"-")</f>
        <v>2.1672291317638002E-2</v>
      </c>
      <c r="BR559" s="50">
        <v>6</v>
      </c>
      <c r="BS559" s="30">
        <f>IFERROR(BR559/BN549,"-")</f>
        <v>3.1578947368421054E-2</v>
      </c>
      <c r="BT559" s="53">
        <f t="shared" si="397"/>
        <v>952612.5</v>
      </c>
      <c r="BU559" s="31">
        <f t="shared" si="415"/>
        <v>2.4390243902439025E-2</v>
      </c>
      <c r="BV559" s="172"/>
      <c r="BW559" s="179"/>
      <c r="BX559" s="179"/>
      <c r="BY559" s="70" t="s">
        <v>77</v>
      </c>
      <c r="BZ559" s="50">
        <f t="shared" si="407"/>
        <v>14663683</v>
      </c>
      <c r="CA559" s="30">
        <f>IFERROR(BZ559/BW549,"-")</f>
        <v>2.4160597526769641E-3</v>
      </c>
      <c r="CB559" s="50">
        <f t="shared" si="408"/>
        <v>62</v>
      </c>
      <c r="CC559" s="30">
        <f>IFERROR(CB559/BX549,"-")</f>
        <v>9.5311299000768648E-3</v>
      </c>
      <c r="CD559" s="53">
        <f t="shared" si="398"/>
        <v>236511.01612903227</v>
      </c>
      <c r="CE559" s="31">
        <f t="shared" si="416"/>
        <v>8.7017543859649119E-3</v>
      </c>
      <c r="CR559" s="196"/>
      <c r="CS559" s="198"/>
      <c r="CT559" s="200"/>
      <c r="CU559" s="201"/>
      <c r="CV559" s="201"/>
      <c r="CW559" s="79" t="s">
        <v>77</v>
      </c>
      <c r="CX559" s="90">
        <v>15111183</v>
      </c>
      <c r="CY559" s="80">
        <v>2.6708193129757812E-3</v>
      </c>
      <c r="CZ559" s="90">
        <v>89</v>
      </c>
      <c r="DA559" s="80">
        <v>1.4568669176624652E-2</v>
      </c>
      <c r="DB559" s="90">
        <v>169788.57303370786</v>
      </c>
      <c r="DC559" s="81">
        <v>1.3323353293413174E-2</v>
      </c>
    </row>
    <row r="560" spans="2:107" s="16" customFormat="1" ht="13.15" customHeight="1">
      <c r="B560" s="196"/>
      <c r="C560" s="198"/>
      <c r="D560" s="172"/>
      <c r="E560" s="179"/>
      <c r="F560" s="179"/>
      <c r="G560" s="70" t="s">
        <v>79</v>
      </c>
      <c r="H560" s="50">
        <v>0</v>
      </c>
      <c r="I560" s="30">
        <f>IFERROR(H560/E549,"-")</f>
        <v>0</v>
      </c>
      <c r="J560" s="50">
        <v>0</v>
      </c>
      <c r="K560" s="30">
        <f>IFERROR(J560/F549,"-")</f>
        <v>0</v>
      </c>
      <c r="L560" s="53" t="str">
        <f t="shared" si="391"/>
        <v>-</v>
      </c>
      <c r="M560" s="31">
        <f t="shared" si="409"/>
        <v>0</v>
      </c>
      <c r="N560" s="172"/>
      <c r="O560" s="179"/>
      <c r="P560" s="179"/>
      <c r="Q560" s="70" t="s">
        <v>79</v>
      </c>
      <c r="R560" s="50">
        <v>381954</v>
      </c>
      <c r="S560" s="30">
        <f>IFERROR(R560/O549,"-")</f>
        <v>5.0103846825375071E-3</v>
      </c>
      <c r="T560" s="50">
        <v>1</v>
      </c>
      <c r="U560" s="30">
        <f>IFERROR(T560/P549,"-")</f>
        <v>2.7027027027027029E-2</v>
      </c>
      <c r="V560" s="53">
        <f t="shared" si="392"/>
        <v>381954</v>
      </c>
      <c r="W560" s="31">
        <f t="shared" si="410"/>
        <v>2.2222222222222223E-2</v>
      </c>
      <c r="X560" s="172"/>
      <c r="Y560" s="179"/>
      <c r="Z560" s="179"/>
      <c r="AA560" s="70" t="s">
        <v>79</v>
      </c>
      <c r="AB560" s="50">
        <v>3426701</v>
      </c>
      <c r="AC560" s="30">
        <f>IFERROR(AB560/Y549,"-")</f>
        <v>1.8886735436806983E-3</v>
      </c>
      <c r="AD560" s="50">
        <v>25</v>
      </c>
      <c r="AE560" s="30">
        <f>IFERROR(AD560/Z549,"-")</f>
        <v>9.6413420748168149E-3</v>
      </c>
      <c r="AF560" s="53">
        <f t="shared" si="393"/>
        <v>137068.04</v>
      </c>
      <c r="AG560" s="31">
        <f t="shared" si="411"/>
        <v>8.9960417416336813E-3</v>
      </c>
      <c r="AH560" s="172"/>
      <c r="AI560" s="179"/>
      <c r="AJ560" s="179"/>
      <c r="AK560" s="70" t="s">
        <v>79</v>
      </c>
      <c r="AL560" s="50">
        <v>12874960</v>
      </c>
      <c r="AM560" s="30">
        <f>IFERROR(AL560/AI549,"-")</f>
        <v>6.6656628017868792E-3</v>
      </c>
      <c r="AN560" s="50">
        <v>35</v>
      </c>
      <c r="AO560" s="30">
        <f>IFERROR(AN560/AJ549,"-")</f>
        <v>1.7508754377188594E-2</v>
      </c>
      <c r="AP560" s="53">
        <f t="shared" si="394"/>
        <v>367856</v>
      </c>
      <c r="AQ560" s="31">
        <f t="shared" si="412"/>
        <v>1.6355140186915886E-2</v>
      </c>
      <c r="AR560" s="172"/>
      <c r="AS560" s="179"/>
      <c r="AT560" s="179"/>
      <c r="AU560" s="70" t="s">
        <v>79</v>
      </c>
      <c r="AV560" s="50">
        <v>22544802</v>
      </c>
      <c r="AW560" s="30">
        <f>IFERROR(AV560/AS549,"-")</f>
        <v>1.7530222033856107E-2</v>
      </c>
      <c r="AX560" s="50">
        <v>39</v>
      </c>
      <c r="AY560" s="30">
        <f>IFERROR(AX560/AT549,"-")</f>
        <v>3.5071942446043163E-2</v>
      </c>
      <c r="AZ560" s="53">
        <f t="shared" si="395"/>
        <v>578071.84615384613</v>
      </c>
      <c r="BA560" s="31">
        <f t="shared" si="413"/>
        <v>3.1325301204819279E-2</v>
      </c>
      <c r="BB560" s="172"/>
      <c r="BC560" s="179"/>
      <c r="BD560" s="179"/>
      <c r="BE560" s="70" t="s">
        <v>79</v>
      </c>
      <c r="BF560" s="50">
        <v>4035729</v>
      </c>
      <c r="BG560" s="30">
        <f>IFERROR(BF560/BC549,"-")</f>
        <v>5.9621113111993059E-3</v>
      </c>
      <c r="BH560" s="50">
        <v>21</v>
      </c>
      <c r="BI560" s="30">
        <f>IFERROR(BH560/BD549,"-")</f>
        <v>3.7168141592920353E-2</v>
      </c>
      <c r="BJ560" s="53">
        <f t="shared" si="396"/>
        <v>192177.57142857142</v>
      </c>
      <c r="BK560" s="31">
        <f t="shared" si="414"/>
        <v>3.1866464339908952E-2</v>
      </c>
      <c r="BL560" s="172"/>
      <c r="BM560" s="179"/>
      <c r="BN560" s="179"/>
      <c r="BO560" s="70" t="s">
        <v>79</v>
      </c>
      <c r="BP560" s="50">
        <v>4489038</v>
      </c>
      <c r="BQ560" s="30">
        <f>IFERROR(BP560/BM549,"-")</f>
        <v>1.7021216089428994E-2</v>
      </c>
      <c r="BR560" s="50">
        <v>13</v>
      </c>
      <c r="BS560" s="30">
        <f>IFERROR(BR560/BN549,"-")</f>
        <v>6.8421052631578952E-2</v>
      </c>
      <c r="BT560" s="53">
        <f t="shared" si="397"/>
        <v>345310.61538461538</v>
      </c>
      <c r="BU560" s="31">
        <f t="shared" si="415"/>
        <v>5.2845528455284556E-2</v>
      </c>
      <c r="BV560" s="172"/>
      <c r="BW560" s="179"/>
      <c r="BX560" s="179"/>
      <c r="BY560" s="70" t="s">
        <v>79</v>
      </c>
      <c r="BZ560" s="50">
        <f t="shared" si="407"/>
        <v>47753184</v>
      </c>
      <c r="CA560" s="30">
        <f>IFERROR(BZ560/BW549,"-")</f>
        <v>7.8680469241306939E-3</v>
      </c>
      <c r="CB560" s="50">
        <f t="shared" si="408"/>
        <v>134</v>
      </c>
      <c r="CC560" s="30">
        <f>IFERROR(CB560/BX549,"-")</f>
        <v>2.0599538816295157E-2</v>
      </c>
      <c r="CD560" s="53">
        <f t="shared" si="398"/>
        <v>356367.04477611941</v>
      </c>
      <c r="CE560" s="31">
        <f t="shared" si="416"/>
        <v>1.8807017543859651E-2</v>
      </c>
      <c r="CR560" s="196"/>
      <c r="CS560" s="198"/>
      <c r="CT560" s="200"/>
      <c r="CU560" s="201"/>
      <c r="CV560" s="201"/>
      <c r="CW560" s="79" t="s">
        <v>79</v>
      </c>
      <c r="CX560" s="90">
        <v>62142465</v>
      </c>
      <c r="CY560" s="80">
        <v>1.0983342315285411E-2</v>
      </c>
      <c r="CZ560" s="90">
        <v>141</v>
      </c>
      <c r="DA560" s="80">
        <v>2.3080700605663775E-2</v>
      </c>
      <c r="DB560" s="90">
        <v>440726.70212765958</v>
      </c>
      <c r="DC560" s="81">
        <v>2.1107784431137724E-2</v>
      </c>
    </row>
    <row r="561" spans="2:107" s="16" customFormat="1" ht="13.15" customHeight="1">
      <c r="B561" s="196"/>
      <c r="C561" s="198"/>
      <c r="D561" s="172"/>
      <c r="E561" s="179"/>
      <c r="F561" s="179"/>
      <c r="G561" s="70" t="s">
        <v>81</v>
      </c>
      <c r="H561" s="50">
        <v>267614</v>
      </c>
      <c r="I561" s="30">
        <f>IFERROR(H561/E549,"-")</f>
        <v>1.3077415127080317E-2</v>
      </c>
      <c r="J561" s="50">
        <v>2</v>
      </c>
      <c r="K561" s="30">
        <f>IFERROR(J561/F549,"-")</f>
        <v>0.22222222222222221</v>
      </c>
      <c r="L561" s="53">
        <f t="shared" si="391"/>
        <v>133807</v>
      </c>
      <c r="M561" s="31">
        <f t="shared" si="409"/>
        <v>0.18181818181818182</v>
      </c>
      <c r="N561" s="172"/>
      <c r="O561" s="179"/>
      <c r="P561" s="179"/>
      <c r="Q561" s="70" t="s">
        <v>81</v>
      </c>
      <c r="R561" s="50">
        <v>203712</v>
      </c>
      <c r="S561" s="30">
        <f>IFERROR(R561/O549,"-")</f>
        <v>2.672247140883668E-3</v>
      </c>
      <c r="T561" s="50">
        <v>3</v>
      </c>
      <c r="U561" s="30">
        <f>IFERROR(T561/P549,"-")</f>
        <v>8.1081081081081086E-2</v>
      </c>
      <c r="V561" s="53">
        <f t="shared" si="392"/>
        <v>67904</v>
      </c>
      <c r="W561" s="31">
        <f t="shared" si="410"/>
        <v>6.6666666666666666E-2</v>
      </c>
      <c r="X561" s="172"/>
      <c r="Y561" s="179"/>
      <c r="Z561" s="179"/>
      <c r="AA561" s="70" t="s">
        <v>81</v>
      </c>
      <c r="AB561" s="50">
        <v>21847381</v>
      </c>
      <c r="AC561" s="30">
        <f>IFERROR(AB561/Y549,"-")</f>
        <v>1.2041485525994933E-2</v>
      </c>
      <c r="AD561" s="50">
        <v>217</v>
      </c>
      <c r="AE561" s="30">
        <f>IFERROR(AD561/Z549,"-")</f>
        <v>8.3686849209409955E-2</v>
      </c>
      <c r="AF561" s="53">
        <f t="shared" si="393"/>
        <v>100679.17511520737</v>
      </c>
      <c r="AG561" s="31">
        <f t="shared" si="411"/>
        <v>7.8085642317380355E-2</v>
      </c>
      <c r="AH561" s="172"/>
      <c r="AI561" s="179"/>
      <c r="AJ561" s="179"/>
      <c r="AK561" s="70" t="s">
        <v>81</v>
      </c>
      <c r="AL561" s="50">
        <v>12292405</v>
      </c>
      <c r="AM561" s="30">
        <f>IFERROR(AL561/AI549,"-")</f>
        <v>6.3640606846933154E-3</v>
      </c>
      <c r="AN561" s="50">
        <v>213</v>
      </c>
      <c r="AO561" s="30">
        <f>IFERROR(AN561/AJ549,"-")</f>
        <v>0.10655327663831916</v>
      </c>
      <c r="AP561" s="53">
        <f t="shared" si="394"/>
        <v>57710.821596244132</v>
      </c>
      <c r="AQ561" s="31">
        <f t="shared" si="412"/>
        <v>9.9532710280373832E-2</v>
      </c>
      <c r="AR561" s="172"/>
      <c r="AS561" s="179"/>
      <c r="AT561" s="179"/>
      <c r="AU561" s="70" t="s">
        <v>81</v>
      </c>
      <c r="AV561" s="50">
        <v>19893140</v>
      </c>
      <c r="AW561" s="30">
        <f>IFERROR(AV561/AS549,"-")</f>
        <v>1.5468362115160037E-2</v>
      </c>
      <c r="AX561" s="50">
        <v>152</v>
      </c>
      <c r="AY561" s="30">
        <f>IFERROR(AX561/AT549,"-")</f>
        <v>0.1366906474820144</v>
      </c>
      <c r="AZ561" s="53">
        <f t="shared" si="395"/>
        <v>130875.92105263157</v>
      </c>
      <c r="BA561" s="31">
        <f t="shared" si="413"/>
        <v>0.12208835341365462</v>
      </c>
      <c r="BB561" s="172"/>
      <c r="BC561" s="179"/>
      <c r="BD561" s="179"/>
      <c r="BE561" s="70" t="s">
        <v>81</v>
      </c>
      <c r="BF561" s="50">
        <v>8585924</v>
      </c>
      <c r="BG561" s="30">
        <f>IFERROR(BF561/BC549,"-")</f>
        <v>1.2684259670928745E-2</v>
      </c>
      <c r="BH561" s="50">
        <v>89</v>
      </c>
      <c r="BI561" s="30">
        <f>IFERROR(BH561/BD549,"-")</f>
        <v>0.15752212389380532</v>
      </c>
      <c r="BJ561" s="53">
        <f t="shared" si="396"/>
        <v>96471.056179775274</v>
      </c>
      <c r="BK561" s="31">
        <f t="shared" si="414"/>
        <v>0.13505311077389984</v>
      </c>
      <c r="BL561" s="172"/>
      <c r="BM561" s="179"/>
      <c r="BN561" s="179"/>
      <c r="BO561" s="70" t="s">
        <v>81</v>
      </c>
      <c r="BP561" s="50">
        <v>4144447</v>
      </c>
      <c r="BQ561" s="30">
        <f>IFERROR(BP561/BM549,"-")</f>
        <v>1.571462036146402E-2</v>
      </c>
      <c r="BR561" s="50">
        <v>34</v>
      </c>
      <c r="BS561" s="30">
        <f>IFERROR(BR561/BN549,"-")</f>
        <v>0.17894736842105263</v>
      </c>
      <c r="BT561" s="53">
        <f t="shared" si="397"/>
        <v>121895.5</v>
      </c>
      <c r="BU561" s="31">
        <f t="shared" si="415"/>
        <v>0.13821138211382114</v>
      </c>
      <c r="BV561" s="172"/>
      <c r="BW561" s="179"/>
      <c r="BX561" s="179"/>
      <c r="BY561" s="70" t="s">
        <v>81</v>
      </c>
      <c r="BZ561" s="50">
        <f t="shared" si="407"/>
        <v>67234623</v>
      </c>
      <c r="CA561" s="30">
        <f>IFERROR(BZ561/BW549,"-")</f>
        <v>1.1077903594663695E-2</v>
      </c>
      <c r="CB561" s="50">
        <f t="shared" si="408"/>
        <v>710</v>
      </c>
      <c r="CC561" s="30">
        <f>IFERROR(CB561/BX549,"-")</f>
        <v>0.10914681014604151</v>
      </c>
      <c r="CD561" s="53">
        <f t="shared" si="398"/>
        <v>94696.652112676064</v>
      </c>
      <c r="CE561" s="31">
        <f t="shared" si="416"/>
        <v>9.9649122807017543E-2</v>
      </c>
      <c r="CR561" s="196"/>
      <c r="CS561" s="198"/>
      <c r="CT561" s="200"/>
      <c r="CU561" s="201"/>
      <c r="CV561" s="201"/>
      <c r="CW561" s="79" t="s">
        <v>81</v>
      </c>
      <c r="CX561" s="90">
        <v>57919956</v>
      </c>
      <c r="CY561" s="80">
        <v>1.0237036841623021E-2</v>
      </c>
      <c r="CZ561" s="90">
        <v>703</v>
      </c>
      <c r="DA561" s="80">
        <v>0.11507611720412506</v>
      </c>
      <c r="DB561" s="90">
        <v>82389.695590327174</v>
      </c>
      <c r="DC561" s="81">
        <v>0.10523952095808384</v>
      </c>
    </row>
    <row r="562" spans="2:107" s="16" customFormat="1" ht="13.15" customHeight="1">
      <c r="B562" s="196"/>
      <c r="C562" s="198"/>
      <c r="D562" s="172"/>
      <c r="E562" s="179"/>
      <c r="F562" s="179"/>
      <c r="G562" s="70" t="s">
        <v>83</v>
      </c>
      <c r="H562" s="50">
        <v>0</v>
      </c>
      <c r="I562" s="30">
        <f>IFERROR(H562/E549,"-")</f>
        <v>0</v>
      </c>
      <c r="J562" s="50">
        <v>0</v>
      </c>
      <c r="K562" s="30">
        <f>IFERROR(J562/F549,"-")</f>
        <v>0</v>
      </c>
      <c r="L562" s="53" t="str">
        <f t="shared" si="391"/>
        <v>-</v>
      </c>
      <c r="M562" s="31">
        <f t="shared" si="409"/>
        <v>0</v>
      </c>
      <c r="N562" s="172"/>
      <c r="O562" s="179"/>
      <c r="P562" s="179"/>
      <c r="Q562" s="70" t="s">
        <v>83</v>
      </c>
      <c r="R562" s="50">
        <v>629617</v>
      </c>
      <c r="S562" s="30">
        <f>IFERROR(R562/O549,"-")</f>
        <v>8.2591709280835316E-3</v>
      </c>
      <c r="T562" s="50">
        <v>5</v>
      </c>
      <c r="U562" s="30">
        <f>IFERROR(T562/P549,"-")</f>
        <v>0.13513513513513514</v>
      </c>
      <c r="V562" s="53">
        <f t="shared" si="392"/>
        <v>125923.4</v>
      </c>
      <c r="W562" s="31">
        <f t="shared" si="410"/>
        <v>0.1111111111111111</v>
      </c>
      <c r="X562" s="172"/>
      <c r="Y562" s="179"/>
      <c r="Z562" s="179"/>
      <c r="AA562" s="70" t="s">
        <v>83</v>
      </c>
      <c r="AB562" s="50">
        <v>25806327</v>
      </c>
      <c r="AC562" s="30">
        <f>IFERROR(AB562/Y549,"-")</f>
        <v>1.4223513246260146E-2</v>
      </c>
      <c r="AD562" s="50">
        <v>170</v>
      </c>
      <c r="AE562" s="30">
        <f>IFERROR(AD562/Z549,"-")</f>
        <v>6.5561126108754336E-2</v>
      </c>
      <c r="AF562" s="53">
        <f t="shared" si="393"/>
        <v>151801.92352941175</v>
      </c>
      <c r="AG562" s="31">
        <f t="shared" si="411"/>
        <v>6.117308384310903E-2</v>
      </c>
      <c r="AH562" s="172"/>
      <c r="AI562" s="179"/>
      <c r="AJ562" s="179"/>
      <c r="AK562" s="70" t="s">
        <v>83</v>
      </c>
      <c r="AL562" s="50">
        <v>36410674</v>
      </c>
      <c r="AM562" s="30">
        <f>IFERROR(AL562/AI549,"-")</f>
        <v>1.8850643052078505E-2</v>
      </c>
      <c r="AN562" s="50">
        <v>221</v>
      </c>
      <c r="AO562" s="30">
        <f>IFERROR(AN562/AJ549,"-")</f>
        <v>0.11055527763881941</v>
      </c>
      <c r="AP562" s="53">
        <f t="shared" si="394"/>
        <v>164754.18099547512</v>
      </c>
      <c r="AQ562" s="31">
        <f t="shared" si="412"/>
        <v>0.10327102803738318</v>
      </c>
      <c r="AR562" s="172"/>
      <c r="AS562" s="179"/>
      <c r="AT562" s="179"/>
      <c r="AU562" s="70" t="s">
        <v>83</v>
      </c>
      <c r="AV562" s="50">
        <v>48474042</v>
      </c>
      <c r="AW562" s="30">
        <f>IFERROR(AV562/AS549,"-")</f>
        <v>3.7692090582053736E-2</v>
      </c>
      <c r="AX562" s="50">
        <v>251</v>
      </c>
      <c r="AY562" s="30">
        <f>IFERROR(AX562/AT549,"-")</f>
        <v>0.22571942446043167</v>
      </c>
      <c r="AZ562" s="53">
        <f t="shared" si="395"/>
        <v>193123.67330677292</v>
      </c>
      <c r="BA562" s="31">
        <f t="shared" si="413"/>
        <v>0.20160642570281123</v>
      </c>
      <c r="BB562" s="172"/>
      <c r="BC562" s="179"/>
      <c r="BD562" s="179"/>
      <c r="BE562" s="70" t="s">
        <v>83</v>
      </c>
      <c r="BF562" s="50">
        <v>34709253</v>
      </c>
      <c r="BG562" s="30">
        <f>IFERROR(BF562/BC549,"-")</f>
        <v>5.1277087711929729E-2</v>
      </c>
      <c r="BH562" s="50">
        <v>149</v>
      </c>
      <c r="BI562" s="30">
        <f>IFERROR(BH562/BD549,"-")</f>
        <v>0.26371681415929205</v>
      </c>
      <c r="BJ562" s="53">
        <f t="shared" si="396"/>
        <v>232948.0067114094</v>
      </c>
      <c r="BK562" s="31">
        <f t="shared" si="414"/>
        <v>0.22610015174506828</v>
      </c>
      <c r="BL562" s="172"/>
      <c r="BM562" s="179"/>
      <c r="BN562" s="179"/>
      <c r="BO562" s="70" t="s">
        <v>83</v>
      </c>
      <c r="BP562" s="50">
        <v>14297946</v>
      </c>
      <c r="BQ562" s="30">
        <f>IFERROR(BP562/BM549,"-")</f>
        <v>5.4213938153561389E-2</v>
      </c>
      <c r="BR562" s="50">
        <v>51</v>
      </c>
      <c r="BS562" s="30">
        <f>IFERROR(BR562/BN549,"-")</f>
        <v>0.26842105263157895</v>
      </c>
      <c r="BT562" s="53">
        <f t="shared" si="397"/>
        <v>280351.8823529412</v>
      </c>
      <c r="BU562" s="31">
        <f t="shared" si="415"/>
        <v>0.2073170731707317</v>
      </c>
      <c r="BV562" s="172"/>
      <c r="BW562" s="179"/>
      <c r="BX562" s="179"/>
      <c r="BY562" s="70" t="s">
        <v>83</v>
      </c>
      <c r="BZ562" s="50">
        <f t="shared" si="407"/>
        <v>160327859</v>
      </c>
      <c r="CA562" s="30">
        <f>IFERROR(BZ562/BW549,"-")</f>
        <v>2.641639807426055E-2</v>
      </c>
      <c r="CB562" s="50">
        <f t="shared" si="408"/>
        <v>847</v>
      </c>
      <c r="CC562" s="30">
        <f>IFERROR(CB562/BX549,"-")</f>
        <v>0.1302075326671791</v>
      </c>
      <c r="CD562" s="53">
        <f t="shared" si="398"/>
        <v>189289.08972845337</v>
      </c>
      <c r="CE562" s="31">
        <f t="shared" si="416"/>
        <v>0.11887719298245614</v>
      </c>
      <c r="CR562" s="196"/>
      <c r="CS562" s="198"/>
      <c r="CT562" s="200"/>
      <c r="CU562" s="201"/>
      <c r="CV562" s="201"/>
      <c r="CW562" s="79" t="s">
        <v>83</v>
      </c>
      <c r="CX562" s="90">
        <v>174894962</v>
      </c>
      <c r="CY562" s="80">
        <v>3.0911732208640803E-2</v>
      </c>
      <c r="CZ562" s="90">
        <v>807</v>
      </c>
      <c r="DA562" s="80">
        <v>0.13210018006220331</v>
      </c>
      <c r="DB562" s="90">
        <v>216722.38166047088</v>
      </c>
      <c r="DC562" s="81">
        <v>0.12080838323353293</v>
      </c>
    </row>
    <row r="563" spans="2:107" s="16" customFormat="1" ht="13.15" customHeight="1">
      <c r="B563" s="196"/>
      <c r="C563" s="198"/>
      <c r="D563" s="172"/>
      <c r="E563" s="179"/>
      <c r="F563" s="179"/>
      <c r="G563" s="70" t="s">
        <v>87</v>
      </c>
      <c r="H563" s="50">
        <v>153253</v>
      </c>
      <c r="I563" s="30">
        <f>IFERROR(H563/E549,"-")</f>
        <v>7.4889695623937451E-3</v>
      </c>
      <c r="J563" s="50">
        <v>2</v>
      </c>
      <c r="K563" s="30">
        <f>IFERROR(J563/F549,"-")</f>
        <v>0.22222222222222221</v>
      </c>
      <c r="L563" s="53">
        <f t="shared" si="391"/>
        <v>76626.5</v>
      </c>
      <c r="M563" s="31">
        <f t="shared" si="409"/>
        <v>0.18181818181818182</v>
      </c>
      <c r="N563" s="172"/>
      <c r="O563" s="179"/>
      <c r="P563" s="179"/>
      <c r="Q563" s="70" t="s">
        <v>87</v>
      </c>
      <c r="R563" s="50">
        <v>472670</v>
      </c>
      <c r="S563" s="30">
        <f>IFERROR(R563/O549,"-")</f>
        <v>6.2003762963472129E-3</v>
      </c>
      <c r="T563" s="50">
        <v>7</v>
      </c>
      <c r="U563" s="30">
        <f>IFERROR(T563/P549,"-")</f>
        <v>0.1891891891891892</v>
      </c>
      <c r="V563" s="53">
        <f t="shared" si="392"/>
        <v>67524.28571428571</v>
      </c>
      <c r="W563" s="31">
        <f t="shared" si="410"/>
        <v>0.15555555555555556</v>
      </c>
      <c r="X563" s="172"/>
      <c r="Y563" s="179"/>
      <c r="Z563" s="179"/>
      <c r="AA563" s="70" t="s">
        <v>87</v>
      </c>
      <c r="AB563" s="50">
        <v>5196912</v>
      </c>
      <c r="AC563" s="30">
        <f>IFERROR(AB563/Y549,"-")</f>
        <v>2.8643497647552986E-3</v>
      </c>
      <c r="AD563" s="50">
        <v>158</v>
      </c>
      <c r="AE563" s="30">
        <f>IFERROR(AD563/Z549,"-")</f>
        <v>6.0933281912842266E-2</v>
      </c>
      <c r="AF563" s="53">
        <f t="shared" si="393"/>
        <v>32891.848101265823</v>
      </c>
      <c r="AG563" s="31">
        <f t="shared" si="411"/>
        <v>5.6854983807124865E-2</v>
      </c>
      <c r="AH563" s="172"/>
      <c r="AI563" s="179"/>
      <c r="AJ563" s="179"/>
      <c r="AK563" s="70" t="s">
        <v>87</v>
      </c>
      <c r="AL563" s="50">
        <v>9990048</v>
      </c>
      <c r="AM563" s="30">
        <f>IFERROR(AL563/AI549,"-")</f>
        <v>5.1720775320207137E-3</v>
      </c>
      <c r="AN563" s="50">
        <v>149</v>
      </c>
      <c r="AO563" s="30">
        <f>IFERROR(AN563/AJ549,"-")</f>
        <v>7.4537268634317158E-2</v>
      </c>
      <c r="AP563" s="53">
        <f t="shared" si="394"/>
        <v>67047.302013422814</v>
      </c>
      <c r="AQ563" s="31">
        <f t="shared" si="412"/>
        <v>6.9626168224299068E-2</v>
      </c>
      <c r="AR563" s="172"/>
      <c r="AS563" s="179"/>
      <c r="AT563" s="179"/>
      <c r="AU563" s="70" t="s">
        <v>87</v>
      </c>
      <c r="AV563" s="50">
        <v>2794017</v>
      </c>
      <c r="AW563" s="30">
        <f>IFERROR(AV563/AS549,"-")</f>
        <v>2.1725512770690348E-3</v>
      </c>
      <c r="AX563" s="50">
        <v>71</v>
      </c>
      <c r="AY563" s="30">
        <f>IFERROR(AX563/AT549,"-")</f>
        <v>6.3848920863309358E-2</v>
      </c>
      <c r="AZ563" s="53">
        <f t="shared" si="395"/>
        <v>39352.352112676053</v>
      </c>
      <c r="BA563" s="31">
        <f t="shared" si="413"/>
        <v>5.7028112449799197E-2</v>
      </c>
      <c r="BB563" s="172"/>
      <c r="BC563" s="179"/>
      <c r="BD563" s="179"/>
      <c r="BE563" s="70" t="s">
        <v>87</v>
      </c>
      <c r="BF563" s="50">
        <v>5582712</v>
      </c>
      <c r="BG563" s="30">
        <f>IFERROR(BF563/BC549,"-")</f>
        <v>8.2475186917575737E-3</v>
      </c>
      <c r="BH563" s="50">
        <v>57</v>
      </c>
      <c r="BI563" s="30">
        <f>IFERROR(BH563/BD549,"-")</f>
        <v>0.10088495575221239</v>
      </c>
      <c r="BJ563" s="53">
        <f t="shared" si="396"/>
        <v>97942.31578947368</v>
      </c>
      <c r="BK563" s="31">
        <f t="shared" si="414"/>
        <v>8.6494688922610016E-2</v>
      </c>
      <c r="BL563" s="172"/>
      <c r="BM563" s="179"/>
      <c r="BN563" s="179"/>
      <c r="BO563" s="70" t="s">
        <v>87</v>
      </c>
      <c r="BP563" s="50">
        <v>329322</v>
      </c>
      <c r="BQ563" s="30">
        <f>IFERROR(BP563/BM549,"-")</f>
        <v>1.248699816085971E-3</v>
      </c>
      <c r="BR563" s="50">
        <v>13</v>
      </c>
      <c r="BS563" s="30">
        <f>IFERROR(BR563/BN549,"-")</f>
        <v>6.8421052631578952E-2</v>
      </c>
      <c r="BT563" s="53">
        <f t="shared" si="397"/>
        <v>25332.461538461539</v>
      </c>
      <c r="BU563" s="31">
        <f t="shared" si="415"/>
        <v>5.2845528455284556E-2</v>
      </c>
      <c r="BV563" s="172"/>
      <c r="BW563" s="179"/>
      <c r="BX563" s="179"/>
      <c r="BY563" s="70" t="s">
        <v>87</v>
      </c>
      <c r="BZ563" s="50">
        <f t="shared" si="407"/>
        <v>24518934</v>
      </c>
      <c r="CA563" s="30">
        <f>IFERROR(BZ563/BW549,"-")</f>
        <v>4.0398588551009184E-3</v>
      </c>
      <c r="CB563" s="50">
        <f t="shared" si="408"/>
        <v>457</v>
      </c>
      <c r="CC563" s="30">
        <f>IFERROR(CB563/BX549,"-")</f>
        <v>7.0253651037663331E-2</v>
      </c>
      <c r="CD563" s="53">
        <f t="shared" si="398"/>
        <v>53651.934354485777</v>
      </c>
      <c r="CE563" s="31">
        <f t="shared" si="416"/>
        <v>6.4140350877192984E-2</v>
      </c>
      <c r="CR563" s="196"/>
      <c r="CS563" s="198"/>
      <c r="CT563" s="200"/>
      <c r="CU563" s="201"/>
      <c r="CV563" s="201"/>
      <c r="CW563" s="79" t="s">
        <v>87</v>
      </c>
      <c r="CX563" s="90">
        <v>25534166</v>
      </c>
      <c r="CY563" s="80">
        <v>4.5130248037846907E-3</v>
      </c>
      <c r="CZ563" s="90">
        <v>441</v>
      </c>
      <c r="DA563" s="80">
        <v>7.2188574234735639E-2</v>
      </c>
      <c r="DB563" s="90">
        <v>57900.603174603173</v>
      </c>
      <c r="DC563" s="81">
        <v>6.6017964071856283E-2</v>
      </c>
    </row>
    <row r="564" spans="2:107" s="16" customFormat="1" ht="13.15" customHeight="1">
      <c r="B564" s="196"/>
      <c r="C564" s="198"/>
      <c r="D564" s="172"/>
      <c r="E564" s="179"/>
      <c r="F564" s="179"/>
      <c r="G564" s="71" t="s">
        <v>85</v>
      </c>
      <c r="H564" s="51">
        <v>15684</v>
      </c>
      <c r="I564" s="32">
        <f>IFERROR(H564/E549,"-")</f>
        <v>7.6642544430832347E-4</v>
      </c>
      <c r="J564" s="51">
        <v>1</v>
      </c>
      <c r="K564" s="32">
        <f>IFERROR(J564/F549,"-")</f>
        <v>0.1111111111111111</v>
      </c>
      <c r="L564" s="54">
        <f t="shared" si="391"/>
        <v>15684</v>
      </c>
      <c r="M564" s="33">
        <f t="shared" si="409"/>
        <v>9.0909090909090912E-2</v>
      </c>
      <c r="N564" s="172"/>
      <c r="O564" s="179"/>
      <c r="P564" s="179"/>
      <c r="Q564" s="71" t="s">
        <v>85</v>
      </c>
      <c r="R564" s="51">
        <v>393382</v>
      </c>
      <c r="S564" s="32">
        <f>IFERROR(R564/O549,"-")</f>
        <v>5.1602945568994417E-3</v>
      </c>
      <c r="T564" s="51">
        <v>6</v>
      </c>
      <c r="U564" s="32">
        <f>IFERROR(T564/P549,"-")</f>
        <v>0.16216216216216217</v>
      </c>
      <c r="V564" s="54">
        <f t="shared" si="392"/>
        <v>65563.666666666672</v>
      </c>
      <c r="W564" s="33">
        <f t="shared" si="410"/>
        <v>0.13333333333333333</v>
      </c>
      <c r="X564" s="172"/>
      <c r="Y564" s="179"/>
      <c r="Z564" s="179"/>
      <c r="AA564" s="71" t="s">
        <v>85</v>
      </c>
      <c r="AB564" s="51">
        <v>3349445</v>
      </c>
      <c r="AC564" s="32">
        <f>IFERROR(AB564/Y549,"-")</f>
        <v>1.846092833169161E-3</v>
      </c>
      <c r="AD564" s="51">
        <v>206</v>
      </c>
      <c r="AE564" s="32">
        <f>IFERROR(AD564/Z549,"-")</f>
        <v>7.9444658696490547E-2</v>
      </c>
      <c r="AF564" s="54">
        <f t="shared" si="393"/>
        <v>16259.441747572815</v>
      </c>
      <c r="AG564" s="33">
        <f t="shared" si="411"/>
        <v>7.4127383951061526E-2</v>
      </c>
      <c r="AH564" s="172"/>
      <c r="AI564" s="179"/>
      <c r="AJ564" s="179"/>
      <c r="AK564" s="71" t="s">
        <v>85</v>
      </c>
      <c r="AL564" s="51">
        <v>4233404</v>
      </c>
      <c r="AM564" s="32">
        <f>IFERROR(AL564/AI549,"-")</f>
        <v>2.1917305815113818E-3</v>
      </c>
      <c r="AN564" s="51">
        <v>230</v>
      </c>
      <c r="AO564" s="32">
        <f>IFERROR(AN564/AJ549,"-")</f>
        <v>0.11505752876438219</v>
      </c>
      <c r="AP564" s="54">
        <f t="shared" si="394"/>
        <v>18406.104347826087</v>
      </c>
      <c r="AQ564" s="33">
        <f t="shared" si="412"/>
        <v>0.10747663551401869</v>
      </c>
      <c r="AR564" s="172"/>
      <c r="AS564" s="179"/>
      <c r="AT564" s="179"/>
      <c r="AU564" s="71" t="s">
        <v>85</v>
      </c>
      <c r="AV564" s="51">
        <v>3085798</v>
      </c>
      <c r="AW564" s="32">
        <f>IFERROR(AV564/AS549,"-")</f>
        <v>2.3994322102109879E-3</v>
      </c>
      <c r="AX564" s="51">
        <v>168</v>
      </c>
      <c r="AY564" s="32">
        <f>IFERROR(AX564/AT549,"-")</f>
        <v>0.15107913669064749</v>
      </c>
      <c r="AZ564" s="54">
        <f t="shared" si="395"/>
        <v>18367.845238095237</v>
      </c>
      <c r="BA564" s="33">
        <f t="shared" si="413"/>
        <v>0.13493975903614458</v>
      </c>
      <c r="BB564" s="172"/>
      <c r="BC564" s="179"/>
      <c r="BD564" s="179"/>
      <c r="BE564" s="71" t="s">
        <v>85</v>
      </c>
      <c r="BF564" s="51">
        <v>4474729</v>
      </c>
      <c r="BG564" s="32">
        <f>IFERROR(BF564/BC549,"-")</f>
        <v>6.6106600283248849E-3</v>
      </c>
      <c r="BH564" s="51">
        <v>121</v>
      </c>
      <c r="BI564" s="32">
        <f>IFERROR(BH564/BD549,"-")</f>
        <v>0.21415929203539824</v>
      </c>
      <c r="BJ564" s="54">
        <f t="shared" si="396"/>
        <v>36981.231404958678</v>
      </c>
      <c r="BK564" s="33">
        <f t="shared" si="414"/>
        <v>0.18361153262518967</v>
      </c>
      <c r="BL564" s="172"/>
      <c r="BM564" s="179"/>
      <c r="BN564" s="179"/>
      <c r="BO564" s="71" t="s">
        <v>85</v>
      </c>
      <c r="BP564" s="51">
        <v>1413573</v>
      </c>
      <c r="BQ564" s="32">
        <f>IFERROR(BP564/BM549,"-")</f>
        <v>5.3598859023208109E-3</v>
      </c>
      <c r="BR564" s="51">
        <v>40</v>
      </c>
      <c r="BS564" s="32">
        <f>IFERROR(BR564/BN549,"-")</f>
        <v>0.21052631578947367</v>
      </c>
      <c r="BT564" s="54">
        <f t="shared" si="397"/>
        <v>35339.324999999997</v>
      </c>
      <c r="BU564" s="33">
        <f t="shared" si="415"/>
        <v>0.16260162601626016</v>
      </c>
      <c r="BV564" s="172"/>
      <c r="BW564" s="179"/>
      <c r="BX564" s="179"/>
      <c r="BY564" s="71" t="s">
        <v>85</v>
      </c>
      <c r="BZ564" s="51">
        <f t="shared" si="407"/>
        <v>16966015</v>
      </c>
      <c r="CA564" s="32">
        <f>IFERROR(BZ564/BW549,"-")</f>
        <v>2.7954031742784989E-3</v>
      </c>
      <c r="CB564" s="51">
        <f t="shared" si="408"/>
        <v>772</v>
      </c>
      <c r="CC564" s="32">
        <f>IFERROR(CB564/BX549,"-")</f>
        <v>0.11867794004611837</v>
      </c>
      <c r="CD564" s="54">
        <f t="shared" si="398"/>
        <v>21976.703367875649</v>
      </c>
      <c r="CE564" s="33">
        <f t="shared" si="416"/>
        <v>0.10835087719298246</v>
      </c>
      <c r="CR564" s="196"/>
      <c r="CS564" s="198"/>
      <c r="CT564" s="200"/>
      <c r="CU564" s="201"/>
      <c r="CV564" s="201"/>
      <c r="CW564" s="79" t="s">
        <v>85</v>
      </c>
      <c r="CX564" s="90">
        <v>20292231</v>
      </c>
      <c r="CY564" s="80">
        <v>3.5865413355238864E-3</v>
      </c>
      <c r="CZ564" s="90">
        <v>719</v>
      </c>
      <c r="DA564" s="80">
        <v>0.11769520379767556</v>
      </c>
      <c r="DB564" s="90">
        <v>28222.852573018081</v>
      </c>
      <c r="DC564" s="81">
        <v>0.10763473053892215</v>
      </c>
    </row>
    <row r="565" spans="2:107" s="16" customFormat="1" ht="13.15" customHeight="1">
      <c r="B565" s="196"/>
      <c r="C565" s="199"/>
      <c r="D565" s="173"/>
      <c r="E565" s="180"/>
      <c r="F565" s="180"/>
      <c r="G565" s="18" t="s">
        <v>92</v>
      </c>
      <c r="H565" s="49">
        <f>SUM(H549:H564)</f>
        <v>1397918</v>
      </c>
      <c r="I565" s="32">
        <f>IFERROR(H565/E549,"-")</f>
        <v>6.8311650360660739E-2</v>
      </c>
      <c r="J565" s="51">
        <v>7</v>
      </c>
      <c r="K565" s="32">
        <f>IFERROR(J565/F549,"-")</f>
        <v>0.77777777777777779</v>
      </c>
      <c r="L565" s="54">
        <f t="shared" si="391"/>
        <v>199702.57142857142</v>
      </c>
      <c r="M565" s="34">
        <f t="shared" si="409"/>
        <v>0.63636363636363635</v>
      </c>
      <c r="N565" s="173"/>
      <c r="O565" s="180"/>
      <c r="P565" s="180"/>
      <c r="Q565" s="18" t="s">
        <v>92</v>
      </c>
      <c r="R565" s="49">
        <f>SUM(R549:R564)</f>
        <v>8476224</v>
      </c>
      <c r="S565" s="32">
        <f>IFERROR(R565/O549,"-")</f>
        <v>0.11118915601186738</v>
      </c>
      <c r="T565" s="51">
        <v>29</v>
      </c>
      <c r="U565" s="32">
        <f>IFERROR(T565/P549,"-")</f>
        <v>0.78378378378378377</v>
      </c>
      <c r="V565" s="54">
        <f t="shared" si="392"/>
        <v>292283.58620689658</v>
      </c>
      <c r="W565" s="34">
        <f t="shared" si="410"/>
        <v>0.64444444444444449</v>
      </c>
      <c r="X565" s="173"/>
      <c r="Y565" s="180"/>
      <c r="Z565" s="180"/>
      <c r="AA565" s="18" t="s">
        <v>92</v>
      </c>
      <c r="AB565" s="49">
        <f>SUM(AB549:AB564)</f>
        <v>272328451</v>
      </c>
      <c r="AC565" s="32">
        <f>IFERROR(AB565/Y549,"-")</f>
        <v>0.15009758382632318</v>
      </c>
      <c r="AD565" s="51">
        <v>1783</v>
      </c>
      <c r="AE565" s="32">
        <f>IFERROR(AD565/Z549,"-")</f>
        <v>0.68762051677593516</v>
      </c>
      <c r="AF565" s="54">
        <f t="shared" si="393"/>
        <v>152736.09141895681</v>
      </c>
      <c r="AG565" s="34">
        <f t="shared" si="411"/>
        <v>0.64159769701331415</v>
      </c>
      <c r="AH565" s="173"/>
      <c r="AI565" s="180"/>
      <c r="AJ565" s="180"/>
      <c r="AK565" s="18" t="s">
        <v>92</v>
      </c>
      <c r="AL565" s="49">
        <f>SUM(AL549:AL564)</f>
        <v>376016990</v>
      </c>
      <c r="AM565" s="32">
        <f>IFERROR(AL565/AI549,"-")</f>
        <v>0.19467264077580584</v>
      </c>
      <c r="AN565" s="51">
        <v>1588</v>
      </c>
      <c r="AO565" s="32">
        <f>IFERROR(AN565/AJ549,"-")</f>
        <v>0.79439719859929969</v>
      </c>
      <c r="AP565" s="54">
        <f t="shared" si="394"/>
        <v>236786.51763224183</v>
      </c>
      <c r="AQ565" s="34">
        <f t="shared" si="412"/>
        <v>0.74205607476635516</v>
      </c>
      <c r="AR565" s="173"/>
      <c r="AS565" s="180"/>
      <c r="AT565" s="180"/>
      <c r="AU565" s="18" t="s">
        <v>92</v>
      </c>
      <c r="AV565" s="49">
        <f>SUM(AV549:AV564)</f>
        <v>276790874</v>
      </c>
      <c r="AW565" s="32">
        <f>IFERROR(AV565/AS549,"-")</f>
        <v>0.21522502074602778</v>
      </c>
      <c r="AX565" s="51">
        <v>971</v>
      </c>
      <c r="AY565" s="32">
        <f>IFERROR(AX565/AT549,"-")</f>
        <v>0.87320143884892087</v>
      </c>
      <c r="AZ565" s="54">
        <f t="shared" si="395"/>
        <v>285057.54273944389</v>
      </c>
      <c r="BA565" s="34">
        <f t="shared" si="413"/>
        <v>0.77991967871485945</v>
      </c>
      <c r="BB565" s="173"/>
      <c r="BC565" s="180"/>
      <c r="BD565" s="180"/>
      <c r="BE565" s="18" t="s">
        <v>92</v>
      </c>
      <c r="BF565" s="49">
        <f>SUM(BF549:BF564)</f>
        <v>160833143</v>
      </c>
      <c r="BG565" s="32">
        <f>IFERROR(BF565/BC549,"-")</f>
        <v>0.23760393750324552</v>
      </c>
      <c r="BH565" s="51">
        <v>500</v>
      </c>
      <c r="BI565" s="32">
        <f>IFERROR(BH565/BD549,"-")</f>
        <v>0.88495575221238942</v>
      </c>
      <c r="BJ565" s="54">
        <f t="shared" si="396"/>
        <v>321666.28600000002</v>
      </c>
      <c r="BK565" s="34">
        <f t="shared" si="414"/>
        <v>0.75872534142640369</v>
      </c>
      <c r="BL565" s="173"/>
      <c r="BM565" s="180"/>
      <c r="BN565" s="180"/>
      <c r="BO565" s="18" t="s">
        <v>92</v>
      </c>
      <c r="BP565" s="49">
        <f>SUM(BP549:BP564)</f>
        <v>73278474</v>
      </c>
      <c r="BQ565" s="32">
        <f>IFERROR(BP565/BM549,"-")</f>
        <v>0.27785212347447363</v>
      </c>
      <c r="BR565" s="51">
        <v>162</v>
      </c>
      <c r="BS565" s="32">
        <f>IFERROR(BR565/BN549,"-")</f>
        <v>0.85263157894736841</v>
      </c>
      <c r="BT565" s="54">
        <f t="shared" si="397"/>
        <v>452336.25925925927</v>
      </c>
      <c r="BU565" s="34">
        <f t="shared" si="415"/>
        <v>0.65853658536585369</v>
      </c>
      <c r="BV565" s="173"/>
      <c r="BW565" s="180"/>
      <c r="BX565" s="180"/>
      <c r="BY565" s="18" t="s">
        <v>92</v>
      </c>
      <c r="BZ565" s="49">
        <f t="shared" si="407"/>
        <v>1169122074</v>
      </c>
      <c r="CA565" s="32">
        <f>IFERROR(BZ565/BW549,"-")</f>
        <v>0.19263024091271061</v>
      </c>
      <c r="CB565" s="51">
        <f t="shared" si="408"/>
        <v>5040</v>
      </c>
      <c r="CC565" s="32">
        <f>IFERROR(CB565/BX549,"-")</f>
        <v>0.7747886241352806</v>
      </c>
      <c r="CD565" s="54">
        <f t="shared" si="398"/>
        <v>231968.66547619048</v>
      </c>
      <c r="CE565" s="34">
        <f t="shared" si="416"/>
        <v>0.70736842105263154</v>
      </c>
      <c r="CR565" s="196"/>
      <c r="CS565" s="199"/>
      <c r="CT565" s="200"/>
      <c r="CU565" s="201"/>
      <c r="CV565" s="201"/>
      <c r="CW565" s="18" t="s">
        <v>92</v>
      </c>
      <c r="CX565" s="90">
        <v>1166782564</v>
      </c>
      <c r="CY565" s="80">
        <v>0.20622246491056329</v>
      </c>
      <c r="CZ565" s="90">
        <v>4779</v>
      </c>
      <c r="DA565" s="80">
        <v>0.78228842691111478</v>
      </c>
      <c r="DB565" s="90">
        <v>244147.84766687592</v>
      </c>
      <c r="DC565" s="81">
        <v>0.71541916167664665</v>
      </c>
    </row>
    <row r="566" spans="2:107" s="16" customFormat="1" ht="13.15" customHeight="1">
      <c r="B566" s="196">
        <v>34</v>
      </c>
      <c r="C566" s="197" t="s">
        <v>37</v>
      </c>
      <c r="D566" s="171">
        <f>CI38</f>
        <v>117</v>
      </c>
      <c r="E566" s="178">
        <v>176426050</v>
      </c>
      <c r="F566" s="178">
        <v>112</v>
      </c>
      <c r="G566" s="68" t="s">
        <v>58</v>
      </c>
      <c r="H566" s="56">
        <v>3434382</v>
      </c>
      <c r="I566" s="28">
        <f>IFERROR(H566/E566,"-")</f>
        <v>1.9466410997695634E-2</v>
      </c>
      <c r="J566" s="56">
        <v>28</v>
      </c>
      <c r="K566" s="28">
        <f>IFERROR(J566/F566,"-")</f>
        <v>0.25</v>
      </c>
      <c r="L566" s="52">
        <f t="shared" si="391"/>
        <v>122656.5</v>
      </c>
      <c r="M566" s="29">
        <f t="shared" ref="M566:M582" si="417">IFERROR(J566/$CI$38,"-")</f>
        <v>0.23931623931623933</v>
      </c>
      <c r="N566" s="171">
        <f>CJ38</f>
        <v>217</v>
      </c>
      <c r="O566" s="178">
        <v>383903030</v>
      </c>
      <c r="P566" s="178">
        <v>207</v>
      </c>
      <c r="Q566" s="68" t="s">
        <v>58</v>
      </c>
      <c r="R566" s="56">
        <v>10508808</v>
      </c>
      <c r="S566" s="28">
        <f>IFERROR(R566/O566,"-")</f>
        <v>2.7373600046866002E-2</v>
      </c>
      <c r="T566" s="56">
        <v>51</v>
      </c>
      <c r="U566" s="28">
        <f>IFERROR(T566/P566,"-")</f>
        <v>0.24637681159420291</v>
      </c>
      <c r="V566" s="52">
        <f t="shared" si="392"/>
        <v>206055.0588235294</v>
      </c>
      <c r="W566" s="29">
        <f t="shared" ref="W566:W582" si="418">IFERROR(T566/$CJ$38,"-")</f>
        <v>0.23502304147465439</v>
      </c>
      <c r="X566" s="171">
        <f>CK38</f>
        <v>10912</v>
      </c>
      <c r="Y566" s="178">
        <v>7257467590</v>
      </c>
      <c r="Z566" s="178">
        <v>10146</v>
      </c>
      <c r="AA566" s="68" t="s">
        <v>58</v>
      </c>
      <c r="AB566" s="56">
        <v>151457215</v>
      </c>
      <c r="AC566" s="28">
        <f>IFERROR(AB566/Y566,"-")</f>
        <v>2.0869154856260268E-2</v>
      </c>
      <c r="AD566" s="56">
        <v>1493</v>
      </c>
      <c r="AE566" s="28">
        <f>IFERROR(AD566/Z566,"-")</f>
        <v>0.14715158683224916</v>
      </c>
      <c r="AF566" s="52">
        <f t="shared" si="393"/>
        <v>101444.88613529806</v>
      </c>
      <c r="AG566" s="29">
        <f t="shared" ref="AG566:AG582" si="419">IFERROR(AD566/$CK$38,"-")</f>
        <v>0.13682184750733137</v>
      </c>
      <c r="AH566" s="171">
        <f>CL38</f>
        <v>9369</v>
      </c>
      <c r="AI566" s="178">
        <v>8367064420</v>
      </c>
      <c r="AJ566" s="178">
        <v>8747</v>
      </c>
      <c r="AK566" s="68" t="s">
        <v>58</v>
      </c>
      <c r="AL566" s="56">
        <v>247825532</v>
      </c>
      <c r="AM566" s="28">
        <f>IFERROR(AL566/AI566,"-")</f>
        <v>2.9619173411359966E-2</v>
      </c>
      <c r="AN566" s="56">
        <v>1672</v>
      </c>
      <c r="AO566" s="28">
        <f>IFERROR(AN566/AJ566,"-")</f>
        <v>0.19115125185777981</v>
      </c>
      <c r="AP566" s="52">
        <f t="shared" si="394"/>
        <v>148221.01196172248</v>
      </c>
      <c r="AQ566" s="29">
        <f t="shared" ref="AQ566:AQ582" si="420">IFERROR(AN566/$CL$38,"-")</f>
        <v>0.17846088163091045</v>
      </c>
      <c r="AR566" s="171">
        <f>CM38</f>
        <v>6163</v>
      </c>
      <c r="AS566" s="178">
        <v>6500199860</v>
      </c>
      <c r="AT566" s="178">
        <v>5674</v>
      </c>
      <c r="AU566" s="68" t="s">
        <v>58</v>
      </c>
      <c r="AV566" s="56">
        <v>264823698</v>
      </c>
      <c r="AW566" s="28">
        <f>IFERROR(AV566/AS566,"-")</f>
        <v>4.0740854697350795E-2</v>
      </c>
      <c r="AX566" s="56">
        <v>1229</v>
      </c>
      <c r="AY566" s="28">
        <f>IFERROR(AX566/AT566,"-")</f>
        <v>0.21660204441311245</v>
      </c>
      <c r="AZ566" s="52">
        <f t="shared" si="395"/>
        <v>215479.00569568755</v>
      </c>
      <c r="BA566" s="29">
        <f t="shared" ref="BA566:BA582" si="421">IFERROR(AX566/$CM$38,"-")</f>
        <v>0.19941586889501867</v>
      </c>
      <c r="BB566" s="171">
        <f>CN38</f>
        <v>3140</v>
      </c>
      <c r="BC566" s="178">
        <v>4005167390</v>
      </c>
      <c r="BD566" s="178">
        <v>2753</v>
      </c>
      <c r="BE566" s="68" t="s">
        <v>58</v>
      </c>
      <c r="BF566" s="56">
        <v>188778807</v>
      </c>
      <c r="BG566" s="28">
        <f>IFERROR(BF566/BC566,"-")</f>
        <v>4.7133812052734203E-2</v>
      </c>
      <c r="BH566" s="56">
        <v>655</v>
      </c>
      <c r="BI566" s="28">
        <f>IFERROR(BH566/BD566,"-")</f>
        <v>0.23792226661823465</v>
      </c>
      <c r="BJ566" s="52">
        <f t="shared" si="396"/>
        <v>288211.91908396949</v>
      </c>
      <c r="BK566" s="29">
        <f t="shared" ref="BK566:BK582" si="422">IFERROR(BH566/$CN$38,"-")</f>
        <v>0.20859872611464969</v>
      </c>
      <c r="BL566" s="171">
        <f>CO38</f>
        <v>1126</v>
      </c>
      <c r="BM566" s="178">
        <v>1484114850</v>
      </c>
      <c r="BN566" s="178">
        <v>964</v>
      </c>
      <c r="BO566" s="68" t="s">
        <v>58</v>
      </c>
      <c r="BP566" s="56">
        <v>94867423</v>
      </c>
      <c r="BQ566" s="28">
        <f>IFERROR(BP566/BM566,"-")</f>
        <v>6.3921887851199663E-2</v>
      </c>
      <c r="BR566" s="56">
        <v>250</v>
      </c>
      <c r="BS566" s="28">
        <f>IFERROR(BR566/BN566,"-")</f>
        <v>0.25933609958506226</v>
      </c>
      <c r="BT566" s="52">
        <f t="shared" si="397"/>
        <v>379469.69199999998</v>
      </c>
      <c r="BU566" s="29">
        <f t="shared" ref="BU566:BU582" si="423">IFERROR(BR566/$CO$38,"-")</f>
        <v>0.22202486678507993</v>
      </c>
      <c r="BV566" s="171">
        <f>CP38</f>
        <v>31044</v>
      </c>
      <c r="BW566" s="178">
        <f>SUM(E566,O566,Y566,AI566,AS566,BC566,BM566)</f>
        <v>28174343190</v>
      </c>
      <c r="BX566" s="178">
        <f>SUM(F566,P566,Z566,AJ566,AT566,BD566,BN566)</f>
        <v>28603</v>
      </c>
      <c r="BY566" s="68" t="s">
        <v>58</v>
      </c>
      <c r="BZ566" s="56">
        <f t="shared" si="407"/>
        <v>961695865</v>
      </c>
      <c r="CA566" s="28">
        <f>IFERROR(BZ566/BW566,"-")</f>
        <v>3.4133745674729252E-2</v>
      </c>
      <c r="CB566" s="56">
        <f t="shared" si="408"/>
        <v>5378</v>
      </c>
      <c r="CC566" s="28">
        <f>IFERROR(CB566/BX566,"-")</f>
        <v>0.18802223542985003</v>
      </c>
      <c r="CD566" s="52">
        <f t="shared" si="398"/>
        <v>178820.35422089996</v>
      </c>
      <c r="CE566" s="29">
        <f t="shared" ref="CE566:CE582" si="424">IFERROR(CB566/$CP$38,"-")</f>
        <v>0.17323798479577374</v>
      </c>
      <c r="CR566" s="196">
        <v>34</v>
      </c>
      <c r="CS566" s="197" t="s">
        <v>37</v>
      </c>
      <c r="CT566" s="200">
        <v>29757</v>
      </c>
      <c r="CU566" s="201">
        <v>26977282590</v>
      </c>
      <c r="CV566" s="201">
        <v>27446</v>
      </c>
      <c r="CW566" s="79" t="s">
        <v>58</v>
      </c>
      <c r="CX566" s="90">
        <v>1143060620</v>
      </c>
      <c r="CY566" s="80">
        <v>4.2371229058619578E-2</v>
      </c>
      <c r="CZ566" s="90">
        <v>5223</v>
      </c>
      <c r="DA566" s="80">
        <v>0.19030095460176347</v>
      </c>
      <c r="DB566" s="90">
        <v>218851.35362818305</v>
      </c>
      <c r="DC566" s="81">
        <v>0.17552172598044158</v>
      </c>
    </row>
    <row r="567" spans="2:107" s="16" customFormat="1" ht="13.15" customHeight="1">
      <c r="B567" s="196"/>
      <c r="C567" s="198"/>
      <c r="D567" s="172"/>
      <c r="E567" s="179"/>
      <c r="F567" s="179"/>
      <c r="G567" s="69" t="s">
        <v>60</v>
      </c>
      <c r="H567" s="50">
        <v>1701680</v>
      </c>
      <c r="I567" s="30">
        <f>IFERROR(H567/E566,"-")</f>
        <v>9.6452876431796786E-3</v>
      </c>
      <c r="J567" s="50">
        <v>34</v>
      </c>
      <c r="K567" s="30">
        <f>IFERROR(J567/F566,"-")</f>
        <v>0.30357142857142855</v>
      </c>
      <c r="L567" s="53">
        <f t="shared" si="391"/>
        <v>50049.411764705881</v>
      </c>
      <c r="M567" s="31">
        <f t="shared" si="417"/>
        <v>0.29059829059829062</v>
      </c>
      <c r="N567" s="172"/>
      <c r="O567" s="179"/>
      <c r="P567" s="179"/>
      <c r="Q567" s="69" t="s">
        <v>60</v>
      </c>
      <c r="R567" s="50">
        <v>11921161</v>
      </c>
      <c r="S567" s="30">
        <f>IFERROR(R567/O566,"-")</f>
        <v>3.1052531677074807E-2</v>
      </c>
      <c r="T567" s="50">
        <v>70</v>
      </c>
      <c r="U567" s="30">
        <f>IFERROR(T567/P566,"-")</f>
        <v>0.33816425120772947</v>
      </c>
      <c r="V567" s="53">
        <f t="shared" si="392"/>
        <v>170302.3</v>
      </c>
      <c r="W567" s="31">
        <f t="shared" si="418"/>
        <v>0.32258064516129031</v>
      </c>
      <c r="X567" s="172"/>
      <c r="Y567" s="179"/>
      <c r="Z567" s="179"/>
      <c r="AA567" s="69" t="s">
        <v>60</v>
      </c>
      <c r="AB567" s="50">
        <v>163831794</v>
      </c>
      <c r="AC567" s="30">
        <f>IFERROR(AB567/Y566,"-")</f>
        <v>2.2574237083158644E-2</v>
      </c>
      <c r="AD567" s="50">
        <v>2311</v>
      </c>
      <c r="AE567" s="30">
        <f>IFERROR(AD567/Z566,"-")</f>
        <v>0.22777449241080228</v>
      </c>
      <c r="AF567" s="53">
        <f t="shared" si="393"/>
        <v>70892.165296408479</v>
      </c>
      <c r="AG567" s="31">
        <f t="shared" si="419"/>
        <v>0.21178519061583578</v>
      </c>
      <c r="AH567" s="172"/>
      <c r="AI567" s="179"/>
      <c r="AJ567" s="179"/>
      <c r="AK567" s="69" t="s">
        <v>60</v>
      </c>
      <c r="AL567" s="50">
        <v>206045930</v>
      </c>
      <c r="AM567" s="30">
        <f>IFERROR(AL567/AI566,"-")</f>
        <v>2.4625832867676188E-2</v>
      </c>
      <c r="AN567" s="50">
        <v>2524</v>
      </c>
      <c r="AO567" s="30">
        <f>IFERROR(AN567/AJ566,"-")</f>
        <v>0.28855607636904079</v>
      </c>
      <c r="AP567" s="53">
        <f t="shared" si="394"/>
        <v>81634.679080824091</v>
      </c>
      <c r="AQ567" s="31">
        <f t="shared" si="420"/>
        <v>0.26939908207919733</v>
      </c>
      <c r="AR567" s="172"/>
      <c r="AS567" s="179"/>
      <c r="AT567" s="179"/>
      <c r="AU567" s="69" t="s">
        <v>60</v>
      </c>
      <c r="AV567" s="50">
        <v>168453351</v>
      </c>
      <c r="AW567" s="30">
        <f>IFERROR(AV567/AS566,"-")</f>
        <v>2.5915103324223018E-2</v>
      </c>
      <c r="AX567" s="50">
        <v>1796</v>
      </c>
      <c r="AY567" s="30">
        <f>IFERROR(AX567/AT566,"-")</f>
        <v>0.31653154740923511</v>
      </c>
      <c r="AZ567" s="53">
        <f t="shared" si="395"/>
        <v>93793.62527839643</v>
      </c>
      <c r="BA567" s="31">
        <f t="shared" si="421"/>
        <v>0.29141651792957973</v>
      </c>
      <c r="BB567" s="172"/>
      <c r="BC567" s="179"/>
      <c r="BD567" s="179"/>
      <c r="BE567" s="69" t="s">
        <v>60</v>
      </c>
      <c r="BF567" s="50">
        <v>67976639</v>
      </c>
      <c r="BG567" s="30">
        <f>IFERROR(BF567/BC566,"-")</f>
        <v>1.6972234211664248E-2</v>
      </c>
      <c r="BH567" s="50">
        <v>964</v>
      </c>
      <c r="BI567" s="30">
        <f>IFERROR(BH567/BD566,"-")</f>
        <v>0.35016345804576826</v>
      </c>
      <c r="BJ567" s="53">
        <f t="shared" si="396"/>
        <v>70515.185684647309</v>
      </c>
      <c r="BK567" s="31">
        <f t="shared" si="422"/>
        <v>0.30700636942675158</v>
      </c>
      <c r="BL567" s="172"/>
      <c r="BM567" s="179"/>
      <c r="BN567" s="179"/>
      <c r="BO567" s="69" t="s">
        <v>60</v>
      </c>
      <c r="BP567" s="50">
        <v>35687063</v>
      </c>
      <c r="BQ567" s="30">
        <f>IFERROR(BP567/BM566,"-")</f>
        <v>2.4046025144213064E-2</v>
      </c>
      <c r="BR567" s="50">
        <v>339</v>
      </c>
      <c r="BS567" s="30">
        <f>IFERROR(BR567/BN566,"-")</f>
        <v>0.35165975103734443</v>
      </c>
      <c r="BT567" s="53">
        <f t="shared" si="397"/>
        <v>105271.57227138644</v>
      </c>
      <c r="BU567" s="31">
        <f t="shared" si="423"/>
        <v>0.30106571936056836</v>
      </c>
      <c r="BV567" s="172"/>
      <c r="BW567" s="179"/>
      <c r="BX567" s="179"/>
      <c r="BY567" s="69" t="s">
        <v>60</v>
      </c>
      <c r="BZ567" s="50">
        <f t="shared" si="407"/>
        <v>655617618</v>
      </c>
      <c r="CA567" s="30">
        <f>IFERROR(BZ567/BW566,"-")</f>
        <v>2.3270023140511052E-2</v>
      </c>
      <c r="CB567" s="50">
        <f t="shared" si="408"/>
        <v>8038</v>
      </c>
      <c r="CC567" s="30">
        <f>IFERROR(CB567/BX566,"-")</f>
        <v>0.28101947348180262</v>
      </c>
      <c r="CD567" s="53">
        <f t="shared" si="398"/>
        <v>81564.769594426471</v>
      </c>
      <c r="CE567" s="31">
        <f t="shared" si="424"/>
        <v>0.25892281922432675</v>
      </c>
      <c r="CR567" s="196"/>
      <c r="CS567" s="198"/>
      <c r="CT567" s="200"/>
      <c r="CU567" s="201"/>
      <c r="CV567" s="201"/>
      <c r="CW567" s="79" t="s">
        <v>60</v>
      </c>
      <c r="CX567" s="90">
        <v>640264275</v>
      </c>
      <c r="CY567" s="80">
        <v>2.3733460657647358E-2</v>
      </c>
      <c r="CZ567" s="90">
        <v>7940</v>
      </c>
      <c r="DA567" s="80">
        <v>0.28929534358376446</v>
      </c>
      <c r="DB567" s="90">
        <v>80637.818010075571</v>
      </c>
      <c r="DC567" s="81">
        <v>0.26682797324999158</v>
      </c>
    </row>
    <row r="568" spans="2:107" s="16" customFormat="1" ht="13.15" customHeight="1">
      <c r="B568" s="196"/>
      <c r="C568" s="198"/>
      <c r="D568" s="172"/>
      <c r="E568" s="179"/>
      <c r="F568" s="179"/>
      <c r="G568" s="70" t="s">
        <v>62</v>
      </c>
      <c r="H568" s="50">
        <v>288369</v>
      </c>
      <c r="I568" s="30">
        <f>IFERROR(H568/E566,"-")</f>
        <v>1.6345035214470878E-3</v>
      </c>
      <c r="J568" s="50">
        <v>14</v>
      </c>
      <c r="K568" s="30">
        <f>IFERROR(J568/F566,"-")</f>
        <v>0.125</v>
      </c>
      <c r="L568" s="53">
        <f t="shared" si="391"/>
        <v>20597.785714285714</v>
      </c>
      <c r="M568" s="31">
        <f t="shared" si="417"/>
        <v>0.11965811965811966</v>
      </c>
      <c r="N568" s="172"/>
      <c r="O568" s="179"/>
      <c r="P568" s="179"/>
      <c r="Q568" s="70" t="s">
        <v>62</v>
      </c>
      <c r="R568" s="50">
        <v>2488563</v>
      </c>
      <c r="S568" s="30">
        <f>IFERROR(R568/O566,"-")</f>
        <v>6.4822697544221E-3</v>
      </c>
      <c r="T568" s="50">
        <v>49</v>
      </c>
      <c r="U568" s="30">
        <f>IFERROR(T568/P566,"-")</f>
        <v>0.23671497584541062</v>
      </c>
      <c r="V568" s="53">
        <f t="shared" si="392"/>
        <v>50787</v>
      </c>
      <c r="W568" s="31">
        <f t="shared" si="418"/>
        <v>0.22580645161290322</v>
      </c>
      <c r="X568" s="172"/>
      <c r="Y568" s="179"/>
      <c r="Z568" s="179"/>
      <c r="AA568" s="70" t="s">
        <v>62</v>
      </c>
      <c r="AB568" s="50">
        <v>100237365</v>
      </c>
      <c r="AC568" s="30">
        <f>IFERROR(AB568/Y566,"-")</f>
        <v>1.3811617310990981E-2</v>
      </c>
      <c r="AD568" s="50">
        <v>1993</v>
      </c>
      <c r="AE568" s="30">
        <f>IFERROR(AD568/Z566,"-")</f>
        <v>0.1964320914646166</v>
      </c>
      <c r="AF568" s="53">
        <f t="shared" si="393"/>
        <v>50294.713998996485</v>
      </c>
      <c r="AG568" s="31">
        <f t="shared" si="419"/>
        <v>0.18264296187683285</v>
      </c>
      <c r="AH568" s="172"/>
      <c r="AI568" s="179"/>
      <c r="AJ568" s="179"/>
      <c r="AK568" s="70" t="s">
        <v>62</v>
      </c>
      <c r="AL568" s="50">
        <v>113378669</v>
      </c>
      <c r="AM568" s="30">
        <f>IFERROR(AL568/AI566,"-")</f>
        <v>1.3550591140303422E-2</v>
      </c>
      <c r="AN568" s="50">
        <v>2279</v>
      </c>
      <c r="AO568" s="30">
        <f>IFERROR(AN568/AJ566,"-")</f>
        <v>0.26054647307648338</v>
      </c>
      <c r="AP568" s="53">
        <f t="shared" si="394"/>
        <v>49749.306274681876</v>
      </c>
      <c r="AQ568" s="31">
        <f t="shared" si="420"/>
        <v>0.24324901270146226</v>
      </c>
      <c r="AR568" s="172"/>
      <c r="AS568" s="179"/>
      <c r="AT568" s="179"/>
      <c r="AU568" s="70" t="s">
        <v>62</v>
      </c>
      <c r="AV568" s="50">
        <v>83271935</v>
      </c>
      <c r="AW568" s="30">
        <f>IFERROR(AV568/AS566,"-")</f>
        <v>1.2810673024444512E-2</v>
      </c>
      <c r="AX568" s="50">
        <v>1503</v>
      </c>
      <c r="AY568" s="30">
        <f>IFERROR(AX568/AT566,"-")</f>
        <v>0.26489249206908705</v>
      </c>
      <c r="AZ568" s="53">
        <f t="shared" si="395"/>
        <v>55403.815701929474</v>
      </c>
      <c r="BA568" s="31">
        <f t="shared" si="421"/>
        <v>0.24387473632970955</v>
      </c>
      <c r="BB568" s="172"/>
      <c r="BC568" s="179"/>
      <c r="BD568" s="179"/>
      <c r="BE568" s="70" t="s">
        <v>62</v>
      </c>
      <c r="BF568" s="50">
        <v>56354451</v>
      </c>
      <c r="BG568" s="30">
        <f>IFERROR(BF568/BC566,"-")</f>
        <v>1.4070435892568275E-2</v>
      </c>
      <c r="BH568" s="50">
        <v>748</v>
      </c>
      <c r="BI568" s="30">
        <f>IFERROR(BH568/BD566,"-")</f>
        <v>0.27170359607700689</v>
      </c>
      <c r="BJ568" s="53">
        <f t="shared" si="396"/>
        <v>75340.175133689845</v>
      </c>
      <c r="BK568" s="31">
        <f t="shared" si="422"/>
        <v>0.23821656050955414</v>
      </c>
      <c r="BL568" s="172"/>
      <c r="BM568" s="179"/>
      <c r="BN568" s="179"/>
      <c r="BO568" s="70" t="s">
        <v>62</v>
      </c>
      <c r="BP568" s="50">
        <v>9474562</v>
      </c>
      <c r="BQ568" s="30">
        <f>IFERROR(BP568/BM566,"-")</f>
        <v>6.3839816709603033E-3</v>
      </c>
      <c r="BR568" s="50">
        <v>197</v>
      </c>
      <c r="BS568" s="30">
        <f>IFERROR(BR568/BN566,"-")</f>
        <v>0.20435684647302904</v>
      </c>
      <c r="BT568" s="53">
        <f t="shared" si="397"/>
        <v>48094.223350253807</v>
      </c>
      <c r="BU568" s="31">
        <f t="shared" si="423"/>
        <v>0.17495559502664298</v>
      </c>
      <c r="BV568" s="172"/>
      <c r="BW568" s="179"/>
      <c r="BX568" s="179"/>
      <c r="BY568" s="70" t="s">
        <v>62</v>
      </c>
      <c r="BZ568" s="50">
        <f t="shared" si="407"/>
        <v>365493914</v>
      </c>
      <c r="CA568" s="30">
        <f>IFERROR(BZ568/BW566,"-")</f>
        <v>1.2972579752266445E-2</v>
      </c>
      <c r="CB568" s="50">
        <f t="shared" si="408"/>
        <v>6783</v>
      </c>
      <c r="CC568" s="30">
        <f>IFERROR(CB568/BX566,"-")</f>
        <v>0.23714295703247912</v>
      </c>
      <c r="CD568" s="53">
        <f t="shared" si="398"/>
        <v>53883.814536340855</v>
      </c>
      <c r="CE568" s="31">
        <f t="shared" si="424"/>
        <v>0.2184963277928102</v>
      </c>
      <c r="CR568" s="196"/>
      <c r="CS568" s="198"/>
      <c r="CT568" s="200"/>
      <c r="CU568" s="201"/>
      <c r="CV568" s="201"/>
      <c r="CW568" s="79" t="s">
        <v>62</v>
      </c>
      <c r="CX568" s="90">
        <v>366528098</v>
      </c>
      <c r="CY568" s="80">
        <v>1.3586546264517593E-2</v>
      </c>
      <c r="CZ568" s="90">
        <v>6603</v>
      </c>
      <c r="DA568" s="80">
        <v>0.24058150550171245</v>
      </c>
      <c r="DB568" s="90">
        <v>55509.328789943967</v>
      </c>
      <c r="DC568" s="81">
        <v>0.22189736868635951</v>
      </c>
    </row>
    <row r="569" spans="2:107" s="16" customFormat="1" ht="13.15" customHeight="1">
      <c r="B569" s="196"/>
      <c r="C569" s="198"/>
      <c r="D569" s="172"/>
      <c r="E569" s="179"/>
      <c r="F569" s="179"/>
      <c r="G569" s="70" t="s">
        <v>64</v>
      </c>
      <c r="H569" s="50">
        <v>187741</v>
      </c>
      <c r="I569" s="30">
        <f>IFERROR(H569/E566,"-")</f>
        <v>1.0641342364123665E-3</v>
      </c>
      <c r="J569" s="50">
        <v>14</v>
      </c>
      <c r="K569" s="30">
        <f>IFERROR(J569/F566,"-")</f>
        <v>0.125</v>
      </c>
      <c r="L569" s="53">
        <f t="shared" si="391"/>
        <v>13410.071428571429</v>
      </c>
      <c r="M569" s="31">
        <f t="shared" si="417"/>
        <v>0.11965811965811966</v>
      </c>
      <c r="N569" s="172"/>
      <c r="O569" s="179"/>
      <c r="P569" s="179"/>
      <c r="Q569" s="70" t="s">
        <v>64</v>
      </c>
      <c r="R569" s="50">
        <v>267759</v>
      </c>
      <c r="S569" s="30">
        <f>IFERROR(R569/O566,"-")</f>
        <v>6.9746519062378854E-4</v>
      </c>
      <c r="T569" s="50">
        <v>21</v>
      </c>
      <c r="U569" s="30">
        <f>IFERROR(T569/P566,"-")</f>
        <v>0.10144927536231885</v>
      </c>
      <c r="V569" s="53">
        <f t="shared" si="392"/>
        <v>12750.428571428571</v>
      </c>
      <c r="W569" s="31">
        <f t="shared" si="418"/>
        <v>9.6774193548387094E-2</v>
      </c>
      <c r="X569" s="172"/>
      <c r="Y569" s="179"/>
      <c r="Z569" s="179"/>
      <c r="AA569" s="70" t="s">
        <v>64</v>
      </c>
      <c r="AB569" s="50">
        <v>14733148</v>
      </c>
      <c r="AC569" s="30">
        <f>IFERROR(AB569/Y566,"-")</f>
        <v>2.0300673502559865E-3</v>
      </c>
      <c r="AD569" s="50">
        <v>310</v>
      </c>
      <c r="AE569" s="30">
        <f>IFERROR(AD569/Z566,"-")</f>
        <v>3.0553912872067809E-2</v>
      </c>
      <c r="AF569" s="53">
        <f t="shared" si="393"/>
        <v>47526.283870967745</v>
      </c>
      <c r="AG569" s="31">
        <f t="shared" si="419"/>
        <v>2.8409090909090908E-2</v>
      </c>
      <c r="AH569" s="172"/>
      <c r="AI569" s="179"/>
      <c r="AJ569" s="179"/>
      <c r="AK569" s="70" t="s">
        <v>64</v>
      </c>
      <c r="AL569" s="50">
        <v>22420320</v>
      </c>
      <c r="AM569" s="30">
        <f>IFERROR(AL569/AI566,"-")</f>
        <v>2.6795921334617861E-3</v>
      </c>
      <c r="AN569" s="50">
        <v>340</v>
      </c>
      <c r="AO569" s="30">
        <f>IFERROR(AN569/AJ566,"-")</f>
        <v>3.8870469875385845E-2</v>
      </c>
      <c r="AP569" s="53">
        <f t="shared" si="394"/>
        <v>65942.117647058825</v>
      </c>
      <c r="AQ569" s="31">
        <f t="shared" si="420"/>
        <v>3.6289892197673181E-2</v>
      </c>
      <c r="AR569" s="172"/>
      <c r="AS569" s="179"/>
      <c r="AT569" s="179"/>
      <c r="AU569" s="70" t="s">
        <v>64</v>
      </c>
      <c r="AV569" s="50">
        <v>8893372</v>
      </c>
      <c r="AW569" s="30">
        <f>IFERROR(AV569/AS566,"-")</f>
        <v>1.3681690088833669E-3</v>
      </c>
      <c r="AX569" s="50">
        <v>216</v>
      </c>
      <c r="AY569" s="30">
        <f>IFERROR(AX569/AT566,"-")</f>
        <v>3.8068382093761018E-2</v>
      </c>
      <c r="AZ569" s="53">
        <f t="shared" si="395"/>
        <v>41173.018518518518</v>
      </c>
      <c r="BA569" s="31">
        <f t="shared" si="421"/>
        <v>3.5047866298880417E-2</v>
      </c>
      <c r="BB569" s="172"/>
      <c r="BC569" s="179"/>
      <c r="BD569" s="179"/>
      <c r="BE569" s="70" t="s">
        <v>64</v>
      </c>
      <c r="BF569" s="50">
        <v>5605398</v>
      </c>
      <c r="BG569" s="30">
        <f>IFERROR(BF569/BC566,"-")</f>
        <v>1.3995415058045801E-3</v>
      </c>
      <c r="BH569" s="50">
        <v>103</v>
      </c>
      <c r="BI569" s="30">
        <f>IFERROR(BH569/BD566,"-")</f>
        <v>3.7413730475844537E-2</v>
      </c>
      <c r="BJ569" s="53">
        <f t="shared" si="396"/>
        <v>54421.339805825242</v>
      </c>
      <c r="BK569" s="31">
        <f t="shared" si="422"/>
        <v>3.2802547770700637E-2</v>
      </c>
      <c r="BL569" s="172"/>
      <c r="BM569" s="179"/>
      <c r="BN569" s="179"/>
      <c r="BO569" s="70" t="s">
        <v>64</v>
      </c>
      <c r="BP569" s="50">
        <v>1543916</v>
      </c>
      <c r="BQ569" s="30">
        <f>IFERROR(BP569/BM566,"-")</f>
        <v>1.0402941524370571E-3</v>
      </c>
      <c r="BR569" s="50">
        <v>20</v>
      </c>
      <c r="BS569" s="30">
        <f>IFERROR(BR569/BN566,"-")</f>
        <v>2.0746887966804978E-2</v>
      </c>
      <c r="BT569" s="53">
        <f t="shared" si="397"/>
        <v>77195.8</v>
      </c>
      <c r="BU569" s="31">
        <f t="shared" si="423"/>
        <v>1.7761989342806393E-2</v>
      </c>
      <c r="BV569" s="172"/>
      <c r="BW569" s="179"/>
      <c r="BX569" s="179"/>
      <c r="BY569" s="70" t="s">
        <v>64</v>
      </c>
      <c r="BZ569" s="50">
        <f t="shared" si="407"/>
        <v>53651654</v>
      </c>
      <c r="CA569" s="30">
        <f>IFERROR(BZ569/BW566,"-")</f>
        <v>1.9042734603674004E-3</v>
      </c>
      <c r="CB569" s="50">
        <f t="shared" si="408"/>
        <v>1024</v>
      </c>
      <c r="CC569" s="30">
        <f>IFERROR(CB569/BX566,"-")</f>
        <v>3.5800440513232876E-2</v>
      </c>
      <c r="CD569" s="53">
        <f t="shared" si="398"/>
        <v>52394.193359375</v>
      </c>
      <c r="CE569" s="31">
        <f t="shared" si="424"/>
        <v>3.2985440020615903E-2</v>
      </c>
      <c r="CR569" s="196"/>
      <c r="CS569" s="198"/>
      <c r="CT569" s="200"/>
      <c r="CU569" s="201"/>
      <c r="CV569" s="201"/>
      <c r="CW569" s="79" t="s">
        <v>64</v>
      </c>
      <c r="CX569" s="90">
        <v>55115401</v>
      </c>
      <c r="CY569" s="80">
        <v>2.0430301241842015E-3</v>
      </c>
      <c r="CZ569" s="90">
        <v>1012</v>
      </c>
      <c r="DA569" s="80">
        <v>3.687240399329593E-2</v>
      </c>
      <c r="DB569" s="90">
        <v>54461.858695652176</v>
      </c>
      <c r="DC569" s="81">
        <v>3.4008804651006488E-2</v>
      </c>
    </row>
    <row r="570" spans="2:107" s="16" customFormat="1" ht="13.15" customHeight="1">
      <c r="B570" s="196"/>
      <c r="C570" s="198"/>
      <c r="D570" s="172"/>
      <c r="E570" s="179"/>
      <c r="F570" s="179"/>
      <c r="G570" s="70" t="s">
        <v>66</v>
      </c>
      <c r="H570" s="50">
        <v>659607</v>
      </c>
      <c r="I570" s="30">
        <f>IFERROR(H570/E566,"-")</f>
        <v>3.738716589755311E-3</v>
      </c>
      <c r="J570" s="50">
        <v>25</v>
      </c>
      <c r="K570" s="30">
        <f>IFERROR(J570/F566,"-")</f>
        <v>0.22321428571428573</v>
      </c>
      <c r="L570" s="53">
        <f t="shared" si="391"/>
        <v>26384.28</v>
      </c>
      <c r="M570" s="31">
        <f t="shared" si="417"/>
        <v>0.21367521367521367</v>
      </c>
      <c r="N570" s="172"/>
      <c r="O570" s="179"/>
      <c r="P570" s="179"/>
      <c r="Q570" s="70" t="s">
        <v>66</v>
      </c>
      <c r="R570" s="50">
        <v>4385716</v>
      </c>
      <c r="S570" s="30">
        <f>IFERROR(R570/O566,"-")</f>
        <v>1.1424020279287714E-2</v>
      </c>
      <c r="T570" s="50">
        <v>54</v>
      </c>
      <c r="U570" s="30">
        <f>IFERROR(T570/P566,"-")</f>
        <v>0.2608695652173913</v>
      </c>
      <c r="V570" s="53">
        <f t="shared" si="392"/>
        <v>81216.962962962964</v>
      </c>
      <c r="W570" s="31">
        <f t="shared" si="418"/>
        <v>0.24884792626728111</v>
      </c>
      <c r="X570" s="172"/>
      <c r="Y570" s="179"/>
      <c r="Z570" s="179"/>
      <c r="AA570" s="70" t="s">
        <v>66</v>
      </c>
      <c r="AB570" s="50">
        <v>107050558</v>
      </c>
      <c r="AC570" s="30">
        <f>IFERROR(AB570/Y566,"-")</f>
        <v>1.475040111064416E-2</v>
      </c>
      <c r="AD570" s="50">
        <v>2212</v>
      </c>
      <c r="AE570" s="30">
        <f>IFERROR(AD570/Z566,"-")</f>
        <v>0.21801695249359354</v>
      </c>
      <c r="AF570" s="53">
        <f t="shared" si="393"/>
        <v>48395.369801084991</v>
      </c>
      <c r="AG570" s="31">
        <f t="shared" si="419"/>
        <v>0.20271260997067447</v>
      </c>
      <c r="AH570" s="172"/>
      <c r="AI570" s="179"/>
      <c r="AJ570" s="179"/>
      <c r="AK570" s="70" t="s">
        <v>66</v>
      </c>
      <c r="AL570" s="50">
        <v>139113538</v>
      </c>
      <c r="AM570" s="30">
        <f>IFERROR(AL570/AI566,"-")</f>
        <v>1.6626325676120466E-2</v>
      </c>
      <c r="AN570" s="50">
        <v>2469</v>
      </c>
      <c r="AO570" s="30">
        <f>IFERROR(AN570/AJ566,"-")</f>
        <v>0.28226820624214016</v>
      </c>
      <c r="AP570" s="53">
        <f t="shared" si="394"/>
        <v>56344.081814499797</v>
      </c>
      <c r="AQ570" s="31">
        <f t="shared" si="420"/>
        <v>0.26352865834133848</v>
      </c>
      <c r="AR570" s="172"/>
      <c r="AS570" s="179"/>
      <c r="AT570" s="179"/>
      <c r="AU570" s="70" t="s">
        <v>66</v>
      </c>
      <c r="AV570" s="50">
        <v>99803019</v>
      </c>
      <c r="AW570" s="30">
        <f>IFERROR(AV570/AS566,"-")</f>
        <v>1.5353838520282052E-2</v>
      </c>
      <c r="AX570" s="50">
        <v>1523</v>
      </c>
      <c r="AY570" s="30">
        <f>IFERROR(AX570/AT566,"-")</f>
        <v>0.26841734226295383</v>
      </c>
      <c r="AZ570" s="53">
        <f t="shared" si="395"/>
        <v>65530.544320420224</v>
      </c>
      <c r="BA570" s="31">
        <f t="shared" si="421"/>
        <v>0.24711990913516144</v>
      </c>
      <c r="BB570" s="172"/>
      <c r="BC570" s="179"/>
      <c r="BD570" s="179"/>
      <c r="BE570" s="70" t="s">
        <v>66</v>
      </c>
      <c r="BF570" s="50">
        <v>73735237</v>
      </c>
      <c r="BG570" s="30">
        <f>IFERROR(BF570/BC566,"-")</f>
        <v>1.8410026303544831E-2</v>
      </c>
      <c r="BH570" s="50">
        <v>753</v>
      </c>
      <c r="BI570" s="30">
        <f>IFERROR(BH570/BD566,"-")</f>
        <v>0.27351979658554304</v>
      </c>
      <c r="BJ570" s="53">
        <f t="shared" si="396"/>
        <v>97921.9614873838</v>
      </c>
      <c r="BK570" s="31">
        <f t="shared" si="422"/>
        <v>0.23980891719745223</v>
      </c>
      <c r="BL570" s="172"/>
      <c r="BM570" s="179"/>
      <c r="BN570" s="179"/>
      <c r="BO570" s="70" t="s">
        <v>66</v>
      </c>
      <c r="BP570" s="50">
        <v>32769567</v>
      </c>
      <c r="BQ570" s="30">
        <f>IFERROR(BP570/BM566,"-")</f>
        <v>2.2080209627981285E-2</v>
      </c>
      <c r="BR570" s="50">
        <v>199</v>
      </c>
      <c r="BS570" s="30">
        <f>IFERROR(BR570/BN566,"-")</f>
        <v>0.20643153526970953</v>
      </c>
      <c r="BT570" s="53">
        <f t="shared" si="397"/>
        <v>164671.19095477386</v>
      </c>
      <c r="BU570" s="31">
        <f t="shared" si="423"/>
        <v>0.17673179396092362</v>
      </c>
      <c r="BV570" s="172"/>
      <c r="BW570" s="179"/>
      <c r="BX570" s="179"/>
      <c r="BY570" s="70" t="s">
        <v>66</v>
      </c>
      <c r="BZ570" s="50">
        <f t="shared" si="407"/>
        <v>457517242</v>
      </c>
      <c r="CA570" s="30">
        <f>IFERROR(BZ570/BW566,"-")</f>
        <v>1.6238789984015952E-2</v>
      </c>
      <c r="CB570" s="50">
        <f t="shared" si="408"/>
        <v>7235</v>
      </c>
      <c r="CC570" s="30">
        <f>IFERROR(CB570/BX566,"-")</f>
        <v>0.25294549522777332</v>
      </c>
      <c r="CD570" s="53">
        <f t="shared" si="398"/>
        <v>63236.660953697305</v>
      </c>
      <c r="CE570" s="31">
        <f t="shared" si="424"/>
        <v>0.2330563071769102</v>
      </c>
      <c r="CR570" s="196"/>
      <c r="CS570" s="198"/>
      <c r="CT570" s="200"/>
      <c r="CU570" s="201"/>
      <c r="CV570" s="201"/>
      <c r="CW570" s="79" t="s">
        <v>66</v>
      </c>
      <c r="CX570" s="90">
        <v>492664123</v>
      </c>
      <c r="CY570" s="80">
        <v>1.826218490896566E-2</v>
      </c>
      <c r="CZ570" s="90">
        <v>7036</v>
      </c>
      <c r="DA570" s="80">
        <v>0.25635793922611672</v>
      </c>
      <c r="DB570" s="90">
        <v>70020.483655486067</v>
      </c>
      <c r="DC570" s="81">
        <v>0.23644856672379608</v>
      </c>
    </row>
    <row r="571" spans="2:107" s="16" customFormat="1" ht="13.15" customHeight="1">
      <c r="B571" s="196"/>
      <c r="C571" s="198"/>
      <c r="D571" s="172"/>
      <c r="E571" s="179"/>
      <c r="F571" s="179"/>
      <c r="G571" s="70" t="s">
        <v>68</v>
      </c>
      <c r="H571" s="50">
        <v>730926</v>
      </c>
      <c r="I571" s="30">
        <f>IFERROR(H571/E566,"-")</f>
        <v>4.1429596139572356E-3</v>
      </c>
      <c r="J571" s="50">
        <v>32</v>
      </c>
      <c r="K571" s="30">
        <f>IFERROR(J571/F566,"-")</f>
        <v>0.2857142857142857</v>
      </c>
      <c r="L571" s="53">
        <f t="shared" si="391"/>
        <v>22841.4375</v>
      </c>
      <c r="M571" s="31">
        <f t="shared" si="417"/>
        <v>0.27350427350427353</v>
      </c>
      <c r="N571" s="172"/>
      <c r="O571" s="179"/>
      <c r="P571" s="179"/>
      <c r="Q571" s="70" t="s">
        <v>68</v>
      </c>
      <c r="R571" s="50">
        <v>4847319</v>
      </c>
      <c r="S571" s="30">
        <f>IFERROR(R571/O566,"-")</f>
        <v>1.2626415061115824E-2</v>
      </c>
      <c r="T571" s="50">
        <v>59</v>
      </c>
      <c r="U571" s="30">
        <f>IFERROR(T571/P566,"-")</f>
        <v>0.28502415458937197</v>
      </c>
      <c r="V571" s="53">
        <f t="shared" si="392"/>
        <v>82157.94915254238</v>
      </c>
      <c r="W571" s="31">
        <f t="shared" si="418"/>
        <v>0.27188940092165897</v>
      </c>
      <c r="X571" s="172"/>
      <c r="Y571" s="179"/>
      <c r="Z571" s="179"/>
      <c r="AA571" s="70" t="s">
        <v>68</v>
      </c>
      <c r="AB571" s="50">
        <v>124630453</v>
      </c>
      <c r="AC571" s="30">
        <f>IFERROR(AB571/Y566,"-")</f>
        <v>1.717271919639396E-2</v>
      </c>
      <c r="AD571" s="50">
        <v>2489</v>
      </c>
      <c r="AE571" s="30">
        <f>IFERROR(AD571/Z566,"-")</f>
        <v>0.24531835205992508</v>
      </c>
      <c r="AF571" s="53">
        <f t="shared" si="393"/>
        <v>50072.500200883886</v>
      </c>
      <c r="AG571" s="31">
        <f t="shared" si="419"/>
        <v>0.22809750733137829</v>
      </c>
      <c r="AH571" s="172"/>
      <c r="AI571" s="179"/>
      <c r="AJ571" s="179"/>
      <c r="AK571" s="70" t="s">
        <v>68</v>
      </c>
      <c r="AL571" s="50">
        <v>189497486</v>
      </c>
      <c r="AM571" s="30">
        <f>IFERROR(AL571/AI566,"-")</f>
        <v>2.2648025219817777E-2</v>
      </c>
      <c r="AN571" s="50">
        <v>2790</v>
      </c>
      <c r="AO571" s="30">
        <f>IFERROR(AN571/AJ566,"-")</f>
        <v>0.31896650280096034</v>
      </c>
      <c r="AP571" s="53">
        <f t="shared" si="394"/>
        <v>67920.245878136207</v>
      </c>
      <c r="AQ571" s="31">
        <f t="shared" si="420"/>
        <v>0.297790585975024</v>
      </c>
      <c r="AR571" s="172"/>
      <c r="AS571" s="179"/>
      <c r="AT571" s="179"/>
      <c r="AU571" s="70" t="s">
        <v>68</v>
      </c>
      <c r="AV571" s="50">
        <v>150893049</v>
      </c>
      <c r="AW571" s="30">
        <f>IFERROR(AV571/AS566,"-")</f>
        <v>2.3213601466093997E-2</v>
      </c>
      <c r="AX571" s="50">
        <v>2015</v>
      </c>
      <c r="AY571" s="30">
        <f>IFERROR(AX571/AT566,"-")</f>
        <v>0.35512865703207613</v>
      </c>
      <c r="AZ571" s="53">
        <f t="shared" si="395"/>
        <v>74884.88784119107</v>
      </c>
      <c r="BA571" s="31">
        <f t="shared" si="421"/>
        <v>0.32695116014927794</v>
      </c>
      <c r="BB571" s="172"/>
      <c r="BC571" s="179"/>
      <c r="BD571" s="179"/>
      <c r="BE571" s="70" t="s">
        <v>68</v>
      </c>
      <c r="BF571" s="50">
        <v>96499481</v>
      </c>
      <c r="BG571" s="30">
        <f>IFERROR(BF571/BC566,"-")</f>
        <v>2.4093744806006723E-2</v>
      </c>
      <c r="BH571" s="50">
        <v>1029</v>
      </c>
      <c r="BI571" s="30">
        <f>IFERROR(BH571/BD566,"-")</f>
        <v>0.37377406465673813</v>
      </c>
      <c r="BJ571" s="53">
        <f t="shared" si="396"/>
        <v>93779.864917395535</v>
      </c>
      <c r="BK571" s="31">
        <f t="shared" si="422"/>
        <v>0.32770700636942673</v>
      </c>
      <c r="BL571" s="172"/>
      <c r="BM571" s="179"/>
      <c r="BN571" s="179"/>
      <c r="BO571" s="70" t="s">
        <v>68</v>
      </c>
      <c r="BP571" s="50">
        <v>38113164</v>
      </c>
      <c r="BQ571" s="30">
        <f>IFERROR(BP571/BM566,"-")</f>
        <v>2.5680737579035745E-2</v>
      </c>
      <c r="BR571" s="50">
        <v>323</v>
      </c>
      <c r="BS571" s="30">
        <f>IFERROR(BR571/BN566,"-")</f>
        <v>0.33506224066390039</v>
      </c>
      <c r="BT571" s="53">
        <f t="shared" si="397"/>
        <v>117997.41176470589</v>
      </c>
      <c r="BU571" s="31">
        <f t="shared" si="423"/>
        <v>0.28685612788632325</v>
      </c>
      <c r="BV571" s="172"/>
      <c r="BW571" s="179"/>
      <c r="BX571" s="179"/>
      <c r="BY571" s="70" t="s">
        <v>68</v>
      </c>
      <c r="BZ571" s="50">
        <f t="shared" si="407"/>
        <v>605211878</v>
      </c>
      <c r="CA571" s="30">
        <f>IFERROR(BZ571/BW566,"-")</f>
        <v>2.1480957831691693E-2</v>
      </c>
      <c r="CB571" s="50">
        <f t="shared" si="408"/>
        <v>8737</v>
      </c>
      <c r="CC571" s="30">
        <f>IFERROR(CB571/BX566,"-")</f>
        <v>0.30545746949620667</v>
      </c>
      <c r="CD571" s="53">
        <f t="shared" si="398"/>
        <v>69269.987180954558</v>
      </c>
      <c r="CE571" s="31">
        <f t="shared" si="424"/>
        <v>0.28143924751964955</v>
      </c>
      <c r="CR571" s="196"/>
      <c r="CS571" s="198"/>
      <c r="CT571" s="200"/>
      <c r="CU571" s="201"/>
      <c r="CV571" s="201"/>
      <c r="CW571" s="79" t="s">
        <v>68</v>
      </c>
      <c r="CX571" s="90">
        <v>616743028</v>
      </c>
      <c r="CY571" s="80">
        <v>2.2861569764947923E-2</v>
      </c>
      <c r="CZ571" s="90">
        <v>8521</v>
      </c>
      <c r="DA571" s="80">
        <v>0.31046418421627925</v>
      </c>
      <c r="DB571" s="90">
        <v>72379.184133317685</v>
      </c>
      <c r="DC571" s="81">
        <v>0.28635279093994692</v>
      </c>
    </row>
    <row r="572" spans="2:107" s="16" customFormat="1" ht="13.15" customHeight="1">
      <c r="B572" s="196"/>
      <c r="C572" s="198"/>
      <c r="D572" s="172"/>
      <c r="E572" s="179"/>
      <c r="F572" s="179"/>
      <c r="G572" s="70" t="s">
        <v>69</v>
      </c>
      <c r="H572" s="50">
        <v>1575448</v>
      </c>
      <c r="I572" s="30">
        <f>IFERROR(H572/E566,"-")</f>
        <v>8.9297923974379061E-3</v>
      </c>
      <c r="J572" s="50">
        <v>9</v>
      </c>
      <c r="K572" s="30">
        <f>IFERROR(J572/F566,"-")</f>
        <v>8.0357142857142863E-2</v>
      </c>
      <c r="L572" s="53">
        <f t="shared" si="391"/>
        <v>175049.77777777778</v>
      </c>
      <c r="M572" s="31">
        <f t="shared" si="417"/>
        <v>7.6923076923076927E-2</v>
      </c>
      <c r="N572" s="172"/>
      <c r="O572" s="179"/>
      <c r="P572" s="179"/>
      <c r="Q572" s="70" t="s">
        <v>69</v>
      </c>
      <c r="R572" s="50">
        <v>4831017</v>
      </c>
      <c r="S572" s="30">
        <f>IFERROR(R572/O566,"-")</f>
        <v>1.2583951212888318E-2</v>
      </c>
      <c r="T572" s="50">
        <v>26</v>
      </c>
      <c r="U572" s="30">
        <f>IFERROR(T572/P566,"-")</f>
        <v>0.12560386473429952</v>
      </c>
      <c r="V572" s="53">
        <f t="shared" si="392"/>
        <v>185808.34615384616</v>
      </c>
      <c r="W572" s="31">
        <f t="shared" si="418"/>
        <v>0.11981566820276497</v>
      </c>
      <c r="X572" s="172"/>
      <c r="Y572" s="179"/>
      <c r="Z572" s="179"/>
      <c r="AA572" s="70" t="s">
        <v>69</v>
      </c>
      <c r="AB572" s="50">
        <v>160239699</v>
      </c>
      <c r="AC572" s="30">
        <f>IFERROR(AB572/Y566,"-")</f>
        <v>2.2079285510112765E-2</v>
      </c>
      <c r="AD572" s="50">
        <v>750</v>
      </c>
      <c r="AE572" s="30">
        <f>IFERROR(AD572/Z566,"-")</f>
        <v>7.3920756948551158E-2</v>
      </c>
      <c r="AF572" s="53">
        <f t="shared" si="393"/>
        <v>213652.932</v>
      </c>
      <c r="AG572" s="31">
        <f t="shared" si="419"/>
        <v>6.8731671554252194E-2</v>
      </c>
      <c r="AH572" s="172"/>
      <c r="AI572" s="179"/>
      <c r="AJ572" s="179"/>
      <c r="AK572" s="70" t="s">
        <v>69</v>
      </c>
      <c r="AL572" s="50">
        <v>288726518</v>
      </c>
      <c r="AM572" s="30">
        <f>IFERROR(AL572/AI566,"-")</f>
        <v>3.4507505082648805E-2</v>
      </c>
      <c r="AN572" s="50">
        <v>1045</v>
      </c>
      <c r="AO572" s="30">
        <f>IFERROR(AN572/AJ566,"-")</f>
        <v>0.11946953241111238</v>
      </c>
      <c r="AP572" s="53">
        <f t="shared" si="394"/>
        <v>276293.31866028707</v>
      </c>
      <c r="AQ572" s="31">
        <f t="shared" si="420"/>
        <v>0.11153805101931903</v>
      </c>
      <c r="AR572" s="172"/>
      <c r="AS572" s="179"/>
      <c r="AT572" s="179"/>
      <c r="AU572" s="70" t="s">
        <v>69</v>
      </c>
      <c r="AV572" s="50">
        <v>286819077</v>
      </c>
      <c r="AW572" s="30">
        <f>IFERROR(AV572/AS566,"-")</f>
        <v>4.4124655114835189E-2</v>
      </c>
      <c r="AX572" s="50">
        <v>974</v>
      </c>
      <c r="AY572" s="30">
        <f>IFERROR(AX572/AT566,"-")</f>
        <v>0.17166020444131125</v>
      </c>
      <c r="AZ572" s="53">
        <f t="shared" si="395"/>
        <v>294475.43839835731</v>
      </c>
      <c r="BA572" s="31">
        <f t="shared" si="421"/>
        <v>0.15803991562550707</v>
      </c>
      <c r="BB572" s="172"/>
      <c r="BC572" s="179"/>
      <c r="BD572" s="179"/>
      <c r="BE572" s="70" t="s">
        <v>69</v>
      </c>
      <c r="BF572" s="50">
        <v>283355138</v>
      </c>
      <c r="BG572" s="30">
        <f>IFERROR(BF572/BC566,"-")</f>
        <v>7.0747389661534224E-2</v>
      </c>
      <c r="BH572" s="50">
        <v>575</v>
      </c>
      <c r="BI572" s="30">
        <f>IFERROR(BH572/BD566,"-")</f>
        <v>0.20886305848165637</v>
      </c>
      <c r="BJ572" s="53">
        <f t="shared" si="396"/>
        <v>492791.5443478261</v>
      </c>
      <c r="BK572" s="31">
        <f t="shared" si="422"/>
        <v>0.18312101910828024</v>
      </c>
      <c r="BL572" s="172"/>
      <c r="BM572" s="179"/>
      <c r="BN572" s="179"/>
      <c r="BO572" s="70" t="s">
        <v>69</v>
      </c>
      <c r="BP572" s="50">
        <v>107808972</v>
      </c>
      <c r="BQ572" s="30">
        <f>IFERROR(BP572/BM566,"-")</f>
        <v>7.2641933338245354E-2</v>
      </c>
      <c r="BR572" s="50">
        <v>218</v>
      </c>
      <c r="BS572" s="30">
        <f>IFERROR(BR572/BN566,"-")</f>
        <v>0.22614107883817428</v>
      </c>
      <c r="BT572" s="53">
        <f t="shared" si="397"/>
        <v>494536.56880733947</v>
      </c>
      <c r="BU572" s="31">
        <f t="shared" si="423"/>
        <v>0.19360568383658969</v>
      </c>
      <c r="BV572" s="172"/>
      <c r="BW572" s="179"/>
      <c r="BX572" s="179"/>
      <c r="BY572" s="70" t="s">
        <v>69</v>
      </c>
      <c r="BZ572" s="50">
        <f t="shared" si="407"/>
        <v>1133355869</v>
      </c>
      <c r="CA572" s="30">
        <f>IFERROR(BZ572/BW566,"-")</f>
        <v>4.0226523165312521E-2</v>
      </c>
      <c r="CB572" s="50">
        <f t="shared" si="408"/>
        <v>3597</v>
      </c>
      <c r="CC572" s="30">
        <f>IFERROR(CB572/BX566,"-")</f>
        <v>0.12575603957626821</v>
      </c>
      <c r="CD572" s="53">
        <f t="shared" si="398"/>
        <v>315083.64442591049</v>
      </c>
      <c r="CE572" s="31">
        <f t="shared" si="424"/>
        <v>0.11586780054116738</v>
      </c>
      <c r="CR572" s="196"/>
      <c r="CS572" s="198"/>
      <c r="CT572" s="200"/>
      <c r="CU572" s="201"/>
      <c r="CV572" s="201"/>
      <c r="CW572" s="79" t="s">
        <v>69</v>
      </c>
      <c r="CX572" s="90">
        <v>1226564020</v>
      </c>
      <c r="CY572" s="80">
        <v>4.5466551937097831E-2</v>
      </c>
      <c r="CZ572" s="90">
        <v>3496</v>
      </c>
      <c r="DA572" s="80">
        <v>0.1273773956132041</v>
      </c>
      <c r="DB572" s="90">
        <v>350847.83180778031</v>
      </c>
      <c r="DC572" s="81">
        <v>0.11748496152165877</v>
      </c>
    </row>
    <row r="573" spans="2:107" s="16" customFormat="1" ht="13.15" customHeight="1">
      <c r="B573" s="196"/>
      <c r="C573" s="198"/>
      <c r="D573" s="172"/>
      <c r="E573" s="179"/>
      <c r="F573" s="179"/>
      <c r="G573" s="70" t="s">
        <v>71</v>
      </c>
      <c r="H573" s="50">
        <v>0</v>
      </c>
      <c r="I573" s="30">
        <f>IFERROR(H573/E566,"-")</f>
        <v>0</v>
      </c>
      <c r="J573" s="50">
        <v>0</v>
      </c>
      <c r="K573" s="30">
        <f>IFERROR(J573/F566,"-")</f>
        <v>0</v>
      </c>
      <c r="L573" s="53" t="str">
        <f t="shared" si="391"/>
        <v>-</v>
      </c>
      <c r="M573" s="31">
        <f t="shared" si="417"/>
        <v>0</v>
      </c>
      <c r="N573" s="172"/>
      <c r="O573" s="179"/>
      <c r="P573" s="179"/>
      <c r="Q573" s="70" t="s">
        <v>71</v>
      </c>
      <c r="R573" s="50">
        <v>0</v>
      </c>
      <c r="S573" s="30">
        <f>IFERROR(R573/O566,"-")</f>
        <v>0</v>
      </c>
      <c r="T573" s="50">
        <v>0</v>
      </c>
      <c r="U573" s="30">
        <f>IFERROR(T573/P566,"-")</f>
        <v>0</v>
      </c>
      <c r="V573" s="53" t="str">
        <f t="shared" si="392"/>
        <v>-</v>
      </c>
      <c r="W573" s="31">
        <f t="shared" si="418"/>
        <v>0</v>
      </c>
      <c r="X573" s="172"/>
      <c r="Y573" s="179"/>
      <c r="Z573" s="179"/>
      <c r="AA573" s="70" t="s">
        <v>71</v>
      </c>
      <c r="AB573" s="50">
        <v>418841</v>
      </c>
      <c r="AC573" s="30">
        <f>IFERROR(AB573/Y566,"-")</f>
        <v>5.7711728616896238E-5</v>
      </c>
      <c r="AD573" s="50">
        <v>6</v>
      </c>
      <c r="AE573" s="30">
        <f>IFERROR(AD573/Z566,"-")</f>
        <v>5.9136605558840927E-4</v>
      </c>
      <c r="AF573" s="53">
        <f t="shared" si="393"/>
        <v>69806.833333333328</v>
      </c>
      <c r="AG573" s="31">
        <f t="shared" si="419"/>
        <v>5.4985337243401765E-4</v>
      </c>
      <c r="AH573" s="172"/>
      <c r="AI573" s="179"/>
      <c r="AJ573" s="179"/>
      <c r="AK573" s="70" t="s">
        <v>71</v>
      </c>
      <c r="AL573" s="50">
        <v>1286003</v>
      </c>
      <c r="AM573" s="30">
        <f>IFERROR(AL573/AI566,"-")</f>
        <v>1.5369823099796332E-4</v>
      </c>
      <c r="AN573" s="50">
        <v>4</v>
      </c>
      <c r="AO573" s="30">
        <f>IFERROR(AN573/AJ566,"-")</f>
        <v>4.5729964559277465E-4</v>
      </c>
      <c r="AP573" s="53">
        <f t="shared" si="394"/>
        <v>321500.75</v>
      </c>
      <c r="AQ573" s="31">
        <f t="shared" si="420"/>
        <v>4.2693990820791972E-4</v>
      </c>
      <c r="AR573" s="172"/>
      <c r="AS573" s="179"/>
      <c r="AT573" s="179"/>
      <c r="AU573" s="70" t="s">
        <v>71</v>
      </c>
      <c r="AV573" s="50">
        <v>146128</v>
      </c>
      <c r="AW573" s="30">
        <f>IFERROR(AV573/AS566,"-")</f>
        <v>2.2480539544517945E-5</v>
      </c>
      <c r="AX573" s="50">
        <v>4</v>
      </c>
      <c r="AY573" s="30">
        <f>IFERROR(AX573/AT566,"-")</f>
        <v>7.0497003877335212E-4</v>
      </c>
      <c r="AZ573" s="53">
        <f t="shared" si="395"/>
        <v>36532</v>
      </c>
      <c r="BA573" s="31">
        <f t="shared" si="421"/>
        <v>6.4903456109037809E-4</v>
      </c>
      <c r="BB573" s="172"/>
      <c r="BC573" s="179"/>
      <c r="BD573" s="179"/>
      <c r="BE573" s="70" t="s">
        <v>71</v>
      </c>
      <c r="BF573" s="50">
        <v>387029</v>
      </c>
      <c r="BG573" s="30">
        <f>IFERROR(BF573/BC566,"-")</f>
        <v>9.6632415655416586E-5</v>
      </c>
      <c r="BH573" s="50">
        <v>3</v>
      </c>
      <c r="BI573" s="30">
        <f>IFERROR(BH573/BD566,"-")</f>
        <v>1.0897203051216855E-3</v>
      </c>
      <c r="BJ573" s="53">
        <f t="shared" si="396"/>
        <v>129009.66666666667</v>
      </c>
      <c r="BK573" s="31">
        <f t="shared" si="422"/>
        <v>9.5541401273885351E-4</v>
      </c>
      <c r="BL573" s="172"/>
      <c r="BM573" s="179"/>
      <c r="BN573" s="179"/>
      <c r="BO573" s="70" t="s">
        <v>71</v>
      </c>
      <c r="BP573" s="50">
        <v>764172</v>
      </c>
      <c r="BQ573" s="30">
        <f>IFERROR(BP573/BM566,"-")</f>
        <v>5.1490085150755012E-4</v>
      </c>
      <c r="BR573" s="50">
        <v>1</v>
      </c>
      <c r="BS573" s="30">
        <f>IFERROR(BR573/BN566,"-")</f>
        <v>1.037344398340249E-3</v>
      </c>
      <c r="BT573" s="53">
        <f t="shared" si="397"/>
        <v>764172</v>
      </c>
      <c r="BU573" s="31">
        <f t="shared" si="423"/>
        <v>8.8809946714031975E-4</v>
      </c>
      <c r="BV573" s="172"/>
      <c r="BW573" s="179"/>
      <c r="BX573" s="179"/>
      <c r="BY573" s="70" t="s">
        <v>71</v>
      </c>
      <c r="BZ573" s="50">
        <f t="shared" si="407"/>
        <v>3002173</v>
      </c>
      <c r="CA573" s="30">
        <f>IFERROR(BZ573/BW566,"-")</f>
        <v>1.065569827042346E-4</v>
      </c>
      <c r="CB573" s="50">
        <f t="shared" si="408"/>
        <v>18</v>
      </c>
      <c r="CC573" s="30">
        <f>IFERROR(CB573/BX566,"-")</f>
        <v>6.2930461839667167E-4</v>
      </c>
      <c r="CD573" s="53">
        <f t="shared" si="398"/>
        <v>166787.38888888888</v>
      </c>
      <c r="CE573" s="31">
        <f t="shared" si="424"/>
        <v>5.7982218786238886E-4</v>
      </c>
      <c r="CR573" s="196"/>
      <c r="CS573" s="198"/>
      <c r="CT573" s="200"/>
      <c r="CU573" s="201"/>
      <c r="CV573" s="201"/>
      <c r="CW573" s="79" t="s">
        <v>71</v>
      </c>
      <c r="CX573" s="90">
        <v>1177554</v>
      </c>
      <c r="CY573" s="80">
        <v>4.3649837453847129E-5</v>
      </c>
      <c r="CZ573" s="90">
        <v>13</v>
      </c>
      <c r="DA573" s="80">
        <v>4.736573635502441E-4</v>
      </c>
      <c r="DB573" s="90">
        <v>90581.076923076922</v>
      </c>
      <c r="DC573" s="81">
        <v>4.3687199650502403E-4</v>
      </c>
    </row>
    <row r="574" spans="2:107" s="16" customFormat="1" ht="13.15" customHeight="1">
      <c r="B574" s="196"/>
      <c r="C574" s="198"/>
      <c r="D574" s="172"/>
      <c r="E574" s="179"/>
      <c r="F574" s="179"/>
      <c r="G574" s="70" t="s">
        <v>73</v>
      </c>
      <c r="H574" s="50">
        <v>0</v>
      </c>
      <c r="I574" s="30">
        <f>IFERROR(H574/E566,"-")</f>
        <v>0</v>
      </c>
      <c r="J574" s="50">
        <v>0</v>
      </c>
      <c r="K574" s="30">
        <f>IFERROR(J574/F566,"-")</f>
        <v>0</v>
      </c>
      <c r="L574" s="53" t="str">
        <f t="shared" si="391"/>
        <v>-</v>
      </c>
      <c r="M574" s="31">
        <f t="shared" si="417"/>
        <v>0</v>
      </c>
      <c r="N574" s="172"/>
      <c r="O574" s="179"/>
      <c r="P574" s="179"/>
      <c r="Q574" s="70" t="s">
        <v>73</v>
      </c>
      <c r="R574" s="50">
        <v>33184</v>
      </c>
      <c r="S574" s="30">
        <f>IFERROR(R574/O566,"-")</f>
        <v>8.6438494637565121E-5</v>
      </c>
      <c r="T574" s="50">
        <v>3</v>
      </c>
      <c r="U574" s="30">
        <f>IFERROR(T574/P566,"-")</f>
        <v>1.4492753623188406E-2</v>
      </c>
      <c r="V574" s="53">
        <f t="shared" si="392"/>
        <v>11061.333333333334</v>
      </c>
      <c r="W574" s="31">
        <f t="shared" si="418"/>
        <v>1.3824884792626729E-2</v>
      </c>
      <c r="X574" s="172"/>
      <c r="Y574" s="179"/>
      <c r="Z574" s="179"/>
      <c r="AA574" s="70" t="s">
        <v>73</v>
      </c>
      <c r="AB574" s="50">
        <v>1800661</v>
      </c>
      <c r="AC574" s="30">
        <f>IFERROR(AB574/Y566,"-")</f>
        <v>2.4811147658187474E-4</v>
      </c>
      <c r="AD574" s="50">
        <v>89</v>
      </c>
      <c r="AE574" s="30">
        <f>IFERROR(AD574/Z566,"-")</f>
        <v>8.771929824561403E-3</v>
      </c>
      <c r="AF574" s="53">
        <f t="shared" si="393"/>
        <v>20232.146067415732</v>
      </c>
      <c r="AG574" s="31">
        <f t="shared" si="419"/>
        <v>8.1561583577712607E-3</v>
      </c>
      <c r="AH574" s="172"/>
      <c r="AI574" s="179"/>
      <c r="AJ574" s="179"/>
      <c r="AK574" s="70" t="s">
        <v>73</v>
      </c>
      <c r="AL574" s="50">
        <v>2157248</v>
      </c>
      <c r="AM574" s="30">
        <f>IFERROR(AL574/AI566,"-")</f>
        <v>2.5782614925773454E-4</v>
      </c>
      <c r="AN574" s="50">
        <v>116</v>
      </c>
      <c r="AO574" s="30">
        <f>IFERROR(AN574/AJ566,"-")</f>
        <v>1.3261689722190466E-2</v>
      </c>
      <c r="AP574" s="53">
        <f t="shared" si="394"/>
        <v>18596.96551724138</v>
      </c>
      <c r="AQ574" s="31">
        <f t="shared" si="420"/>
        <v>1.2381257338029672E-2</v>
      </c>
      <c r="AR574" s="172"/>
      <c r="AS574" s="179"/>
      <c r="AT574" s="179"/>
      <c r="AU574" s="70" t="s">
        <v>73</v>
      </c>
      <c r="AV574" s="50">
        <v>1078941</v>
      </c>
      <c r="AW574" s="30">
        <f>IFERROR(AV574/AS566,"-")</f>
        <v>1.6598581939602085E-4</v>
      </c>
      <c r="AX574" s="50">
        <v>59</v>
      </c>
      <c r="AY574" s="30">
        <f>IFERROR(AX574/AT566,"-")</f>
        <v>1.0398308071906944E-2</v>
      </c>
      <c r="AZ574" s="53">
        <f t="shared" si="395"/>
        <v>18287.135593220341</v>
      </c>
      <c r="BA574" s="31">
        <f t="shared" si="421"/>
        <v>9.5732597760830769E-3</v>
      </c>
      <c r="BB574" s="172"/>
      <c r="BC574" s="179"/>
      <c r="BD574" s="179"/>
      <c r="BE574" s="70" t="s">
        <v>73</v>
      </c>
      <c r="BF574" s="50">
        <v>468088</v>
      </c>
      <c r="BG574" s="30">
        <f>IFERROR(BF574/BC566,"-")</f>
        <v>1.1687102046439063E-4</v>
      </c>
      <c r="BH574" s="50">
        <v>22</v>
      </c>
      <c r="BI574" s="30">
        <f>IFERROR(BH574/BD566,"-")</f>
        <v>7.9912822375590269E-3</v>
      </c>
      <c r="BJ574" s="53">
        <f t="shared" si="396"/>
        <v>21276.727272727272</v>
      </c>
      <c r="BK574" s="31">
        <f t="shared" si="422"/>
        <v>7.0063694267515925E-3</v>
      </c>
      <c r="BL574" s="172"/>
      <c r="BM574" s="179"/>
      <c r="BN574" s="179"/>
      <c r="BO574" s="70" t="s">
        <v>73</v>
      </c>
      <c r="BP574" s="50">
        <v>137129</v>
      </c>
      <c r="BQ574" s="30">
        <f>IFERROR(BP574/BM566,"-")</f>
        <v>9.2397835652678772E-5</v>
      </c>
      <c r="BR574" s="50">
        <v>4</v>
      </c>
      <c r="BS574" s="30">
        <f>IFERROR(BR574/BN566,"-")</f>
        <v>4.1493775933609959E-3</v>
      </c>
      <c r="BT574" s="53">
        <f t="shared" si="397"/>
        <v>34282.25</v>
      </c>
      <c r="BU574" s="31">
        <f t="shared" si="423"/>
        <v>3.552397868561279E-3</v>
      </c>
      <c r="BV574" s="172"/>
      <c r="BW574" s="179"/>
      <c r="BX574" s="179"/>
      <c r="BY574" s="70" t="s">
        <v>73</v>
      </c>
      <c r="BZ574" s="50">
        <f t="shared" si="407"/>
        <v>5675251</v>
      </c>
      <c r="CA574" s="30">
        <f>IFERROR(BZ574/BW566,"-")</f>
        <v>2.0143330269414524E-4</v>
      </c>
      <c r="CB574" s="50">
        <f t="shared" si="408"/>
        <v>293</v>
      </c>
      <c r="CC574" s="30">
        <f>IFERROR(CB574/BX566,"-")</f>
        <v>1.0243680732790268E-2</v>
      </c>
      <c r="CD574" s="53">
        <f t="shared" si="398"/>
        <v>19369.45733788396</v>
      </c>
      <c r="CE574" s="31">
        <f t="shared" si="424"/>
        <v>9.4382167246488853E-3</v>
      </c>
      <c r="CR574" s="196"/>
      <c r="CS574" s="198"/>
      <c r="CT574" s="200"/>
      <c r="CU574" s="201"/>
      <c r="CV574" s="201"/>
      <c r="CW574" s="79" t="s">
        <v>73</v>
      </c>
      <c r="CX574" s="90">
        <v>6095181</v>
      </c>
      <c r="CY574" s="80">
        <v>2.2593754503129145E-4</v>
      </c>
      <c r="CZ574" s="90">
        <v>275</v>
      </c>
      <c r="DA574" s="80">
        <v>1.0019674998178241E-2</v>
      </c>
      <c r="DB574" s="90">
        <v>22164.294545454544</v>
      </c>
      <c r="DC574" s="81">
        <v>9.2415230029908937E-3</v>
      </c>
    </row>
    <row r="575" spans="2:107" s="16" customFormat="1" ht="13.15" customHeight="1">
      <c r="B575" s="196"/>
      <c r="C575" s="198"/>
      <c r="D575" s="172"/>
      <c r="E575" s="179"/>
      <c r="F575" s="179"/>
      <c r="G575" s="70" t="s">
        <v>75</v>
      </c>
      <c r="H575" s="50">
        <v>2203748</v>
      </c>
      <c r="I575" s="30">
        <f>IFERROR(H575/E566,"-")</f>
        <v>1.2491057868154957E-2</v>
      </c>
      <c r="J575" s="50">
        <v>4</v>
      </c>
      <c r="K575" s="30">
        <f>IFERROR(J575/F566,"-")</f>
        <v>3.5714285714285712E-2</v>
      </c>
      <c r="L575" s="53">
        <f t="shared" si="391"/>
        <v>550937</v>
      </c>
      <c r="M575" s="31">
        <f t="shared" si="417"/>
        <v>3.4188034188034191E-2</v>
      </c>
      <c r="N575" s="172"/>
      <c r="O575" s="179"/>
      <c r="P575" s="179"/>
      <c r="Q575" s="70" t="s">
        <v>75</v>
      </c>
      <c r="R575" s="50">
        <v>2063925</v>
      </c>
      <c r="S575" s="30">
        <f>IFERROR(R575/O566,"-")</f>
        <v>5.3761623084871198E-3</v>
      </c>
      <c r="T575" s="50">
        <v>15</v>
      </c>
      <c r="U575" s="30">
        <f>IFERROR(T575/P566,"-")</f>
        <v>7.2463768115942032E-2</v>
      </c>
      <c r="V575" s="53">
        <f t="shared" si="392"/>
        <v>137595</v>
      </c>
      <c r="W575" s="31">
        <f t="shared" si="418"/>
        <v>6.9124423963133647E-2</v>
      </c>
      <c r="X575" s="172"/>
      <c r="Y575" s="179"/>
      <c r="Z575" s="179"/>
      <c r="AA575" s="70" t="s">
        <v>75</v>
      </c>
      <c r="AB575" s="50">
        <v>21979099</v>
      </c>
      <c r="AC575" s="30">
        <f>IFERROR(AB575/Y566,"-")</f>
        <v>3.0284804895697784E-3</v>
      </c>
      <c r="AD575" s="50">
        <v>349</v>
      </c>
      <c r="AE575" s="30">
        <f>IFERROR(AD575/Z566,"-")</f>
        <v>3.4397792233392468E-2</v>
      </c>
      <c r="AF575" s="53">
        <f t="shared" si="393"/>
        <v>62977.361031518623</v>
      </c>
      <c r="AG575" s="31">
        <f t="shared" si="419"/>
        <v>3.1983137829912023E-2</v>
      </c>
      <c r="AH575" s="172"/>
      <c r="AI575" s="179"/>
      <c r="AJ575" s="179"/>
      <c r="AK575" s="70" t="s">
        <v>75</v>
      </c>
      <c r="AL575" s="50">
        <v>27968332</v>
      </c>
      <c r="AM575" s="30">
        <f>IFERROR(AL575/AI566,"-")</f>
        <v>3.3426696145838924E-3</v>
      </c>
      <c r="AN575" s="50">
        <v>451</v>
      </c>
      <c r="AO575" s="30">
        <f>IFERROR(AN575/AJ566,"-")</f>
        <v>5.1560535040585345E-2</v>
      </c>
      <c r="AP575" s="53">
        <f t="shared" si="394"/>
        <v>62014.039911308202</v>
      </c>
      <c r="AQ575" s="31">
        <f t="shared" si="420"/>
        <v>4.8137474650442949E-2</v>
      </c>
      <c r="AR575" s="172"/>
      <c r="AS575" s="179"/>
      <c r="AT575" s="179"/>
      <c r="AU575" s="70" t="s">
        <v>75</v>
      </c>
      <c r="AV575" s="50">
        <v>60466664</v>
      </c>
      <c r="AW575" s="30">
        <f>IFERROR(AV575/AS566,"-")</f>
        <v>9.3022776687361735E-3</v>
      </c>
      <c r="AX575" s="50">
        <v>396</v>
      </c>
      <c r="AY575" s="30">
        <f>IFERROR(AX575/AT566,"-")</f>
        <v>6.9792033838561862E-2</v>
      </c>
      <c r="AZ575" s="53">
        <f t="shared" si="395"/>
        <v>152693.59595959596</v>
      </c>
      <c r="BA575" s="31">
        <f t="shared" si="421"/>
        <v>6.425442154794743E-2</v>
      </c>
      <c r="BB575" s="172"/>
      <c r="BC575" s="179"/>
      <c r="BD575" s="179"/>
      <c r="BE575" s="70" t="s">
        <v>75</v>
      </c>
      <c r="BF575" s="50">
        <v>47634666</v>
      </c>
      <c r="BG575" s="30">
        <f>IFERROR(BF575/BC566,"-")</f>
        <v>1.1893302167328392E-2</v>
      </c>
      <c r="BH575" s="50">
        <v>265</v>
      </c>
      <c r="BI575" s="30">
        <f>IFERROR(BH575/BD566,"-")</f>
        <v>9.6258626952415549E-2</v>
      </c>
      <c r="BJ575" s="53">
        <f t="shared" si="396"/>
        <v>179753.45660377358</v>
      </c>
      <c r="BK575" s="31">
        <f t="shared" si="422"/>
        <v>8.4394904458598721E-2</v>
      </c>
      <c r="BL575" s="172"/>
      <c r="BM575" s="179"/>
      <c r="BN575" s="179"/>
      <c r="BO575" s="70" t="s">
        <v>75</v>
      </c>
      <c r="BP575" s="50">
        <v>20772316</v>
      </c>
      <c r="BQ575" s="30">
        <f>IFERROR(BP575/BM566,"-")</f>
        <v>1.3996434305606469E-2</v>
      </c>
      <c r="BR575" s="50">
        <v>101</v>
      </c>
      <c r="BS575" s="30">
        <f>IFERROR(BR575/BN566,"-")</f>
        <v>0.10477178423236515</v>
      </c>
      <c r="BT575" s="53">
        <f t="shared" si="397"/>
        <v>205666.49504950494</v>
      </c>
      <c r="BU575" s="31">
        <f t="shared" si="423"/>
        <v>8.9698046181172289E-2</v>
      </c>
      <c r="BV575" s="172"/>
      <c r="BW575" s="179"/>
      <c r="BX575" s="179"/>
      <c r="BY575" s="70" t="s">
        <v>75</v>
      </c>
      <c r="BZ575" s="50">
        <f t="shared" si="407"/>
        <v>183088750</v>
      </c>
      <c r="CA575" s="30">
        <f>IFERROR(BZ575/BW566,"-")</f>
        <v>6.4984212325838427E-3</v>
      </c>
      <c r="CB575" s="50">
        <f t="shared" si="408"/>
        <v>1581</v>
      </c>
      <c r="CC575" s="30">
        <f>IFERROR(CB575/BX566,"-")</f>
        <v>5.5273922315840995E-2</v>
      </c>
      <c r="CD575" s="53">
        <f t="shared" si="398"/>
        <v>115805.66097406704</v>
      </c>
      <c r="CE575" s="31">
        <f t="shared" si="424"/>
        <v>5.0927715500579819E-2</v>
      </c>
      <c r="CR575" s="196"/>
      <c r="CS575" s="198"/>
      <c r="CT575" s="200"/>
      <c r="CU575" s="201"/>
      <c r="CV575" s="201"/>
      <c r="CW575" s="79" t="s">
        <v>75</v>
      </c>
      <c r="CX575" s="90">
        <v>172164469</v>
      </c>
      <c r="CY575" s="80">
        <v>6.3818313955690377E-3</v>
      </c>
      <c r="CZ575" s="90">
        <v>1494</v>
      </c>
      <c r="DA575" s="80">
        <v>5.4434161626466519E-2</v>
      </c>
      <c r="DB575" s="90">
        <v>115237.26171352075</v>
      </c>
      <c r="DC575" s="81">
        <v>5.0206674059885069E-2</v>
      </c>
    </row>
    <row r="576" spans="2:107" s="16" customFormat="1" ht="13.15" customHeight="1">
      <c r="B576" s="196"/>
      <c r="C576" s="198"/>
      <c r="D576" s="172"/>
      <c r="E576" s="179"/>
      <c r="F576" s="179"/>
      <c r="G576" s="70" t="s">
        <v>77</v>
      </c>
      <c r="H576" s="50">
        <v>129215</v>
      </c>
      <c r="I576" s="30">
        <f>IFERROR(H576/E566,"-")</f>
        <v>7.3240317968916726E-4</v>
      </c>
      <c r="J576" s="50">
        <v>3</v>
      </c>
      <c r="K576" s="30">
        <f>IFERROR(J576/F566,"-")</f>
        <v>2.6785714285714284E-2</v>
      </c>
      <c r="L576" s="53">
        <f t="shared" si="391"/>
        <v>43071.666666666664</v>
      </c>
      <c r="M576" s="31">
        <f t="shared" si="417"/>
        <v>2.564102564102564E-2</v>
      </c>
      <c r="N576" s="172"/>
      <c r="O576" s="179"/>
      <c r="P576" s="179"/>
      <c r="Q576" s="70" t="s">
        <v>77</v>
      </c>
      <c r="R576" s="50">
        <v>1435924</v>
      </c>
      <c r="S576" s="30">
        <f>IFERROR(R576/O566,"-")</f>
        <v>3.7403299473828065E-3</v>
      </c>
      <c r="T576" s="50">
        <v>6</v>
      </c>
      <c r="U576" s="30">
        <f>IFERROR(T576/P566,"-")</f>
        <v>2.8985507246376812E-2</v>
      </c>
      <c r="V576" s="53">
        <f t="shared" si="392"/>
        <v>239320.66666666666</v>
      </c>
      <c r="W576" s="31">
        <f t="shared" si="418"/>
        <v>2.7649769585253458E-2</v>
      </c>
      <c r="X576" s="172"/>
      <c r="Y576" s="179"/>
      <c r="Z576" s="179"/>
      <c r="AA576" s="70" t="s">
        <v>77</v>
      </c>
      <c r="AB576" s="50">
        <v>5113397</v>
      </c>
      <c r="AC576" s="30">
        <f>IFERROR(AB576/Y566,"-")</f>
        <v>7.0457042165034318E-4</v>
      </c>
      <c r="AD576" s="50">
        <v>90</v>
      </c>
      <c r="AE576" s="30">
        <f>IFERROR(AD576/Z566,"-")</f>
        <v>8.8704908338261383E-3</v>
      </c>
      <c r="AF576" s="53">
        <f t="shared" si="393"/>
        <v>56815.522222222222</v>
      </c>
      <c r="AG576" s="31">
        <f t="shared" si="419"/>
        <v>8.2478005865102635E-3</v>
      </c>
      <c r="AH576" s="172"/>
      <c r="AI576" s="179"/>
      <c r="AJ576" s="179"/>
      <c r="AK576" s="70" t="s">
        <v>77</v>
      </c>
      <c r="AL576" s="50">
        <v>10928032</v>
      </c>
      <c r="AM576" s="30">
        <f>IFERROR(AL576/AI566,"-")</f>
        <v>1.3060771916466253E-3</v>
      </c>
      <c r="AN576" s="50">
        <v>125</v>
      </c>
      <c r="AO576" s="30">
        <f>IFERROR(AN576/AJ566,"-")</f>
        <v>1.4290613924774207E-2</v>
      </c>
      <c r="AP576" s="53">
        <f t="shared" si="394"/>
        <v>87424.255999999994</v>
      </c>
      <c r="AQ576" s="31">
        <f t="shared" si="420"/>
        <v>1.3341872131497491E-2</v>
      </c>
      <c r="AR576" s="172"/>
      <c r="AS576" s="179"/>
      <c r="AT576" s="179"/>
      <c r="AU576" s="70" t="s">
        <v>77</v>
      </c>
      <c r="AV576" s="50">
        <v>12610979</v>
      </c>
      <c r="AW576" s="30">
        <f>IFERROR(AV576/AS566,"-")</f>
        <v>1.9400909620646649E-3</v>
      </c>
      <c r="AX576" s="50">
        <v>129</v>
      </c>
      <c r="AY576" s="30">
        <f>IFERROR(AX576/AT566,"-")</f>
        <v>2.2735283750440607E-2</v>
      </c>
      <c r="AZ576" s="53">
        <f t="shared" si="395"/>
        <v>97759.527131782947</v>
      </c>
      <c r="BA576" s="31">
        <f t="shared" si="421"/>
        <v>2.0931364595164693E-2</v>
      </c>
      <c r="BB576" s="172"/>
      <c r="BC576" s="179"/>
      <c r="BD576" s="179"/>
      <c r="BE576" s="70" t="s">
        <v>77</v>
      </c>
      <c r="BF576" s="50">
        <v>15821980</v>
      </c>
      <c r="BG576" s="30">
        <f>IFERROR(BF576/BC566,"-")</f>
        <v>3.9503916963630325E-3</v>
      </c>
      <c r="BH576" s="50">
        <v>113</v>
      </c>
      <c r="BI576" s="30">
        <f>IFERROR(BH576/BD566,"-")</f>
        <v>4.1046131492916818E-2</v>
      </c>
      <c r="BJ576" s="53">
        <f t="shared" si="396"/>
        <v>140017.52212389381</v>
      </c>
      <c r="BK576" s="31">
        <f t="shared" si="422"/>
        <v>3.5987261146496814E-2</v>
      </c>
      <c r="BL576" s="172"/>
      <c r="BM576" s="179"/>
      <c r="BN576" s="179"/>
      <c r="BO576" s="70" t="s">
        <v>77</v>
      </c>
      <c r="BP576" s="50">
        <v>6698193</v>
      </c>
      <c r="BQ576" s="30">
        <f>IFERROR(BP576/BM566,"-")</f>
        <v>4.513257851978235E-3</v>
      </c>
      <c r="BR576" s="50">
        <v>33</v>
      </c>
      <c r="BS576" s="30">
        <f>IFERROR(BR576/BN566,"-")</f>
        <v>3.4232365145228219E-2</v>
      </c>
      <c r="BT576" s="53">
        <f t="shared" si="397"/>
        <v>202975.54545454544</v>
      </c>
      <c r="BU576" s="31">
        <f t="shared" si="423"/>
        <v>2.9307282415630551E-2</v>
      </c>
      <c r="BV576" s="172"/>
      <c r="BW576" s="179"/>
      <c r="BX576" s="179"/>
      <c r="BY576" s="70" t="s">
        <v>77</v>
      </c>
      <c r="BZ576" s="50">
        <f t="shared" si="407"/>
        <v>52737720</v>
      </c>
      <c r="CA576" s="30">
        <f>IFERROR(BZ576/BW566,"-")</f>
        <v>1.8718349401919102E-3</v>
      </c>
      <c r="CB576" s="50">
        <f t="shared" si="408"/>
        <v>499</v>
      </c>
      <c r="CC576" s="30">
        <f>IFERROR(CB576/BX566,"-")</f>
        <v>1.7445722476663286E-2</v>
      </c>
      <c r="CD576" s="53">
        <f t="shared" si="398"/>
        <v>105686.81362725451</v>
      </c>
      <c r="CE576" s="31">
        <f t="shared" si="424"/>
        <v>1.6073959541296225E-2</v>
      </c>
      <c r="CR576" s="196"/>
      <c r="CS576" s="198"/>
      <c r="CT576" s="200"/>
      <c r="CU576" s="201"/>
      <c r="CV576" s="201"/>
      <c r="CW576" s="79" t="s">
        <v>77</v>
      </c>
      <c r="CX576" s="90">
        <v>35818012</v>
      </c>
      <c r="CY576" s="80">
        <v>1.3277101531818888E-3</v>
      </c>
      <c r="CZ576" s="90">
        <v>443</v>
      </c>
      <c r="DA576" s="80">
        <v>1.6140785542519857E-2</v>
      </c>
      <c r="DB576" s="90">
        <v>80853.300225733634</v>
      </c>
      <c r="DC576" s="81">
        <v>1.4887253419363511E-2</v>
      </c>
    </row>
    <row r="577" spans="2:107" s="16" customFormat="1" ht="13.15" customHeight="1">
      <c r="B577" s="196"/>
      <c r="C577" s="198"/>
      <c r="D577" s="172"/>
      <c r="E577" s="179"/>
      <c r="F577" s="179"/>
      <c r="G577" s="70" t="s">
        <v>79</v>
      </c>
      <c r="H577" s="50">
        <v>1497186</v>
      </c>
      <c r="I577" s="30">
        <f>IFERROR(H577/E566,"-")</f>
        <v>8.4861957743768562E-3</v>
      </c>
      <c r="J577" s="50">
        <v>3</v>
      </c>
      <c r="K577" s="30">
        <f>IFERROR(J577/F566,"-")</f>
        <v>2.6785714285714284E-2</v>
      </c>
      <c r="L577" s="53">
        <f t="shared" si="391"/>
        <v>499062</v>
      </c>
      <c r="M577" s="31">
        <f t="shared" si="417"/>
        <v>2.564102564102564E-2</v>
      </c>
      <c r="N577" s="172"/>
      <c r="O577" s="179"/>
      <c r="P577" s="179"/>
      <c r="Q577" s="70" t="s">
        <v>79</v>
      </c>
      <c r="R577" s="50">
        <v>2310339</v>
      </c>
      <c r="S577" s="30">
        <f>IFERROR(R577/O566,"-")</f>
        <v>6.0180275211685619E-3</v>
      </c>
      <c r="T577" s="50">
        <v>9</v>
      </c>
      <c r="U577" s="30">
        <f>IFERROR(T577/P566,"-")</f>
        <v>4.3478260869565216E-2</v>
      </c>
      <c r="V577" s="53">
        <f t="shared" si="392"/>
        <v>256704.33333333334</v>
      </c>
      <c r="W577" s="31">
        <f t="shared" si="418"/>
        <v>4.1474654377880185E-2</v>
      </c>
      <c r="X577" s="172"/>
      <c r="Y577" s="179"/>
      <c r="Z577" s="179"/>
      <c r="AA577" s="70" t="s">
        <v>79</v>
      </c>
      <c r="AB577" s="50">
        <v>47475664</v>
      </c>
      <c r="AC577" s="30">
        <f>IFERROR(AB577/Y566,"-")</f>
        <v>6.5416294886960699E-3</v>
      </c>
      <c r="AD577" s="50">
        <v>130</v>
      </c>
      <c r="AE577" s="30">
        <f>IFERROR(AD577/Z566,"-")</f>
        <v>1.2812931204415533E-2</v>
      </c>
      <c r="AF577" s="53">
        <f t="shared" si="393"/>
        <v>365197.41538461536</v>
      </c>
      <c r="AG577" s="31">
        <f t="shared" si="419"/>
        <v>1.1913489736070381E-2</v>
      </c>
      <c r="AH577" s="172"/>
      <c r="AI577" s="179"/>
      <c r="AJ577" s="179"/>
      <c r="AK577" s="70" t="s">
        <v>79</v>
      </c>
      <c r="AL577" s="50">
        <v>62597981</v>
      </c>
      <c r="AM577" s="30">
        <f>IFERROR(AL577/AI566,"-")</f>
        <v>7.4814747273094376E-3</v>
      </c>
      <c r="AN577" s="50">
        <v>187</v>
      </c>
      <c r="AO577" s="30">
        <f>IFERROR(AN577/AJ566,"-")</f>
        <v>2.1378758431462214E-2</v>
      </c>
      <c r="AP577" s="53">
        <f t="shared" si="394"/>
        <v>334748.56149732618</v>
      </c>
      <c r="AQ577" s="31">
        <f t="shared" si="420"/>
        <v>1.9959440708720248E-2</v>
      </c>
      <c r="AR577" s="172"/>
      <c r="AS577" s="179"/>
      <c r="AT577" s="179"/>
      <c r="AU577" s="70" t="s">
        <v>79</v>
      </c>
      <c r="AV577" s="50">
        <v>88468161</v>
      </c>
      <c r="AW577" s="30">
        <f>IFERROR(AV577/AS566,"-")</f>
        <v>1.3610067829514398E-2</v>
      </c>
      <c r="AX577" s="50">
        <v>237</v>
      </c>
      <c r="AY577" s="30">
        <f>IFERROR(AX577/AT566,"-")</f>
        <v>4.1769474797321113E-2</v>
      </c>
      <c r="AZ577" s="53">
        <f t="shared" si="395"/>
        <v>373283.37974683545</v>
      </c>
      <c r="BA577" s="31">
        <f t="shared" si="421"/>
        <v>3.8455297744604898E-2</v>
      </c>
      <c r="BB577" s="172"/>
      <c r="BC577" s="179"/>
      <c r="BD577" s="179"/>
      <c r="BE577" s="70" t="s">
        <v>79</v>
      </c>
      <c r="BF577" s="50">
        <v>54415715</v>
      </c>
      <c r="BG577" s="30">
        <f>IFERROR(BF577/BC566,"-")</f>
        <v>1.358637722255099E-2</v>
      </c>
      <c r="BH577" s="50">
        <v>180</v>
      </c>
      <c r="BI577" s="30">
        <f>IFERROR(BH577/BD566,"-")</f>
        <v>6.5383218307301122E-2</v>
      </c>
      <c r="BJ577" s="53">
        <f t="shared" si="396"/>
        <v>302309.52777777775</v>
      </c>
      <c r="BK577" s="31">
        <f t="shared" si="422"/>
        <v>5.7324840764331211E-2</v>
      </c>
      <c r="BL577" s="172"/>
      <c r="BM577" s="179"/>
      <c r="BN577" s="179"/>
      <c r="BO577" s="70" t="s">
        <v>79</v>
      </c>
      <c r="BP577" s="50">
        <v>28086245</v>
      </c>
      <c r="BQ577" s="30">
        <f>IFERROR(BP577/BM566,"-")</f>
        <v>1.8924576490828859E-2</v>
      </c>
      <c r="BR577" s="50">
        <v>86</v>
      </c>
      <c r="BS577" s="30">
        <f>IFERROR(BR577/BN566,"-")</f>
        <v>8.9211618257261413E-2</v>
      </c>
      <c r="BT577" s="53">
        <f t="shared" si="397"/>
        <v>326584.24418604653</v>
      </c>
      <c r="BU577" s="31">
        <f t="shared" si="423"/>
        <v>7.6376554174067496E-2</v>
      </c>
      <c r="BV577" s="172"/>
      <c r="BW577" s="179"/>
      <c r="BX577" s="179"/>
      <c r="BY577" s="70" t="s">
        <v>79</v>
      </c>
      <c r="BZ577" s="50">
        <f t="shared" si="407"/>
        <v>284851291</v>
      </c>
      <c r="CA577" s="30">
        <f>IFERROR(BZ577/BW566,"-")</f>
        <v>1.0110308129600093E-2</v>
      </c>
      <c r="CB577" s="50">
        <f t="shared" si="408"/>
        <v>832</v>
      </c>
      <c r="CC577" s="30">
        <f>IFERROR(CB577/BX566,"-")</f>
        <v>2.9087857917001712E-2</v>
      </c>
      <c r="CD577" s="53">
        <f t="shared" si="398"/>
        <v>342369.34014423075</v>
      </c>
      <c r="CE577" s="31">
        <f t="shared" si="424"/>
        <v>2.6800670016750419E-2</v>
      </c>
      <c r="CR577" s="196"/>
      <c r="CS577" s="198"/>
      <c r="CT577" s="200"/>
      <c r="CU577" s="201"/>
      <c r="CV577" s="201"/>
      <c r="CW577" s="79" t="s">
        <v>79</v>
      </c>
      <c r="CX577" s="90">
        <v>278619124</v>
      </c>
      <c r="CY577" s="80">
        <v>1.03279165746397E-2</v>
      </c>
      <c r="CZ577" s="90">
        <v>730</v>
      </c>
      <c r="DA577" s="80">
        <v>2.6597682722436785E-2</v>
      </c>
      <c r="DB577" s="90">
        <v>381670.03287671233</v>
      </c>
      <c r="DC577" s="81">
        <v>2.4532042880666734E-2</v>
      </c>
    </row>
    <row r="578" spans="2:107" s="16" customFormat="1" ht="13.15" customHeight="1">
      <c r="B578" s="196"/>
      <c r="C578" s="198"/>
      <c r="D578" s="172"/>
      <c r="E578" s="179"/>
      <c r="F578" s="179"/>
      <c r="G578" s="70" t="s">
        <v>81</v>
      </c>
      <c r="H578" s="50">
        <v>437092</v>
      </c>
      <c r="I578" s="30">
        <f>IFERROR(H578/E566,"-")</f>
        <v>2.4774799413125217E-3</v>
      </c>
      <c r="J578" s="50">
        <v>13</v>
      </c>
      <c r="K578" s="30">
        <f>IFERROR(J578/F566,"-")</f>
        <v>0.11607142857142858</v>
      </c>
      <c r="L578" s="53">
        <f t="shared" si="391"/>
        <v>33622.461538461539</v>
      </c>
      <c r="M578" s="31">
        <f t="shared" si="417"/>
        <v>0.1111111111111111</v>
      </c>
      <c r="N578" s="172"/>
      <c r="O578" s="179"/>
      <c r="P578" s="179"/>
      <c r="Q578" s="70" t="s">
        <v>81</v>
      </c>
      <c r="R578" s="50">
        <v>3122548</v>
      </c>
      <c r="S578" s="30">
        <f>IFERROR(R578/O566,"-")</f>
        <v>8.1336893850512196E-3</v>
      </c>
      <c r="T578" s="50">
        <v>28</v>
      </c>
      <c r="U578" s="30">
        <f>IFERROR(T578/P566,"-")</f>
        <v>0.13526570048309178</v>
      </c>
      <c r="V578" s="53">
        <f t="shared" si="392"/>
        <v>111519.57142857143</v>
      </c>
      <c r="W578" s="31">
        <f t="shared" si="418"/>
        <v>0.12903225806451613</v>
      </c>
      <c r="X578" s="172"/>
      <c r="Y578" s="179"/>
      <c r="Z578" s="179"/>
      <c r="AA578" s="70" t="s">
        <v>81</v>
      </c>
      <c r="AB578" s="50">
        <v>57595196</v>
      </c>
      <c r="AC578" s="30">
        <f>IFERROR(AB578/Y566,"-")</f>
        <v>7.9359907964811176E-3</v>
      </c>
      <c r="AD578" s="50">
        <v>949</v>
      </c>
      <c r="AE578" s="30">
        <f>IFERROR(AD578/Z566,"-")</f>
        <v>9.3534397792233395E-2</v>
      </c>
      <c r="AF578" s="53">
        <f t="shared" si="393"/>
        <v>60690.406743940992</v>
      </c>
      <c r="AG578" s="31">
        <f t="shared" si="419"/>
        <v>8.6968475073313789E-2</v>
      </c>
      <c r="AH578" s="172"/>
      <c r="AI578" s="179"/>
      <c r="AJ578" s="179"/>
      <c r="AK578" s="70" t="s">
        <v>81</v>
      </c>
      <c r="AL578" s="50">
        <v>77830192</v>
      </c>
      <c r="AM578" s="30">
        <f>IFERROR(AL578/AI566,"-")</f>
        <v>9.3019711685212534E-3</v>
      </c>
      <c r="AN578" s="50">
        <v>1105</v>
      </c>
      <c r="AO578" s="30">
        <f>IFERROR(AN578/AJ566,"-")</f>
        <v>0.12632902709500402</v>
      </c>
      <c r="AP578" s="53">
        <f t="shared" si="394"/>
        <v>70434.562895927607</v>
      </c>
      <c r="AQ578" s="31">
        <f t="shared" si="420"/>
        <v>0.11794214964243782</v>
      </c>
      <c r="AR578" s="172"/>
      <c r="AS578" s="179"/>
      <c r="AT578" s="179"/>
      <c r="AU578" s="70" t="s">
        <v>81</v>
      </c>
      <c r="AV578" s="50">
        <v>53860007</v>
      </c>
      <c r="AW578" s="30">
        <f>IFERROR(AV578/AS566,"-")</f>
        <v>8.2859001507685943E-3</v>
      </c>
      <c r="AX578" s="50">
        <v>713</v>
      </c>
      <c r="AY578" s="30">
        <f>IFERROR(AX578/AT566,"-")</f>
        <v>0.12566090941135002</v>
      </c>
      <c r="AZ578" s="53">
        <f t="shared" si="395"/>
        <v>75539.981767180929</v>
      </c>
      <c r="BA578" s="31">
        <f t="shared" si="421"/>
        <v>0.1156904105143599</v>
      </c>
      <c r="BB578" s="172"/>
      <c r="BC578" s="179"/>
      <c r="BD578" s="179"/>
      <c r="BE578" s="70" t="s">
        <v>81</v>
      </c>
      <c r="BF578" s="50">
        <v>29734071</v>
      </c>
      <c r="BG578" s="30">
        <f>IFERROR(BF578/BC566,"-")</f>
        <v>7.4239271682475178E-3</v>
      </c>
      <c r="BH578" s="50">
        <v>352</v>
      </c>
      <c r="BI578" s="30">
        <f>IFERROR(BH578/BD566,"-")</f>
        <v>0.12786051580094443</v>
      </c>
      <c r="BJ578" s="53">
        <f t="shared" si="396"/>
        <v>84471.792613636368</v>
      </c>
      <c r="BK578" s="31">
        <f t="shared" si="422"/>
        <v>0.11210191082802548</v>
      </c>
      <c r="BL578" s="172"/>
      <c r="BM578" s="179"/>
      <c r="BN578" s="179"/>
      <c r="BO578" s="70" t="s">
        <v>81</v>
      </c>
      <c r="BP578" s="50">
        <v>25059265</v>
      </c>
      <c r="BQ578" s="30">
        <f>IFERROR(BP578/BM566,"-")</f>
        <v>1.6884990403539187E-2</v>
      </c>
      <c r="BR578" s="50">
        <v>128</v>
      </c>
      <c r="BS578" s="30">
        <f>IFERROR(BR578/BN566,"-")</f>
        <v>0.13278008298755187</v>
      </c>
      <c r="BT578" s="53">
        <f t="shared" si="397"/>
        <v>195775.5078125</v>
      </c>
      <c r="BU578" s="31">
        <f t="shared" si="423"/>
        <v>0.11367673179396093</v>
      </c>
      <c r="BV578" s="172"/>
      <c r="BW578" s="179"/>
      <c r="BX578" s="179"/>
      <c r="BY578" s="70" t="s">
        <v>81</v>
      </c>
      <c r="BZ578" s="50">
        <f t="shared" si="407"/>
        <v>247638371</v>
      </c>
      <c r="CA578" s="30">
        <f>IFERROR(BZ578/BW566,"-")</f>
        <v>8.7894993444920834E-3</v>
      </c>
      <c r="CB578" s="50">
        <f t="shared" si="408"/>
        <v>3288</v>
      </c>
      <c r="CC578" s="30">
        <f>IFERROR(CB578/BX566,"-")</f>
        <v>0.1149529769604587</v>
      </c>
      <c r="CD578" s="53">
        <f t="shared" si="398"/>
        <v>75315.806265206818</v>
      </c>
      <c r="CE578" s="31">
        <f t="shared" si="424"/>
        <v>0.10591418631619637</v>
      </c>
      <c r="CR578" s="196"/>
      <c r="CS578" s="198"/>
      <c r="CT578" s="200"/>
      <c r="CU578" s="201"/>
      <c r="CV578" s="201"/>
      <c r="CW578" s="79" t="s">
        <v>81</v>
      </c>
      <c r="CX578" s="90">
        <v>249729730</v>
      </c>
      <c r="CY578" s="80">
        <v>9.257037997317431E-3</v>
      </c>
      <c r="CZ578" s="90">
        <v>3185</v>
      </c>
      <c r="DA578" s="80">
        <v>0.11604605406980981</v>
      </c>
      <c r="DB578" s="90">
        <v>78408.07849293563</v>
      </c>
      <c r="DC578" s="81">
        <v>0.10703363914373089</v>
      </c>
    </row>
    <row r="579" spans="2:107" s="16" customFormat="1" ht="13.15" customHeight="1">
      <c r="B579" s="196"/>
      <c r="C579" s="198"/>
      <c r="D579" s="172"/>
      <c r="E579" s="179"/>
      <c r="F579" s="179"/>
      <c r="G579" s="70" t="s">
        <v>83</v>
      </c>
      <c r="H579" s="50">
        <v>3032152</v>
      </c>
      <c r="I579" s="30">
        <f>IFERROR(H579/E566,"-")</f>
        <v>1.7186532260967131E-2</v>
      </c>
      <c r="J579" s="50">
        <v>7</v>
      </c>
      <c r="K579" s="30">
        <f>IFERROR(J579/F566,"-")</f>
        <v>6.25E-2</v>
      </c>
      <c r="L579" s="53">
        <f t="shared" si="391"/>
        <v>433164.57142857142</v>
      </c>
      <c r="M579" s="31">
        <f t="shared" si="417"/>
        <v>5.9829059829059832E-2</v>
      </c>
      <c r="N579" s="172"/>
      <c r="O579" s="179"/>
      <c r="P579" s="179"/>
      <c r="Q579" s="70" t="s">
        <v>83</v>
      </c>
      <c r="R579" s="50">
        <v>3980639</v>
      </c>
      <c r="S579" s="30">
        <f>IFERROR(R579/O566,"-")</f>
        <v>1.036886580447151E-2</v>
      </c>
      <c r="T579" s="50">
        <v>18</v>
      </c>
      <c r="U579" s="30">
        <f>IFERROR(T579/P566,"-")</f>
        <v>8.6956521739130432E-2</v>
      </c>
      <c r="V579" s="53">
        <f t="shared" si="392"/>
        <v>221146.61111111112</v>
      </c>
      <c r="W579" s="31">
        <f t="shared" si="418"/>
        <v>8.294930875576037E-2</v>
      </c>
      <c r="X579" s="172"/>
      <c r="Y579" s="179"/>
      <c r="Z579" s="179"/>
      <c r="AA579" s="70" t="s">
        <v>83</v>
      </c>
      <c r="AB579" s="50">
        <v>153243403</v>
      </c>
      <c r="AC579" s="30">
        <f>IFERROR(AB579/Y566,"-")</f>
        <v>2.1115272111053272E-2</v>
      </c>
      <c r="AD579" s="50">
        <v>679</v>
      </c>
      <c r="AE579" s="30">
        <f>IFERROR(AD579/Z566,"-")</f>
        <v>6.6922925290754984E-2</v>
      </c>
      <c r="AF579" s="53">
        <f t="shared" si="393"/>
        <v>225689.84241531664</v>
      </c>
      <c r="AG579" s="31">
        <f t="shared" si="419"/>
        <v>6.2225073313782991E-2</v>
      </c>
      <c r="AH579" s="172"/>
      <c r="AI579" s="179"/>
      <c r="AJ579" s="179"/>
      <c r="AK579" s="70" t="s">
        <v>83</v>
      </c>
      <c r="AL579" s="50">
        <v>316489333</v>
      </c>
      <c r="AM579" s="30">
        <f>IFERROR(AL579/AI566,"-")</f>
        <v>3.7825612080084836E-2</v>
      </c>
      <c r="AN579" s="50">
        <v>1192</v>
      </c>
      <c r="AO579" s="30">
        <f>IFERROR(AN579/AJ566,"-")</f>
        <v>0.13627529438664684</v>
      </c>
      <c r="AP579" s="53">
        <f t="shared" si="394"/>
        <v>265511.18540268455</v>
      </c>
      <c r="AQ579" s="31">
        <f t="shared" si="420"/>
        <v>0.12722809264596008</v>
      </c>
      <c r="AR579" s="172"/>
      <c r="AS579" s="179"/>
      <c r="AT579" s="179"/>
      <c r="AU579" s="70" t="s">
        <v>83</v>
      </c>
      <c r="AV579" s="50">
        <v>390916959</v>
      </c>
      <c r="AW579" s="30">
        <f>IFERROR(AV579/AS566,"-")</f>
        <v>6.0139221473107136E-2</v>
      </c>
      <c r="AX579" s="50">
        <v>1342</v>
      </c>
      <c r="AY579" s="30">
        <f>IFERROR(AX579/AT566,"-")</f>
        <v>0.23651744800845964</v>
      </c>
      <c r="AZ579" s="53">
        <f t="shared" si="395"/>
        <v>291294.30625931447</v>
      </c>
      <c r="BA579" s="31">
        <f t="shared" si="421"/>
        <v>0.21775109524582184</v>
      </c>
      <c r="BB579" s="172"/>
      <c r="BC579" s="179"/>
      <c r="BD579" s="179"/>
      <c r="BE579" s="70" t="s">
        <v>83</v>
      </c>
      <c r="BF579" s="50">
        <v>268845707</v>
      </c>
      <c r="BG579" s="30">
        <f>IFERROR(BF579/BC566,"-")</f>
        <v>6.7124711858796995E-2</v>
      </c>
      <c r="BH579" s="50">
        <v>884</v>
      </c>
      <c r="BI579" s="30">
        <f>IFERROR(BH579/BD566,"-")</f>
        <v>0.32110424990918995</v>
      </c>
      <c r="BJ579" s="53">
        <f t="shared" si="396"/>
        <v>304124.10294117645</v>
      </c>
      <c r="BK579" s="31">
        <f t="shared" si="422"/>
        <v>0.28152866242038216</v>
      </c>
      <c r="BL579" s="172"/>
      <c r="BM579" s="179"/>
      <c r="BN579" s="179"/>
      <c r="BO579" s="70" t="s">
        <v>83</v>
      </c>
      <c r="BP579" s="50">
        <v>95680761</v>
      </c>
      <c r="BQ579" s="30">
        <f>IFERROR(BP579/BM566,"-")</f>
        <v>6.4469916866609078E-2</v>
      </c>
      <c r="BR579" s="50">
        <v>300</v>
      </c>
      <c r="BS579" s="30">
        <f>IFERROR(BR579/BN566,"-")</f>
        <v>0.31120331950207469</v>
      </c>
      <c r="BT579" s="53">
        <f t="shared" si="397"/>
        <v>318935.87</v>
      </c>
      <c r="BU579" s="31">
        <f t="shared" si="423"/>
        <v>0.26642984014209592</v>
      </c>
      <c r="BV579" s="172"/>
      <c r="BW579" s="179"/>
      <c r="BX579" s="179"/>
      <c r="BY579" s="70" t="s">
        <v>83</v>
      </c>
      <c r="BZ579" s="50">
        <f t="shared" si="407"/>
        <v>1232188954</v>
      </c>
      <c r="CA579" s="30">
        <f>IFERROR(BZ579/BW566,"-")</f>
        <v>4.3734434044849155E-2</v>
      </c>
      <c r="CB579" s="50">
        <f t="shared" si="408"/>
        <v>4422</v>
      </c>
      <c r="CC579" s="30">
        <f>IFERROR(CB579/BX566,"-")</f>
        <v>0.154599167919449</v>
      </c>
      <c r="CD579" s="53">
        <f t="shared" si="398"/>
        <v>278649.69561284489</v>
      </c>
      <c r="CE579" s="31">
        <f t="shared" si="424"/>
        <v>0.14244298415152687</v>
      </c>
      <c r="CR579" s="196"/>
      <c r="CS579" s="198"/>
      <c r="CT579" s="200"/>
      <c r="CU579" s="201"/>
      <c r="CV579" s="201"/>
      <c r="CW579" s="79" t="s">
        <v>83</v>
      </c>
      <c r="CX579" s="90">
        <v>1352265110</v>
      </c>
      <c r="CY579" s="80">
        <v>5.0126068312798144E-2</v>
      </c>
      <c r="CZ579" s="90">
        <v>4237</v>
      </c>
      <c r="DA579" s="80">
        <v>0.15437586533556802</v>
      </c>
      <c r="DB579" s="90">
        <v>319156.26858626388</v>
      </c>
      <c r="DC579" s="81">
        <v>0.14238666532244515</v>
      </c>
    </row>
    <row r="580" spans="2:107" s="16" customFormat="1" ht="13.15" customHeight="1">
      <c r="B580" s="196"/>
      <c r="C580" s="198"/>
      <c r="D580" s="172"/>
      <c r="E580" s="179"/>
      <c r="F580" s="179"/>
      <c r="G580" s="70" t="s">
        <v>87</v>
      </c>
      <c r="H580" s="50">
        <v>629848</v>
      </c>
      <c r="I580" s="30">
        <f>IFERROR(H580/E566,"-")</f>
        <v>3.5700396851825454E-3</v>
      </c>
      <c r="J580" s="50">
        <v>12</v>
      </c>
      <c r="K580" s="30">
        <f>IFERROR(J580/F566,"-")</f>
        <v>0.10714285714285714</v>
      </c>
      <c r="L580" s="53">
        <f t="shared" si="391"/>
        <v>52487.333333333336</v>
      </c>
      <c r="M580" s="31">
        <f t="shared" si="417"/>
        <v>0.10256410256410256</v>
      </c>
      <c r="N580" s="172"/>
      <c r="O580" s="179"/>
      <c r="P580" s="179"/>
      <c r="Q580" s="70" t="s">
        <v>87</v>
      </c>
      <c r="R580" s="50">
        <v>1947287</v>
      </c>
      <c r="S580" s="30">
        <f>IFERROR(R580/O566,"-")</f>
        <v>5.0723407939760202E-3</v>
      </c>
      <c r="T580" s="50">
        <v>20</v>
      </c>
      <c r="U580" s="30">
        <f>IFERROR(T580/P566,"-")</f>
        <v>9.6618357487922704E-2</v>
      </c>
      <c r="V580" s="53">
        <f t="shared" si="392"/>
        <v>97364.35</v>
      </c>
      <c r="W580" s="31">
        <f t="shared" si="418"/>
        <v>9.2165898617511524E-2</v>
      </c>
      <c r="X580" s="172"/>
      <c r="Y580" s="179"/>
      <c r="Z580" s="179"/>
      <c r="AA580" s="70" t="s">
        <v>87</v>
      </c>
      <c r="AB580" s="50">
        <v>51943604</v>
      </c>
      <c r="AC580" s="30">
        <f>IFERROR(AB580/Y566,"-")</f>
        <v>7.1572629647802533E-3</v>
      </c>
      <c r="AD580" s="50">
        <v>644</v>
      </c>
      <c r="AE580" s="30">
        <f>IFERROR(AD580/Z566,"-")</f>
        <v>6.3473289966489252E-2</v>
      </c>
      <c r="AF580" s="53">
        <f t="shared" si="393"/>
        <v>80657.770186335401</v>
      </c>
      <c r="AG580" s="31">
        <f t="shared" si="419"/>
        <v>5.9017595307917892E-2</v>
      </c>
      <c r="AH580" s="172"/>
      <c r="AI580" s="179"/>
      <c r="AJ580" s="179"/>
      <c r="AK580" s="70" t="s">
        <v>87</v>
      </c>
      <c r="AL580" s="50">
        <v>95547599</v>
      </c>
      <c r="AM580" s="30">
        <f>IFERROR(AL580/AI566,"-")</f>
        <v>1.1419488867757517E-2</v>
      </c>
      <c r="AN580" s="50">
        <v>680</v>
      </c>
      <c r="AO580" s="30">
        <f>IFERROR(AN580/AJ566,"-")</f>
        <v>7.774093975077169E-2</v>
      </c>
      <c r="AP580" s="53">
        <f t="shared" si="394"/>
        <v>140511.17499999999</v>
      </c>
      <c r="AQ580" s="31">
        <f t="shared" si="420"/>
        <v>7.2579784395346361E-2</v>
      </c>
      <c r="AR580" s="172"/>
      <c r="AS580" s="179"/>
      <c r="AT580" s="179"/>
      <c r="AU580" s="70" t="s">
        <v>87</v>
      </c>
      <c r="AV580" s="50">
        <v>106643361</v>
      </c>
      <c r="AW580" s="30">
        <f>IFERROR(AV580/AS566,"-")</f>
        <v>1.6406166471318314E-2</v>
      </c>
      <c r="AX580" s="50">
        <v>575</v>
      </c>
      <c r="AY580" s="30">
        <f>IFERROR(AX580/AT566,"-")</f>
        <v>0.10133944307366936</v>
      </c>
      <c r="AZ580" s="53">
        <f t="shared" si="395"/>
        <v>185466.7147826087</v>
      </c>
      <c r="BA580" s="31">
        <f t="shared" si="421"/>
        <v>9.3298718156741844E-2</v>
      </c>
      <c r="BB580" s="172"/>
      <c r="BC580" s="179"/>
      <c r="BD580" s="179"/>
      <c r="BE580" s="70" t="s">
        <v>87</v>
      </c>
      <c r="BF580" s="50">
        <v>93228002</v>
      </c>
      <c r="BG580" s="30">
        <f>IFERROR(BF580/BC566,"-")</f>
        <v>2.3276930255841318E-2</v>
      </c>
      <c r="BH580" s="50">
        <v>302</v>
      </c>
      <c r="BI580" s="30">
        <f>IFERROR(BH580/BD566,"-")</f>
        <v>0.10969851071558299</v>
      </c>
      <c r="BJ580" s="53">
        <f t="shared" si="396"/>
        <v>308701.99337748345</v>
      </c>
      <c r="BK580" s="31">
        <f t="shared" si="422"/>
        <v>9.6178343949044592E-2</v>
      </c>
      <c r="BL580" s="172"/>
      <c r="BM580" s="179"/>
      <c r="BN580" s="179"/>
      <c r="BO580" s="70" t="s">
        <v>87</v>
      </c>
      <c r="BP580" s="50">
        <v>21262014</v>
      </c>
      <c r="BQ580" s="30">
        <f>IFERROR(BP580/BM566,"-")</f>
        <v>1.4326393944511774E-2</v>
      </c>
      <c r="BR580" s="50">
        <v>115</v>
      </c>
      <c r="BS580" s="30">
        <f>IFERROR(BR580/BN566,"-")</f>
        <v>0.11929460580912864</v>
      </c>
      <c r="BT580" s="53">
        <f t="shared" si="397"/>
        <v>184887.07826086957</v>
      </c>
      <c r="BU580" s="31">
        <f t="shared" si="423"/>
        <v>0.10213143872113677</v>
      </c>
      <c r="BV580" s="172"/>
      <c r="BW580" s="179"/>
      <c r="BX580" s="179"/>
      <c r="BY580" s="70" t="s">
        <v>87</v>
      </c>
      <c r="BZ580" s="50">
        <f t="shared" si="407"/>
        <v>371201715</v>
      </c>
      <c r="CA580" s="30">
        <f>IFERROR(BZ580/BW566,"-")</f>
        <v>1.317516836139597E-2</v>
      </c>
      <c r="CB580" s="50">
        <f t="shared" si="408"/>
        <v>2348</v>
      </c>
      <c r="CC580" s="30">
        <f>IFERROR(CB580/BX566,"-")</f>
        <v>8.208929133307695E-2</v>
      </c>
      <c r="CD580" s="53">
        <f t="shared" si="398"/>
        <v>158092.72359454856</v>
      </c>
      <c r="CE580" s="31">
        <f t="shared" si="424"/>
        <v>7.5634583172271619E-2</v>
      </c>
      <c r="CR580" s="196"/>
      <c r="CS580" s="198"/>
      <c r="CT580" s="200"/>
      <c r="CU580" s="201"/>
      <c r="CV580" s="201"/>
      <c r="CW580" s="79" t="s">
        <v>87</v>
      </c>
      <c r="CX580" s="90">
        <v>342561968</v>
      </c>
      <c r="CY580" s="80">
        <v>1.2698164348361077E-2</v>
      </c>
      <c r="CZ580" s="90">
        <v>2240</v>
      </c>
      <c r="DA580" s="80">
        <v>8.1614807257888222E-2</v>
      </c>
      <c r="DB580" s="90">
        <v>152929.45000000001</v>
      </c>
      <c r="DC580" s="81">
        <v>7.5276405551634909E-2</v>
      </c>
    </row>
    <row r="581" spans="2:107" s="16" customFormat="1" ht="13.15" customHeight="1">
      <c r="B581" s="196"/>
      <c r="C581" s="198"/>
      <c r="D581" s="172"/>
      <c r="E581" s="179"/>
      <c r="F581" s="179"/>
      <c r="G581" s="71" t="s">
        <v>85</v>
      </c>
      <c r="H581" s="51">
        <v>368667</v>
      </c>
      <c r="I581" s="32">
        <f>IFERROR(H581/E566,"-")</f>
        <v>2.089640390407199E-3</v>
      </c>
      <c r="J581" s="51">
        <v>25</v>
      </c>
      <c r="K581" s="32">
        <f>IFERROR(J581/F566,"-")</f>
        <v>0.22321428571428573</v>
      </c>
      <c r="L581" s="54">
        <f t="shared" si="391"/>
        <v>14746.68</v>
      </c>
      <c r="M581" s="33">
        <f t="shared" si="417"/>
        <v>0.21367521367521367</v>
      </c>
      <c r="N581" s="172"/>
      <c r="O581" s="179"/>
      <c r="P581" s="179"/>
      <c r="Q581" s="71" t="s">
        <v>85</v>
      </c>
      <c r="R581" s="51">
        <v>965036</v>
      </c>
      <c r="S581" s="32">
        <f>IFERROR(R581/O566,"-")</f>
        <v>2.5137493705116106E-3</v>
      </c>
      <c r="T581" s="51">
        <v>46</v>
      </c>
      <c r="U581" s="32">
        <f>IFERROR(T581/P566,"-")</f>
        <v>0.22222222222222221</v>
      </c>
      <c r="V581" s="54">
        <f t="shared" si="392"/>
        <v>20979.043478260868</v>
      </c>
      <c r="W581" s="33">
        <f t="shared" si="418"/>
        <v>0.2119815668202765</v>
      </c>
      <c r="X581" s="172"/>
      <c r="Y581" s="179"/>
      <c r="Z581" s="179"/>
      <c r="AA581" s="71" t="s">
        <v>85</v>
      </c>
      <c r="AB581" s="51">
        <v>9243760</v>
      </c>
      <c r="AC581" s="32">
        <f>IFERROR(AB581/Y566,"-")</f>
        <v>1.2736894633517751E-3</v>
      </c>
      <c r="AD581" s="51">
        <v>901</v>
      </c>
      <c r="AE581" s="32">
        <f>IFERROR(AD581/Z566,"-")</f>
        <v>8.8803469347526115E-2</v>
      </c>
      <c r="AF581" s="54">
        <f t="shared" si="393"/>
        <v>10259.445061043285</v>
      </c>
      <c r="AG581" s="33">
        <f t="shared" si="419"/>
        <v>8.2569648093841638E-2</v>
      </c>
      <c r="AH581" s="172"/>
      <c r="AI581" s="179"/>
      <c r="AJ581" s="179"/>
      <c r="AK581" s="71" t="s">
        <v>85</v>
      </c>
      <c r="AL581" s="51">
        <v>14885484</v>
      </c>
      <c r="AM581" s="32">
        <f>IFERROR(AL581/AI566,"-")</f>
        <v>1.7790569371521584E-3</v>
      </c>
      <c r="AN581" s="51">
        <v>1100</v>
      </c>
      <c r="AO581" s="32">
        <f>IFERROR(AN581/AJ566,"-")</f>
        <v>0.12575740253801304</v>
      </c>
      <c r="AP581" s="54">
        <f t="shared" si="394"/>
        <v>13532.258181818182</v>
      </c>
      <c r="AQ581" s="33">
        <f t="shared" si="420"/>
        <v>0.11740847475717793</v>
      </c>
      <c r="AR581" s="172"/>
      <c r="AS581" s="179"/>
      <c r="AT581" s="179"/>
      <c r="AU581" s="71" t="s">
        <v>85</v>
      </c>
      <c r="AV581" s="51">
        <v>18444040</v>
      </c>
      <c r="AW581" s="32">
        <f>IFERROR(AV581/AS566,"-")</f>
        <v>2.8374573701184626E-3</v>
      </c>
      <c r="AX581" s="51">
        <v>940</v>
      </c>
      <c r="AY581" s="32">
        <f>IFERROR(AX581/AT566,"-")</f>
        <v>0.16566795911173776</v>
      </c>
      <c r="AZ581" s="54">
        <f t="shared" si="395"/>
        <v>19621.319148936171</v>
      </c>
      <c r="BA581" s="33">
        <f t="shared" si="421"/>
        <v>0.15252312185623884</v>
      </c>
      <c r="BB581" s="172"/>
      <c r="BC581" s="179"/>
      <c r="BD581" s="179"/>
      <c r="BE581" s="71" t="s">
        <v>85</v>
      </c>
      <c r="BF581" s="51">
        <v>17379587</v>
      </c>
      <c r="BG581" s="32">
        <f>IFERROR(BF581/BC566,"-")</f>
        <v>4.3392910477082457E-3</v>
      </c>
      <c r="BH581" s="51">
        <v>585</v>
      </c>
      <c r="BI581" s="32">
        <f>IFERROR(BH581/BD566,"-")</f>
        <v>0.21249545949872867</v>
      </c>
      <c r="BJ581" s="54">
        <f t="shared" si="396"/>
        <v>29708.695726495727</v>
      </c>
      <c r="BK581" s="33">
        <f t="shared" si="422"/>
        <v>0.18630573248407642</v>
      </c>
      <c r="BL581" s="172"/>
      <c r="BM581" s="179"/>
      <c r="BN581" s="179"/>
      <c r="BO581" s="71" t="s">
        <v>85</v>
      </c>
      <c r="BP581" s="51">
        <v>4821974</v>
      </c>
      <c r="BQ581" s="32">
        <f>IFERROR(BP581/BM566,"-")</f>
        <v>3.2490571737086252E-3</v>
      </c>
      <c r="BR581" s="51">
        <v>237</v>
      </c>
      <c r="BS581" s="32">
        <f>IFERROR(BR581/BN566,"-")</f>
        <v>0.24585062240663899</v>
      </c>
      <c r="BT581" s="54">
        <f t="shared" si="397"/>
        <v>20345.881856540083</v>
      </c>
      <c r="BU581" s="33">
        <f t="shared" si="423"/>
        <v>0.21047957371225579</v>
      </c>
      <c r="BV581" s="172"/>
      <c r="BW581" s="179"/>
      <c r="BX581" s="179"/>
      <c r="BY581" s="71" t="s">
        <v>85</v>
      </c>
      <c r="BZ581" s="51">
        <f t="shared" si="407"/>
        <v>66108548</v>
      </c>
      <c r="CA581" s="32">
        <f>IFERROR(BZ581/BW566,"-")</f>
        <v>2.346409552626735E-3</v>
      </c>
      <c r="CB581" s="51">
        <f t="shared" si="408"/>
        <v>3834</v>
      </c>
      <c r="CC581" s="32">
        <f>IFERROR(CB581/BX566,"-")</f>
        <v>0.13404188371849107</v>
      </c>
      <c r="CD581" s="54">
        <f t="shared" si="398"/>
        <v>17242.709441836203</v>
      </c>
      <c r="CE581" s="33">
        <f t="shared" si="424"/>
        <v>0.12350212601468882</v>
      </c>
      <c r="CR581" s="196"/>
      <c r="CS581" s="198"/>
      <c r="CT581" s="200"/>
      <c r="CU581" s="201"/>
      <c r="CV581" s="201"/>
      <c r="CW581" s="79" t="s">
        <v>85</v>
      </c>
      <c r="CX581" s="90">
        <v>70114149</v>
      </c>
      <c r="CY581" s="80">
        <v>2.599007100366368E-3</v>
      </c>
      <c r="CZ581" s="90">
        <v>3242</v>
      </c>
      <c r="DA581" s="80">
        <v>0.11812285943306858</v>
      </c>
      <c r="DB581" s="90">
        <v>21626.819555829734</v>
      </c>
      <c r="DC581" s="81">
        <v>0.10894915482071445</v>
      </c>
    </row>
    <row r="582" spans="2:107" s="16" customFormat="1" ht="13.15" customHeight="1">
      <c r="B582" s="196"/>
      <c r="C582" s="199"/>
      <c r="D582" s="173"/>
      <c r="E582" s="180"/>
      <c r="F582" s="180"/>
      <c r="G582" s="18" t="s">
        <v>92</v>
      </c>
      <c r="H582" s="49">
        <f>SUM(H566:H581)</f>
        <v>16876061</v>
      </c>
      <c r="I582" s="32">
        <f>IFERROR(H582/E566,"-")</f>
        <v>9.5655154099975603E-2</v>
      </c>
      <c r="J582" s="51">
        <v>95</v>
      </c>
      <c r="K582" s="32">
        <f>IFERROR(J582/F566,"-")</f>
        <v>0.8482142857142857</v>
      </c>
      <c r="L582" s="54">
        <f t="shared" ref="L582:L645" si="425">IFERROR(H582/J582,"-")</f>
        <v>177642.74736842106</v>
      </c>
      <c r="M582" s="34">
        <f t="shared" si="417"/>
        <v>0.81196581196581197</v>
      </c>
      <c r="N582" s="173"/>
      <c r="O582" s="180"/>
      <c r="P582" s="180"/>
      <c r="Q582" s="18" t="s">
        <v>92</v>
      </c>
      <c r="R582" s="49">
        <f>SUM(R566:R581)</f>
        <v>55109225</v>
      </c>
      <c r="S582" s="32">
        <f>IFERROR(R582/O566,"-")</f>
        <v>0.14354985684796498</v>
      </c>
      <c r="T582" s="51">
        <v>172</v>
      </c>
      <c r="U582" s="32">
        <f>IFERROR(T582/P566,"-")</f>
        <v>0.83091787439613529</v>
      </c>
      <c r="V582" s="54">
        <f t="shared" ref="V582:V645" si="426">IFERROR(R582/T582,"-")</f>
        <v>320402.47093023255</v>
      </c>
      <c r="W582" s="34">
        <f t="shared" si="418"/>
        <v>0.79262672811059909</v>
      </c>
      <c r="X582" s="173"/>
      <c r="Y582" s="180"/>
      <c r="Z582" s="180"/>
      <c r="AA582" s="18" t="s">
        <v>92</v>
      </c>
      <c r="AB582" s="49">
        <f>SUM(AB566:AB581)</f>
        <v>1170993857</v>
      </c>
      <c r="AC582" s="32">
        <f>IFERROR(AB582/Y566,"-")</f>
        <v>0.16135020135859815</v>
      </c>
      <c r="AD582" s="51">
        <v>7107</v>
      </c>
      <c r="AE582" s="32">
        <f>IFERROR(AD582/Z566,"-")</f>
        <v>0.70047309284447068</v>
      </c>
      <c r="AF582" s="54">
        <f t="shared" ref="AF582:AF645" si="427">IFERROR(AB582/AD582,"-")</f>
        <v>164766.26663852538</v>
      </c>
      <c r="AG582" s="34">
        <f t="shared" si="419"/>
        <v>0.65130131964809379</v>
      </c>
      <c r="AH582" s="173"/>
      <c r="AI582" s="180"/>
      <c r="AJ582" s="180"/>
      <c r="AK582" s="18" t="s">
        <v>92</v>
      </c>
      <c r="AL582" s="49">
        <f>SUM(AL566:AL581)</f>
        <v>1816698197</v>
      </c>
      <c r="AM582" s="32">
        <f>IFERROR(AL582/AI566,"-")</f>
        <v>0.21712492049869983</v>
      </c>
      <c r="AN582" s="51">
        <v>7125</v>
      </c>
      <c r="AO582" s="32">
        <f>IFERROR(AN582/AJ566,"-")</f>
        <v>0.81456499371212987</v>
      </c>
      <c r="AP582" s="54">
        <f t="shared" ref="AP582:AP645" si="428">IFERROR(AL582/AN582,"-")</f>
        <v>254975.18554385964</v>
      </c>
      <c r="AQ582" s="34">
        <f t="shared" si="420"/>
        <v>0.76048671149535707</v>
      </c>
      <c r="AR582" s="173"/>
      <c r="AS582" s="180"/>
      <c r="AT582" s="180"/>
      <c r="AU582" s="18" t="s">
        <v>92</v>
      </c>
      <c r="AV582" s="49">
        <f>SUM(AV566:AV581)</f>
        <v>1795592741</v>
      </c>
      <c r="AW582" s="32">
        <f>IFERROR(AV582/AS566,"-")</f>
        <v>0.27623654344068121</v>
      </c>
      <c r="AX582" s="51">
        <v>4904</v>
      </c>
      <c r="AY582" s="32">
        <f>IFERROR(AX582/AT566,"-")</f>
        <v>0.86429326753612967</v>
      </c>
      <c r="AZ582" s="54">
        <f t="shared" ref="AZ582:AZ645" si="429">IFERROR(AV582/AX582,"-")</f>
        <v>366148.60134584014</v>
      </c>
      <c r="BA582" s="34">
        <f t="shared" si="421"/>
        <v>0.79571637189680355</v>
      </c>
      <c r="BB582" s="173"/>
      <c r="BC582" s="180"/>
      <c r="BD582" s="180"/>
      <c r="BE582" s="18" t="s">
        <v>92</v>
      </c>
      <c r="BF582" s="49">
        <f>SUM(BF566:BF581)</f>
        <v>1300219996</v>
      </c>
      <c r="BG582" s="32">
        <f>IFERROR(BF582/BC566,"-")</f>
        <v>0.32463561928681339</v>
      </c>
      <c r="BH582" s="51">
        <v>2464</v>
      </c>
      <c r="BI582" s="32">
        <f>IFERROR(BH582/BD566,"-")</f>
        <v>0.89502361060661095</v>
      </c>
      <c r="BJ582" s="54">
        <f t="shared" ref="BJ582:BJ645" si="430">IFERROR(BF582/BH582,"-")</f>
        <v>527686.68668831163</v>
      </c>
      <c r="BK582" s="34">
        <f t="shared" si="422"/>
        <v>0.78471337579617839</v>
      </c>
      <c r="BL582" s="173"/>
      <c r="BM582" s="180"/>
      <c r="BN582" s="180"/>
      <c r="BO582" s="18" t="s">
        <v>92</v>
      </c>
      <c r="BP582" s="49">
        <f>SUM(BP566:BP581)</f>
        <v>523546736</v>
      </c>
      <c r="BQ582" s="32">
        <f>IFERROR(BP582/BM566,"-")</f>
        <v>0.3527669950880149</v>
      </c>
      <c r="BR582" s="51">
        <v>848</v>
      </c>
      <c r="BS582" s="32">
        <f>IFERROR(BR582/BN566,"-")</f>
        <v>0.8796680497925311</v>
      </c>
      <c r="BT582" s="54">
        <f t="shared" ref="BT582:BT645" si="431">IFERROR(BP582/BR582,"-")</f>
        <v>617390.01886792458</v>
      </c>
      <c r="BU582" s="34">
        <f t="shared" si="423"/>
        <v>0.75310834813499117</v>
      </c>
      <c r="BV582" s="173"/>
      <c r="BW582" s="180"/>
      <c r="BX582" s="180"/>
      <c r="BY582" s="18" t="s">
        <v>92</v>
      </c>
      <c r="BZ582" s="49">
        <f t="shared" si="407"/>
        <v>6679036813</v>
      </c>
      <c r="CA582" s="32">
        <f>IFERROR(BZ582/BW566,"-")</f>
        <v>0.23706095890003248</v>
      </c>
      <c r="CB582" s="51">
        <f t="shared" si="408"/>
        <v>22715</v>
      </c>
      <c r="CC582" s="32">
        <f>IFERROR(CB582/BX566,"-")</f>
        <v>0.79414746704891093</v>
      </c>
      <c r="CD582" s="54">
        <f t="shared" ref="CD582:CD645" si="432">IFERROR(BZ582/CB582,"-")</f>
        <v>294036.39942769095</v>
      </c>
      <c r="CE582" s="34">
        <f t="shared" si="424"/>
        <v>0.73170338873856466</v>
      </c>
      <c r="CR582" s="196"/>
      <c r="CS582" s="199"/>
      <c r="CT582" s="200"/>
      <c r="CU582" s="201"/>
      <c r="CV582" s="201"/>
      <c r="CW582" s="18" t="s">
        <v>92</v>
      </c>
      <c r="CX582" s="90">
        <v>7049484862</v>
      </c>
      <c r="CY582" s="80">
        <v>0.26131189598069893</v>
      </c>
      <c r="CZ582" s="90">
        <v>21853</v>
      </c>
      <c r="DA582" s="80">
        <v>0.79621802812796039</v>
      </c>
      <c r="DB582" s="90">
        <v>322586.59506703884</v>
      </c>
      <c r="DC582" s="81">
        <v>0.7343818261249454</v>
      </c>
    </row>
    <row r="583" spans="2:107" s="16" customFormat="1" ht="13.15" customHeight="1">
      <c r="B583" s="196">
        <v>35</v>
      </c>
      <c r="C583" s="197" t="s">
        <v>0</v>
      </c>
      <c r="D583" s="171">
        <f>CI39</f>
        <v>18</v>
      </c>
      <c r="E583" s="178">
        <v>34005040</v>
      </c>
      <c r="F583" s="178">
        <v>17</v>
      </c>
      <c r="G583" s="68" t="s">
        <v>58</v>
      </c>
      <c r="H583" s="56">
        <v>41879</v>
      </c>
      <c r="I583" s="28">
        <f>IFERROR(H583/E583,"-")</f>
        <v>1.2315527345358218E-3</v>
      </c>
      <c r="J583" s="56">
        <v>2</v>
      </c>
      <c r="K583" s="28">
        <f>IFERROR(J583/F583,"-")</f>
        <v>0.11764705882352941</v>
      </c>
      <c r="L583" s="52">
        <f t="shared" si="425"/>
        <v>20939.5</v>
      </c>
      <c r="M583" s="29">
        <f t="shared" ref="M583:M599" si="433">IFERROR(J583/$CI$39,"-")</f>
        <v>0.1111111111111111</v>
      </c>
      <c r="N583" s="171">
        <f>CJ39</f>
        <v>53</v>
      </c>
      <c r="O583" s="178">
        <v>81945550</v>
      </c>
      <c r="P583" s="178">
        <v>43</v>
      </c>
      <c r="Q583" s="68" t="s">
        <v>58</v>
      </c>
      <c r="R583" s="56">
        <v>73150</v>
      </c>
      <c r="S583" s="28">
        <f>IFERROR(R583/O583,"-")</f>
        <v>8.926659226767042E-4</v>
      </c>
      <c r="T583" s="56">
        <v>6</v>
      </c>
      <c r="U583" s="28">
        <f>IFERROR(T583/P583,"-")</f>
        <v>0.13953488372093023</v>
      </c>
      <c r="V583" s="52">
        <f t="shared" si="426"/>
        <v>12191.666666666666</v>
      </c>
      <c r="W583" s="29">
        <f t="shared" ref="W583:W599" si="434">IFERROR(T583/$CJ$39,"-")</f>
        <v>0.11320754716981132</v>
      </c>
      <c r="X583" s="171">
        <f>CK39</f>
        <v>21933</v>
      </c>
      <c r="Y583" s="178">
        <v>13598679140</v>
      </c>
      <c r="Z583" s="178">
        <v>20248</v>
      </c>
      <c r="AA583" s="68" t="s">
        <v>58</v>
      </c>
      <c r="AB583" s="56">
        <v>323226510</v>
      </c>
      <c r="AC583" s="28">
        <f>IFERROR(AB583/Y583,"-")</f>
        <v>2.3768963637743421E-2</v>
      </c>
      <c r="AD583" s="56">
        <v>2814</v>
      </c>
      <c r="AE583" s="28">
        <f>IFERROR(AD583/Z583,"-")</f>
        <v>0.1389766890557092</v>
      </c>
      <c r="AF583" s="52">
        <f t="shared" si="427"/>
        <v>114863.72068230277</v>
      </c>
      <c r="AG583" s="29">
        <f t="shared" ref="AG583:AG599" si="435">IFERROR(AD583/$CK$39,"-")</f>
        <v>0.12829982218574751</v>
      </c>
      <c r="AH583" s="171">
        <f>CL39</f>
        <v>19088</v>
      </c>
      <c r="AI583" s="178">
        <v>16315988120</v>
      </c>
      <c r="AJ583" s="178">
        <v>17829</v>
      </c>
      <c r="AK583" s="68" t="s">
        <v>58</v>
      </c>
      <c r="AL583" s="56">
        <v>489399638</v>
      </c>
      <c r="AM583" s="28">
        <f>IFERROR(AL583/AI583,"-")</f>
        <v>2.9995096490668442E-2</v>
      </c>
      <c r="AN583" s="56">
        <v>3646</v>
      </c>
      <c r="AO583" s="28">
        <f>IFERROR(AN583/AJ583,"-")</f>
        <v>0.20449828930394301</v>
      </c>
      <c r="AP583" s="52">
        <f t="shared" si="428"/>
        <v>134229.19308831595</v>
      </c>
      <c r="AQ583" s="29">
        <f t="shared" ref="AQ583:AQ599" si="436">IFERROR(AN583/$CL$39,"-")</f>
        <v>0.19101005867560772</v>
      </c>
      <c r="AR583" s="171">
        <f>CM39</f>
        <v>13513</v>
      </c>
      <c r="AS583" s="178">
        <v>12988576150</v>
      </c>
      <c r="AT583" s="178">
        <v>12317</v>
      </c>
      <c r="AU583" s="68" t="s">
        <v>58</v>
      </c>
      <c r="AV583" s="56">
        <v>488511079</v>
      </c>
      <c r="AW583" s="28">
        <f>IFERROR(AV583/AS583,"-")</f>
        <v>3.7610826110450912E-2</v>
      </c>
      <c r="AX583" s="56">
        <v>2973</v>
      </c>
      <c r="AY583" s="28">
        <f>IFERROR(AX583/AT583,"-")</f>
        <v>0.24137371113095721</v>
      </c>
      <c r="AZ583" s="52">
        <f t="shared" si="429"/>
        <v>164315.86915573495</v>
      </c>
      <c r="BA583" s="29">
        <f t="shared" ref="BA583:BA599" si="437">IFERROR(AX583/$CM$39,"-")</f>
        <v>0.22001036039369495</v>
      </c>
      <c r="BB583" s="171">
        <f>CN39</f>
        <v>6580</v>
      </c>
      <c r="BC583" s="178">
        <v>6551059880</v>
      </c>
      <c r="BD583" s="178">
        <v>5788</v>
      </c>
      <c r="BE583" s="68" t="s">
        <v>58</v>
      </c>
      <c r="BF583" s="56">
        <v>341264298</v>
      </c>
      <c r="BG583" s="28">
        <f>IFERROR(BF583/BC583,"-")</f>
        <v>5.2092990180391999E-2</v>
      </c>
      <c r="BH583" s="56">
        <v>1455</v>
      </c>
      <c r="BI583" s="28">
        <f>IFERROR(BH583/BD583,"-")</f>
        <v>0.25138217000691088</v>
      </c>
      <c r="BJ583" s="52">
        <f t="shared" si="430"/>
        <v>234545.9092783505</v>
      </c>
      <c r="BK583" s="29">
        <f t="shared" ref="BK583:BK599" si="438">IFERROR(BH583/$CN$39,"-")</f>
        <v>0.22112462006079028</v>
      </c>
      <c r="BL583" s="171">
        <f>CO39</f>
        <v>2498</v>
      </c>
      <c r="BM583" s="178">
        <v>2290229800</v>
      </c>
      <c r="BN583" s="178">
        <v>2046</v>
      </c>
      <c r="BO583" s="68" t="s">
        <v>58</v>
      </c>
      <c r="BP583" s="56">
        <v>106377325</v>
      </c>
      <c r="BQ583" s="28">
        <f>IFERROR(BP583/BM583,"-")</f>
        <v>4.6448319290928797E-2</v>
      </c>
      <c r="BR583" s="56">
        <v>419</v>
      </c>
      <c r="BS583" s="28">
        <f>IFERROR(BR583/BN583,"-")</f>
        <v>0.2047898338220919</v>
      </c>
      <c r="BT583" s="52">
        <f t="shared" si="431"/>
        <v>253883.83054892602</v>
      </c>
      <c r="BU583" s="29">
        <f t="shared" ref="BU583:BU599" si="439">IFERROR(BR583/$CO$39,"-")</f>
        <v>0.16773418734987991</v>
      </c>
      <c r="BV583" s="171">
        <f>CP39</f>
        <v>63683</v>
      </c>
      <c r="BW583" s="178">
        <f>SUM(E583,O583,Y583,AI583,AS583,BC583,BM583)</f>
        <v>51860483680</v>
      </c>
      <c r="BX583" s="178">
        <f>SUM(F583,P583,Z583,AJ583,AT583,BD583,BN583)</f>
        <v>58288</v>
      </c>
      <c r="BY583" s="68" t="s">
        <v>58</v>
      </c>
      <c r="BZ583" s="56">
        <f t="shared" si="407"/>
        <v>1748893879</v>
      </c>
      <c r="CA583" s="28">
        <f>IFERROR(BZ583/BW583,"-")</f>
        <v>3.3723053756910121E-2</v>
      </c>
      <c r="CB583" s="56">
        <f t="shared" si="408"/>
        <v>11315</v>
      </c>
      <c r="CC583" s="28">
        <f>IFERROR(CB583/BX583,"-")</f>
        <v>0.19412228932198738</v>
      </c>
      <c r="CD583" s="52">
        <f t="shared" si="432"/>
        <v>154564.19611135661</v>
      </c>
      <c r="CE583" s="29">
        <f t="shared" ref="CE583:CE599" si="440">IFERROR(CB583/$CP$39,"-")</f>
        <v>0.17767693104910259</v>
      </c>
      <c r="CR583" s="196">
        <v>35</v>
      </c>
      <c r="CS583" s="197" t="s">
        <v>0</v>
      </c>
      <c r="CT583" s="200">
        <v>60596</v>
      </c>
      <c r="CU583" s="201">
        <v>48343884140</v>
      </c>
      <c r="CV583" s="201">
        <v>55514</v>
      </c>
      <c r="CW583" s="79" t="s">
        <v>58</v>
      </c>
      <c r="CX583" s="90">
        <v>1711234827</v>
      </c>
      <c r="CY583" s="80">
        <v>3.539713155948334E-2</v>
      </c>
      <c r="CZ583" s="90">
        <v>11073</v>
      </c>
      <c r="DA583" s="80">
        <v>0.19946319847245739</v>
      </c>
      <c r="DB583" s="90">
        <v>154541.21078298564</v>
      </c>
      <c r="DC583" s="81">
        <v>0.18273483398244109</v>
      </c>
    </row>
    <row r="584" spans="2:107" s="16" customFormat="1" ht="13.15" customHeight="1">
      <c r="B584" s="196"/>
      <c r="C584" s="198"/>
      <c r="D584" s="172"/>
      <c r="E584" s="179"/>
      <c r="F584" s="179"/>
      <c r="G584" s="69" t="s">
        <v>60</v>
      </c>
      <c r="H584" s="50">
        <v>83801</v>
      </c>
      <c r="I584" s="30">
        <f>IFERROR(H584/E583,"-")</f>
        <v>2.4643699875077341E-3</v>
      </c>
      <c r="J584" s="50">
        <v>4</v>
      </c>
      <c r="K584" s="30">
        <f>IFERROR(J584/F583,"-")</f>
        <v>0.23529411764705882</v>
      </c>
      <c r="L584" s="53">
        <f t="shared" si="425"/>
        <v>20950.25</v>
      </c>
      <c r="M584" s="31">
        <f t="shared" si="433"/>
        <v>0.22222222222222221</v>
      </c>
      <c r="N584" s="172"/>
      <c r="O584" s="179"/>
      <c r="P584" s="179"/>
      <c r="Q584" s="69" t="s">
        <v>60</v>
      </c>
      <c r="R584" s="50">
        <v>505437</v>
      </c>
      <c r="S584" s="30">
        <f>IFERROR(R584/O583,"-")</f>
        <v>6.1679615305529102E-3</v>
      </c>
      <c r="T584" s="50">
        <v>15</v>
      </c>
      <c r="U584" s="30">
        <f>IFERROR(T584/P583,"-")</f>
        <v>0.34883720930232559</v>
      </c>
      <c r="V584" s="53">
        <f t="shared" si="426"/>
        <v>33695.800000000003</v>
      </c>
      <c r="W584" s="31">
        <f t="shared" si="434"/>
        <v>0.28301886792452829</v>
      </c>
      <c r="X584" s="172"/>
      <c r="Y584" s="179"/>
      <c r="Z584" s="179"/>
      <c r="AA584" s="69" t="s">
        <v>60</v>
      </c>
      <c r="AB584" s="50">
        <v>276506654</v>
      </c>
      <c r="AC584" s="30">
        <f>IFERROR(AB584/Y583,"-")</f>
        <v>2.0333346434115513E-2</v>
      </c>
      <c r="AD584" s="50">
        <v>3976</v>
      </c>
      <c r="AE584" s="30">
        <f>IFERROR(AD584/Z583,"-")</f>
        <v>0.19636507309363888</v>
      </c>
      <c r="AF584" s="53">
        <f t="shared" si="427"/>
        <v>69543.927062374249</v>
      </c>
      <c r="AG584" s="31">
        <f t="shared" si="435"/>
        <v>0.18127935075001139</v>
      </c>
      <c r="AH584" s="172"/>
      <c r="AI584" s="179"/>
      <c r="AJ584" s="179"/>
      <c r="AK584" s="69" t="s">
        <v>60</v>
      </c>
      <c r="AL584" s="50">
        <v>356253696</v>
      </c>
      <c r="AM584" s="30">
        <f>IFERROR(AL584/AI583,"-")</f>
        <v>2.1834638109555084E-2</v>
      </c>
      <c r="AN584" s="50">
        <v>4348</v>
      </c>
      <c r="AO584" s="30">
        <f>IFERROR(AN584/AJ583,"-")</f>
        <v>0.24387234281227213</v>
      </c>
      <c r="AP584" s="53">
        <f t="shared" si="428"/>
        <v>81935.072677092918</v>
      </c>
      <c r="AQ584" s="31">
        <f t="shared" si="436"/>
        <v>0.22778709136630343</v>
      </c>
      <c r="AR584" s="172"/>
      <c r="AS584" s="179"/>
      <c r="AT584" s="179"/>
      <c r="AU584" s="69" t="s">
        <v>60</v>
      </c>
      <c r="AV584" s="50">
        <v>209500358</v>
      </c>
      <c r="AW584" s="30">
        <f>IFERROR(AV584/AS583,"-")</f>
        <v>1.6129586151750745E-2</v>
      </c>
      <c r="AX584" s="50">
        <v>3465</v>
      </c>
      <c r="AY584" s="30">
        <f>IFERROR(AX584/AT583,"-")</f>
        <v>0.28131850288219534</v>
      </c>
      <c r="AZ584" s="53">
        <f t="shared" si="429"/>
        <v>60461.863780663778</v>
      </c>
      <c r="BA584" s="31">
        <f t="shared" si="437"/>
        <v>0.25641974395027012</v>
      </c>
      <c r="BB584" s="172"/>
      <c r="BC584" s="179"/>
      <c r="BD584" s="179"/>
      <c r="BE584" s="69" t="s">
        <v>60</v>
      </c>
      <c r="BF584" s="50">
        <v>90856693</v>
      </c>
      <c r="BG584" s="30">
        <f>IFERROR(BF584/BC583,"-")</f>
        <v>1.3869006643853177E-2</v>
      </c>
      <c r="BH584" s="50">
        <v>1720</v>
      </c>
      <c r="BI584" s="30">
        <f>IFERROR(BH584/BD583,"-")</f>
        <v>0.29716655148583276</v>
      </c>
      <c r="BJ584" s="53">
        <f t="shared" si="430"/>
        <v>52823.658720930231</v>
      </c>
      <c r="BK584" s="31">
        <f t="shared" si="438"/>
        <v>0.26139817629179329</v>
      </c>
      <c r="BL584" s="172"/>
      <c r="BM584" s="179"/>
      <c r="BN584" s="179"/>
      <c r="BO584" s="69" t="s">
        <v>60</v>
      </c>
      <c r="BP584" s="50">
        <v>36469980</v>
      </c>
      <c r="BQ584" s="30">
        <f>IFERROR(BP584/BM583,"-")</f>
        <v>1.5924157479742861E-2</v>
      </c>
      <c r="BR584" s="50">
        <v>580</v>
      </c>
      <c r="BS584" s="30">
        <f>IFERROR(BR584/BN583,"-")</f>
        <v>0.28347996089931576</v>
      </c>
      <c r="BT584" s="53">
        <f t="shared" si="431"/>
        <v>62879.275862068964</v>
      </c>
      <c r="BU584" s="31">
        <f t="shared" si="439"/>
        <v>0.23218574859887911</v>
      </c>
      <c r="BV584" s="172"/>
      <c r="BW584" s="179"/>
      <c r="BX584" s="179"/>
      <c r="BY584" s="69" t="s">
        <v>60</v>
      </c>
      <c r="BZ584" s="50">
        <f t="shared" si="407"/>
        <v>970176619</v>
      </c>
      <c r="CA584" s="30">
        <f>IFERROR(BZ584/BW583,"-")</f>
        <v>1.8707434835864224E-2</v>
      </c>
      <c r="CB584" s="50">
        <f t="shared" si="408"/>
        <v>14108</v>
      </c>
      <c r="CC584" s="30">
        <f>IFERROR(CB584/BX583,"-")</f>
        <v>0.24203952786165248</v>
      </c>
      <c r="CD584" s="53">
        <f t="shared" si="432"/>
        <v>68767.835199886584</v>
      </c>
      <c r="CE584" s="31">
        <f t="shared" si="440"/>
        <v>0.22153478950426331</v>
      </c>
      <c r="CR584" s="196"/>
      <c r="CS584" s="198"/>
      <c r="CT584" s="200"/>
      <c r="CU584" s="201"/>
      <c r="CV584" s="201"/>
      <c r="CW584" s="79" t="s">
        <v>60</v>
      </c>
      <c r="CX584" s="90">
        <v>946727602</v>
      </c>
      <c r="CY584" s="80">
        <v>1.9583192762467182E-2</v>
      </c>
      <c r="CZ584" s="90">
        <v>13488</v>
      </c>
      <c r="DA584" s="80">
        <v>0.24296573837230248</v>
      </c>
      <c r="DB584" s="90">
        <v>70190.361951364175</v>
      </c>
      <c r="DC584" s="81">
        <v>0.2225889497656611</v>
      </c>
    </row>
    <row r="585" spans="2:107" s="16" customFormat="1" ht="13.15" customHeight="1">
      <c r="B585" s="196"/>
      <c r="C585" s="198"/>
      <c r="D585" s="172"/>
      <c r="E585" s="179"/>
      <c r="F585" s="179"/>
      <c r="G585" s="70" t="s">
        <v>62</v>
      </c>
      <c r="H585" s="50">
        <v>162688</v>
      </c>
      <c r="I585" s="30">
        <f>IFERROR(H585/E583,"-")</f>
        <v>4.7842319844352485E-3</v>
      </c>
      <c r="J585" s="50">
        <v>1</v>
      </c>
      <c r="K585" s="30">
        <f>IFERROR(J585/F583,"-")</f>
        <v>5.8823529411764705E-2</v>
      </c>
      <c r="L585" s="53">
        <f t="shared" si="425"/>
        <v>162688</v>
      </c>
      <c r="M585" s="31">
        <f t="shared" si="433"/>
        <v>5.5555555555555552E-2</v>
      </c>
      <c r="N585" s="172"/>
      <c r="O585" s="179"/>
      <c r="P585" s="179"/>
      <c r="Q585" s="70" t="s">
        <v>62</v>
      </c>
      <c r="R585" s="50">
        <v>166982</v>
      </c>
      <c r="S585" s="30">
        <f>IFERROR(R585/O583,"-")</f>
        <v>2.037718948740963E-3</v>
      </c>
      <c r="T585" s="50">
        <v>11</v>
      </c>
      <c r="U585" s="30">
        <f>IFERROR(T585/P583,"-")</f>
        <v>0.2558139534883721</v>
      </c>
      <c r="V585" s="53">
        <f t="shared" si="426"/>
        <v>15180.181818181818</v>
      </c>
      <c r="W585" s="31">
        <f t="shared" si="434"/>
        <v>0.20754716981132076</v>
      </c>
      <c r="X585" s="172"/>
      <c r="Y585" s="179"/>
      <c r="Z585" s="179"/>
      <c r="AA585" s="70" t="s">
        <v>62</v>
      </c>
      <c r="AB585" s="50">
        <v>134088674</v>
      </c>
      <c r="AC585" s="30">
        <f>IFERROR(AB585/Y583,"-")</f>
        <v>9.8604189877223615E-3</v>
      </c>
      <c r="AD585" s="50">
        <v>4033</v>
      </c>
      <c r="AE585" s="30">
        <f>IFERROR(AD585/Z583,"-")</f>
        <v>0.1991801659423153</v>
      </c>
      <c r="AF585" s="53">
        <f t="shared" si="427"/>
        <v>33247.873543268041</v>
      </c>
      <c r="AG585" s="31">
        <f t="shared" si="435"/>
        <v>0.18387817444034105</v>
      </c>
      <c r="AH585" s="172"/>
      <c r="AI585" s="179"/>
      <c r="AJ585" s="179"/>
      <c r="AK585" s="70" t="s">
        <v>62</v>
      </c>
      <c r="AL585" s="50">
        <v>186083719</v>
      </c>
      <c r="AM585" s="30">
        <f>IFERROR(AL585/AI583,"-")</f>
        <v>1.1404992307631074E-2</v>
      </c>
      <c r="AN585" s="50">
        <v>4560</v>
      </c>
      <c r="AO585" s="30">
        <f>IFERROR(AN585/AJ583,"-")</f>
        <v>0.25576308261820629</v>
      </c>
      <c r="AP585" s="53">
        <f t="shared" si="428"/>
        <v>40807.833114035086</v>
      </c>
      <c r="AQ585" s="31">
        <f t="shared" si="436"/>
        <v>0.23889354568315171</v>
      </c>
      <c r="AR585" s="172"/>
      <c r="AS585" s="179"/>
      <c r="AT585" s="179"/>
      <c r="AU585" s="70" t="s">
        <v>62</v>
      </c>
      <c r="AV585" s="50">
        <v>132509463</v>
      </c>
      <c r="AW585" s="30">
        <f>IFERROR(AV585/AS583,"-")</f>
        <v>1.0202000701978407E-2</v>
      </c>
      <c r="AX585" s="50">
        <v>3165</v>
      </c>
      <c r="AY585" s="30">
        <f>IFERROR(AX585/AT583,"-")</f>
        <v>0.25696192254607453</v>
      </c>
      <c r="AZ585" s="53">
        <f t="shared" si="429"/>
        <v>41867.128909952604</v>
      </c>
      <c r="BA585" s="31">
        <f t="shared" si="437"/>
        <v>0.2342189003182121</v>
      </c>
      <c r="BB585" s="172"/>
      <c r="BC585" s="179"/>
      <c r="BD585" s="179"/>
      <c r="BE585" s="70" t="s">
        <v>62</v>
      </c>
      <c r="BF585" s="50">
        <v>49983026</v>
      </c>
      <c r="BG585" s="30">
        <f>IFERROR(BF585/BC583,"-")</f>
        <v>7.6297617355926229E-3</v>
      </c>
      <c r="BH585" s="50">
        <v>1469</v>
      </c>
      <c r="BI585" s="30">
        <f>IFERROR(BH585/BD583,"-")</f>
        <v>0.25380096751900483</v>
      </c>
      <c r="BJ585" s="53">
        <f t="shared" si="430"/>
        <v>34025.2049012934</v>
      </c>
      <c r="BK585" s="31">
        <f t="shared" si="438"/>
        <v>0.22325227963525837</v>
      </c>
      <c r="BL585" s="172"/>
      <c r="BM585" s="179"/>
      <c r="BN585" s="179"/>
      <c r="BO585" s="70" t="s">
        <v>62</v>
      </c>
      <c r="BP585" s="50">
        <v>14288551</v>
      </c>
      <c r="BQ585" s="30">
        <f>IFERROR(BP585/BM583,"-")</f>
        <v>6.2389158502784304E-3</v>
      </c>
      <c r="BR585" s="50">
        <v>409</v>
      </c>
      <c r="BS585" s="30">
        <f>IFERROR(BR585/BN583,"-")</f>
        <v>0.19990224828934505</v>
      </c>
      <c r="BT585" s="53">
        <f t="shared" si="431"/>
        <v>34935.332518337411</v>
      </c>
      <c r="BU585" s="31">
        <f t="shared" si="439"/>
        <v>0.16373098478783027</v>
      </c>
      <c r="BV585" s="172"/>
      <c r="BW585" s="179"/>
      <c r="BX585" s="179"/>
      <c r="BY585" s="70" t="s">
        <v>62</v>
      </c>
      <c r="BZ585" s="50">
        <f t="shared" si="407"/>
        <v>517283103</v>
      </c>
      <c r="CA585" s="30">
        <f>IFERROR(BZ585/BW583,"-")</f>
        <v>9.9745136623068231E-3</v>
      </c>
      <c r="CB585" s="50">
        <f t="shared" si="408"/>
        <v>13648</v>
      </c>
      <c r="CC585" s="30">
        <f>IFERROR(CB585/BX583,"-")</f>
        <v>0.23414768048311832</v>
      </c>
      <c r="CD585" s="53">
        <f t="shared" si="432"/>
        <v>37901.751392145372</v>
      </c>
      <c r="CE585" s="31">
        <f t="shared" si="440"/>
        <v>0.21431151170642088</v>
      </c>
      <c r="CR585" s="196"/>
      <c r="CS585" s="198"/>
      <c r="CT585" s="200"/>
      <c r="CU585" s="201"/>
      <c r="CV585" s="201"/>
      <c r="CW585" s="79" t="s">
        <v>62</v>
      </c>
      <c r="CX585" s="90">
        <v>561612605</v>
      </c>
      <c r="CY585" s="80">
        <v>1.1617035225668154E-2</v>
      </c>
      <c r="CZ585" s="90">
        <v>13118</v>
      </c>
      <c r="DA585" s="80">
        <v>0.23630075296321648</v>
      </c>
      <c r="DB585" s="90">
        <v>42812.36507089495</v>
      </c>
      <c r="DC585" s="81">
        <v>0.2164829361674038</v>
      </c>
    </row>
    <row r="586" spans="2:107" s="16" customFormat="1" ht="13.15" customHeight="1">
      <c r="B586" s="196"/>
      <c r="C586" s="198"/>
      <c r="D586" s="172"/>
      <c r="E586" s="179"/>
      <c r="F586" s="179"/>
      <c r="G586" s="70" t="s">
        <v>64</v>
      </c>
      <c r="H586" s="50">
        <v>0</v>
      </c>
      <c r="I586" s="30">
        <f>IFERROR(H586/E583,"-")</f>
        <v>0</v>
      </c>
      <c r="J586" s="50">
        <v>0</v>
      </c>
      <c r="K586" s="30">
        <f>IFERROR(J586/F583,"-")</f>
        <v>0</v>
      </c>
      <c r="L586" s="53" t="str">
        <f t="shared" si="425"/>
        <v>-</v>
      </c>
      <c r="M586" s="31">
        <f t="shared" si="433"/>
        <v>0</v>
      </c>
      <c r="N586" s="172"/>
      <c r="O586" s="179"/>
      <c r="P586" s="179"/>
      <c r="Q586" s="70" t="s">
        <v>64</v>
      </c>
      <c r="R586" s="50">
        <v>56708</v>
      </c>
      <c r="S586" s="30">
        <f>IFERROR(R586/O583,"-")</f>
        <v>6.9202049409638469E-4</v>
      </c>
      <c r="T586" s="50">
        <v>6</v>
      </c>
      <c r="U586" s="30">
        <f>IFERROR(T586/P583,"-")</f>
        <v>0.13953488372093023</v>
      </c>
      <c r="V586" s="53">
        <f t="shared" si="426"/>
        <v>9451.3333333333339</v>
      </c>
      <c r="W586" s="31">
        <f t="shared" si="434"/>
        <v>0.11320754716981132</v>
      </c>
      <c r="X586" s="172"/>
      <c r="Y586" s="179"/>
      <c r="Z586" s="179"/>
      <c r="AA586" s="70" t="s">
        <v>64</v>
      </c>
      <c r="AB586" s="50">
        <v>38573956</v>
      </c>
      <c r="AC586" s="30">
        <f>IFERROR(AB586/Y583,"-")</f>
        <v>2.8365957901408355E-3</v>
      </c>
      <c r="AD586" s="50">
        <v>810</v>
      </c>
      <c r="AE586" s="30">
        <f>IFERROR(AD586/Z583,"-")</f>
        <v>4.0003951007506915E-2</v>
      </c>
      <c r="AF586" s="53">
        <f t="shared" si="427"/>
        <v>47622.16790123457</v>
      </c>
      <c r="AG586" s="31">
        <f t="shared" si="435"/>
        <v>3.6930652441526469E-2</v>
      </c>
      <c r="AH586" s="172"/>
      <c r="AI586" s="179"/>
      <c r="AJ586" s="179"/>
      <c r="AK586" s="70" t="s">
        <v>64</v>
      </c>
      <c r="AL586" s="50">
        <v>41086327</v>
      </c>
      <c r="AM586" s="30">
        <f>IFERROR(AL586/AI583,"-")</f>
        <v>2.5181635765986325E-3</v>
      </c>
      <c r="AN586" s="50">
        <v>820</v>
      </c>
      <c r="AO586" s="30">
        <f>IFERROR(AN586/AJ583,"-")</f>
        <v>4.5992484155028324E-2</v>
      </c>
      <c r="AP586" s="53">
        <f t="shared" si="428"/>
        <v>50105.276829268296</v>
      </c>
      <c r="AQ586" s="31">
        <f t="shared" si="436"/>
        <v>4.2958927074601846E-2</v>
      </c>
      <c r="AR586" s="172"/>
      <c r="AS586" s="179"/>
      <c r="AT586" s="179"/>
      <c r="AU586" s="70" t="s">
        <v>64</v>
      </c>
      <c r="AV586" s="50">
        <v>14822770</v>
      </c>
      <c r="AW586" s="30">
        <f>IFERROR(AV586/AS583,"-")</f>
        <v>1.1412159291994449E-3</v>
      </c>
      <c r="AX586" s="50">
        <v>548</v>
      </c>
      <c r="AY586" s="30">
        <f>IFERROR(AX586/AT583,"-")</f>
        <v>4.449135341398068E-2</v>
      </c>
      <c r="AZ586" s="53">
        <f t="shared" si="429"/>
        <v>27048.850364963502</v>
      </c>
      <c r="BA586" s="31">
        <f t="shared" si="437"/>
        <v>4.0553541034559312E-2</v>
      </c>
      <c r="BB586" s="172"/>
      <c r="BC586" s="179"/>
      <c r="BD586" s="179"/>
      <c r="BE586" s="70" t="s">
        <v>64</v>
      </c>
      <c r="BF586" s="50">
        <v>5972979</v>
      </c>
      <c r="BG586" s="30">
        <f>IFERROR(BF586/BC583,"-")</f>
        <v>9.1175765592299855E-4</v>
      </c>
      <c r="BH586" s="50">
        <v>200</v>
      </c>
      <c r="BI586" s="30">
        <f>IFERROR(BH586/BD583,"-")</f>
        <v>3.455425017277125E-2</v>
      </c>
      <c r="BJ586" s="53">
        <f t="shared" si="430"/>
        <v>29864.895</v>
      </c>
      <c r="BK586" s="31">
        <f t="shared" si="438"/>
        <v>3.0395136778115502E-2</v>
      </c>
      <c r="BL586" s="172"/>
      <c r="BM586" s="179"/>
      <c r="BN586" s="179"/>
      <c r="BO586" s="70" t="s">
        <v>64</v>
      </c>
      <c r="BP586" s="50">
        <v>578299</v>
      </c>
      <c r="BQ586" s="30">
        <f>IFERROR(BP586/BM583,"-")</f>
        <v>2.5250697550088639E-4</v>
      </c>
      <c r="BR586" s="50">
        <v>48</v>
      </c>
      <c r="BS586" s="30">
        <f>IFERROR(BR586/BN583,"-")</f>
        <v>2.3460410557184751E-2</v>
      </c>
      <c r="BT586" s="53">
        <f t="shared" si="431"/>
        <v>12047.895833333334</v>
      </c>
      <c r="BU586" s="31">
        <f t="shared" si="439"/>
        <v>1.9215372297838269E-2</v>
      </c>
      <c r="BV586" s="172"/>
      <c r="BW586" s="179"/>
      <c r="BX586" s="179"/>
      <c r="BY586" s="70" t="s">
        <v>64</v>
      </c>
      <c r="BZ586" s="50">
        <f t="shared" si="407"/>
        <v>101091039</v>
      </c>
      <c r="CA586" s="30">
        <f>IFERROR(BZ586/BW583,"-")</f>
        <v>1.9492883950672788E-3</v>
      </c>
      <c r="CB586" s="50">
        <f t="shared" si="408"/>
        <v>2432</v>
      </c>
      <c r="CC586" s="30">
        <f>IFERROR(CB586/BX583,"-")</f>
        <v>4.1723853966511119E-2</v>
      </c>
      <c r="CD586" s="53">
        <f t="shared" si="432"/>
        <v>41567.0390625</v>
      </c>
      <c r="CE586" s="31">
        <f t="shared" si="440"/>
        <v>3.8189155661636547E-2</v>
      </c>
      <c r="CR586" s="196"/>
      <c r="CS586" s="198"/>
      <c r="CT586" s="200"/>
      <c r="CU586" s="201"/>
      <c r="CV586" s="201"/>
      <c r="CW586" s="79" t="s">
        <v>64</v>
      </c>
      <c r="CX586" s="90">
        <v>86025096</v>
      </c>
      <c r="CY586" s="80">
        <v>1.7794411336680819E-3</v>
      </c>
      <c r="CZ586" s="90">
        <v>2123</v>
      </c>
      <c r="DA586" s="80">
        <v>3.8242605468890731E-2</v>
      </c>
      <c r="DB586" s="90">
        <v>40520.535091851154</v>
      </c>
      <c r="DC586" s="81">
        <v>3.5035315862433164E-2</v>
      </c>
    </row>
    <row r="587" spans="2:107" s="16" customFormat="1" ht="13.15" customHeight="1">
      <c r="B587" s="196"/>
      <c r="C587" s="198"/>
      <c r="D587" s="172"/>
      <c r="E587" s="179"/>
      <c r="F587" s="179"/>
      <c r="G587" s="70" t="s">
        <v>66</v>
      </c>
      <c r="H587" s="50">
        <v>303020</v>
      </c>
      <c r="I587" s="30">
        <f>IFERROR(H587/E583,"-")</f>
        <v>8.9110320117253214E-3</v>
      </c>
      <c r="J587" s="50">
        <v>2</v>
      </c>
      <c r="K587" s="30">
        <f>IFERROR(J587/F583,"-")</f>
        <v>0.11764705882352941</v>
      </c>
      <c r="L587" s="53">
        <f t="shared" si="425"/>
        <v>151510</v>
      </c>
      <c r="M587" s="31">
        <f t="shared" si="433"/>
        <v>0.1111111111111111</v>
      </c>
      <c r="N587" s="172"/>
      <c r="O587" s="179"/>
      <c r="P587" s="179"/>
      <c r="Q587" s="70" t="s">
        <v>66</v>
      </c>
      <c r="R587" s="50">
        <v>227147</v>
      </c>
      <c r="S587" s="30">
        <f>IFERROR(R587/O583,"-")</f>
        <v>2.7719259923205102E-3</v>
      </c>
      <c r="T587" s="50">
        <v>10</v>
      </c>
      <c r="U587" s="30">
        <f>IFERROR(T587/P583,"-")</f>
        <v>0.23255813953488372</v>
      </c>
      <c r="V587" s="53">
        <f t="shared" si="426"/>
        <v>22714.7</v>
      </c>
      <c r="W587" s="31">
        <f t="shared" si="434"/>
        <v>0.18867924528301888</v>
      </c>
      <c r="X587" s="172"/>
      <c r="Y587" s="179"/>
      <c r="Z587" s="179"/>
      <c r="AA587" s="70" t="s">
        <v>66</v>
      </c>
      <c r="AB587" s="50">
        <v>215921510</v>
      </c>
      <c r="AC587" s="30">
        <f>IFERROR(AB587/Y583,"-")</f>
        <v>1.5878123733714333E-2</v>
      </c>
      <c r="AD587" s="50">
        <v>5138</v>
      </c>
      <c r="AE587" s="30">
        <f>IFERROR(AD587/Z583,"-")</f>
        <v>0.25375345713156855</v>
      </c>
      <c r="AF587" s="53">
        <f t="shared" si="427"/>
        <v>42024.427792915529</v>
      </c>
      <c r="AG587" s="31">
        <f t="shared" si="435"/>
        <v>0.2342588793142753</v>
      </c>
      <c r="AH587" s="172"/>
      <c r="AI587" s="179"/>
      <c r="AJ587" s="179"/>
      <c r="AK587" s="70" t="s">
        <v>66</v>
      </c>
      <c r="AL587" s="50">
        <v>258565940</v>
      </c>
      <c r="AM587" s="30">
        <f>IFERROR(AL587/AI583,"-")</f>
        <v>1.5847396927376533E-2</v>
      </c>
      <c r="AN587" s="50">
        <v>5732</v>
      </c>
      <c r="AO587" s="30">
        <f>IFERROR(AN587/AJ583,"-")</f>
        <v>0.32149868192271019</v>
      </c>
      <c r="AP587" s="53">
        <f t="shared" si="428"/>
        <v>45109.200976971391</v>
      </c>
      <c r="AQ587" s="31">
        <f t="shared" si="436"/>
        <v>0.30029337803855827</v>
      </c>
      <c r="AR587" s="172"/>
      <c r="AS587" s="179"/>
      <c r="AT587" s="179"/>
      <c r="AU587" s="70" t="s">
        <v>66</v>
      </c>
      <c r="AV587" s="50">
        <v>193709922</v>
      </c>
      <c r="AW587" s="30">
        <f>IFERROR(AV587/AS583,"-")</f>
        <v>1.4913868907794023E-2</v>
      </c>
      <c r="AX587" s="50">
        <v>3863</v>
      </c>
      <c r="AY587" s="30">
        <f>IFERROR(AX587/AT583,"-")</f>
        <v>0.3136315661281156</v>
      </c>
      <c r="AZ587" s="53">
        <f t="shared" si="429"/>
        <v>50144.944861506599</v>
      </c>
      <c r="BA587" s="31">
        <f t="shared" si="437"/>
        <v>0.2858728631688004</v>
      </c>
      <c r="BB587" s="172"/>
      <c r="BC587" s="179"/>
      <c r="BD587" s="179"/>
      <c r="BE587" s="70" t="s">
        <v>66</v>
      </c>
      <c r="BF587" s="50">
        <v>70492472</v>
      </c>
      <c r="BG587" s="30">
        <f>IFERROR(BF587/BC583,"-")</f>
        <v>1.0760468274028354E-2</v>
      </c>
      <c r="BH587" s="50">
        <v>1640</v>
      </c>
      <c r="BI587" s="30">
        <f>IFERROR(BH587/BD583,"-")</f>
        <v>0.28334485141672427</v>
      </c>
      <c r="BJ587" s="53">
        <f t="shared" si="430"/>
        <v>42983.214634146345</v>
      </c>
      <c r="BK587" s="31">
        <f t="shared" si="438"/>
        <v>0.24924012158054712</v>
      </c>
      <c r="BL587" s="172"/>
      <c r="BM587" s="179"/>
      <c r="BN587" s="179"/>
      <c r="BO587" s="70" t="s">
        <v>66</v>
      </c>
      <c r="BP587" s="50">
        <v>16647114</v>
      </c>
      <c r="BQ587" s="30">
        <f>IFERROR(BP587/BM583,"-")</f>
        <v>7.2687526814994722E-3</v>
      </c>
      <c r="BR587" s="50">
        <v>377</v>
      </c>
      <c r="BS587" s="30">
        <f>IFERROR(BR587/BN583,"-")</f>
        <v>0.18426197458455523</v>
      </c>
      <c r="BT587" s="53">
        <f t="shared" si="431"/>
        <v>44156.801061007958</v>
      </c>
      <c r="BU587" s="31">
        <f t="shared" si="439"/>
        <v>0.15092073658927141</v>
      </c>
      <c r="BV587" s="172"/>
      <c r="BW587" s="179"/>
      <c r="BX587" s="179"/>
      <c r="BY587" s="70" t="s">
        <v>66</v>
      </c>
      <c r="BZ587" s="50">
        <f t="shared" si="407"/>
        <v>755867125</v>
      </c>
      <c r="CA587" s="30">
        <f>IFERROR(BZ587/BW583,"-")</f>
        <v>1.4575011094458809E-2</v>
      </c>
      <c r="CB587" s="50">
        <f t="shared" si="408"/>
        <v>16762</v>
      </c>
      <c r="CC587" s="30">
        <f>IFERROR(CB587/BX583,"-")</f>
        <v>0.287572055997804</v>
      </c>
      <c r="CD587" s="53">
        <f t="shared" si="432"/>
        <v>45094.089309151655</v>
      </c>
      <c r="CE587" s="31">
        <f t="shared" si="440"/>
        <v>0.26320996184224987</v>
      </c>
      <c r="CR587" s="196"/>
      <c r="CS587" s="198"/>
      <c r="CT587" s="200"/>
      <c r="CU587" s="201"/>
      <c r="CV587" s="201"/>
      <c r="CW587" s="79" t="s">
        <v>66</v>
      </c>
      <c r="CX587" s="90">
        <v>732689876</v>
      </c>
      <c r="CY587" s="80">
        <v>1.5155792486143418E-2</v>
      </c>
      <c r="CZ587" s="90">
        <v>15753</v>
      </c>
      <c r="DA587" s="80">
        <v>0.28376625716035597</v>
      </c>
      <c r="DB587" s="90">
        <v>46511.132863581537</v>
      </c>
      <c r="DC587" s="81">
        <v>0.25996765463066868</v>
      </c>
    </row>
    <row r="588" spans="2:107" s="16" customFormat="1" ht="13.15" customHeight="1">
      <c r="B588" s="196"/>
      <c r="C588" s="198"/>
      <c r="D588" s="172"/>
      <c r="E588" s="179"/>
      <c r="F588" s="179"/>
      <c r="G588" s="70" t="s">
        <v>68</v>
      </c>
      <c r="H588" s="50">
        <v>38306</v>
      </c>
      <c r="I588" s="30">
        <f>IFERROR(H588/E583,"-")</f>
        <v>1.1264800747183359E-3</v>
      </c>
      <c r="J588" s="50">
        <v>2</v>
      </c>
      <c r="K588" s="30">
        <f>IFERROR(J588/F583,"-")</f>
        <v>0.11764705882352941</v>
      </c>
      <c r="L588" s="53">
        <f t="shared" si="425"/>
        <v>19153</v>
      </c>
      <c r="M588" s="31">
        <f t="shared" si="433"/>
        <v>0.1111111111111111</v>
      </c>
      <c r="N588" s="172"/>
      <c r="O588" s="179"/>
      <c r="P588" s="179"/>
      <c r="Q588" s="70" t="s">
        <v>68</v>
      </c>
      <c r="R588" s="50">
        <v>499786</v>
      </c>
      <c r="S588" s="30">
        <f>IFERROR(R588/O583,"-")</f>
        <v>6.0990011050020406E-3</v>
      </c>
      <c r="T588" s="50">
        <v>12</v>
      </c>
      <c r="U588" s="30">
        <f>IFERROR(T588/P583,"-")</f>
        <v>0.27906976744186046</v>
      </c>
      <c r="V588" s="53">
        <f t="shared" si="426"/>
        <v>41648.833333333336</v>
      </c>
      <c r="W588" s="31">
        <f t="shared" si="434"/>
        <v>0.22641509433962265</v>
      </c>
      <c r="X588" s="172"/>
      <c r="Y588" s="179"/>
      <c r="Z588" s="179"/>
      <c r="AA588" s="70" t="s">
        <v>68</v>
      </c>
      <c r="AB588" s="50">
        <v>320003166</v>
      </c>
      <c r="AC588" s="30">
        <f>IFERROR(AB588/Y583,"-")</f>
        <v>2.3531930028315971E-2</v>
      </c>
      <c r="AD588" s="50">
        <v>5892</v>
      </c>
      <c r="AE588" s="30">
        <f>IFERROR(AD588/Z583,"-")</f>
        <v>0.29099170288423548</v>
      </c>
      <c r="AF588" s="53">
        <f t="shared" si="427"/>
        <v>54311.467413441955</v>
      </c>
      <c r="AG588" s="31">
        <f t="shared" si="435"/>
        <v>0.26863630146354806</v>
      </c>
      <c r="AH588" s="172"/>
      <c r="AI588" s="179"/>
      <c r="AJ588" s="179"/>
      <c r="AK588" s="70" t="s">
        <v>68</v>
      </c>
      <c r="AL588" s="50">
        <v>459983744</v>
      </c>
      <c r="AM588" s="30">
        <f>IFERROR(AL588/AI583,"-")</f>
        <v>2.8192208808742378E-2</v>
      </c>
      <c r="AN588" s="50">
        <v>6728</v>
      </c>
      <c r="AO588" s="30">
        <f>IFERROR(AN588/AJ583,"-")</f>
        <v>0.37736272365247631</v>
      </c>
      <c r="AP588" s="53">
        <f t="shared" si="428"/>
        <v>68368.570749108199</v>
      </c>
      <c r="AQ588" s="31">
        <f t="shared" si="436"/>
        <v>0.35247275775356246</v>
      </c>
      <c r="AR588" s="172"/>
      <c r="AS588" s="179"/>
      <c r="AT588" s="179"/>
      <c r="AU588" s="70" t="s">
        <v>68</v>
      </c>
      <c r="AV588" s="50">
        <v>372893695</v>
      </c>
      <c r="AW588" s="30">
        <f>IFERROR(AV588/AS583,"-")</f>
        <v>2.8709358954637994E-2</v>
      </c>
      <c r="AX588" s="50">
        <v>4964</v>
      </c>
      <c r="AY588" s="30">
        <f>IFERROR(AX588/AT583,"-")</f>
        <v>0.40302021596167897</v>
      </c>
      <c r="AZ588" s="53">
        <f t="shared" si="429"/>
        <v>75119.600120870266</v>
      </c>
      <c r="BA588" s="31">
        <f t="shared" si="437"/>
        <v>0.36734995929845332</v>
      </c>
      <c r="BB588" s="172"/>
      <c r="BC588" s="179"/>
      <c r="BD588" s="179"/>
      <c r="BE588" s="70" t="s">
        <v>68</v>
      </c>
      <c r="BF588" s="50">
        <v>192108097</v>
      </c>
      <c r="BG588" s="30">
        <f>IFERROR(BF588/BC583,"-")</f>
        <v>2.9324735312906344E-2</v>
      </c>
      <c r="BH588" s="50">
        <v>2336</v>
      </c>
      <c r="BI588" s="30">
        <f>IFERROR(BH588/BD583,"-")</f>
        <v>0.40359364201796821</v>
      </c>
      <c r="BJ588" s="53">
        <f t="shared" si="430"/>
        <v>82238.055222602736</v>
      </c>
      <c r="BK588" s="31">
        <f t="shared" si="438"/>
        <v>0.35501519756838906</v>
      </c>
      <c r="BL588" s="172"/>
      <c r="BM588" s="179"/>
      <c r="BN588" s="179"/>
      <c r="BO588" s="70" t="s">
        <v>68</v>
      </c>
      <c r="BP588" s="50">
        <v>66156457</v>
      </c>
      <c r="BQ588" s="30">
        <f>IFERROR(BP588/BM583,"-")</f>
        <v>2.8886383803057667E-2</v>
      </c>
      <c r="BR588" s="50">
        <v>709</v>
      </c>
      <c r="BS588" s="30">
        <f>IFERROR(BR588/BN583,"-")</f>
        <v>0.34652981427174978</v>
      </c>
      <c r="BT588" s="53">
        <f t="shared" si="431"/>
        <v>93309.530324400563</v>
      </c>
      <c r="BU588" s="31">
        <f t="shared" si="439"/>
        <v>0.28382706164931948</v>
      </c>
      <c r="BV588" s="172"/>
      <c r="BW588" s="179"/>
      <c r="BX588" s="179"/>
      <c r="BY588" s="70" t="s">
        <v>68</v>
      </c>
      <c r="BZ588" s="50">
        <f t="shared" si="407"/>
        <v>1411683251</v>
      </c>
      <c r="CA588" s="30">
        <f>IFERROR(BZ588/BW583,"-")</f>
        <v>2.7220788369631342E-2</v>
      </c>
      <c r="CB588" s="50">
        <f t="shared" si="408"/>
        <v>20643</v>
      </c>
      <c r="CC588" s="30">
        <f>IFERROR(CB588/BX583,"-")</f>
        <v>0.35415522920669779</v>
      </c>
      <c r="CD588" s="53">
        <f t="shared" si="432"/>
        <v>68385.566584314292</v>
      </c>
      <c r="CE588" s="31">
        <f t="shared" si="440"/>
        <v>0.32415244256709014</v>
      </c>
      <c r="CR588" s="196"/>
      <c r="CS588" s="198"/>
      <c r="CT588" s="200"/>
      <c r="CU588" s="201"/>
      <c r="CV588" s="201"/>
      <c r="CW588" s="79" t="s">
        <v>68</v>
      </c>
      <c r="CX588" s="90">
        <v>1412964022</v>
      </c>
      <c r="CY588" s="80">
        <v>2.9227358271589635E-2</v>
      </c>
      <c r="CZ588" s="90">
        <v>19759</v>
      </c>
      <c r="DA588" s="80">
        <v>0.35592823431927084</v>
      </c>
      <c r="DB588" s="90">
        <v>71509.895338832939</v>
      </c>
      <c r="DC588" s="81">
        <v>0.32607762888639513</v>
      </c>
    </row>
    <row r="589" spans="2:107" s="16" customFormat="1" ht="13.15" customHeight="1">
      <c r="B589" s="196"/>
      <c r="C589" s="198"/>
      <c r="D589" s="172"/>
      <c r="E589" s="179"/>
      <c r="F589" s="179"/>
      <c r="G589" s="70" t="s">
        <v>69</v>
      </c>
      <c r="H589" s="50">
        <v>0</v>
      </c>
      <c r="I589" s="30">
        <f>IFERROR(H589/E583,"-")</f>
        <v>0</v>
      </c>
      <c r="J589" s="50">
        <v>0</v>
      </c>
      <c r="K589" s="30">
        <f>IFERROR(J589/F583,"-")</f>
        <v>0</v>
      </c>
      <c r="L589" s="53" t="str">
        <f t="shared" si="425"/>
        <v>-</v>
      </c>
      <c r="M589" s="31">
        <f t="shared" si="433"/>
        <v>0</v>
      </c>
      <c r="N589" s="172"/>
      <c r="O589" s="179"/>
      <c r="P589" s="179"/>
      <c r="Q589" s="70" t="s">
        <v>69</v>
      </c>
      <c r="R589" s="50">
        <v>213853</v>
      </c>
      <c r="S589" s="30">
        <f>IFERROR(R589/O583,"-")</f>
        <v>2.6096963166395248E-3</v>
      </c>
      <c r="T589" s="50">
        <v>4</v>
      </c>
      <c r="U589" s="30">
        <f>IFERROR(T589/P583,"-")</f>
        <v>9.3023255813953487E-2</v>
      </c>
      <c r="V589" s="53">
        <f t="shared" si="426"/>
        <v>53463.25</v>
      </c>
      <c r="W589" s="31">
        <f t="shared" si="434"/>
        <v>7.5471698113207544E-2</v>
      </c>
      <c r="X589" s="172"/>
      <c r="Y589" s="179"/>
      <c r="Z589" s="179"/>
      <c r="AA589" s="70" t="s">
        <v>69</v>
      </c>
      <c r="AB589" s="50">
        <v>213841390</v>
      </c>
      <c r="AC589" s="30">
        <f>IFERROR(AB589/Y583,"-")</f>
        <v>1.5725158877452565E-2</v>
      </c>
      <c r="AD589" s="50">
        <v>1428</v>
      </c>
      <c r="AE589" s="30">
        <f>IFERROR(AD589/Z583,"-")</f>
        <v>7.0525483998419597E-2</v>
      </c>
      <c r="AF589" s="53">
        <f t="shared" si="427"/>
        <v>149748.87254901961</v>
      </c>
      <c r="AG589" s="31">
        <f t="shared" si="435"/>
        <v>6.5107372452468878E-2</v>
      </c>
      <c r="AH589" s="172"/>
      <c r="AI589" s="179"/>
      <c r="AJ589" s="179"/>
      <c r="AK589" s="70" t="s">
        <v>69</v>
      </c>
      <c r="AL589" s="50">
        <v>409954920</v>
      </c>
      <c r="AM589" s="30">
        <f>IFERROR(AL589/AI583,"-")</f>
        <v>2.5125963379286895E-2</v>
      </c>
      <c r="AN589" s="50">
        <v>2085</v>
      </c>
      <c r="AO589" s="30">
        <f>IFERROR(AN589/AJ583,"-")</f>
        <v>0.11694430422345617</v>
      </c>
      <c r="AP589" s="53">
        <f t="shared" si="428"/>
        <v>196621.06474820143</v>
      </c>
      <c r="AQ589" s="31">
        <f t="shared" si="436"/>
        <v>0.10923093042749371</v>
      </c>
      <c r="AR589" s="172"/>
      <c r="AS589" s="179"/>
      <c r="AT589" s="179"/>
      <c r="AU589" s="70" t="s">
        <v>69</v>
      </c>
      <c r="AV589" s="50">
        <v>628194922</v>
      </c>
      <c r="AW589" s="30">
        <f>IFERROR(AV589/AS583,"-")</f>
        <v>4.8365187588325455E-2</v>
      </c>
      <c r="AX589" s="50">
        <v>2041</v>
      </c>
      <c r="AY589" s="30">
        <f>IFERROR(AX589/AT583,"-")</f>
        <v>0.1657059348867419</v>
      </c>
      <c r="AZ589" s="53">
        <f t="shared" si="429"/>
        <v>307787.81087702105</v>
      </c>
      <c r="BA589" s="31">
        <f t="shared" si="437"/>
        <v>0.15103973951010138</v>
      </c>
      <c r="BB589" s="172"/>
      <c r="BC589" s="179"/>
      <c r="BD589" s="179"/>
      <c r="BE589" s="70" t="s">
        <v>69</v>
      </c>
      <c r="BF589" s="50">
        <v>425287435</v>
      </c>
      <c r="BG589" s="30">
        <f>IFERROR(BF589/BC583,"-")</f>
        <v>6.4918874623383846E-2</v>
      </c>
      <c r="BH589" s="50">
        <v>1161</v>
      </c>
      <c r="BI589" s="30">
        <f>IFERROR(BH589/BD583,"-")</f>
        <v>0.2005874222529371</v>
      </c>
      <c r="BJ589" s="53">
        <f t="shared" si="430"/>
        <v>366311.31352282513</v>
      </c>
      <c r="BK589" s="31">
        <f t="shared" si="438"/>
        <v>0.17644376899696049</v>
      </c>
      <c r="BL589" s="172"/>
      <c r="BM589" s="179"/>
      <c r="BN589" s="179"/>
      <c r="BO589" s="70" t="s">
        <v>69</v>
      </c>
      <c r="BP589" s="50">
        <v>167779032</v>
      </c>
      <c r="BQ589" s="30">
        <f>IFERROR(BP589/BM583,"-")</f>
        <v>7.3258601385764871E-2</v>
      </c>
      <c r="BR589" s="50">
        <v>420</v>
      </c>
      <c r="BS589" s="30">
        <f>IFERROR(BR589/BN583,"-")</f>
        <v>0.20527859237536658</v>
      </c>
      <c r="BT589" s="53">
        <f t="shared" si="431"/>
        <v>399473.88571428572</v>
      </c>
      <c r="BU589" s="31">
        <f t="shared" si="439"/>
        <v>0.16813450760608487</v>
      </c>
      <c r="BV589" s="172"/>
      <c r="BW589" s="179"/>
      <c r="BX589" s="179"/>
      <c r="BY589" s="70" t="s">
        <v>69</v>
      </c>
      <c r="BZ589" s="50">
        <f t="shared" si="407"/>
        <v>1845271552</v>
      </c>
      <c r="CA589" s="30">
        <f>IFERROR(BZ589/BW583,"-")</f>
        <v>3.5581456651774909E-2</v>
      </c>
      <c r="CB589" s="50">
        <f t="shared" si="408"/>
        <v>7139</v>
      </c>
      <c r="CC589" s="30">
        <f>IFERROR(CB589/BX583,"-")</f>
        <v>0.12247804007685974</v>
      </c>
      <c r="CD589" s="53">
        <f t="shared" si="432"/>
        <v>258477.59518139795</v>
      </c>
      <c r="CE589" s="31">
        <f t="shared" si="440"/>
        <v>0.11210213086695037</v>
      </c>
      <c r="CR589" s="196"/>
      <c r="CS589" s="198"/>
      <c r="CT589" s="200"/>
      <c r="CU589" s="201"/>
      <c r="CV589" s="201"/>
      <c r="CW589" s="79" t="s">
        <v>69</v>
      </c>
      <c r="CX589" s="90">
        <v>1755168940</v>
      </c>
      <c r="CY589" s="80">
        <v>3.6305914827140739E-2</v>
      </c>
      <c r="CZ589" s="90">
        <v>6624</v>
      </c>
      <c r="DA589" s="80">
        <v>0.11932125229671794</v>
      </c>
      <c r="DB589" s="90">
        <v>264971.15640096617</v>
      </c>
      <c r="DC589" s="81">
        <v>0.10931414614826061</v>
      </c>
    </row>
    <row r="590" spans="2:107" s="16" customFormat="1" ht="13.15" customHeight="1">
      <c r="B590" s="196"/>
      <c r="C590" s="198"/>
      <c r="D590" s="172"/>
      <c r="E590" s="179"/>
      <c r="F590" s="179"/>
      <c r="G590" s="70" t="s">
        <v>71</v>
      </c>
      <c r="H590" s="50">
        <v>0</v>
      </c>
      <c r="I590" s="30">
        <f>IFERROR(H590/E583,"-")</f>
        <v>0</v>
      </c>
      <c r="J590" s="50">
        <v>0</v>
      </c>
      <c r="K590" s="30">
        <f>IFERROR(J590/F583,"-")</f>
        <v>0</v>
      </c>
      <c r="L590" s="53" t="str">
        <f t="shared" si="425"/>
        <v>-</v>
      </c>
      <c r="M590" s="31">
        <f t="shared" si="433"/>
        <v>0</v>
      </c>
      <c r="N590" s="172"/>
      <c r="O590" s="179"/>
      <c r="P590" s="179"/>
      <c r="Q590" s="70" t="s">
        <v>71</v>
      </c>
      <c r="R590" s="50">
        <v>0</v>
      </c>
      <c r="S590" s="30">
        <f>IFERROR(R590/O583,"-")</f>
        <v>0</v>
      </c>
      <c r="T590" s="50">
        <v>0</v>
      </c>
      <c r="U590" s="30">
        <f>IFERROR(T590/P583,"-")</f>
        <v>0</v>
      </c>
      <c r="V590" s="53" t="str">
        <f t="shared" si="426"/>
        <v>-</v>
      </c>
      <c r="W590" s="31">
        <f t="shared" si="434"/>
        <v>0</v>
      </c>
      <c r="X590" s="172"/>
      <c r="Y590" s="179"/>
      <c r="Z590" s="179"/>
      <c r="AA590" s="70" t="s">
        <v>71</v>
      </c>
      <c r="AB590" s="50">
        <v>3011</v>
      </c>
      <c r="AC590" s="30">
        <f>IFERROR(AB590/Y583,"-")</f>
        <v>2.2141856345027346E-7</v>
      </c>
      <c r="AD590" s="50">
        <v>4</v>
      </c>
      <c r="AE590" s="30">
        <f>IFERROR(AD590/Z583,"-")</f>
        <v>1.9755037534571315E-4</v>
      </c>
      <c r="AF590" s="53">
        <f t="shared" si="427"/>
        <v>752.75</v>
      </c>
      <c r="AG590" s="31">
        <f t="shared" si="435"/>
        <v>1.8237359230383439E-4</v>
      </c>
      <c r="AH590" s="172"/>
      <c r="AI590" s="179"/>
      <c r="AJ590" s="179"/>
      <c r="AK590" s="70" t="s">
        <v>71</v>
      </c>
      <c r="AL590" s="50">
        <v>21564</v>
      </c>
      <c r="AM590" s="30">
        <f>IFERROR(AL590/AI583,"-")</f>
        <v>1.3216484249315572E-6</v>
      </c>
      <c r="AN590" s="50">
        <v>7</v>
      </c>
      <c r="AO590" s="30">
        <f>IFERROR(AN590/AJ583,"-")</f>
        <v>3.9261876717707107E-4</v>
      </c>
      <c r="AP590" s="53">
        <f t="shared" si="428"/>
        <v>3080.5714285714284</v>
      </c>
      <c r="AQ590" s="31">
        <f t="shared" si="436"/>
        <v>3.6672254819782062E-4</v>
      </c>
      <c r="AR590" s="172"/>
      <c r="AS590" s="179"/>
      <c r="AT590" s="179"/>
      <c r="AU590" s="70" t="s">
        <v>71</v>
      </c>
      <c r="AV590" s="50">
        <v>21977</v>
      </c>
      <c r="AW590" s="30">
        <f>IFERROR(AV590/AS583,"-")</f>
        <v>1.6920253418231682E-6</v>
      </c>
      <c r="AX590" s="50">
        <v>15</v>
      </c>
      <c r="AY590" s="30">
        <f>IFERROR(AX590/AT583,"-")</f>
        <v>1.2178290168060404E-3</v>
      </c>
      <c r="AZ590" s="53">
        <f t="shared" si="429"/>
        <v>1465.1333333333334</v>
      </c>
      <c r="BA590" s="31">
        <f t="shared" si="437"/>
        <v>1.110042181602901E-3</v>
      </c>
      <c r="BB590" s="172"/>
      <c r="BC590" s="179"/>
      <c r="BD590" s="179"/>
      <c r="BE590" s="70" t="s">
        <v>71</v>
      </c>
      <c r="BF590" s="50">
        <v>2567</v>
      </c>
      <c r="BG590" s="30">
        <f>IFERROR(BF590/BC583,"-")</f>
        <v>3.9184499104288448E-7</v>
      </c>
      <c r="BH590" s="50">
        <v>4</v>
      </c>
      <c r="BI590" s="30">
        <f>IFERROR(BH590/BD583,"-")</f>
        <v>6.9108500345542499E-4</v>
      </c>
      <c r="BJ590" s="53">
        <f t="shared" si="430"/>
        <v>641.75</v>
      </c>
      <c r="BK590" s="31">
        <f t="shared" si="438"/>
        <v>6.0790273556231007E-4</v>
      </c>
      <c r="BL590" s="172"/>
      <c r="BM590" s="179"/>
      <c r="BN590" s="179"/>
      <c r="BO590" s="70" t="s">
        <v>71</v>
      </c>
      <c r="BP590" s="50">
        <v>8391</v>
      </c>
      <c r="BQ590" s="30">
        <f>IFERROR(BP590/BM583,"-")</f>
        <v>3.6638244773515739E-6</v>
      </c>
      <c r="BR590" s="50">
        <v>3</v>
      </c>
      <c r="BS590" s="30">
        <f>IFERROR(BR590/BN583,"-")</f>
        <v>1.4662756598240469E-3</v>
      </c>
      <c r="BT590" s="53">
        <f t="shared" si="431"/>
        <v>2797</v>
      </c>
      <c r="BU590" s="31">
        <f t="shared" si="439"/>
        <v>1.2009607686148918E-3</v>
      </c>
      <c r="BV590" s="172"/>
      <c r="BW590" s="179"/>
      <c r="BX590" s="179"/>
      <c r="BY590" s="70" t="s">
        <v>71</v>
      </c>
      <c r="BZ590" s="50">
        <f t="shared" si="407"/>
        <v>57510</v>
      </c>
      <c r="CA590" s="30">
        <f>IFERROR(BZ590/BW583,"-")</f>
        <v>1.1089368227812874E-6</v>
      </c>
      <c r="CB590" s="50">
        <f t="shared" si="408"/>
        <v>33</v>
      </c>
      <c r="CC590" s="30">
        <f>IFERROR(CB590/BX583,"-")</f>
        <v>5.6615426846006042E-4</v>
      </c>
      <c r="CD590" s="53">
        <f t="shared" si="432"/>
        <v>1742.7272727272727</v>
      </c>
      <c r="CE590" s="31">
        <f t="shared" si="440"/>
        <v>5.1819166810608802E-4</v>
      </c>
      <c r="CR590" s="196"/>
      <c r="CS590" s="198"/>
      <c r="CT590" s="200"/>
      <c r="CU590" s="201"/>
      <c r="CV590" s="201"/>
      <c r="CW590" s="79" t="s">
        <v>71</v>
      </c>
      <c r="CX590" s="90">
        <v>117962</v>
      </c>
      <c r="CY590" s="80">
        <v>2.4400604564248817E-6</v>
      </c>
      <c r="CZ590" s="90">
        <v>26</v>
      </c>
      <c r="DA590" s="80">
        <v>4.6835032604388083E-4</v>
      </c>
      <c r="DB590" s="90">
        <v>4537</v>
      </c>
      <c r="DC590" s="81">
        <v>4.290712258234867E-4</v>
      </c>
    </row>
    <row r="591" spans="2:107" s="16" customFormat="1" ht="13.15" customHeight="1">
      <c r="B591" s="196"/>
      <c r="C591" s="198"/>
      <c r="D591" s="172"/>
      <c r="E591" s="179"/>
      <c r="F591" s="179"/>
      <c r="G591" s="70" t="s">
        <v>73</v>
      </c>
      <c r="H591" s="50">
        <v>0</v>
      </c>
      <c r="I591" s="30">
        <f>IFERROR(H591/E583,"-")</f>
        <v>0</v>
      </c>
      <c r="J591" s="50">
        <v>0</v>
      </c>
      <c r="K591" s="30">
        <f>IFERROR(J591/F583,"-")</f>
        <v>0</v>
      </c>
      <c r="L591" s="53" t="str">
        <f t="shared" si="425"/>
        <v>-</v>
      </c>
      <c r="M591" s="31">
        <f t="shared" si="433"/>
        <v>0</v>
      </c>
      <c r="N591" s="172"/>
      <c r="O591" s="179"/>
      <c r="P591" s="179"/>
      <c r="Q591" s="70" t="s">
        <v>73</v>
      </c>
      <c r="R591" s="50">
        <v>23810</v>
      </c>
      <c r="S591" s="30">
        <f>IFERROR(R591/O583,"-")</f>
        <v>2.9055879178308035E-4</v>
      </c>
      <c r="T591" s="50">
        <v>2</v>
      </c>
      <c r="U591" s="30">
        <f>IFERROR(T591/P583,"-")</f>
        <v>4.6511627906976744E-2</v>
      </c>
      <c r="V591" s="53">
        <f t="shared" si="426"/>
        <v>11905</v>
      </c>
      <c r="W591" s="31">
        <f t="shared" si="434"/>
        <v>3.7735849056603772E-2</v>
      </c>
      <c r="X591" s="172"/>
      <c r="Y591" s="179"/>
      <c r="Z591" s="179"/>
      <c r="AA591" s="70" t="s">
        <v>73</v>
      </c>
      <c r="AB591" s="50">
        <v>4897152</v>
      </c>
      <c r="AC591" s="30">
        <f>IFERROR(AB591/Y583,"-")</f>
        <v>3.6011968144723799E-4</v>
      </c>
      <c r="AD591" s="50">
        <v>189</v>
      </c>
      <c r="AE591" s="30">
        <f>IFERROR(AD591/Z583,"-")</f>
        <v>9.3342552350849459E-3</v>
      </c>
      <c r="AF591" s="53">
        <f t="shared" si="427"/>
        <v>25910.857142857141</v>
      </c>
      <c r="AG591" s="31">
        <f t="shared" si="435"/>
        <v>8.6171522363561754E-3</v>
      </c>
      <c r="AH591" s="172"/>
      <c r="AI591" s="179"/>
      <c r="AJ591" s="179"/>
      <c r="AK591" s="70" t="s">
        <v>73</v>
      </c>
      <c r="AL591" s="50">
        <v>8462196</v>
      </c>
      <c r="AM591" s="30">
        <f>IFERROR(AL591/AI583,"-")</f>
        <v>5.1864440803478593E-4</v>
      </c>
      <c r="AN591" s="50">
        <v>233</v>
      </c>
      <c r="AO591" s="30">
        <f>IFERROR(AN591/AJ583,"-")</f>
        <v>1.3068596107465365E-2</v>
      </c>
      <c r="AP591" s="53">
        <f t="shared" si="428"/>
        <v>36318.437768240343</v>
      </c>
      <c r="AQ591" s="31">
        <f t="shared" si="436"/>
        <v>1.2206621961441743E-2</v>
      </c>
      <c r="AR591" s="172"/>
      <c r="AS591" s="179"/>
      <c r="AT591" s="179"/>
      <c r="AU591" s="70" t="s">
        <v>73</v>
      </c>
      <c r="AV591" s="50">
        <v>3262403</v>
      </c>
      <c r="AW591" s="30">
        <f>IFERROR(AV591/AS583,"-")</f>
        <v>2.5117479870955678E-4</v>
      </c>
      <c r="AX591" s="50">
        <v>137</v>
      </c>
      <c r="AY591" s="30">
        <f>IFERROR(AX591/AT583,"-")</f>
        <v>1.112283835349517E-2</v>
      </c>
      <c r="AZ591" s="53">
        <f t="shared" si="429"/>
        <v>23813.160583941604</v>
      </c>
      <c r="BA591" s="31">
        <f t="shared" si="437"/>
        <v>1.0138385258639828E-2</v>
      </c>
      <c r="BB591" s="172"/>
      <c r="BC591" s="179"/>
      <c r="BD591" s="179"/>
      <c r="BE591" s="70" t="s">
        <v>73</v>
      </c>
      <c r="BF591" s="50">
        <v>944677</v>
      </c>
      <c r="BG591" s="30">
        <f>IFERROR(BF591/BC583,"-")</f>
        <v>1.4420216229194351E-4</v>
      </c>
      <c r="BH591" s="50">
        <v>53</v>
      </c>
      <c r="BI591" s="30">
        <f>IFERROR(BH591/BD583,"-")</f>
        <v>9.1568762957843809E-3</v>
      </c>
      <c r="BJ591" s="53">
        <f t="shared" si="430"/>
        <v>17824.094339622643</v>
      </c>
      <c r="BK591" s="31">
        <f t="shared" si="438"/>
        <v>8.0547112462006076E-3</v>
      </c>
      <c r="BL591" s="172"/>
      <c r="BM591" s="179"/>
      <c r="BN591" s="179"/>
      <c r="BO591" s="70" t="s">
        <v>73</v>
      </c>
      <c r="BP591" s="50">
        <v>118472</v>
      </c>
      <c r="BQ591" s="30">
        <f>IFERROR(BP591/BM583,"-")</f>
        <v>5.1729306814538875E-5</v>
      </c>
      <c r="BR591" s="50">
        <v>8</v>
      </c>
      <c r="BS591" s="30">
        <f>IFERROR(BR591/BN583,"-")</f>
        <v>3.9100684261974585E-3</v>
      </c>
      <c r="BT591" s="53">
        <f t="shared" si="431"/>
        <v>14809</v>
      </c>
      <c r="BU591" s="31">
        <f t="shared" si="439"/>
        <v>3.2025620496397116E-3</v>
      </c>
      <c r="BV591" s="172"/>
      <c r="BW591" s="179"/>
      <c r="BX591" s="179"/>
      <c r="BY591" s="70" t="s">
        <v>73</v>
      </c>
      <c r="BZ591" s="50">
        <f t="shared" si="407"/>
        <v>17708710</v>
      </c>
      <c r="CA591" s="30">
        <f>IFERROR(BZ591/BW583,"-")</f>
        <v>3.4146827687280836E-4</v>
      </c>
      <c r="CB591" s="50">
        <f t="shared" si="408"/>
        <v>622</v>
      </c>
      <c r="CC591" s="30">
        <f>IFERROR(CB591/BX583,"-")</f>
        <v>1.0671150150974472E-2</v>
      </c>
      <c r="CD591" s="53">
        <f t="shared" si="432"/>
        <v>28470.594855305466</v>
      </c>
      <c r="CE591" s="31">
        <f t="shared" si="440"/>
        <v>9.7671278049086888E-3</v>
      </c>
      <c r="CR591" s="196"/>
      <c r="CS591" s="198"/>
      <c r="CT591" s="200"/>
      <c r="CU591" s="201"/>
      <c r="CV591" s="201"/>
      <c r="CW591" s="79" t="s">
        <v>73</v>
      </c>
      <c r="CX591" s="90">
        <v>13932145</v>
      </c>
      <c r="CY591" s="80">
        <v>2.8818836648817107E-4</v>
      </c>
      <c r="CZ591" s="90">
        <v>557</v>
      </c>
      <c r="DA591" s="80">
        <v>1.0033505061786217E-2</v>
      </c>
      <c r="DB591" s="90">
        <v>25012.827648114901</v>
      </c>
      <c r="DC591" s="81">
        <v>9.1920258762954645E-3</v>
      </c>
    </row>
    <row r="592" spans="2:107" s="16" customFormat="1" ht="13.15" customHeight="1">
      <c r="B592" s="196"/>
      <c r="C592" s="198"/>
      <c r="D592" s="172"/>
      <c r="E592" s="179"/>
      <c r="F592" s="179"/>
      <c r="G592" s="70" t="s">
        <v>75</v>
      </c>
      <c r="H592" s="50">
        <v>0</v>
      </c>
      <c r="I592" s="30">
        <f>IFERROR(H592/E583,"-")</f>
        <v>0</v>
      </c>
      <c r="J592" s="50">
        <v>0</v>
      </c>
      <c r="K592" s="30">
        <f>IFERROR(J592/F583,"-")</f>
        <v>0</v>
      </c>
      <c r="L592" s="53" t="str">
        <f t="shared" si="425"/>
        <v>-</v>
      </c>
      <c r="M592" s="31">
        <f t="shared" si="433"/>
        <v>0</v>
      </c>
      <c r="N592" s="172"/>
      <c r="O592" s="179"/>
      <c r="P592" s="179"/>
      <c r="Q592" s="70" t="s">
        <v>75</v>
      </c>
      <c r="R592" s="50">
        <v>986668</v>
      </c>
      <c r="S592" s="30">
        <f>IFERROR(R592/O583,"-")</f>
        <v>1.2040531792147346E-2</v>
      </c>
      <c r="T592" s="50">
        <v>1</v>
      </c>
      <c r="U592" s="30">
        <f>IFERROR(T592/P583,"-")</f>
        <v>2.3255813953488372E-2</v>
      </c>
      <c r="V592" s="53">
        <f t="shared" si="426"/>
        <v>986668</v>
      </c>
      <c r="W592" s="31">
        <f t="shared" si="434"/>
        <v>1.8867924528301886E-2</v>
      </c>
      <c r="X592" s="172"/>
      <c r="Y592" s="179"/>
      <c r="Z592" s="179"/>
      <c r="AA592" s="70" t="s">
        <v>75</v>
      </c>
      <c r="AB592" s="50">
        <v>9863683</v>
      </c>
      <c r="AC592" s="30">
        <f>IFERROR(AB592/Y583,"-")</f>
        <v>7.2534125545960931E-4</v>
      </c>
      <c r="AD592" s="50">
        <v>635</v>
      </c>
      <c r="AE592" s="30">
        <f>IFERROR(AD592/Z583,"-")</f>
        <v>3.1361122086131961E-2</v>
      </c>
      <c r="AF592" s="53">
        <f t="shared" si="427"/>
        <v>15533.35905511811</v>
      </c>
      <c r="AG592" s="31">
        <f t="shared" si="435"/>
        <v>2.8951807778233713E-2</v>
      </c>
      <c r="AH592" s="172"/>
      <c r="AI592" s="179"/>
      <c r="AJ592" s="179"/>
      <c r="AK592" s="70" t="s">
        <v>75</v>
      </c>
      <c r="AL592" s="50">
        <v>17663955</v>
      </c>
      <c r="AM592" s="30">
        <f>IFERROR(AL592/AI583,"-")</f>
        <v>1.0826163190415464E-3</v>
      </c>
      <c r="AN592" s="50">
        <v>778</v>
      </c>
      <c r="AO592" s="30">
        <f>IFERROR(AN592/AJ583,"-")</f>
        <v>4.3636771551965901E-2</v>
      </c>
      <c r="AP592" s="53">
        <f t="shared" si="428"/>
        <v>22704.31233933162</v>
      </c>
      <c r="AQ592" s="31">
        <f t="shared" si="436"/>
        <v>4.0758591785414917E-2</v>
      </c>
      <c r="AR592" s="172"/>
      <c r="AS592" s="179"/>
      <c r="AT592" s="179"/>
      <c r="AU592" s="70" t="s">
        <v>75</v>
      </c>
      <c r="AV592" s="50">
        <v>20848489</v>
      </c>
      <c r="AW592" s="30">
        <f>IFERROR(AV592/AS583,"-")</f>
        <v>1.6051404525968768E-3</v>
      </c>
      <c r="AX592" s="50">
        <v>707</v>
      </c>
      <c r="AY592" s="30">
        <f>IFERROR(AX592/AT583,"-")</f>
        <v>5.7400340992124703E-2</v>
      </c>
      <c r="AZ592" s="53">
        <f t="shared" si="429"/>
        <v>29488.669024045263</v>
      </c>
      <c r="BA592" s="31">
        <f t="shared" si="437"/>
        <v>5.2319988159550065E-2</v>
      </c>
      <c r="BB592" s="172"/>
      <c r="BC592" s="179"/>
      <c r="BD592" s="179"/>
      <c r="BE592" s="70" t="s">
        <v>75</v>
      </c>
      <c r="BF592" s="50">
        <v>22938358</v>
      </c>
      <c r="BG592" s="30">
        <f>IFERROR(BF592/BC583,"-")</f>
        <v>3.5014728029016274E-3</v>
      </c>
      <c r="BH592" s="50">
        <v>469</v>
      </c>
      <c r="BI592" s="30">
        <f>IFERROR(BH592/BD583,"-")</f>
        <v>8.102971665514859E-2</v>
      </c>
      <c r="BJ592" s="53">
        <f t="shared" si="430"/>
        <v>48909.078891257996</v>
      </c>
      <c r="BK592" s="31">
        <f t="shared" si="438"/>
        <v>7.1276595744680857E-2</v>
      </c>
      <c r="BL592" s="172"/>
      <c r="BM592" s="179"/>
      <c r="BN592" s="179"/>
      <c r="BO592" s="70" t="s">
        <v>75</v>
      </c>
      <c r="BP592" s="50">
        <v>9479539</v>
      </c>
      <c r="BQ592" s="30">
        <f>IFERROR(BP592/BM583,"-")</f>
        <v>4.1391213231091479E-3</v>
      </c>
      <c r="BR592" s="50">
        <v>202</v>
      </c>
      <c r="BS592" s="30">
        <f>IFERROR(BR592/BN583,"-")</f>
        <v>9.8729227761485822E-2</v>
      </c>
      <c r="BT592" s="53">
        <f t="shared" si="431"/>
        <v>46928.410891089108</v>
      </c>
      <c r="BU592" s="31">
        <f t="shared" si="439"/>
        <v>8.0864691753402718E-2</v>
      </c>
      <c r="BV592" s="172"/>
      <c r="BW592" s="179"/>
      <c r="BX592" s="179"/>
      <c r="BY592" s="70" t="s">
        <v>75</v>
      </c>
      <c r="BZ592" s="50">
        <f t="shared" si="407"/>
        <v>81780692</v>
      </c>
      <c r="CA592" s="30">
        <f>IFERROR(BZ592/BW583,"-")</f>
        <v>1.5769365458413326E-3</v>
      </c>
      <c r="CB592" s="50">
        <f t="shared" si="408"/>
        <v>2792</v>
      </c>
      <c r="CC592" s="30">
        <f>IFERROR(CB592/BX583,"-")</f>
        <v>4.7900082349711777E-2</v>
      </c>
      <c r="CD592" s="53">
        <f t="shared" si="432"/>
        <v>29291.078796561604</v>
      </c>
      <c r="CE592" s="31">
        <f t="shared" si="440"/>
        <v>4.3842155677339324E-2</v>
      </c>
      <c r="CR592" s="196"/>
      <c r="CS592" s="198"/>
      <c r="CT592" s="200"/>
      <c r="CU592" s="201"/>
      <c r="CV592" s="201"/>
      <c r="CW592" s="79" t="s">
        <v>75</v>
      </c>
      <c r="CX592" s="90">
        <v>70048162</v>
      </c>
      <c r="CY592" s="80">
        <v>1.4489560209342335E-3</v>
      </c>
      <c r="CZ592" s="90">
        <v>2538</v>
      </c>
      <c r="DA592" s="80">
        <v>4.5718197211514211E-2</v>
      </c>
      <c r="DB592" s="90">
        <v>27599.748620961385</v>
      </c>
      <c r="DC592" s="81">
        <v>4.1883952736154202E-2</v>
      </c>
    </row>
    <row r="593" spans="2:107" s="16" customFormat="1" ht="13.15" customHeight="1">
      <c r="B593" s="196"/>
      <c r="C593" s="198"/>
      <c r="D593" s="172"/>
      <c r="E593" s="179"/>
      <c r="F593" s="179"/>
      <c r="G593" s="70" t="s">
        <v>77</v>
      </c>
      <c r="H593" s="50">
        <v>7785</v>
      </c>
      <c r="I593" s="30">
        <f>IFERROR(H593/E583,"-")</f>
        <v>2.2893665174338862E-4</v>
      </c>
      <c r="J593" s="50">
        <v>1</v>
      </c>
      <c r="K593" s="30">
        <f>IFERROR(J593/F583,"-")</f>
        <v>5.8823529411764705E-2</v>
      </c>
      <c r="L593" s="53">
        <f t="shared" si="425"/>
        <v>7785</v>
      </c>
      <c r="M593" s="31">
        <f t="shared" si="433"/>
        <v>5.5555555555555552E-2</v>
      </c>
      <c r="N593" s="172"/>
      <c r="O593" s="179"/>
      <c r="P593" s="179"/>
      <c r="Q593" s="70" t="s">
        <v>77</v>
      </c>
      <c r="R593" s="50">
        <v>2773</v>
      </c>
      <c r="S593" s="30">
        <f>IFERROR(R593/O583,"-")</f>
        <v>3.3839543452939177E-5</v>
      </c>
      <c r="T593" s="50">
        <v>2</v>
      </c>
      <c r="U593" s="30">
        <f>IFERROR(T593/P583,"-")</f>
        <v>4.6511627906976744E-2</v>
      </c>
      <c r="V593" s="53">
        <f t="shared" si="426"/>
        <v>1386.5</v>
      </c>
      <c r="W593" s="31">
        <f t="shared" si="434"/>
        <v>3.7735849056603772E-2</v>
      </c>
      <c r="X593" s="172"/>
      <c r="Y593" s="179"/>
      <c r="Z593" s="179"/>
      <c r="AA593" s="70" t="s">
        <v>77</v>
      </c>
      <c r="AB593" s="50">
        <v>17305449</v>
      </c>
      <c r="AC593" s="30">
        <f>IFERROR(AB593/Y583,"-")</f>
        <v>1.2725830811829862E-3</v>
      </c>
      <c r="AD593" s="50">
        <v>179</v>
      </c>
      <c r="AE593" s="30">
        <f>IFERROR(AD593/Z583,"-")</f>
        <v>8.8403792967206643E-3</v>
      </c>
      <c r="AF593" s="53">
        <f t="shared" si="427"/>
        <v>96678.486033519555</v>
      </c>
      <c r="AG593" s="31">
        <f t="shared" si="435"/>
        <v>8.1612182555965904E-3</v>
      </c>
      <c r="AH593" s="172"/>
      <c r="AI593" s="179"/>
      <c r="AJ593" s="179"/>
      <c r="AK593" s="70" t="s">
        <v>77</v>
      </c>
      <c r="AL593" s="50">
        <v>32686095</v>
      </c>
      <c r="AM593" s="30">
        <f>IFERROR(AL593/AI583,"-")</f>
        <v>2.0033169158742929E-3</v>
      </c>
      <c r="AN593" s="50">
        <v>309</v>
      </c>
      <c r="AO593" s="30">
        <f>IFERROR(AN593/AJ583,"-")</f>
        <v>1.7331314151102138E-2</v>
      </c>
      <c r="AP593" s="53">
        <f t="shared" si="428"/>
        <v>105780.24271844661</v>
      </c>
      <c r="AQ593" s="31">
        <f t="shared" si="436"/>
        <v>1.618818105616094E-2</v>
      </c>
      <c r="AR593" s="172"/>
      <c r="AS593" s="179"/>
      <c r="AT593" s="179"/>
      <c r="AU593" s="70" t="s">
        <v>77</v>
      </c>
      <c r="AV593" s="50">
        <v>48171724</v>
      </c>
      <c r="AW593" s="30">
        <f>IFERROR(AV593/AS583,"-")</f>
        <v>3.7087763465127777E-3</v>
      </c>
      <c r="AX593" s="50">
        <v>403</v>
      </c>
      <c r="AY593" s="30">
        <f>IFERROR(AX593/AT583,"-")</f>
        <v>3.2719006251522284E-2</v>
      </c>
      <c r="AZ593" s="53">
        <f t="shared" si="429"/>
        <v>119532.81389578164</v>
      </c>
      <c r="BA593" s="31">
        <f t="shared" si="437"/>
        <v>2.9823133279064603E-2</v>
      </c>
      <c r="BB593" s="172"/>
      <c r="BC593" s="179"/>
      <c r="BD593" s="179"/>
      <c r="BE593" s="70" t="s">
        <v>77</v>
      </c>
      <c r="BF593" s="50">
        <v>29151756</v>
      </c>
      <c r="BG593" s="30">
        <f>IFERROR(BF593/BC583,"-")</f>
        <v>4.4499297112210187E-3</v>
      </c>
      <c r="BH593" s="50">
        <v>277</v>
      </c>
      <c r="BI593" s="30">
        <f>IFERROR(BH593/BD583,"-")</f>
        <v>4.7857636489288181E-2</v>
      </c>
      <c r="BJ593" s="53">
        <f t="shared" si="430"/>
        <v>105240.99638989169</v>
      </c>
      <c r="BK593" s="31">
        <f t="shared" si="438"/>
        <v>4.209726443768997E-2</v>
      </c>
      <c r="BL593" s="172"/>
      <c r="BM593" s="179"/>
      <c r="BN593" s="179"/>
      <c r="BO593" s="70" t="s">
        <v>77</v>
      </c>
      <c r="BP593" s="50">
        <v>21992733</v>
      </c>
      <c r="BQ593" s="30">
        <f>IFERROR(BP593/BM583,"-")</f>
        <v>9.602849897420775E-3</v>
      </c>
      <c r="BR593" s="50">
        <v>116</v>
      </c>
      <c r="BS593" s="30">
        <f>IFERROR(BR593/BN583,"-")</f>
        <v>5.6695992179863146E-2</v>
      </c>
      <c r="BT593" s="53">
        <f t="shared" si="431"/>
        <v>189592.52586206896</v>
      </c>
      <c r="BU593" s="31">
        <f t="shared" si="439"/>
        <v>4.6437149719775819E-2</v>
      </c>
      <c r="BV593" s="172"/>
      <c r="BW593" s="179"/>
      <c r="BX593" s="179"/>
      <c r="BY593" s="70" t="s">
        <v>77</v>
      </c>
      <c r="BZ593" s="50">
        <f t="shared" si="407"/>
        <v>149318315</v>
      </c>
      <c r="CA593" s="30">
        <f>IFERROR(BZ593/BW583,"-")</f>
        <v>2.8792310523240382E-3</v>
      </c>
      <c r="CB593" s="50">
        <f t="shared" si="408"/>
        <v>1287</v>
      </c>
      <c r="CC593" s="30">
        <f>IFERROR(CB593/BX583,"-")</f>
        <v>2.2080016469942357E-2</v>
      </c>
      <c r="CD593" s="53">
        <f t="shared" si="432"/>
        <v>116020.44677544678</v>
      </c>
      <c r="CE593" s="31">
        <f t="shared" si="440"/>
        <v>2.0209475056137429E-2</v>
      </c>
      <c r="CR593" s="196"/>
      <c r="CS593" s="198"/>
      <c r="CT593" s="200"/>
      <c r="CU593" s="201"/>
      <c r="CV593" s="201"/>
      <c r="CW593" s="79" t="s">
        <v>77</v>
      </c>
      <c r="CX593" s="90">
        <v>134134290</v>
      </c>
      <c r="CY593" s="80">
        <v>2.7745865353217768E-3</v>
      </c>
      <c r="CZ593" s="90">
        <v>1111</v>
      </c>
      <c r="DA593" s="80">
        <v>2.0012969701336598E-2</v>
      </c>
      <c r="DB593" s="90">
        <v>120732.93429342934</v>
      </c>
      <c r="DC593" s="81">
        <v>1.8334543534226682E-2</v>
      </c>
    </row>
    <row r="594" spans="2:107" s="16" customFormat="1" ht="13.15" customHeight="1">
      <c r="B594" s="196"/>
      <c r="C594" s="198"/>
      <c r="D594" s="172"/>
      <c r="E594" s="179"/>
      <c r="F594" s="179"/>
      <c r="G594" s="70" t="s">
        <v>79</v>
      </c>
      <c r="H594" s="50">
        <v>0</v>
      </c>
      <c r="I594" s="30">
        <f>IFERROR(H594/E583,"-")</f>
        <v>0</v>
      </c>
      <c r="J594" s="50">
        <v>0</v>
      </c>
      <c r="K594" s="30">
        <f>IFERROR(J594/F583,"-")</f>
        <v>0</v>
      </c>
      <c r="L594" s="53" t="str">
        <f t="shared" si="425"/>
        <v>-</v>
      </c>
      <c r="M594" s="31">
        <f t="shared" si="433"/>
        <v>0</v>
      </c>
      <c r="N594" s="172"/>
      <c r="O594" s="179"/>
      <c r="P594" s="179"/>
      <c r="Q594" s="70" t="s">
        <v>79</v>
      </c>
      <c r="R594" s="50">
        <v>2614446</v>
      </c>
      <c r="S594" s="30">
        <f>IFERROR(R594/O583,"-")</f>
        <v>3.1904673286102782E-2</v>
      </c>
      <c r="T594" s="50">
        <v>2</v>
      </c>
      <c r="U594" s="30">
        <f>IFERROR(T594/P583,"-")</f>
        <v>4.6511627906976744E-2</v>
      </c>
      <c r="V594" s="53">
        <f t="shared" si="426"/>
        <v>1307223</v>
      </c>
      <c r="W594" s="31">
        <f t="shared" si="434"/>
        <v>3.7735849056603772E-2</v>
      </c>
      <c r="X594" s="172"/>
      <c r="Y594" s="179"/>
      <c r="Z594" s="179"/>
      <c r="AA594" s="70" t="s">
        <v>79</v>
      </c>
      <c r="AB594" s="50">
        <v>63228437</v>
      </c>
      <c r="AC594" s="30">
        <f>IFERROR(AB594/Y583,"-")</f>
        <v>4.6496013582683886E-3</v>
      </c>
      <c r="AD594" s="50">
        <v>192</v>
      </c>
      <c r="AE594" s="30">
        <f>IFERROR(AD594/Z583,"-")</f>
        <v>9.4824180165942323E-3</v>
      </c>
      <c r="AF594" s="53">
        <f t="shared" si="427"/>
        <v>329314.77604166669</v>
      </c>
      <c r="AG594" s="31">
        <f t="shared" si="435"/>
        <v>8.7539324305840518E-3</v>
      </c>
      <c r="AH594" s="172"/>
      <c r="AI594" s="179"/>
      <c r="AJ594" s="179"/>
      <c r="AK594" s="70" t="s">
        <v>79</v>
      </c>
      <c r="AL594" s="50">
        <v>188141063</v>
      </c>
      <c r="AM594" s="30">
        <f>IFERROR(AL594/AI583,"-")</f>
        <v>1.1531086049846916E-2</v>
      </c>
      <c r="AN594" s="50">
        <v>402</v>
      </c>
      <c r="AO594" s="30">
        <f>IFERROR(AN594/AJ583,"-")</f>
        <v>2.254753491502608E-2</v>
      </c>
      <c r="AP594" s="53">
        <f t="shared" si="428"/>
        <v>468012.5945273632</v>
      </c>
      <c r="AQ594" s="31">
        <f t="shared" si="436"/>
        <v>2.1060352053646269E-2</v>
      </c>
      <c r="AR594" s="172"/>
      <c r="AS594" s="179"/>
      <c r="AT594" s="179"/>
      <c r="AU594" s="70" t="s">
        <v>79</v>
      </c>
      <c r="AV594" s="50">
        <v>233022312</v>
      </c>
      <c r="AW594" s="30">
        <f>IFERROR(AV594/AS583,"-")</f>
        <v>1.7940558634673746E-2</v>
      </c>
      <c r="AX594" s="50">
        <v>486</v>
      </c>
      <c r="AY594" s="30">
        <f>IFERROR(AX594/AT583,"-")</f>
        <v>3.945766014451571E-2</v>
      </c>
      <c r="AZ594" s="53">
        <f t="shared" si="429"/>
        <v>479469.77777777775</v>
      </c>
      <c r="BA594" s="31">
        <f t="shared" si="437"/>
        <v>3.5965366683933991E-2</v>
      </c>
      <c r="BB594" s="172"/>
      <c r="BC594" s="179"/>
      <c r="BD594" s="179"/>
      <c r="BE594" s="70" t="s">
        <v>79</v>
      </c>
      <c r="BF594" s="50">
        <v>204140711</v>
      </c>
      <c r="BG594" s="30">
        <f>IFERROR(BF594/BC583,"-")</f>
        <v>3.1161478407979382E-2</v>
      </c>
      <c r="BH594" s="50">
        <v>398</v>
      </c>
      <c r="BI594" s="30">
        <f>IFERROR(BH594/BD583,"-")</f>
        <v>6.8762957843814795E-2</v>
      </c>
      <c r="BJ594" s="53">
        <f t="shared" si="430"/>
        <v>512916.35929648241</v>
      </c>
      <c r="BK594" s="31">
        <f t="shared" si="438"/>
        <v>6.0486322188449848E-2</v>
      </c>
      <c r="BL594" s="172"/>
      <c r="BM594" s="179"/>
      <c r="BN594" s="179"/>
      <c r="BO594" s="70" t="s">
        <v>79</v>
      </c>
      <c r="BP594" s="50">
        <v>68708764</v>
      </c>
      <c r="BQ594" s="30">
        <f>IFERROR(BP594/BM583,"-")</f>
        <v>3.0000816511950024E-2</v>
      </c>
      <c r="BR594" s="50">
        <v>197</v>
      </c>
      <c r="BS594" s="30">
        <f>IFERROR(BR594/BN583,"-")</f>
        <v>9.6285434995112412E-2</v>
      </c>
      <c r="BT594" s="53">
        <f t="shared" si="431"/>
        <v>348775.45177664974</v>
      </c>
      <c r="BU594" s="31">
        <f t="shared" si="439"/>
        <v>7.8863090472377897E-2</v>
      </c>
      <c r="BV594" s="172"/>
      <c r="BW594" s="179"/>
      <c r="BX594" s="179"/>
      <c r="BY594" s="70" t="s">
        <v>79</v>
      </c>
      <c r="BZ594" s="50">
        <f t="shared" si="407"/>
        <v>759855733</v>
      </c>
      <c r="CA594" s="30">
        <f>IFERROR(BZ594/BW583,"-")</f>
        <v>1.4651921445403688E-2</v>
      </c>
      <c r="CB594" s="50">
        <f t="shared" si="408"/>
        <v>1677</v>
      </c>
      <c r="CC594" s="30">
        <f>IFERROR(CB594/BX583,"-")</f>
        <v>2.8770930551743068E-2</v>
      </c>
      <c r="CD594" s="53">
        <f t="shared" si="432"/>
        <v>453104.19379844959</v>
      </c>
      <c r="CE594" s="31">
        <f t="shared" si="440"/>
        <v>2.6333558406482108E-2</v>
      </c>
      <c r="CR594" s="196"/>
      <c r="CS594" s="198"/>
      <c r="CT594" s="200"/>
      <c r="CU594" s="201"/>
      <c r="CV594" s="201"/>
      <c r="CW594" s="79" t="s">
        <v>79</v>
      </c>
      <c r="CX594" s="90">
        <v>656197033</v>
      </c>
      <c r="CY594" s="80">
        <v>1.3573527338012523E-2</v>
      </c>
      <c r="CZ594" s="90">
        <v>1490</v>
      </c>
      <c r="DA594" s="80">
        <v>2.6840076377130092E-2</v>
      </c>
      <c r="DB594" s="90">
        <v>440400.69328859058</v>
      </c>
      <c r="DC594" s="81">
        <v>2.4589081787576739E-2</v>
      </c>
    </row>
    <row r="595" spans="2:107" s="16" customFormat="1" ht="13.15" customHeight="1">
      <c r="B595" s="196"/>
      <c r="C595" s="198"/>
      <c r="D595" s="172"/>
      <c r="E595" s="179"/>
      <c r="F595" s="179"/>
      <c r="G595" s="70" t="s">
        <v>81</v>
      </c>
      <c r="H595" s="50">
        <v>144061</v>
      </c>
      <c r="I595" s="30">
        <f>IFERROR(H595/E583,"-")</f>
        <v>4.2364602423640733E-3</v>
      </c>
      <c r="J595" s="50">
        <v>2</v>
      </c>
      <c r="K595" s="30">
        <f>IFERROR(J595/F583,"-")</f>
        <v>0.11764705882352941</v>
      </c>
      <c r="L595" s="53">
        <f t="shared" si="425"/>
        <v>72030.5</v>
      </c>
      <c r="M595" s="31">
        <f t="shared" si="433"/>
        <v>0.1111111111111111</v>
      </c>
      <c r="N595" s="172"/>
      <c r="O595" s="179"/>
      <c r="P595" s="179"/>
      <c r="Q595" s="70" t="s">
        <v>81</v>
      </c>
      <c r="R595" s="50">
        <v>4797000</v>
      </c>
      <c r="S595" s="30">
        <f>IFERROR(R595/O583,"-")</f>
        <v>5.8538871238279562E-2</v>
      </c>
      <c r="T595" s="50">
        <v>13</v>
      </c>
      <c r="U595" s="30">
        <f>IFERROR(T595/P583,"-")</f>
        <v>0.30232558139534882</v>
      </c>
      <c r="V595" s="53">
        <f t="shared" si="426"/>
        <v>369000</v>
      </c>
      <c r="W595" s="31">
        <f t="shared" si="434"/>
        <v>0.24528301886792453</v>
      </c>
      <c r="X595" s="172"/>
      <c r="Y595" s="179"/>
      <c r="Z595" s="179"/>
      <c r="AA595" s="70" t="s">
        <v>81</v>
      </c>
      <c r="AB595" s="50">
        <v>87143732</v>
      </c>
      <c r="AC595" s="30">
        <f>IFERROR(AB595/Y583,"-")</f>
        <v>6.4082497353489289E-3</v>
      </c>
      <c r="AD595" s="50">
        <v>1702</v>
      </c>
      <c r="AE595" s="30">
        <f>IFERROR(AD595/Z583,"-")</f>
        <v>8.4057684709600955E-2</v>
      </c>
      <c r="AF595" s="53">
        <f t="shared" si="427"/>
        <v>51200.782608695656</v>
      </c>
      <c r="AG595" s="31">
        <f t="shared" si="435"/>
        <v>7.7599963525281535E-2</v>
      </c>
      <c r="AH595" s="172"/>
      <c r="AI595" s="179"/>
      <c r="AJ595" s="179"/>
      <c r="AK595" s="70" t="s">
        <v>81</v>
      </c>
      <c r="AL595" s="50">
        <v>126956824</v>
      </c>
      <c r="AM595" s="30">
        <f>IFERROR(AL595/AI583,"-")</f>
        <v>7.7811299607639089E-3</v>
      </c>
      <c r="AN595" s="50">
        <v>1955</v>
      </c>
      <c r="AO595" s="30">
        <f>IFERROR(AN595/AJ583,"-")</f>
        <v>0.10965281283302485</v>
      </c>
      <c r="AP595" s="53">
        <f t="shared" si="428"/>
        <v>64939.55191815857</v>
      </c>
      <c r="AQ595" s="31">
        <f t="shared" si="436"/>
        <v>0.10242036881810562</v>
      </c>
      <c r="AR595" s="172"/>
      <c r="AS595" s="179"/>
      <c r="AT595" s="179"/>
      <c r="AU595" s="70" t="s">
        <v>81</v>
      </c>
      <c r="AV595" s="50">
        <v>115714454</v>
      </c>
      <c r="AW595" s="30">
        <f>IFERROR(AV595/AS583,"-")</f>
        <v>8.9089406462770741E-3</v>
      </c>
      <c r="AX595" s="50">
        <v>1524</v>
      </c>
      <c r="AY595" s="30">
        <f>IFERROR(AX595/AT583,"-")</f>
        <v>0.12373142810749371</v>
      </c>
      <c r="AZ595" s="53">
        <f t="shared" si="429"/>
        <v>75928.119422572185</v>
      </c>
      <c r="BA595" s="31">
        <f t="shared" si="437"/>
        <v>0.11278028565085474</v>
      </c>
      <c r="BB595" s="172"/>
      <c r="BC595" s="179"/>
      <c r="BD595" s="179"/>
      <c r="BE595" s="70" t="s">
        <v>81</v>
      </c>
      <c r="BF595" s="50">
        <v>68196998</v>
      </c>
      <c r="BG595" s="30">
        <f>IFERROR(BF595/BC583,"-")</f>
        <v>1.0410070927332144E-2</v>
      </c>
      <c r="BH595" s="50">
        <v>723</v>
      </c>
      <c r="BI595" s="30">
        <f>IFERROR(BH595/BD583,"-")</f>
        <v>0.12491361437456808</v>
      </c>
      <c r="BJ595" s="53">
        <f t="shared" si="430"/>
        <v>94325.031811894878</v>
      </c>
      <c r="BK595" s="31">
        <f t="shared" si="438"/>
        <v>0.10987841945288754</v>
      </c>
      <c r="BL595" s="172"/>
      <c r="BM595" s="179"/>
      <c r="BN595" s="179"/>
      <c r="BO595" s="70" t="s">
        <v>81</v>
      </c>
      <c r="BP595" s="50">
        <v>26170168</v>
      </c>
      <c r="BQ595" s="30">
        <f>IFERROR(BP595/BM583,"-")</f>
        <v>1.1426874281349409E-2</v>
      </c>
      <c r="BR595" s="50">
        <v>263</v>
      </c>
      <c r="BS595" s="30">
        <f>IFERROR(BR595/BN583,"-")</f>
        <v>0.12854349951124144</v>
      </c>
      <c r="BT595" s="53">
        <f t="shared" si="431"/>
        <v>99506.342205323192</v>
      </c>
      <c r="BU595" s="31">
        <f t="shared" si="439"/>
        <v>0.10528422738190553</v>
      </c>
      <c r="BV595" s="172"/>
      <c r="BW595" s="179"/>
      <c r="BX595" s="179"/>
      <c r="BY595" s="70" t="s">
        <v>81</v>
      </c>
      <c r="BZ595" s="50">
        <f t="shared" si="407"/>
        <v>429123237</v>
      </c>
      <c r="CA595" s="30">
        <f>IFERROR(BZ595/BW583,"-")</f>
        <v>8.2745706663258801E-3</v>
      </c>
      <c r="CB595" s="50">
        <f t="shared" si="408"/>
        <v>6182</v>
      </c>
      <c r="CC595" s="30">
        <f>IFERROR(CB595/BX583,"-")</f>
        <v>0.10605956629151798</v>
      </c>
      <c r="CD595" s="53">
        <f t="shared" si="432"/>
        <v>69414.952604335165</v>
      </c>
      <c r="CE595" s="31">
        <f t="shared" si="440"/>
        <v>9.7074572491873817E-2</v>
      </c>
      <c r="CR595" s="196"/>
      <c r="CS595" s="198"/>
      <c r="CT595" s="200"/>
      <c r="CU595" s="201"/>
      <c r="CV595" s="201"/>
      <c r="CW595" s="79" t="s">
        <v>81</v>
      </c>
      <c r="CX595" s="90">
        <v>390819764</v>
      </c>
      <c r="CY595" s="80">
        <v>8.0841614394949607E-3</v>
      </c>
      <c r="CZ595" s="90">
        <v>5779</v>
      </c>
      <c r="DA595" s="80">
        <v>0.10409986670029182</v>
      </c>
      <c r="DB595" s="90">
        <v>67627.576397300567</v>
      </c>
      <c r="DC595" s="81">
        <v>9.5369331308997288E-2</v>
      </c>
    </row>
    <row r="596" spans="2:107" s="16" customFormat="1" ht="13.15" customHeight="1">
      <c r="B596" s="196"/>
      <c r="C596" s="198"/>
      <c r="D596" s="172"/>
      <c r="E596" s="179"/>
      <c r="F596" s="179"/>
      <c r="G596" s="70" t="s">
        <v>83</v>
      </c>
      <c r="H596" s="50">
        <v>291562</v>
      </c>
      <c r="I596" s="30">
        <f>IFERROR(H596/E583,"-")</f>
        <v>8.5740819596153983E-3</v>
      </c>
      <c r="J596" s="50">
        <v>2</v>
      </c>
      <c r="K596" s="30">
        <f>IFERROR(J596/F583,"-")</f>
        <v>0.11764705882352941</v>
      </c>
      <c r="L596" s="53">
        <f t="shared" si="425"/>
        <v>145781</v>
      </c>
      <c r="M596" s="31">
        <f t="shared" si="433"/>
        <v>0.1111111111111111</v>
      </c>
      <c r="N596" s="172"/>
      <c r="O596" s="179"/>
      <c r="P596" s="179"/>
      <c r="Q596" s="70" t="s">
        <v>83</v>
      </c>
      <c r="R596" s="50">
        <v>332583</v>
      </c>
      <c r="S596" s="30">
        <f>IFERROR(R596/O583,"-")</f>
        <v>4.0585852434940027E-3</v>
      </c>
      <c r="T596" s="50">
        <v>5</v>
      </c>
      <c r="U596" s="30">
        <f>IFERROR(T596/P583,"-")</f>
        <v>0.11627906976744186</v>
      </c>
      <c r="V596" s="53">
        <f t="shared" si="426"/>
        <v>66516.600000000006</v>
      </c>
      <c r="W596" s="31">
        <f t="shared" si="434"/>
        <v>9.4339622641509441E-2</v>
      </c>
      <c r="X596" s="172"/>
      <c r="Y596" s="179"/>
      <c r="Z596" s="179"/>
      <c r="AA596" s="70" t="s">
        <v>83</v>
      </c>
      <c r="AB596" s="50">
        <v>122801201</v>
      </c>
      <c r="AC596" s="30">
        <f>IFERROR(AB596/Y583,"-")</f>
        <v>9.0303771223474872E-3</v>
      </c>
      <c r="AD596" s="50">
        <v>1064</v>
      </c>
      <c r="AE596" s="30">
        <f>IFERROR(AD596/Z583,"-")</f>
        <v>5.2548399841959699E-2</v>
      </c>
      <c r="AF596" s="53">
        <f t="shared" si="427"/>
        <v>115414.66259398496</v>
      </c>
      <c r="AG596" s="31">
        <f t="shared" si="435"/>
        <v>4.8511375552819952E-2</v>
      </c>
      <c r="AH596" s="172"/>
      <c r="AI596" s="179"/>
      <c r="AJ596" s="179"/>
      <c r="AK596" s="70" t="s">
        <v>83</v>
      </c>
      <c r="AL596" s="50">
        <v>265376404</v>
      </c>
      <c r="AM596" s="30">
        <f>IFERROR(AL596/AI583,"-")</f>
        <v>1.6264807380847738E-2</v>
      </c>
      <c r="AN596" s="50">
        <v>2247</v>
      </c>
      <c r="AO596" s="30">
        <f>IFERROR(AN596/AJ583,"-")</f>
        <v>0.12603062426383982</v>
      </c>
      <c r="AP596" s="53">
        <f t="shared" si="428"/>
        <v>118102.53849577214</v>
      </c>
      <c r="AQ596" s="31">
        <f t="shared" si="436"/>
        <v>0.11771793797150042</v>
      </c>
      <c r="AR596" s="172"/>
      <c r="AS596" s="179"/>
      <c r="AT596" s="179"/>
      <c r="AU596" s="70" t="s">
        <v>83</v>
      </c>
      <c r="AV596" s="50">
        <v>325395121</v>
      </c>
      <c r="AW596" s="30">
        <f>IFERROR(AV596/AS583,"-")</f>
        <v>2.5052408920126321E-2</v>
      </c>
      <c r="AX596" s="50">
        <v>2680</v>
      </c>
      <c r="AY596" s="30">
        <f>IFERROR(AX596/AT583,"-")</f>
        <v>0.21758545100267923</v>
      </c>
      <c r="AZ596" s="53">
        <f t="shared" si="429"/>
        <v>121416.08992537313</v>
      </c>
      <c r="BA596" s="31">
        <f t="shared" si="437"/>
        <v>0.19832753644638496</v>
      </c>
      <c r="BB596" s="172"/>
      <c r="BC596" s="179"/>
      <c r="BD596" s="179"/>
      <c r="BE596" s="70" t="s">
        <v>83</v>
      </c>
      <c r="BF596" s="50">
        <v>195807612</v>
      </c>
      <c r="BG596" s="30">
        <f>IFERROR(BF596/BC583,"-")</f>
        <v>2.9889455383821036E-2</v>
      </c>
      <c r="BH596" s="50">
        <v>1679</v>
      </c>
      <c r="BI596" s="30">
        <f>IFERROR(BH596/BD583,"-")</f>
        <v>0.29008293020041465</v>
      </c>
      <c r="BJ596" s="53">
        <f t="shared" si="430"/>
        <v>116621.56759976177</v>
      </c>
      <c r="BK596" s="31">
        <f t="shared" si="438"/>
        <v>0.25516717325227961</v>
      </c>
      <c r="BL596" s="172"/>
      <c r="BM596" s="179"/>
      <c r="BN596" s="179"/>
      <c r="BO596" s="70" t="s">
        <v>83</v>
      </c>
      <c r="BP596" s="50">
        <v>80518613</v>
      </c>
      <c r="BQ596" s="30">
        <f>IFERROR(BP596/BM583,"-")</f>
        <v>3.5157438349636354E-2</v>
      </c>
      <c r="BR596" s="50">
        <v>643</v>
      </c>
      <c r="BS596" s="30">
        <f>IFERROR(BR596/BN583,"-")</f>
        <v>0.31427174975562072</v>
      </c>
      <c r="BT596" s="53">
        <f t="shared" si="431"/>
        <v>125223.34836702955</v>
      </c>
      <c r="BU596" s="31">
        <f t="shared" si="439"/>
        <v>0.25740592473979185</v>
      </c>
      <c r="BV596" s="172"/>
      <c r="BW596" s="179"/>
      <c r="BX596" s="179"/>
      <c r="BY596" s="70" t="s">
        <v>83</v>
      </c>
      <c r="BZ596" s="50">
        <f t="shared" si="407"/>
        <v>990523096</v>
      </c>
      <c r="CA596" s="30">
        <f>IFERROR(BZ596/BW583,"-")</f>
        <v>1.9099765866279324E-2</v>
      </c>
      <c r="CB596" s="50">
        <f t="shared" si="408"/>
        <v>8320</v>
      </c>
      <c r="CC596" s="30">
        <f>IFERROR(CB596/BX583,"-")</f>
        <v>0.14273950041174857</v>
      </c>
      <c r="CD596" s="53">
        <f t="shared" si="432"/>
        <v>119053.25673076924</v>
      </c>
      <c r="CE596" s="31">
        <f t="shared" si="440"/>
        <v>0.13064711147401975</v>
      </c>
      <c r="CR596" s="196"/>
      <c r="CS596" s="198"/>
      <c r="CT596" s="200"/>
      <c r="CU596" s="201"/>
      <c r="CV596" s="201"/>
      <c r="CW596" s="79" t="s">
        <v>83</v>
      </c>
      <c r="CX596" s="90">
        <v>1052507588</v>
      </c>
      <c r="CY596" s="80">
        <v>2.1771266556738028E-2</v>
      </c>
      <c r="CZ596" s="90">
        <v>7914</v>
      </c>
      <c r="DA596" s="80">
        <v>0.14255863385812587</v>
      </c>
      <c r="DB596" s="90">
        <v>132993.12458933535</v>
      </c>
      <c r="DC596" s="81">
        <v>0.13060268004488745</v>
      </c>
    </row>
    <row r="597" spans="2:107" s="16" customFormat="1" ht="13.15" customHeight="1">
      <c r="B597" s="196"/>
      <c r="C597" s="198"/>
      <c r="D597" s="172"/>
      <c r="E597" s="179"/>
      <c r="F597" s="179"/>
      <c r="G597" s="70" t="s">
        <v>87</v>
      </c>
      <c r="H597" s="50">
        <v>969438</v>
      </c>
      <c r="I597" s="30">
        <f>IFERROR(H597/E583,"-")</f>
        <v>2.8508656363880176E-2</v>
      </c>
      <c r="J597" s="50">
        <v>2</v>
      </c>
      <c r="K597" s="30">
        <f>IFERROR(J597/F583,"-")</f>
        <v>0.11764705882352941</v>
      </c>
      <c r="L597" s="53">
        <f t="shared" si="425"/>
        <v>484719</v>
      </c>
      <c r="M597" s="31">
        <f t="shared" si="433"/>
        <v>0.1111111111111111</v>
      </c>
      <c r="N597" s="172"/>
      <c r="O597" s="179"/>
      <c r="P597" s="179"/>
      <c r="Q597" s="70" t="s">
        <v>87</v>
      </c>
      <c r="R597" s="50">
        <v>881558</v>
      </c>
      <c r="S597" s="30">
        <f>IFERROR(R597/O583,"-")</f>
        <v>1.075785079238592E-2</v>
      </c>
      <c r="T597" s="50">
        <v>9</v>
      </c>
      <c r="U597" s="30">
        <f>IFERROR(T597/P583,"-")</f>
        <v>0.20930232558139536</v>
      </c>
      <c r="V597" s="53">
        <f t="shared" si="426"/>
        <v>97950.888888888891</v>
      </c>
      <c r="W597" s="31">
        <f t="shared" si="434"/>
        <v>0.16981132075471697</v>
      </c>
      <c r="X597" s="172"/>
      <c r="Y597" s="179"/>
      <c r="Z597" s="179"/>
      <c r="AA597" s="70" t="s">
        <v>87</v>
      </c>
      <c r="AB597" s="50">
        <v>66012877</v>
      </c>
      <c r="AC597" s="30">
        <f>IFERROR(AB597/Y583,"-")</f>
        <v>4.8543594800928586E-3</v>
      </c>
      <c r="AD597" s="50">
        <v>1118</v>
      </c>
      <c r="AE597" s="30">
        <f>IFERROR(AD597/Z583,"-")</f>
        <v>5.521532990912683E-2</v>
      </c>
      <c r="AF597" s="53">
        <f t="shared" si="427"/>
        <v>59045.507155635059</v>
      </c>
      <c r="AG597" s="31">
        <f t="shared" si="435"/>
        <v>5.0973419048921713E-2</v>
      </c>
      <c r="AH597" s="172"/>
      <c r="AI597" s="179"/>
      <c r="AJ597" s="179"/>
      <c r="AK597" s="70" t="s">
        <v>87</v>
      </c>
      <c r="AL597" s="50">
        <v>105995388</v>
      </c>
      <c r="AM597" s="30">
        <f>IFERROR(AL597/AI583,"-")</f>
        <v>6.4964124281306473E-3</v>
      </c>
      <c r="AN597" s="50">
        <v>1362</v>
      </c>
      <c r="AO597" s="30">
        <f>IFERROR(AN597/AJ583,"-")</f>
        <v>7.6392394413595827E-2</v>
      </c>
      <c r="AP597" s="53">
        <f t="shared" si="428"/>
        <v>77823.339207048455</v>
      </c>
      <c r="AQ597" s="31">
        <f t="shared" si="436"/>
        <v>7.1353730092204526E-2</v>
      </c>
      <c r="AR597" s="172"/>
      <c r="AS597" s="179"/>
      <c r="AT597" s="179"/>
      <c r="AU597" s="70" t="s">
        <v>87</v>
      </c>
      <c r="AV597" s="50">
        <v>66314548</v>
      </c>
      <c r="AW597" s="30">
        <f>IFERROR(AV597/AS583,"-")</f>
        <v>5.1056056671769986E-3</v>
      </c>
      <c r="AX597" s="50">
        <v>1102</v>
      </c>
      <c r="AY597" s="30">
        <f>IFERROR(AX597/AT583,"-")</f>
        <v>8.9469838434683771E-2</v>
      </c>
      <c r="AZ597" s="53">
        <f t="shared" si="429"/>
        <v>60176.540834845735</v>
      </c>
      <c r="BA597" s="31">
        <f t="shared" si="437"/>
        <v>8.1551098941759784E-2</v>
      </c>
      <c r="BB597" s="172"/>
      <c r="BC597" s="179"/>
      <c r="BD597" s="179"/>
      <c r="BE597" s="70" t="s">
        <v>87</v>
      </c>
      <c r="BF597" s="50">
        <v>30994982</v>
      </c>
      <c r="BG597" s="30">
        <f>IFERROR(BF597/BC583,"-")</f>
        <v>4.7312927324364498E-3</v>
      </c>
      <c r="BH597" s="50">
        <v>567</v>
      </c>
      <c r="BI597" s="30">
        <f>IFERROR(BH597/BD583,"-")</f>
        <v>9.7961299239806496E-2</v>
      </c>
      <c r="BJ597" s="53">
        <f t="shared" si="430"/>
        <v>54664.871252204583</v>
      </c>
      <c r="BK597" s="31">
        <f t="shared" si="438"/>
        <v>8.6170212765957446E-2</v>
      </c>
      <c r="BL597" s="172"/>
      <c r="BM597" s="179"/>
      <c r="BN597" s="179"/>
      <c r="BO597" s="70" t="s">
        <v>87</v>
      </c>
      <c r="BP597" s="50">
        <v>10869852</v>
      </c>
      <c r="BQ597" s="30">
        <f>IFERROR(BP597/BM583,"-")</f>
        <v>4.7461839855546372E-3</v>
      </c>
      <c r="BR597" s="50">
        <v>166</v>
      </c>
      <c r="BS597" s="30">
        <f>IFERROR(BR597/BN583,"-")</f>
        <v>8.113391984359726E-2</v>
      </c>
      <c r="BT597" s="53">
        <f t="shared" si="431"/>
        <v>65481.036144578313</v>
      </c>
      <c r="BU597" s="31">
        <f t="shared" si="439"/>
        <v>6.6453162530024021E-2</v>
      </c>
      <c r="BV597" s="172"/>
      <c r="BW597" s="179"/>
      <c r="BX597" s="179"/>
      <c r="BY597" s="70" t="s">
        <v>87</v>
      </c>
      <c r="BZ597" s="50">
        <f t="shared" si="407"/>
        <v>282038643</v>
      </c>
      <c r="CA597" s="30">
        <f>IFERROR(BZ597/BW583,"-")</f>
        <v>5.4384113488083075E-3</v>
      </c>
      <c r="CB597" s="50">
        <f t="shared" si="408"/>
        <v>4326</v>
      </c>
      <c r="CC597" s="30">
        <f>IFERROR(CB597/BX583,"-")</f>
        <v>7.4217677738127916E-2</v>
      </c>
      <c r="CD597" s="53">
        <f t="shared" si="432"/>
        <v>65196.172676837727</v>
      </c>
      <c r="CE597" s="31">
        <f t="shared" si="440"/>
        <v>6.7930216855361714E-2</v>
      </c>
      <c r="CR597" s="196"/>
      <c r="CS597" s="198"/>
      <c r="CT597" s="200"/>
      <c r="CU597" s="201"/>
      <c r="CV597" s="201"/>
      <c r="CW597" s="79" t="s">
        <v>87</v>
      </c>
      <c r="CX597" s="90">
        <v>274958632</v>
      </c>
      <c r="CY597" s="80">
        <v>5.6875577312683837E-3</v>
      </c>
      <c r="CZ597" s="90">
        <v>4262</v>
      </c>
      <c r="DA597" s="80">
        <v>7.6773426523039229E-2</v>
      </c>
      <c r="DB597" s="90">
        <v>64513.991553261381</v>
      </c>
      <c r="DC597" s="81">
        <v>7.0334675556142326E-2</v>
      </c>
    </row>
    <row r="598" spans="2:107" s="16" customFormat="1" ht="13.15" customHeight="1">
      <c r="B598" s="196"/>
      <c r="C598" s="198"/>
      <c r="D598" s="172"/>
      <c r="E598" s="179"/>
      <c r="F598" s="179"/>
      <c r="G598" s="71" t="s">
        <v>85</v>
      </c>
      <c r="H598" s="51">
        <v>13659</v>
      </c>
      <c r="I598" s="32">
        <f>IFERROR(H598/E583,"-")</f>
        <v>4.0167575159446954E-4</v>
      </c>
      <c r="J598" s="51">
        <v>2</v>
      </c>
      <c r="K598" s="32">
        <f>IFERROR(J598/F583,"-")</f>
        <v>0.11764705882352941</v>
      </c>
      <c r="L598" s="54">
        <f t="shared" si="425"/>
        <v>6829.5</v>
      </c>
      <c r="M598" s="33">
        <f t="shared" si="433"/>
        <v>0.1111111111111111</v>
      </c>
      <c r="N598" s="172"/>
      <c r="O598" s="179"/>
      <c r="P598" s="179"/>
      <c r="Q598" s="71" t="s">
        <v>85</v>
      </c>
      <c r="R598" s="51">
        <v>344925</v>
      </c>
      <c r="S598" s="32">
        <f>IFERROR(R598/O583,"-")</f>
        <v>4.2091974487937413E-3</v>
      </c>
      <c r="T598" s="51">
        <v>5</v>
      </c>
      <c r="U598" s="32">
        <f>IFERROR(T598/P583,"-")</f>
        <v>0.11627906976744186</v>
      </c>
      <c r="V598" s="54">
        <f t="shared" si="426"/>
        <v>68985</v>
      </c>
      <c r="W598" s="33">
        <f t="shared" si="434"/>
        <v>9.4339622641509441E-2</v>
      </c>
      <c r="X598" s="172"/>
      <c r="Y598" s="179"/>
      <c r="Z598" s="179"/>
      <c r="AA598" s="71" t="s">
        <v>85</v>
      </c>
      <c r="AB598" s="51">
        <v>31447090</v>
      </c>
      <c r="AC598" s="32">
        <f>IFERROR(AB598/Y583,"-")</f>
        <v>2.3125106252047359E-3</v>
      </c>
      <c r="AD598" s="51">
        <v>1579</v>
      </c>
      <c r="AE598" s="32">
        <f>IFERROR(AD598/Z583,"-")</f>
        <v>7.7983010667720273E-2</v>
      </c>
      <c r="AF598" s="54">
        <f t="shared" si="427"/>
        <v>19915.826472450917</v>
      </c>
      <c r="AG598" s="33">
        <f t="shared" si="435"/>
        <v>7.1991975561938634E-2</v>
      </c>
      <c r="AH598" s="172"/>
      <c r="AI598" s="179"/>
      <c r="AJ598" s="179"/>
      <c r="AK598" s="71" t="s">
        <v>85</v>
      </c>
      <c r="AL598" s="51">
        <v>39067716</v>
      </c>
      <c r="AM598" s="32">
        <f>IFERROR(AL598/AI583,"-")</f>
        <v>2.3944437635444907E-3</v>
      </c>
      <c r="AN598" s="51">
        <v>2055</v>
      </c>
      <c r="AO598" s="32">
        <f>IFERROR(AN598/AJ583,"-")</f>
        <v>0.11526165236412586</v>
      </c>
      <c r="AP598" s="54">
        <f t="shared" si="428"/>
        <v>19011.05401459854</v>
      </c>
      <c r="AQ598" s="33">
        <f t="shared" si="436"/>
        <v>0.10765926236378877</v>
      </c>
      <c r="AR598" s="172"/>
      <c r="AS598" s="179"/>
      <c r="AT598" s="179"/>
      <c r="AU598" s="71" t="s">
        <v>85</v>
      </c>
      <c r="AV598" s="51">
        <v>42199416</v>
      </c>
      <c r="AW598" s="32">
        <f>IFERROR(AV598/AS583,"-")</f>
        <v>3.2489639751621274E-3</v>
      </c>
      <c r="AX598" s="51">
        <v>1998</v>
      </c>
      <c r="AY598" s="32">
        <f>IFERROR(AX598/AT583,"-")</f>
        <v>0.16221482503856458</v>
      </c>
      <c r="AZ598" s="54">
        <f t="shared" si="429"/>
        <v>21120.828828828828</v>
      </c>
      <c r="BA598" s="33">
        <f t="shared" si="437"/>
        <v>0.14785761858950641</v>
      </c>
      <c r="BB598" s="172"/>
      <c r="BC598" s="179"/>
      <c r="BD598" s="179"/>
      <c r="BE598" s="71" t="s">
        <v>85</v>
      </c>
      <c r="BF598" s="51">
        <v>29147266</v>
      </c>
      <c r="BG598" s="32">
        <f>IFERROR(BF598/BC583,"-")</f>
        <v>4.4492443259425678E-3</v>
      </c>
      <c r="BH598" s="51">
        <v>1172</v>
      </c>
      <c r="BI598" s="32">
        <f>IFERROR(BH598/BD583,"-")</f>
        <v>0.20248790601243952</v>
      </c>
      <c r="BJ598" s="54">
        <f t="shared" si="430"/>
        <v>24869.680887372015</v>
      </c>
      <c r="BK598" s="33">
        <f t="shared" si="438"/>
        <v>0.17811550151975683</v>
      </c>
      <c r="BL598" s="172"/>
      <c r="BM598" s="179"/>
      <c r="BN598" s="179"/>
      <c r="BO598" s="71" t="s">
        <v>85</v>
      </c>
      <c r="BP598" s="51">
        <v>12619720</v>
      </c>
      <c r="BQ598" s="32">
        <f>IFERROR(BP598/BM583,"-")</f>
        <v>5.5102418106689555E-3</v>
      </c>
      <c r="BR598" s="51">
        <v>466</v>
      </c>
      <c r="BS598" s="32">
        <f>IFERROR(BR598/BN583,"-")</f>
        <v>0.22776148582600195</v>
      </c>
      <c r="BT598" s="54">
        <f t="shared" si="431"/>
        <v>27080.944206008582</v>
      </c>
      <c r="BU598" s="33">
        <f t="shared" si="439"/>
        <v>0.18654923939151322</v>
      </c>
      <c r="BV598" s="172"/>
      <c r="BW598" s="179"/>
      <c r="BX598" s="179"/>
      <c r="BY598" s="71" t="s">
        <v>85</v>
      </c>
      <c r="BZ598" s="51">
        <f t="shared" ref="BZ598:BZ661" si="441">SUM(H598,R598,AB598,AL598,AV598,BF598,BP598)</f>
        <v>154839792</v>
      </c>
      <c r="CA598" s="32">
        <f>IFERROR(BZ598/BW583,"-")</f>
        <v>2.9856989563657693E-3</v>
      </c>
      <c r="CB598" s="51">
        <f t="shared" ref="CB598:CB661" si="442">SUM(J598,T598,AD598,AN598,AX598,BH598,BR598)</f>
        <v>7277</v>
      </c>
      <c r="CC598" s="32">
        <f>IFERROR(CB598/BX583,"-")</f>
        <v>0.12484559429041998</v>
      </c>
      <c r="CD598" s="54">
        <f t="shared" si="432"/>
        <v>21277.970592277037</v>
      </c>
      <c r="CE598" s="33">
        <f t="shared" si="440"/>
        <v>0.11426911420630309</v>
      </c>
      <c r="CR598" s="196"/>
      <c r="CS598" s="198"/>
      <c r="CT598" s="200"/>
      <c r="CU598" s="201"/>
      <c r="CV598" s="201"/>
      <c r="CW598" s="79" t="s">
        <v>85</v>
      </c>
      <c r="CX598" s="90">
        <v>141092795</v>
      </c>
      <c r="CY598" s="80">
        <v>2.9185241837707252E-3</v>
      </c>
      <c r="CZ598" s="90">
        <v>6122</v>
      </c>
      <c r="DA598" s="80">
        <v>0.11027848830925532</v>
      </c>
      <c r="DB598" s="90">
        <v>23046.846618752043</v>
      </c>
      <c r="DC598" s="81">
        <v>0.10102977094197636</v>
      </c>
    </row>
    <row r="599" spans="2:107" s="16" customFormat="1" ht="13.15" customHeight="1">
      <c r="B599" s="196"/>
      <c r="C599" s="199"/>
      <c r="D599" s="173"/>
      <c r="E599" s="180"/>
      <c r="F599" s="180"/>
      <c r="G599" s="18" t="s">
        <v>92</v>
      </c>
      <c r="H599" s="49">
        <f>SUM(H583:H598)</f>
        <v>2056199</v>
      </c>
      <c r="I599" s="32">
        <f>IFERROR(H599/E583,"-")</f>
        <v>6.046747776211997E-2</v>
      </c>
      <c r="J599" s="51">
        <v>12</v>
      </c>
      <c r="K599" s="32">
        <f>IFERROR(J599/F583,"-")</f>
        <v>0.70588235294117652</v>
      </c>
      <c r="L599" s="54">
        <f t="shared" si="425"/>
        <v>171349.91666666666</v>
      </c>
      <c r="M599" s="34">
        <f t="shared" si="433"/>
        <v>0.66666666666666663</v>
      </c>
      <c r="N599" s="173"/>
      <c r="O599" s="180"/>
      <c r="P599" s="180"/>
      <c r="Q599" s="18" t="s">
        <v>92</v>
      </c>
      <c r="R599" s="49">
        <f>SUM(R583:R598)</f>
        <v>11726826</v>
      </c>
      <c r="S599" s="32">
        <f>IFERROR(R599/O583,"-")</f>
        <v>0.1431050984464684</v>
      </c>
      <c r="T599" s="51">
        <v>38</v>
      </c>
      <c r="U599" s="32">
        <f>IFERROR(T599/P583,"-")</f>
        <v>0.88372093023255816</v>
      </c>
      <c r="V599" s="54">
        <f t="shared" si="426"/>
        <v>308600.68421052629</v>
      </c>
      <c r="W599" s="34">
        <f t="shared" si="434"/>
        <v>0.71698113207547165</v>
      </c>
      <c r="X599" s="173"/>
      <c r="Y599" s="180"/>
      <c r="Z599" s="180"/>
      <c r="AA599" s="18" t="s">
        <v>92</v>
      </c>
      <c r="AB599" s="49">
        <f>SUM(AB583:AB598)</f>
        <v>1924864492</v>
      </c>
      <c r="AC599" s="32">
        <f>IFERROR(AB599/Y583,"-")</f>
        <v>0.14154790124712069</v>
      </c>
      <c r="AD599" s="51">
        <v>13947</v>
      </c>
      <c r="AE599" s="32">
        <f>IFERROR(AD599/Z583,"-")</f>
        <v>0.6888087712366654</v>
      </c>
      <c r="AF599" s="54">
        <f t="shared" si="427"/>
        <v>138012.79787767978</v>
      </c>
      <c r="AG599" s="34">
        <f t="shared" si="435"/>
        <v>0.63589112296539463</v>
      </c>
      <c r="AH599" s="173"/>
      <c r="AI599" s="180"/>
      <c r="AJ599" s="180"/>
      <c r="AK599" s="18" t="s">
        <v>92</v>
      </c>
      <c r="AL599" s="49">
        <f>SUM(AL583:AL598)</f>
        <v>2985699189</v>
      </c>
      <c r="AM599" s="32">
        <f>IFERROR(AL599/AI583,"-")</f>
        <v>0.1829922384743683</v>
      </c>
      <c r="AN599" s="51">
        <v>14317</v>
      </c>
      <c r="AO599" s="32">
        <f>IFERROR(AN599/AJ583,"-")</f>
        <v>0.80301755566773236</v>
      </c>
      <c r="AP599" s="54">
        <f t="shared" si="428"/>
        <v>208542.23573374312</v>
      </c>
      <c r="AQ599" s="34">
        <f t="shared" si="436"/>
        <v>0.75005238893545678</v>
      </c>
      <c r="AR599" s="173"/>
      <c r="AS599" s="180"/>
      <c r="AT599" s="180"/>
      <c r="AU599" s="18" t="s">
        <v>92</v>
      </c>
      <c r="AV599" s="49">
        <f>SUM(AV583:AV598)</f>
        <v>2895092653</v>
      </c>
      <c r="AW599" s="32">
        <f>IFERROR(AV599/AS583,"-")</f>
        <v>0.22289530581071429</v>
      </c>
      <c r="AX599" s="51">
        <v>10521</v>
      </c>
      <c r="AY599" s="32">
        <f>IFERROR(AX599/AT583,"-")</f>
        <v>0.85418527238775677</v>
      </c>
      <c r="AZ599" s="54">
        <f t="shared" si="429"/>
        <v>275172.76428096188</v>
      </c>
      <c r="BA599" s="34">
        <f t="shared" si="437"/>
        <v>0.77858358617627466</v>
      </c>
      <c r="BB599" s="173"/>
      <c r="BC599" s="180"/>
      <c r="BD599" s="180"/>
      <c r="BE599" s="18" t="s">
        <v>92</v>
      </c>
      <c r="BF599" s="49">
        <f>SUM(BF583:BF598)</f>
        <v>1757289927</v>
      </c>
      <c r="BG599" s="32">
        <f>IFERROR(BF599/BC583,"-")</f>
        <v>0.26824513272499656</v>
      </c>
      <c r="BH599" s="51">
        <v>5126</v>
      </c>
      <c r="BI599" s="32">
        <f>IFERROR(BH599/BD583,"-")</f>
        <v>0.88562543192812715</v>
      </c>
      <c r="BJ599" s="54">
        <f t="shared" si="430"/>
        <v>342818.94791260239</v>
      </c>
      <c r="BK599" s="34">
        <f t="shared" si="438"/>
        <v>0.77902735562310033</v>
      </c>
      <c r="BL599" s="173"/>
      <c r="BM599" s="180"/>
      <c r="BN599" s="180"/>
      <c r="BO599" s="18" t="s">
        <v>92</v>
      </c>
      <c r="BP599" s="49">
        <f>SUM(BP583:BP598)</f>
        <v>638783010</v>
      </c>
      <c r="BQ599" s="32">
        <f>IFERROR(BP599/BM583,"-")</f>
        <v>0.27891655675775417</v>
      </c>
      <c r="BR599" s="51">
        <v>1756</v>
      </c>
      <c r="BS599" s="32">
        <f>IFERROR(BR599/BN583,"-")</f>
        <v>0.85826001955034215</v>
      </c>
      <c r="BT599" s="54">
        <f t="shared" si="431"/>
        <v>363771.64578587702</v>
      </c>
      <c r="BU599" s="34">
        <f t="shared" si="439"/>
        <v>0.70296236989591676</v>
      </c>
      <c r="BV599" s="173"/>
      <c r="BW599" s="180"/>
      <c r="BX599" s="180"/>
      <c r="BY599" s="18" t="s">
        <v>92</v>
      </c>
      <c r="BZ599" s="49">
        <f t="shared" si="441"/>
        <v>10215512296</v>
      </c>
      <c r="CA599" s="32">
        <f>IFERROR(BZ599/BW583,"-")</f>
        <v>0.19698065986105742</v>
      </c>
      <c r="CB599" s="51">
        <f t="shared" si="442"/>
        <v>45717</v>
      </c>
      <c r="CC599" s="32">
        <f>IFERROR(CB599/BX583,"-")</f>
        <v>0.7843295360966237</v>
      </c>
      <c r="CD599" s="54">
        <f t="shared" si="432"/>
        <v>223451.06406807096</v>
      </c>
      <c r="CE599" s="34">
        <f t="shared" si="440"/>
        <v>0.71788389366078864</v>
      </c>
      <c r="CR599" s="196"/>
      <c r="CS599" s="199"/>
      <c r="CT599" s="200"/>
      <c r="CU599" s="201"/>
      <c r="CV599" s="201"/>
      <c r="CW599" s="18" t="s">
        <v>92</v>
      </c>
      <c r="CX599" s="90">
        <v>9940231339</v>
      </c>
      <c r="CY599" s="80">
        <v>0.20561507449864577</v>
      </c>
      <c r="CZ599" s="90">
        <v>43558</v>
      </c>
      <c r="DA599" s="80">
        <v>0.78463090391612922</v>
      </c>
      <c r="DB599" s="90">
        <v>228206.78954497451</v>
      </c>
      <c r="DC599" s="81">
        <v>0.71882632516997824</v>
      </c>
    </row>
    <row r="600" spans="2:107" s="16" customFormat="1" ht="13.15" customHeight="1">
      <c r="B600" s="196">
        <v>36</v>
      </c>
      <c r="C600" s="197" t="s">
        <v>1</v>
      </c>
      <c r="D600" s="171">
        <f>CI40</f>
        <v>29</v>
      </c>
      <c r="E600" s="178">
        <v>45942120</v>
      </c>
      <c r="F600" s="178">
        <v>29</v>
      </c>
      <c r="G600" s="68" t="s">
        <v>58</v>
      </c>
      <c r="H600" s="56">
        <v>772815</v>
      </c>
      <c r="I600" s="28">
        <f>IFERROR(H600/E600,"-")</f>
        <v>1.6821491911997097E-2</v>
      </c>
      <c r="J600" s="56">
        <v>6</v>
      </c>
      <c r="K600" s="28">
        <f>IFERROR(J600/F600,"-")</f>
        <v>0.20689655172413793</v>
      </c>
      <c r="L600" s="52">
        <f t="shared" si="425"/>
        <v>128802.5</v>
      </c>
      <c r="M600" s="29">
        <f t="shared" ref="M600:M616" si="443">IFERROR(J600/$CI$40,"-")</f>
        <v>0.20689655172413793</v>
      </c>
      <c r="N600" s="171">
        <f>CJ40</f>
        <v>55</v>
      </c>
      <c r="O600" s="178">
        <v>109440350</v>
      </c>
      <c r="P600" s="178">
        <v>51</v>
      </c>
      <c r="Q600" s="68" t="s">
        <v>58</v>
      </c>
      <c r="R600" s="56">
        <v>4693441</v>
      </c>
      <c r="S600" s="28">
        <f>IFERROR(R600/O600,"-")</f>
        <v>4.2885836896537702E-2</v>
      </c>
      <c r="T600" s="56">
        <v>10</v>
      </c>
      <c r="U600" s="28">
        <f>IFERROR(T600/P600,"-")</f>
        <v>0.19607843137254902</v>
      </c>
      <c r="V600" s="52">
        <f t="shared" si="426"/>
        <v>469344.1</v>
      </c>
      <c r="W600" s="29">
        <f t="shared" ref="W600:W616" si="444">IFERROR(T600/$CJ$40,"-")</f>
        <v>0.18181818181818182</v>
      </c>
      <c r="X600" s="171">
        <f>CK40</f>
        <v>5940</v>
      </c>
      <c r="Y600" s="178">
        <v>3509180730</v>
      </c>
      <c r="Z600" s="178">
        <v>5476</v>
      </c>
      <c r="AA600" s="68" t="s">
        <v>58</v>
      </c>
      <c r="AB600" s="56">
        <v>66955888</v>
      </c>
      <c r="AC600" s="28">
        <f>IFERROR(AB600/Y600,"-")</f>
        <v>1.9080205082512236E-2</v>
      </c>
      <c r="AD600" s="56">
        <v>837</v>
      </c>
      <c r="AE600" s="28">
        <f>IFERROR(AD600/Z600,"-")</f>
        <v>0.15284879474068663</v>
      </c>
      <c r="AF600" s="52">
        <f t="shared" si="427"/>
        <v>79995.087216248503</v>
      </c>
      <c r="AG600" s="29">
        <f t="shared" ref="AG600:AG616" si="445">IFERROR(AD600/$CK$40,"-")</f>
        <v>0.1409090909090909</v>
      </c>
      <c r="AH600" s="171">
        <f>CL40</f>
        <v>5081</v>
      </c>
      <c r="AI600" s="178">
        <v>4189063960</v>
      </c>
      <c r="AJ600" s="178">
        <v>4781</v>
      </c>
      <c r="AK600" s="68" t="s">
        <v>58</v>
      </c>
      <c r="AL600" s="56">
        <v>121451028</v>
      </c>
      <c r="AM600" s="28">
        <f>IFERROR(AL600/AI600,"-")</f>
        <v>2.8992402398172024E-2</v>
      </c>
      <c r="AN600" s="56">
        <v>1071</v>
      </c>
      <c r="AO600" s="28">
        <f>IFERROR(AN600/AJ600,"-")</f>
        <v>0.22401171303074671</v>
      </c>
      <c r="AP600" s="52">
        <f t="shared" si="428"/>
        <v>113399.65266106442</v>
      </c>
      <c r="AQ600" s="29">
        <f t="shared" ref="AQ600:AQ616" si="446">IFERROR(AN600/$CL$40,"-")</f>
        <v>0.21078527848848652</v>
      </c>
      <c r="AR600" s="171">
        <f>CM40</f>
        <v>3730</v>
      </c>
      <c r="AS600" s="178">
        <v>3742406180</v>
      </c>
      <c r="AT600" s="178">
        <v>3463</v>
      </c>
      <c r="AU600" s="68" t="s">
        <v>58</v>
      </c>
      <c r="AV600" s="56">
        <v>169520280</v>
      </c>
      <c r="AW600" s="28">
        <f>IFERROR(AV600/AS600,"-")</f>
        <v>4.5297135545025208E-2</v>
      </c>
      <c r="AX600" s="56">
        <v>881</v>
      </c>
      <c r="AY600" s="28">
        <f>IFERROR(AX600/AT600,"-")</f>
        <v>0.25440369621715275</v>
      </c>
      <c r="AZ600" s="52">
        <f t="shared" si="429"/>
        <v>192418.02497162315</v>
      </c>
      <c r="BA600" s="29">
        <f t="shared" ref="BA600:BA616" si="447">IFERROR(AX600/$CM$40,"-")</f>
        <v>0.23619302949061663</v>
      </c>
      <c r="BB600" s="171">
        <f>CN40</f>
        <v>1949</v>
      </c>
      <c r="BC600" s="178">
        <v>1983518300</v>
      </c>
      <c r="BD600" s="178">
        <v>1758</v>
      </c>
      <c r="BE600" s="68" t="s">
        <v>58</v>
      </c>
      <c r="BF600" s="56">
        <v>89354819</v>
      </c>
      <c r="BG600" s="28">
        <f>IFERROR(BF600/BC600,"-")</f>
        <v>4.5048648656279097E-2</v>
      </c>
      <c r="BH600" s="56">
        <v>421</v>
      </c>
      <c r="BI600" s="28">
        <f>IFERROR(BH600/BD600,"-")</f>
        <v>0.23947667804323094</v>
      </c>
      <c r="BJ600" s="52">
        <f t="shared" si="430"/>
        <v>212244.22565320664</v>
      </c>
      <c r="BK600" s="29">
        <f t="shared" ref="BK600:BK616" si="448">IFERROR(BH600/$CN$40,"-")</f>
        <v>0.21600820933812212</v>
      </c>
      <c r="BL600" s="171">
        <f>CO40</f>
        <v>805</v>
      </c>
      <c r="BM600" s="178">
        <v>788310500</v>
      </c>
      <c r="BN600" s="178">
        <v>707</v>
      </c>
      <c r="BO600" s="68" t="s">
        <v>58</v>
      </c>
      <c r="BP600" s="56">
        <v>40273899</v>
      </c>
      <c r="BQ600" s="28">
        <f>IFERROR(BP600/BM600,"-")</f>
        <v>5.1088878049956203E-2</v>
      </c>
      <c r="BR600" s="56">
        <v>144</v>
      </c>
      <c r="BS600" s="28">
        <f>IFERROR(BR600/BN600,"-")</f>
        <v>0.20367751060820369</v>
      </c>
      <c r="BT600" s="52">
        <f t="shared" si="431"/>
        <v>279679.85416666669</v>
      </c>
      <c r="BU600" s="29">
        <f t="shared" ref="BU600:BU616" si="449">IFERROR(BR600/$CO$40,"-")</f>
        <v>0.17888198757763976</v>
      </c>
      <c r="BV600" s="171">
        <f>CP40</f>
        <v>17589</v>
      </c>
      <c r="BW600" s="178">
        <f>SUM(E600,O600,Y600,AI600,AS600,BC600,BM600)</f>
        <v>14367862140</v>
      </c>
      <c r="BX600" s="178">
        <f>SUM(F600,P600,Z600,AJ600,AT600,BD600,BN600)</f>
        <v>16265</v>
      </c>
      <c r="BY600" s="68" t="s">
        <v>58</v>
      </c>
      <c r="BZ600" s="56">
        <f t="shared" si="441"/>
        <v>493022170</v>
      </c>
      <c r="CA600" s="28">
        <f>IFERROR(BZ600/BW600,"-")</f>
        <v>3.4314233056804651E-2</v>
      </c>
      <c r="CB600" s="56">
        <f t="shared" si="442"/>
        <v>3370</v>
      </c>
      <c r="CC600" s="28">
        <f>IFERROR(CB600/BX600,"-")</f>
        <v>0.2071933599754073</v>
      </c>
      <c r="CD600" s="52">
        <f t="shared" si="432"/>
        <v>146297.37982195846</v>
      </c>
      <c r="CE600" s="29">
        <f t="shared" ref="CE600:CE616" si="450">IFERROR(CB600/$CP$40,"-")</f>
        <v>0.19159702086531355</v>
      </c>
      <c r="CR600" s="196">
        <v>36</v>
      </c>
      <c r="CS600" s="197" t="s">
        <v>1</v>
      </c>
      <c r="CT600" s="200">
        <v>16741</v>
      </c>
      <c r="CU600" s="201">
        <v>13200312200</v>
      </c>
      <c r="CV600" s="201">
        <v>15550</v>
      </c>
      <c r="CW600" s="79" t="s">
        <v>58</v>
      </c>
      <c r="CX600" s="90">
        <v>524627982</v>
      </c>
      <c r="CY600" s="80">
        <v>3.9743604094454675E-2</v>
      </c>
      <c r="CZ600" s="90">
        <v>3255</v>
      </c>
      <c r="DA600" s="80">
        <v>0.20932475884244373</v>
      </c>
      <c r="DB600" s="90">
        <v>161176.03133640552</v>
      </c>
      <c r="DC600" s="81">
        <v>0.19443282958007288</v>
      </c>
    </row>
    <row r="601" spans="2:107" s="16" customFormat="1" ht="13.15" customHeight="1">
      <c r="B601" s="196"/>
      <c r="C601" s="198"/>
      <c r="D601" s="172"/>
      <c r="E601" s="179"/>
      <c r="F601" s="179"/>
      <c r="G601" s="69" t="s">
        <v>60</v>
      </c>
      <c r="H601" s="50">
        <v>75422</v>
      </c>
      <c r="I601" s="30">
        <f>IFERROR(H601/E600,"-")</f>
        <v>1.6416743502476595E-3</v>
      </c>
      <c r="J601" s="50">
        <v>7</v>
      </c>
      <c r="K601" s="30">
        <f>IFERROR(J601/F600,"-")</f>
        <v>0.2413793103448276</v>
      </c>
      <c r="L601" s="53">
        <f t="shared" si="425"/>
        <v>10774.571428571429</v>
      </c>
      <c r="M601" s="31">
        <f t="shared" si="443"/>
        <v>0.2413793103448276</v>
      </c>
      <c r="N601" s="172"/>
      <c r="O601" s="179"/>
      <c r="P601" s="179"/>
      <c r="Q601" s="69" t="s">
        <v>60</v>
      </c>
      <c r="R601" s="50">
        <v>534391</v>
      </c>
      <c r="S601" s="30">
        <f>IFERROR(R601/O600,"-")</f>
        <v>4.882943082692992E-3</v>
      </c>
      <c r="T601" s="50">
        <v>11</v>
      </c>
      <c r="U601" s="30">
        <f>IFERROR(T601/P600,"-")</f>
        <v>0.21568627450980393</v>
      </c>
      <c r="V601" s="53">
        <f t="shared" si="426"/>
        <v>48581</v>
      </c>
      <c r="W601" s="31">
        <f t="shared" si="444"/>
        <v>0.2</v>
      </c>
      <c r="X601" s="172"/>
      <c r="Y601" s="179"/>
      <c r="Z601" s="179"/>
      <c r="AA601" s="69" t="s">
        <v>60</v>
      </c>
      <c r="AB601" s="50">
        <v>83205564</v>
      </c>
      <c r="AC601" s="30">
        <f>IFERROR(AB601/Y600,"-")</f>
        <v>2.3710823238220619E-2</v>
      </c>
      <c r="AD601" s="50">
        <v>1095</v>
      </c>
      <c r="AE601" s="30">
        <f>IFERROR(AD601/Z600,"-")</f>
        <v>0.19996347699050401</v>
      </c>
      <c r="AF601" s="53">
        <f t="shared" si="427"/>
        <v>75986.816438356167</v>
      </c>
      <c r="AG601" s="31">
        <f t="shared" si="445"/>
        <v>0.18434343434343434</v>
      </c>
      <c r="AH601" s="172"/>
      <c r="AI601" s="179"/>
      <c r="AJ601" s="179"/>
      <c r="AK601" s="69" t="s">
        <v>60</v>
      </c>
      <c r="AL601" s="50">
        <v>76533760</v>
      </c>
      <c r="AM601" s="30">
        <f>IFERROR(AL601/AI600,"-")</f>
        <v>1.826989531093242E-2</v>
      </c>
      <c r="AN601" s="50">
        <v>1143</v>
      </c>
      <c r="AO601" s="30">
        <f>IFERROR(AN601/AJ600,"-")</f>
        <v>0.23907132399079689</v>
      </c>
      <c r="AP601" s="53">
        <f t="shared" si="428"/>
        <v>66958.670166229218</v>
      </c>
      <c r="AQ601" s="31">
        <f t="shared" si="446"/>
        <v>0.22495571737846881</v>
      </c>
      <c r="AR601" s="172"/>
      <c r="AS601" s="179"/>
      <c r="AT601" s="179"/>
      <c r="AU601" s="69" t="s">
        <v>60</v>
      </c>
      <c r="AV601" s="50">
        <v>69515105</v>
      </c>
      <c r="AW601" s="30">
        <f>IFERROR(AV601/AS600,"-")</f>
        <v>1.8574976006479338E-2</v>
      </c>
      <c r="AX601" s="50">
        <v>1047</v>
      </c>
      <c r="AY601" s="30">
        <f>IFERROR(AX601/AT600,"-")</f>
        <v>0.30233901241697952</v>
      </c>
      <c r="AZ601" s="53">
        <f t="shared" si="429"/>
        <v>66394.56064947469</v>
      </c>
      <c r="BA601" s="31">
        <f t="shared" si="447"/>
        <v>0.2806970509383378</v>
      </c>
      <c r="BB601" s="172"/>
      <c r="BC601" s="179"/>
      <c r="BD601" s="179"/>
      <c r="BE601" s="69" t="s">
        <v>60</v>
      </c>
      <c r="BF601" s="50">
        <v>29528706</v>
      </c>
      <c r="BG601" s="30">
        <f>IFERROR(BF601/BC600,"-")</f>
        <v>1.4887034820903845E-2</v>
      </c>
      <c r="BH601" s="50">
        <v>532</v>
      </c>
      <c r="BI601" s="30">
        <f>IFERROR(BH601/BD600,"-")</f>
        <v>0.3026166097838453</v>
      </c>
      <c r="BJ601" s="53">
        <f t="shared" si="430"/>
        <v>55505.086466165412</v>
      </c>
      <c r="BK601" s="31">
        <f t="shared" si="448"/>
        <v>0.27296049256028732</v>
      </c>
      <c r="BL601" s="172"/>
      <c r="BM601" s="179"/>
      <c r="BN601" s="179"/>
      <c r="BO601" s="69" t="s">
        <v>60</v>
      </c>
      <c r="BP601" s="50">
        <v>12602376</v>
      </c>
      <c r="BQ601" s="30">
        <f>IFERROR(BP601/BM600,"-")</f>
        <v>1.5986563670025961E-2</v>
      </c>
      <c r="BR601" s="50">
        <v>187</v>
      </c>
      <c r="BS601" s="30">
        <f>IFERROR(BR601/BN600,"-")</f>
        <v>0.26449787835926447</v>
      </c>
      <c r="BT601" s="53">
        <f t="shared" si="431"/>
        <v>67392.385026737975</v>
      </c>
      <c r="BU601" s="31">
        <f t="shared" si="449"/>
        <v>0.23229813664596274</v>
      </c>
      <c r="BV601" s="172"/>
      <c r="BW601" s="179"/>
      <c r="BX601" s="179"/>
      <c r="BY601" s="69" t="s">
        <v>60</v>
      </c>
      <c r="BZ601" s="50">
        <f t="shared" si="441"/>
        <v>271995324</v>
      </c>
      <c r="CA601" s="30">
        <f>IFERROR(BZ601/BW600,"-")</f>
        <v>1.8930813878201645E-2</v>
      </c>
      <c r="CB601" s="50">
        <f t="shared" si="442"/>
        <v>4022</v>
      </c>
      <c r="CC601" s="30">
        <f>IFERROR(CB601/BX600,"-")</f>
        <v>0.24727943436827543</v>
      </c>
      <c r="CD601" s="53">
        <f t="shared" si="432"/>
        <v>67626.883142715073</v>
      </c>
      <c r="CE601" s="31">
        <f t="shared" si="450"/>
        <v>0.22866564329978964</v>
      </c>
      <c r="CR601" s="196"/>
      <c r="CS601" s="198"/>
      <c r="CT601" s="200"/>
      <c r="CU601" s="201"/>
      <c r="CV601" s="201"/>
      <c r="CW601" s="79" t="s">
        <v>60</v>
      </c>
      <c r="CX601" s="90">
        <v>274981256</v>
      </c>
      <c r="CY601" s="80">
        <v>2.0831420638672469E-2</v>
      </c>
      <c r="CZ601" s="90">
        <v>3813</v>
      </c>
      <c r="DA601" s="80">
        <v>0.2452090032154341</v>
      </c>
      <c r="DB601" s="90">
        <v>72116.773144505642</v>
      </c>
      <c r="DC601" s="81">
        <v>0.22776417179379965</v>
      </c>
    </row>
    <row r="602" spans="2:107" s="16" customFormat="1" ht="13.15" customHeight="1">
      <c r="B602" s="196"/>
      <c r="C602" s="198"/>
      <c r="D602" s="172"/>
      <c r="E602" s="179"/>
      <c r="F602" s="179"/>
      <c r="G602" s="70" t="s">
        <v>62</v>
      </c>
      <c r="H602" s="50">
        <v>4594</v>
      </c>
      <c r="I602" s="30">
        <f>IFERROR(H602/E600,"-")</f>
        <v>9.9995385498100652E-5</v>
      </c>
      <c r="J602" s="50">
        <v>2</v>
      </c>
      <c r="K602" s="30">
        <f>IFERROR(J602/F600,"-")</f>
        <v>6.8965517241379309E-2</v>
      </c>
      <c r="L602" s="53">
        <f t="shared" si="425"/>
        <v>2297</v>
      </c>
      <c r="M602" s="31">
        <f t="shared" si="443"/>
        <v>6.8965517241379309E-2</v>
      </c>
      <c r="N602" s="172"/>
      <c r="O602" s="179"/>
      <c r="P602" s="179"/>
      <c r="Q602" s="70" t="s">
        <v>62</v>
      </c>
      <c r="R602" s="50">
        <v>207778</v>
      </c>
      <c r="S602" s="30">
        <f>IFERROR(R602/O600,"-")</f>
        <v>1.898550214797376E-3</v>
      </c>
      <c r="T602" s="50">
        <v>12</v>
      </c>
      <c r="U602" s="30">
        <f>IFERROR(T602/P600,"-")</f>
        <v>0.23529411764705882</v>
      </c>
      <c r="V602" s="53">
        <f t="shared" si="426"/>
        <v>17314.833333333332</v>
      </c>
      <c r="W602" s="31">
        <f t="shared" si="444"/>
        <v>0.21818181818181817</v>
      </c>
      <c r="X602" s="172"/>
      <c r="Y602" s="179"/>
      <c r="Z602" s="179"/>
      <c r="AA602" s="70" t="s">
        <v>62</v>
      </c>
      <c r="AB602" s="50">
        <v>43213197</v>
      </c>
      <c r="AC602" s="30">
        <f>IFERROR(AB602/Y600,"-")</f>
        <v>1.2314326426840945E-2</v>
      </c>
      <c r="AD602" s="50">
        <v>1065</v>
      </c>
      <c r="AE602" s="30">
        <f>IFERROR(AD602/Z600,"-")</f>
        <v>0.19448502556610664</v>
      </c>
      <c r="AF602" s="53">
        <f t="shared" si="427"/>
        <v>40575.771830985912</v>
      </c>
      <c r="AG602" s="31">
        <f t="shared" si="445"/>
        <v>0.17929292929292928</v>
      </c>
      <c r="AH602" s="172"/>
      <c r="AI602" s="179"/>
      <c r="AJ602" s="179"/>
      <c r="AK602" s="70" t="s">
        <v>62</v>
      </c>
      <c r="AL602" s="50">
        <v>47797561</v>
      </c>
      <c r="AM602" s="30">
        <f>IFERROR(AL602/AI600,"-")</f>
        <v>1.1410081454091716E-2</v>
      </c>
      <c r="AN602" s="50">
        <v>1161</v>
      </c>
      <c r="AO602" s="30">
        <f>IFERROR(AN602/AJ600,"-")</f>
        <v>0.24283622673080946</v>
      </c>
      <c r="AP602" s="53">
        <f t="shared" si="428"/>
        <v>41169.30318690784</v>
      </c>
      <c r="AQ602" s="31">
        <f t="shared" si="446"/>
        <v>0.22849832710096438</v>
      </c>
      <c r="AR602" s="172"/>
      <c r="AS602" s="179"/>
      <c r="AT602" s="179"/>
      <c r="AU602" s="70" t="s">
        <v>62</v>
      </c>
      <c r="AV602" s="50">
        <v>29419353</v>
      </c>
      <c r="AW602" s="30">
        <f>IFERROR(AV602/AS600,"-")</f>
        <v>7.8610796329969725E-3</v>
      </c>
      <c r="AX602" s="50">
        <v>871</v>
      </c>
      <c r="AY602" s="30">
        <f>IFERROR(AX602/AT600,"-")</f>
        <v>0.2515160265665608</v>
      </c>
      <c r="AZ602" s="53">
        <f t="shared" si="429"/>
        <v>33776.524684270953</v>
      </c>
      <c r="BA602" s="31">
        <f t="shared" si="447"/>
        <v>0.23351206434316354</v>
      </c>
      <c r="BB602" s="172"/>
      <c r="BC602" s="179"/>
      <c r="BD602" s="179"/>
      <c r="BE602" s="70" t="s">
        <v>62</v>
      </c>
      <c r="BF602" s="50">
        <v>12163568</v>
      </c>
      <c r="BG602" s="30">
        <f>IFERROR(BF602/BC600,"-")</f>
        <v>6.1323195253605673E-3</v>
      </c>
      <c r="BH602" s="50">
        <v>397</v>
      </c>
      <c r="BI602" s="30">
        <f>IFERROR(BH602/BD600,"-")</f>
        <v>0.22582480091012513</v>
      </c>
      <c r="BJ602" s="53">
        <f t="shared" si="430"/>
        <v>30638.710327455919</v>
      </c>
      <c r="BK602" s="31">
        <f t="shared" si="448"/>
        <v>0.20369420215495126</v>
      </c>
      <c r="BL602" s="172"/>
      <c r="BM602" s="179"/>
      <c r="BN602" s="179"/>
      <c r="BO602" s="70" t="s">
        <v>62</v>
      </c>
      <c r="BP602" s="50">
        <v>3516359</v>
      </c>
      <c r="BQ602" s="30">
        <f>IFERROR(BP602/BM600,"-")</f>
        <v>4.4606268722793873E-3</v>
      </c>
      <c r="BR602" s="50">
        <v>138</v>
      </c>
      <c r="BS602" s="30">
        <f>IFERROR(BR602/BN600,"-")</f>
        <v>0.19519094766619519</v>
      </c>
      <c r="BT602" s="53">
        <f t="shared" si="431"/>
        <v>25480.86231884058</v>
      </c>
      <c r="BU602" s="31">
        <f t="shared" si="449"/>
        <v>0.17142857142857143</v>
      </c>
      <c r="BV602" s="172"/>
      <c r="BW602" s="179"/>
      <c r="BX602" s="179"/>
      <c r="BY602" s="70" t="s">
        <v>62</v>
      </c>
      <c r="BZ602" s="50">
        <f t="shared" si="441"/>
        <v>136322410</v>
      </c>
      <c r="CA602" s="30">
        <f>IFERROR(BZ602/BW600,"-")</f>
        <v>9.4880093274614333E-3</v>
      </c>
      <c r="CB602" s="50">
        <f t="shared" si="442"/>
        <v>3646</v>
      </c>
      <c r="CC602" s="30">
        <f>IFERROR(CB602/BX600,"-")</f>
        <v>0.22416231171226561</v>
      </c>
      <c r="CD602" s="53">
        <f t="shared" si="432"/>
        <v>37389.580362040593</v>
      </c>
      <c r="CE602" s="31">
        <f t="shared" si="450"/>
        <v>0.20728864631303656</v>
      </c>
      <c r="CR602" s="196"/>
      <c r="CS602" s="198"/>
      <c r="CT602" s="200"/>
      <c r="CU602" s="201"/>
      <c r="CV602" s="201"/>
      <c r="CW602" s="79" t="s">
        <v>62</v>
      </c>
      <c r="CX602" s="90">
        <v>142742774</v>
      </c>
      <c r="CY602" s="80">
        <v>1.0813590757345875E-2</v>
      </c>
      <c r="CZ602" s="90">
        <v>3593</v>
      </c>
      <c r="DA602" s="80">
        <v>0.23106109324758842</v>
      </c>
      <c r="DB602" s="90">
        <v>39728.019482326745</v>
      </c>
      <c r="DC602" s="81">
        <v>0.2146227823905382</v>
      </c>
    </row>
    <row r="603" spans="2:107" s="16" customFormat="1" ht="13.15" customHeight="1">
      <c r="B603" s="196"/>
      <c r="C603" s="198"/>
      <c r="D603" s="172"/>
      <c r="E603" s="179"/>
      <c r="F603" s="179"/>
      <c r="G603" s="70" t="s">
        <v>64</v>
      </c>
      <c r="H603" s="50">
        <v>0</v>
      </c>
      <c r="I603" s="30">
        <f>IFERROR(H603/E600,"-")</f>
        <v>0</v>
      </c>
      <c r="J603" s="50">
        <v>0</v>
      </c>
      <c r="K603" s="30">
        <f>IFERROR(J603/F600,"-")</f>
        <v>0</v>
      </c>
      <c r="L603" s="53" t="str">
        <f t="shared" si="425"/>
        <v>-</v>
      </c>
      <c r="M603" s="31">
        <f t="shared" si="443"/>
        <v>0</v>
      </c>
      <c r="N603" s="172"/>
      <c r="O603" s="179"/>
      <c r="P603" s="179"/>
      <c r="Q603" s="70" t="s">
        <v>64</v>
      </c>
      <c r="R603" s="50">
        <v>3640</v>
      </c>
      <c r="S603" s="30">
        <f>IFERROR(R603/O600,"-")</f>
        <v>3.3260127548934193E-5</v>
      </c>
      <c r="T603" s="50">
        <v>2</v>
      </c>
      <c r="U603" s="30">
        <f>IFERROR(T603/P600,"-")</f>
        <v>3.9215686274509803E-2</v>
      </c>
      <c r="V603" s="53">
        <f t="shared" si="426"/>
        <v>1820</v>
      </c>
      <c r="W603" s="31">
        <f t="shared" si="444"/>
        <v>3.6363636363636362E-2</v>
      </c>
      <c r="X603" s="172"/>
      <c r="Y603" s="179"/>
      <c r="Z603" s="179"/>
      <c r="AA603" s="70" t="s">
        <v>64</v>
      </c>
      <c r="AB603" s="50">
        <v>12175286</v>
      </c>
      <c r="AC603" s="30">
        <f>IFERROR(AB603/Y600,"-")</f>
        <v>3.4695522792295738E-3</v>
      </c>
      <c r="AD603" s="50">
        <v>181</v>
      </c>
      <c r="AE603" s="30">
        <f>IFERROR(AD603/Z600,"-")</f>
        <v>3.3053323593864134E-2</v>
      </c>
      <c r="AF603" s="53">
        <f t="shared" si="427"/>
        <v>67266.773480662989</v>
      </c>
      <c r="AG603" s="31">
        <f t="shared" si="445"/>
        <v>3.0471380471380472E-2</v>
      </c>
      <c r="AH603" s="172"/>
      <c r="AI603" s="179"/>
      <c r="AJ603" s="179"/>
      <c r="AK603" s="70" t="s">
        <v>64</v>
      </c>
      <c r="AL603" s="50">
        <v>6981377</v>
      </c>
      <c r="AM603" s="30">
        <f>IFERROR(AL603/AI600,"-")</f>
        <v>1.6665720711507113E-3</v>
      </c>
      <c r="AN603" s="50">
        <v>186</v>
      </c>
      <c r="AO603" s="30">
        <f>IFERROR(AN603/AJ600,"-")</f>
        <v>3.8903994980129683E-2</v>
      </c>
      <c r="AP603" s="53">
        <f t="shared" si="428"/>
        <v>37534.284946236556</v>
      </c>
      <c r="AQ603" s="31">
        <f t="shared" si="446"/>
        <v>3.6606967132454239E-2</v>
      </c>
      <c r="AR603" s="172"/>
      <c r="AS603" s="179"/>
      <c r="AT603" s="179"/>
      <c r="AU603" s="70" t="s">
        <v>64</v>
      </c>
      <c r="AV603" s="50">
        <v>5219670</v>
      </c>
      <c r="AW603" s="30">
        <f>IFERROR(AV603/AS600,"-")</f>
        <v>1.3947363671786156E-3</v>
      </c>
      <c r="AX603" s="50">
        <v>135</v>
      </c>
      <c r="AY603" s="30">
        <f>IFERROR(AX603/AT600,"-")</f>
        <v>3.8983540282991627E-2</v>
      </c>
      <c r="AZ603" s="53">
        <f t="shared" si="429"/>
        <v>38664.222222222219</v>
      </c>
      <c r="BA603" s="31">
        <f t="shared" si="447"/>
        <v>3.6193029490616625E-2</v>
      </c>
      <c r="BB603" s="172"/>
      <c r="BC603" s="179"/>
      <c r="BD603" s="179"/>
      <c r="BE603" s="70" t="s">
        <v>64</v>
      </c>
      <c r="BF603" s="50">
        <v>2793766</v>
      </c>
      <c r="BG603" s="30">
        <f>IFERROR(BF603/BC600,"-")</f>
        <v>1.4084901561029208E-3</v>
      </c>
      <c r="BH603" s="50">
        <v>57</v>
      </c>
      <c r="BI603" s="30">
        <f>IFERROR(BH603/BD600,"-")</f>
        <v>3.2423208191126277E-2</v>
      </c>
      <c r="BJ603" s="53">
        <f t="shared" si="430"/>
        <v>49013.438596491229</v>
      </c>
      <c r="BK603" s="31">
        <f t="shared" si="448"/>
        <v>2.9245767060030785E-2</v>
      </c>
      <c r="BL603" s="172"/>
      <c r="BM603" s="179"/>
      <c r="BN603" s="179"/>
      <c r="BO603" s="70" t="s">
        <v>64</v>
      </c>
      <c r="BP603" s="50">
        <v>223268</v>
      </c>
      <c r="BQ603" s="30">
        <f>IFERROR(BP603/BM600,"-")</f>
        <v>2.8322342528737089E-4</v>
      </c>
      <c r="BR603" s="50">
        <v>15</v>
      </c>
      <c r="BS603" s="30">
        <f>IFERROR(BR603/BN600,"-")</f>
        <v>2.1216407355021217E-2</v>
      </c>
      <c r="BT603" s="53">
        <f t="shared" si="431"/>
        <v>14884.533333333333</v>
      </c>
      <c r="BU603" s="31">
        <f t="shared" si="449"/>
        <v>1.8633540372670808E-2</v>
      </c>
      <c r="BV603" s="172"/>
      <c r="BW603" s="179"/>
      <c r="BX603" s="179"/>
      <c r="BY603" s="70" t="s">
        <v>64</v>
      </c>
      <c r="BZ603" s="50">
        <f t="shared" si="441"/>
        <v>27397007</v>
      </c>
      <c r="CA603" s="30">
        <f>IFERROR(BZ603/BW600,"-")</f>
        <v>1.9068255759308113E-3</v>
      </c>
      <c r="CB603" s="50">
        <f t="shared" si="442"/>
        <v>576</v>
      </c>
      <c r="CC603" s="30">
        <f>IFERROR(CB603/BX600,"-")</f>
        <v>3.5413464494312943E-2</v>
      </c>
      <c r="CD603" s="53">
        <f t="shared" si="432"/>
        <v>47564.248263888891</v>
      </c>
      <c r="CE603" s="31">
        <f t="shared" si="450"/>
        <v>3.2747740064813236E-2</v>
      </c>
      <c r="CR603" s="196"/>
      <c r="CS603" s="198"/>
      <c r="CT603" s="200"/>
      <c r="CU603" s="201"/>
      <c r="CV603" s="201"/>
      <c r="CW603" s="79" t="s">
        <v>64</v>
      </c>
      <c r="CX603" s="90">
        <v>18846592</v>
      </c>
      <c r="CY603" s="80">
        <v>1.427738353036832E-3</v>
      </c>
      <c r="CZ603" s="90">
        <v>569</v>
      </c>
      <c r="DA603" s="80">
        <v>3.6591639871382635E-2</v>
      </c>
      <c r="DB603" s="90">
        <v>33122.305799648508</v>
      </c>
      <c r="DC603" s="81">
        <v>3.3988411683889851E-2</v>
      </c>
    </row>
    <row r="604" spans="2:107" s="16" customFormat="1" ht="13.15" customHeight="1">
      <c r="B604" s="196"/>
      <c r="C604" s="198"/>
      <c r="D604" s="172"/>
      <c r="E604" s="179"/>
      <c r="F604" s="179"/>
      <c r="G604" s="70" t="s">
        <v>66</v>
      </c>
      <c r="H604" s="50">
        <v>52878</v>
      </c>
      <c r="I604" s="30">
        <f>IFERROR(H604/E600,"-")</f>
        <v>1.1509699595926353E-3</v>
      </c>
      <c r="J604" s="50">
        <v>4</v>
      </c>
      <c r="K604" s="30">
        <f>IFERROR(J604/F600,"-")</f>
        <v>0.13793103448275862</v>
      </c>
      <c r="L604" s="53">
        <f t="shared" si="425"/>
        <v>13219.5</v>
      </c>
      <c r="M604" s="31">
        <f t="shared" si="443"/>
        <v>0.13793103448275862</v>
      </c>
      <c r="N604" s="172"/>
      <c r="O604" s="179"/>
      <c r="P604" s="179"/>
      <c r="Q604" s="70" t="s">
        <v>66</v>
      </c>
      <c r="R604" s="50">
        <v>2555804</v>
      </c>
      <c r="S604" s="30">
        <f>IFERROR(R604/O600,"-")</f>
        <v>2.3353397535735222E-2</v>
      </c>
      <c r="T604" s="50">
        <v>13</v>
      </c>
      <c r="U604" s="30">
        <f>IFERROR(T604/P600,"-")</f>
        <v>0.25490196078431371</v>
      </c>
      <c r="V604" s="53">
        <f t="shared" si="426"/>
        <v>196600.30769230769</v>
      </c>
      <c r="W604" s="31">
        <f t="shared" si="444"/>
        <v>0.23636363636363636</v>
      </c>
      <c r="X604" s="172"/>
      <c r="Y604" s="179"/>
      <c r="Z604" s="179"/>
      <c r="AA604" s="70" t="s">
        <v>66</v>
      </c>
      <c r="AB604" s="50">
        <v>45468847</v>
      </c>
      <c r="AC604" s="30">
        <f>IFERROR(AB604/Y600,"-")</f>
        <v>1.2957111787172045E-2</v>
      </c>
      <c r="AD604" s="50">
        <v>1201</v>
      </c>
      <c r="AE604" s="30">
        <f>IFERROR(AD604/Z600,"-")</f>
        <v>0.21932067202337471</v>
      </c>
      <c r="AF604" s="53">
        <f t="shared" si="427"/>
        <v>37859.156536219816</v>
      </c>
      <c r="AG604" s="31">
        <f t="shared" si="445"/>
        <v>0.2021885521885522</v>
      </c>
      <c r="AH604" s="172"/>
      <c r="AI604" s="179"/>
      <c r="AJ604" s="179"/>
      <c r="AK604" s="70" t="s">
        <v>66</v>
      </c>
      <c r="AL604" s="50">
        <v>68425842</v>
      </c>
      <c r="AM604" s="30">
        <f>IFERROR(AL604/AI600,"-")</f>
        <v>1.6334398962005822E-2</v>
      </c>
      <c r="AN604" s="50">
        <v>1398</v>
      </c>
      <c r="AO604" s="30">
        <f>IFERROR(AN604/AJ600,"-")</f>
        <v>0.29240744614097469</v>
      </c>
      <c r="AP604" s="53">
        <f t="shared" si="428"/>
        <v>48945.523605150214</v>
      </c>
      <c r="AQ604" s="31">
        <f t="shared" si="446"/>
        <v>0.27514268844715606</v>
      </c>
      <c r="AR604" s="172"/>
      <c r="AS604" s="179"/>
      <c r="AT604" s="179"/>
      <c r="AU604" s="70" t="s">
        <v>66</v>
      </c>
      <c r="AV604" s="50">
        <v>43654903</v>
      </c>
      <c r="AW604" s="30">
        <f>IFERROR(AV604/AS600,"-")</f>
        <v>1.1664929165973106E-2</v>
      </c>
      <c r="AX604" s="50">
        <v>976</v>
      </c>
      <c r="AY604" s="30">
        <f>IFERROR(AX604/AT600,"-")</f>
        <v>0.28183655789777651</v>
      </c>
      <c r="AZ604" s="53">
        <f t="shared" si="429"/>
        <v>44728.384221311477</v>
      </c>
      <c r="BA604" s="31">
        <f t="shared" si="447"/>
        <v>0.26166219839142091</v>
      </c>
      <c r="BB604" s="172"/>
      <c r="BC604" s="179"/>
      <c r="BD604" s="179"/>
      <c r="BE604" s="70" t="s">
        <v>66</v>
      </c>
      <c r="BF604" s="50">
        <v>18593967</v>
      </c>
      <c r="BG604" s="30">
        <f>IFERROR(BF604/BC600,"-")</f>
        <v>9.3742351658666328E-3</v>
      </c>
      <c r="BH604" s="50">
        <v>438</v>
      </c>
      <c r="BI604" s="30">
        <f>IFERROR(BH604/BD600,"-")</f>
        <v>0.24914675767918087</v>
      </c>
      <c r="BJ604" s="53">
        <f t="shared" si="430"/>
        <v>42451.979452054795</v>
      </c>
      <c r="BK604" s="31">
        <f t="shared" si="448"/>
        <v>0.22473063109286814</v>
      </c>
      <c r="BL604" s="172"/>
      <c r="BM604" s="179"/>
      <c r="BN604" s="179"/>
      <c r="BO604" s="70" t="s">
        <v>66</v>
      </c>
      <c r="BP604" s="50">
        <v>5754203</v>
      </c>
      <c r="BQ604" s="30">
        <f>IFERROR(BP604/BM600,"-")</f>
        <v>7.2994118434297145E-3</v>
      </c>
      <c r="BR604" s="50">
        <v>141</v>
      </c>
      <c r="BS604" s="30">
        <f>IFERROR(BR604/BN600,"-")</f>
        <v>0.19943422913719944</v>
      </c>
      <c r="BT604" s="53">
        <f t="shared" si="431"/>
        <v>40809.950354609929</v>
      </c>
      <c r="BU604" s="31">
        <f t="shared" si="449"/>
        <v>0.17515527950310558</v>
      </c>
      <c r="BV604" s="172"/>
      <c r="BW604" s="179"/>
      <c r="BX604" s="179"/>
      <c r="BY604" s="70" t="s">
        <v>66</v>
      </c>
      <c r="BZ604" s="50">
        <f t="shared" si="441"/>
        <v>184506444</v>
      </c>
      <c r="CA604" s="30">
        <f>IFERROR(BZ604/BW600,"-")</f>
        <v>1.2841607345767586E-2</v>
      </c>
      <c r="CB604" s="50">
        <f t="shared" si="442"/>
        <v>4171</v>
      </c>
      <c r="CC604" s="30">
        <f>IFERROR(CB604/BX600,"-")</f>
        <v>0.25644020903781123</v>
      </c>
      <c r="CD604" s="53">
        <f t="shared" si="432"/>
        <v>44235.541596739393</v>
      </c>
      <c r="CE604" s="31">
        <f t="shared" si="450"/>
        <v>0.23713684689294445</v>
      </c>
      <c r="CR604" s="196"/>
      <c r="CS604" s="198"/>
      <c r="CT604" s="200"/>
      <c r="CU604" s="201"/>
      <c r="CV604" s="201"/>
      <c r="CW604" s="79" t="s">
        <v>66</v>
      </c>
      <c r="CX604" s="90">
        <v>175833565</v>
      </c>
      <c r="CY604" s="80">
        <v>1.3320409573343272E-2</v>
      </c>
      <c r="CZ604" s="90">
        <v>3955</v>
      </c>
      <c r="DA604" s="80">
        <v>0.25434083601286173</v>
      </c>
      <c r="DB604" s="90">
        <v>44458.549936788877</v>
      </c>
      <c r="DC604" s="81">
        <v>0.23624634131772296</v>
      </c>
    </row>
    <row r="605" spans="2:107" s="16" customFormat="1" ht="13.15" customHeight="1">
      <c r="B605" s="196"/>
      <c r="C605" s="198"/>
      <c r="D605" s="172"/>
      <c r="E605" s="179"/>
      <c r="F605" s="179"/>
      <c r="G605" s="70" t="s">
        <v>68</v>
      </c>
      <c r="H605" s="50">
        <v>148815</v>
      </c>
      <c r="I605" s="30">
        <f>IFERROR(H605/E600,"-")</f>
        <v>3.239184434675631E-3</v>
      </c>
      <c r="J605" s="50">
        <v>8</v>
      </c>
      <c r="K605" s="30">
        <f>IFERROR(J605/F600,"-")</f>
        <v>0.27586206896551724</v>
      </c>
      <c r="L605" s="53">
        <f t="shared" si="425"/>
        <v>18601.875</v>
      </c>
      <c r="M605" s="31">
        <f t="shared" si="443"/>
        <v>0.27586206896551724</v>
      </c>
      <c r="N605" s="172"/>
      <c r="O605" s="179"/>
      <c r="P605" s="179"/>
      <c r="Q605" s="70" t="s">
        <v>68</v>
      </c>
      <c r="R605" s="50">
        <v>522087</v>
      </c>
      <c r="S605" s="30">
        <f>IFERROR(R605/O600,"-")</f>
        <v>4.7705165416594524E-3</v>
      </c>
      <c r="T605" s="50">
        <v>17</v>
      </c>
      <c r="U605" s="30">
        <f>IFERROR(T605/P600,"-")</f>
        <v>0.33333333333333331</v>
      </c>
      <c r="V605" s="53">
        <f t="shared" si="426"/>
        <v>30711</v>
      </c>
      <c r="W605" s="31">
        <f t="shared" si="444"/>
        <v>0.30909090909090908</v>
      </c>
      <c r="X605" s="172"/>
      <c r="Y605" s="179"/>
      <c r="Z605" s="179"/>
      <c r="AA605" s="70" t="s">
        <v>68</v>
      </c>
      <c r="AB605" s="50">
        <v>84209060</v>
      </c>
      <c r="AC605" s="30">
        <f>IFERROR(AB605/Y600,"-")</f>
        <v>2.3996786281224109E-2</v>
      </c>
      <c r="AD605" s="50">
        <v>1713</v>
      </c>
      <c r="AE605" s="30">
        <f>IFERROR(AD605/Z600,"-")</f>
        <v>0.31281957633308982</v>
      </c>
      <c r="AF605" s="53">
        <f t="shared" si="427"/>
        <v>49158.820782253359</v>
      </c>
      <c r="AG605" s="31">
        <f t="shared" si="445"/>
        <v>0.28838383838383841</v>
      </c>
      <c r="AH605" s="172"/>
      <c r="AI605" s="179"/>
      <c r="AJ605" s="179"/>
      <c r="AK605" s="70" t="s">
        <v>68</v>
      </c>
      <c r="AL605" s="50">
        <v>106071343</v>
      </c>
      <c r="AM605" s="30">
        <f>IFERROR(AL605/AI600,"-")</f>
        <v>2.5321013002627919E-2</v>
      </c>
      <c r="AN605" s="50">
        <v>1853</v>
      </c>
      <c r="AO605" s="30">
        <f>IFERROR(AN605/AJ600,"-")</f>
        <v>0.38757582095795856</v>
      </c>
      <c r="AP605" s="53">
        <f t="shared" si="428"/>
        <v>57243.034538586078</v>
      </c>
      <c r="AQ605" s="31">
        <f t="shared" si="446"/>
        <v>0.36469198976579414</v>
      </c>
      <c r="AR605" s="172"/>
      <c r="AS605" s="179"/>
      <c r="AT605" s="179"/>
      <c r="AU605" s="70" t="s">
        <v>68</v>
      </c>
      <c r="AV605" s="50">
        <v>97581402</v>
      </c>
      <c r="AW605" s="30">
        <f>IFERROR(AV605/AS600,"-")</f>
        <v>2.6074508566571467E-2</v>
      </c>
      <c r="AX605" s="50">
        <v>1451</v>
      </c>
      <c r="AY605" s="30">
        <f>IFERROR(AX605/AT600,"-")</f>
        <v>0.41900086630089517</v>
      </c>
      <c r="AZ605" s="53">
        <f t="shared" si="429"/>
        <v>67251.138525155067</v>
      </c>
      <c r="BA605" s="31">
        <f t="shared" si="447"/>
        <v>0.38900804289544239</v>
      </c>
      <c r="BB605" s="172"/>
      <c r="BC605" s="179"/>
      <c r="BD605" s="179"/>
      <c r="BE605" s="70" t="s">
        <v>68</v>
      </c>
      <c r="BF605" s="50">
        <v>54973986</v>
      </c>
      <c r="BG605" s="30">
        <f>IFERROR(BF605/BC600,"-")</f>
        <v>2.7715391383079248E-2</v>
      </c>
      <c r="BH605" s="50">
        <v>718</v>
      </c>
      <c r="BI605" s="30">
        <f>IFERROR(BH605/BD600,"-")</f>
        <v>0.40841865756541523</v>
      </c>
      <c r="BJ605" s="53">
        <f t="shared" si="430"/>
        <v>76565.440111420612</v>
      </c>
      <c r="BK605" s="31">
        <f t="shared" si="448"/>
        <v>0.36839404822986149</v>
      </c>
      <c r="BL605" s="172"/>
      <c r="BM605" s="179"/>
      <c r="BN605" s="179"/>
      <c r="BO605" s="70" t="s">
        <v>68</v>
      </c>
      <c r="BP605" s="50">
        <v>20442745</v>
      </c>
      <c r="BQ605" s="30">
        <f>IFERROR(BP605/BM600,"-")</f>
        <v>2.5932351528997775E-2</v>
      </c>
      <c r="BR605" s="50">
        <v>223</v>
      </c>
      <c r="BS605" s="30">
        <f>IFERROR(BR605/BN600,"-")</f>
        <v>0.31541725601131543</v>
      </c>
      <c r="BT605" s="53">
        <f t="shared" si="431"/>
        <v>91671.502242152463</v>
      </c>
      <c r="BU605" s="31">
        <f t="shared" si="449"/>
        <v>0.27701863354037265</v>
      </c>
      <c r="BV605" s="172"/>
      <c r="BW605" s="179"/>
      <c r="BX605" s="179"/>
      <c r="BY605" s="70" t="s">
        <v>68</v>
      </c>
      <c r="BZ605" s="50">
        <f t="shared" si="441"/>
        <v>363949438</v>
      </c>
      <c r="CA605" s="30">
        <f>IFERROR(BZ605/BW600,"-")</f>
        <v>2.5330799701005484E-2</v>
      </c>
      <c r="CB605" s="50">
        <f t="shared" si="442"/>
        <v>5983</v>
      </c>
      <c r="CC605" s="30">
        <f>IFERROR(CB605/BX600,"-")</f>
        <v>0.3678450660928374</v>
      </c>
      <c r="CD605" s="53">
        <f t="shared" si="432"/>
        <v>60830.593013538361</v>
      </c>
      <c r="CE605" s="31">
        <f t="shared" si="450"/>
        <v>0.34015577918016943</v>
      </c>
      <c r="CR605" s="196"/>
      <c r="CS605" s="198"/>
      <c r="CT605" s="200"/>
      <c r="CU605" s="201"/>
      <c r="CV605" s="201"/>
      <c r="CW605" s="79" t="s">
        <v>68</v>
      </c>
      <c r="CX605" s="90">
        <v>343696229</v>
      </c>
      <c r="CY605" s="80">
        <v>2.6036977292097682E-2</v>
      </c>
      <c r="CZ605" s="90">
        <v>5587</v>
      </c>
      <c r="DA605" s="80">
        <v>0.35929260450160772</v>
      </c>
      <c r="DB605" s="90">
        <v>61517.134240200467</v>
      </c>
      <c r="DC605" s="81">
        <v>0.33373155725464426</v>
      </c>
    </row>
    <row r="606" spans="2:107" s="16" customFormat="1" ht="13.15" customHeight="1">
      <c r="B606" s="196"/>
      <c r="C606" s="198"/>
      <c r="D606" s="172"/>
      <c r="E606" s="179"/>
      <c r="F606" s="179"/>
      <c r="G606" s="70" t="s">
        <v>69</v>
      </c>
      <c r="H606" s="50">
        <v>1493</v>
      </c>
      <c r="I606" s="30">
        <f>IFERROR(H606/E600,"-")</f>
        <v>3.2497411960963055E-5</v>
      </c>
      <c r="J606" s="50">
        <v>1</v>
      </c>
      <c r="K606" s="30">
        <f>IFERROR(J606/F600,"-")</f>
        <v>3.4482758620689655E-2</v>
      </c>
      <c r="L606" s="53">
        <f t="shared" si="425"/>
        <v>1493</v>
      </c>
      <c r="M606" s="31">
        <f t="shared" si="443"/>
        <v>3.4482758620689655E-2</v>
      </c>
      <c r="N606" s="172"/>
      <c r="O606" s="179"/>
      <c r="P606" s="179"/>
      <c r="Q606" s="70" t="s">
        <v>69</v>
      </c>
      <c r="R606" s="50">
        <v>19085</v>
      </c>
      <c r="S606" s="30">
        <f>IFERROR(R606/O600,"-")</f>
        <v>1.7438723468994754E-4</v>
      </c>
      <c r="T606" s="50">
        <v>2</v>
      </c>
      <c r="U606" s="30">
        <f>IFERROR(T606/P600,"-")</f>
        <v>3.9215686274509803E-2</v>
      </c>
      <c r="V606" s="53">
        <f t="shared" si="426"/>
        <v>9542.5</v>
      </c>
      <c r="W606" s="31">
        <f t="shared" si="444"/>
        <v>3.6363636363636362E-2</v>
      </c>
      <c r="X606" s="172"/>
      <c r="Y606" s="179"/>
      <c r="Z606" s="179"/>
      <c r="AA606" s="70" t="s">
        <v>69</v>
      </c>
      <c r="AB606" s="50">
        <v>44472393</v>
      </c>
      <c r="AC606" s="30">
        <f>IFERROR(AB606/Y600,"-")</f>
        <v>1.2673155480367635E-2</v>
      </c>
      <c r="AD606" s="50">
        <v>377</v>
      </c>
      <c r="AE606" s="30">
        <f>IFERROR(AD606/Z600,"-")</f>
        <v>6.8845872899926955E-2</v>
      </c>
      <c r="AF606" s="53">
        <f t="shared" si="427"/>
        <v>117963.90716180371</v>
      </c>
      <c r="AG606" s="31">
        <f t="shared" si="445"/>
        <v>6.3468013468013465E-2</v>
      </c>
      <c r="AH606" s="172"/>
      <c r="AI606" s="179"/>
      <c r="AJ606" s="179"/>
      <c r="AK606" s="70" t="s">
        <v>69</v>
      </c>
      <c r="AL606" s="50">
        <v>100047583</v>
      </c>
      <c r="AM606" s="30">
        <f>IFERROR(AL606/AI600,"-")</f>
        <v>2.3883040210252601E-2</v>
      </c>
      <c r="AN606" s="50">
        <v>523</v>
      </c>
      <c r="AO606" s="30">
        <f>IFERROR(AN606/AJ600,"-")</f>
        <v>0.10939134072369797</v>
      </c>
      <c r="AP606" s="53">
        <f t="shared" si="428"/>
        <v>191295.56978967495</v>
      </c>
      <c r="AQ606" s="31">
        <f t="shared" si="446"/>
        <v>0.10293249360362133</v>
      </c>
      <c r="AR606" s="172"/>
      <c r="AS606" s="179"/>
      <c r="AT606" s="179"/>
      <c r="AU606" s="70" t="s">
        <v>69</v>
      </c>
      <c r="AV606" s="50">
        <v>175262126</v>
      </c>
      <c r="AW606" s="30">
        <f>IFERROR(AV606/AS600,"-")</f>
        <v>4.6831401395345064E-2</v>
      </c>
      <c r="AX606" s="50">
        <v>558</v>
      </c>
      <c r="AY606" s="30">
        <f>IFERROR(AX606/AT600,"-")</f>
        <v>0.16113196650303205</v>
      </c>
      <c r="AZ606" s="53">
        <f t="shared" si="429"/>
        <v>314089.83154121862</v>
      </c>
      <c r="BA606" s="31">
        <f t="shared" si="447"/>
        <v>0.14959785522788205</v>
      </c>
      <c r="BB606" s="172"/>
      <c r="BC606" s="179"/>
      <c r="BD606" s="179"/>
      <c r="BE606" s="70" t="s">
        <v>69</v>
      </c>
      <c r="BF606" s="50">
        <v>122934736</v>
      </c>
      <c r="BG606" s="30">
        <f>IFERROR(BF606/BC600,"-")</f>
        <v>6.1978120393444316E-2</v>
      </c>
      <c r="BH606" s="50">
        <v>338</v>
      </c>
      <c r="BI606" s="30">
        <f>IFERROR(BH606/BD600,"-")</f>
        <v>0.19226393629124006</v>
      </c>
      <c r="BJ606" s="53">
        <f t="shared" si="430"/>
        <v>363712.23668639053</v>
      </c>
      <c r="BK606" s="31">
        <f t="shared" si="448"/>
        <v>0.17342226782965622</v>
      </c>
      <c r="BL606" s="172"/>
      <c r="BM606" s="179"/>
      <c r="BN606" s="179"/>
      <c r="BO606" s="70" t="s">
        <v>69</v>
      </c>
      <c r="BP606" s="50">
        <v>53653725</v>
      </c>
      <c r="BQ606" s="30">
        <f>IFERROR(BP606/BM600,"-")</f>
        <v>6.806166478817674E-2</v>
      </c>
      <c r="BR606" s="50">
        <v>138</v>
      </c>
      <c r="BS606" s="30">
        <f>IFERROR(BR606/BN600,"-")</f>
        <v>0.19519094766619519</v>
      </c>
      <c r="BT606" s="53">
        <f t="shared" si="431"/>
        <v>388795.10869565216</v>
      </c>
      <c r="BU606" s="31">
        <f t="shared" si="449"/>
        <v>0.17142857142857143</v>
      </c>
      <c r="BV606" s="172"/>
      <c r="BW606" s="179"/>
      <c r="BX606" s="179"/>
      <c r="BY606" s="70" t="s">
        <v>69</v>
      </c>
      <c r="BZ606" s="50">
        <f t="shared" si="441"/>
        <v>496391141</v>
      </c>
      <c r="CA606" s="30">
        <f>IFERROR(BZ606/BW600,"-")</f>
        <v>3.4548712686910565E-2</v>
      </c>
      <c r="CB606" s="50">
        <f t="shared" si="442"/>
        <v>1937</v>
      </c>
      <c r="CC606" s="30">
        <f>IFERROR(CB606/BX600,"-")</f>
        <v>0.11909007070396557</v>
      </c>
      <c r="CD606" s="53">
        <f t="shared" si="432"/>
        <v>256268.01290655654</v>
      </c>
      <c r="CE606" s="31">
        <f t="shared" si="450"/>
        <v>0.11012564671101256</v>
      </c>
      <c r="CR606" s="196"/>
      <c r="CS606" s="198"/>
      <c r="CT606" s="200"/>
      <c r="CU606" s="201"/>
      <c r="CV606" s="201"/>
      <c r="CW606" s="79" t="s">
        <v>69</v>
      </c>
      <c r="CX606" s="90">
        <v>479506680</v>
      </c>
      <c r="CY606" s="80">
        <v>3.6325404485509062E-2</v>
      </c>
      <c r="CZ606" s="90">
        <v>1858</v>
      </c>
      <c r="DA606" s="80">
        <v>0.11948553054662379</v>
      </c>
      <c r="DB606" s="90">
        <v>258076.7922497309</v>
      </c>
      <c r="DC606" s="81">
        <v>0.11098500686936265</v>
      </c>
    </row>
    <row r="607" spans="2:107" s="16" customFormat="1" ht="13.15" customHeight="1">
      <c r="B607" s="196"/>
      <c r="C607" s="198"/>
      <c r="D607" s="172"/>
      <c r="E607" s="179"/>
      <c r="F607" s="179"/>
      <c r="G607" s="70" t="s">
        <v>71</v>
      </c>
      <c r="H607" s="50">
        <v>0</v>
      </c>
      <c r="I607" s="30">
        <f>IFERROR(H607/E600,"-")</f>
        <v>0</v>
      </c>
      <c r="J607" s="50">
        <v>0</v>
      </c>
      <c r="K607" s="30">
        <f>IFERROR(J607/F600,"-")</f>
        <v>0</v>
      </c>
      <c r="L607" s="53" t="str">
        <f t="shared" si="425"/>
        <v>-</v>
      </c>
      <c r="M607" s="31">
        <f t="shared" si="443"/>
        <v>0</v>
      </c>
      <c r="N607" s="172"/>
      <c r="O607" s="179"/>
      <c r="P607" s="179"/>
      <c r="Q607" s="70" t="s">
        <v>71</v>
      </c>
      <c r="R607" s="50">
        <v>0</v>
      </c>
      <c r="S607" s="30">
        <f>IFERROR(R607/O600,"-")</f>
        <v>0</v>
      </c>
      <c r="T607" s="50">
        <v>0</v>
      </c>
      <c r="U607" s="30">
        <f>IFERROR(T607/P600,"-")</f>
        <v>0</v>
      </c>
      <c r="V607" s="53" t="str">
        <f t="shared" si="426"/>
        <v>-</v>
      </c>
      <c r="W607" s="31">
        <f t="shared" si="444"/>
        <v>0</v>
      </c>
      <c r="X607" s="172"/>
      <c r="Y607" s="179"/>
      <c r="Z607" s="179"/>
      <c r="AA607" s="70" t="s">
        <v>71</v>
      </c>
      <c r="AB607" s="50">
        <v>0</v>
      </c>
      <c r="AC607" s="30">
        <f>IFERROR(AB607/Y600,"-")</f>
        <v>0</v>
      </c>
      <c r="AD607" s="50">
        <v>0</v>
      </c>
      <c r="AE607" s="30">
        <f>IFERROR(AD607/Z600,"-")</f>
        <v>0</v>
      </c>
      <c r="AF607" s="53" t="str">
        <f t="shared" si="427"/>
        <v>-</v>
      </c>
      <c r="AG607" s="31">
        <f t="shared" si="445"/>
        <v>0</v>
      </c>
      <c r="AH607" s="172"/>
      <c r="AI607" s="179"/>
      <c r="AJ607" s="179"/>
      <c r="AK607" s="70" t="s">
        <v>71</v>
      </c>
      <c r="AL607" s="50">
        <v>22221</v>
      </c>
      <c r="AM607" s="30">
        <f>IFERROR(AL607/AI600,"-")</f>
        <v>5.3045263123650182E-6</v>
      </c>
      <c r="AN607" s="50">
        <v>11</v>
      </c>
      <c r="AO607" s="30">
        <f>IFERROR(AN607/AJ600,"-")</f>
        <v>2.3007738966743358E-3</v>
      </c>
      <c r="AP607" s="53">
        <f t="shared" si="428"/>
        <v>2020.090909090909</v>
      </c>
      <c r="AQ607" s="31">
        <f t="shared" si="446"/>
        <v>2.1649281637472939E-3</v>
      </c>
      <c r="AR607" s="172"/>
      <c r="AS607" s="179"/>
      <c r="AT607" s="179"/>
      <c r="AU607" s="70" t="s">
        <v>71</v>
      </c>
      <c r="AV607" s="50">
        <v>1416</v>
      </c>
      <c r="AW607" s="30">
        <f>IFERROR(AV607/AS600,"-")</f>
        <v>3.7836619861503114E-7</v>
      </c>
      <c r="AX607" s="50">
        <v>2</v>
      </c>
      <c r="AY607" s="30">
        <f>IFERROR(AX607/AT600,"-")</f>
        <v>5.775339301183945E-4</v>
      </c>
      <c r="AZ607" s="53">
        <f t="shared" si="429"/>
        <v>708</v>
      </c>
      <c r="BA607" s="31">
        <f t="shared" si="447"/>
        <v>5.3619302949061668E-4</v>
      </c>
      <c r="BB607" s="172"/>
      <c r="BC607" s="179"/>
      <c r="BD607" s="179"/>
      <c r="BE607" s="70" t="s">
        <v>71</v>
      </c>
      <c r="BF607" s="50">
        <v>9042</v>
      </c>
      <c r="BG607" s="30">
        <f>IFERROR(BF607/BC600,"-")</f>
        <v>4.5585664624319321E-6</v>
      </c>
      <c r="BH607" s="50">
        <v>6</v>
      </c>
      <c r="BI607" s="30">
        <f>IFERROR(BH607/BD600,"-")</f>
        <v>3.4129692832764505E-3</v>
      </c>
      <c r="BJ607" s="53">
        <f t="shared" si="430"/>
        <v>1507</v>
      </c>
      <c r="BK607" s="31">
        <f t="shared" si="448"/>
        <v>3.0785017957927143E-3</v>
      </c>
      <c r="BL607" s="172"/>
      <c r="BM607" s="179"/>
      <c r="BN607" s="179"/>
      <c r="BO607" s="70" t="s">
        <v>71</v>
      </c>
      <c r="BP607" s="50">
        <v>1452</v>
      </c>
      <c r="BQ607" s="30">
        <f>IFERROR(BP607/BM600,"-")</f>
        <v>1.841913814417035E-6</v>
      </c>
      <c r="BR607" s="50">
        <v>3</v>
      </c>
      <c r="BS607" s="30">
        <f>IFERROR(BR607/BN600,"-")</f>
        <v>4.2432814710042432E-3</v>
      </c>
      <c r="BT607" s="53">
        <f t="shared" si="431"/>
        <v>484</v>
      </c>
      <c r="BU607" s="31">
        <f t="shared" si="449"/>
        <v>3.7267080745341614E-3</v>
      </c>
      <c r="BV607" s="172"/>
      <c r="BW607" s="179"/>
      <c r="BX607" s="179"/>
      <c r="BY607" s="70" t="s">
        <v>71</v>
      </c>
      <c r="BZ607" s="50">
        <f t="shared" si="441"/>
        <v>34131</v>
      </c>
      <c r="CA607" s="30">
        <f>IFERROR(BZ607/BW600,"-")</f>
        <v>2.3755099866235213E-6</v>
      </c>
      <c r="CB607" s="50">
        <f t="shared" si="442"/>
        <v>22</v>
      </c>
      <c r="CC607" s="30">
        <f>IFERROR(CB607/BX600,"-")</f>
        <v>1.3525976022133416E-3</v>
      </c>
      <c r="CD607" s="53">
        <f t="shared" si="432"/>
        <v>1551.409090909091</v>
      </c>
      <c r="CE607" s="31">
        <f t="shared" si="450"/>
        <v>1.2507817385866166E-3</v>
      </c>
      <c r="CR607" s="196"/>
      <c r="CS607" s="198"/>
      <c r="CT607" s="200"/>
      <c r="CU607" s="201"/>
      <c r="CV607" s="201"/>
      <c r="CW607" s="79" t="s">
        <v>71</v>
      </c>
      <c r="CX607" s="90">
        <v>19849</v>
      </c>
      <c r="CY607" s="80">
        <v>1.5036765569832506E-6</v>
      </c>
      <c r="CZ607" s="90">
        <v>14</v>
      </c>
      <c r="DA607" s="80">
        <v>9.0032154340836013E-4</v>
      </c>
      <c r="DB607" s="90">
        <v>1417.7857142857142</v>
      </c>
      <c r="DC607" s="81">
        <v>8.3627023475300161E-4</v>
      </c>
    </row>
    <row r="608" spans="2:107" s="16" customFormat="1" ht="13.15" customHeight="1">
      <c r="B608" s="196"/>
      <c r="C608" s="198"/>
      <c r="D608" s="172"/>
      <c r="E608" s="179"/>
      <c r="F608" s="179"/>
      <c r="G608" s="70" t="s">
        <v>73</v>
      </c>
      <c r="H608" s="50">
        <v>0</v>
      </c>
      <c r="I608" s="30">
        <f>IFERROR(H608/E600,"-")</f>
        <v>0</v>
      </c>
      <c r="J608" s="50">
        <v>0</v>
      </c>
      <c r="K608" s="30">
        <f>IFERROR(J608/F600,"-")</f>
        <v>0</v>
      </c>
      <c r="L608" s="53" t="str">
        <f t="shared" si="425"/>
        <v>-</v>
      </c>
      <c r="M608" s="31">
        <f t="shared" si="443"/>
        <v>0</v>
      </c>
      <c r="N608" s="172"/>
      <c r="O608" s="179"/>
      <c r="P608" s="179"/>
      <c r="Q608" s="70" t="s">
        <v>73</v>
      </c>
      <c r="R608" s="50">
        <v>0</v>
      </c>
      <c r="S608" s="30">
        <f>IFERROR(R608/O600,"-")</f>
        <v>0</v>
      </c>
      <c r="T608" s="50">
        <v>0</v>
      </c>
      <c r="U608" s="30">
        <f>IFERROR(T608/P600,"-")</f>
        <v>0</v>
      </c>
      <c r="V608" s="53" t="str">
        <f t="shared" si="426"/>
        <v>-</v>
      </c>
      <c r="W608" s="31">
        <f t="shared" si="444"/>
        <v>0</v>
      </c>
      <c r="X608" s="172"/>
      <c r="Y608" s="179"/>
      <c r="Z608" s="179"/>
      <c r="AA608" s="70" t="s">
        <v>73</v>
      </c>
      <c r="AB608" s="50">
        <v>749364</v>
      </c>
      <c r="AC608" s="30">
        <f>IFERROR(AB608/Y600,"-")</f>
        <v>2.1354386042123286E-4</v>
      </c>
      <c r="AD608" s="50">
        <v>39</v>
      </c>
      <c r="AE608" s="30">
        <f>IFERROR(AD608/Z600,"-")</f>
        <v>7.1219868517165812E-3</v>
      </c>
      <c r="AF608" s="53">
        <f t="shared" si="427"/>
        <v>19214.461538461539</v>
      </c>
      <c r="AG608" s="31">
        <f t="shared" si="445"/>
        <v>6.5656565656565654E-3</v>
      </c>
      <c r="AH608" s="172"/>
      <c r="AI608" s="179"/>
      <c r="AJ608" s="179"/>
      <c r="AK608" s="70" t="s">
        <v>73</v>
      </c>
      <c r="AL608" s="50">
        <v>1073590</v>
      </c>
      <c r="AM608" s="30">
        <f>IFERROR(AL608/AI600,"-")</f>
        <v>2.5628398378524641E-4</v>
      </c>
      <c r="AN608" s="50">
        <v>61</v>
      </c>
      <c r="AO608" s="30">
        <f>IFERROR(AN608/AJ600,"-")</f>
        <v>1.2758837063375862E-2</v>
      </c>
      <c r="AP608" s="53">
        <f t="shared" si="428"/>
        <v>17599.836065573771</v>
      </c>
      <c r="AQ608" s="31">
        <f t="shared" si="446"/>
        <v>1.2005510726234993E-2</v>
      </c>
      <c r="AR608" s="172"/>
      <c r="AS608" s="179"/>
      <c r="AT608" s="179"/>
      <c r="AU608" s="70" t="s">
        <v>73</v>
      </c>
      <c r="AV608" s="50">
        <v>773328</v>
      </c>
      <c r="AW608" s="30">
        <f>IFERROR(AV608/AS600,"-")</f>
        <v>2.0663924833514463E-4</v>
      </c>
      <c r="AX608" s="50">
        <v>33</v>
      </c>
      <c r="AY608" s="30">
        <f>IFERROR(AX608/AT600,"-")</f>
        <v>9.5293098469535088E-3</v>
      </c>
      <c r="AZ608" s="53">
        <f t="shared" si="429"/>
        <v>23434.18181818182</v>
      </c>
      <c r="BA608" s="31">
        <f t="shared" si="447"/>
        <v>8.8471849865951746E-3</v>
      </c>
      <c r="BB608" s="172"/>
      <c r="BC608" s="179"/>
      <c r="BD608" s="179"/>
      <c r="BE608" s="70" t="s">
        <v>73</v>
      </c>
      <c r="BF608" s="50">
        <v>433634</v>
      </c>
      <c r="BG608" s="30">
        <f>IFERROR(BF608/BC600,"-")</f>
        <v>2.1861860311548424E-4</v>
      </c>
      <c r="BH608" s="50">
        <v>16</v>
      </c>
      <c r="BI608" s="30">
        <f>IFERROR(BH608/BD600,"-")</f>
        <v>9.1012514220705342E-3</v>
      </c>
      <c r="BJ608" s="53">
        <f t="shared" si="430"/>
        <v>27102.125</v>
      </c>
      <c r="BK608" s="31">
        <f t="shared" si="448"/>
        <v>8.2093381221139041E-3</v>
      </c>
      <c r="BL608" s="172"/>
      <c r="BM608" s="179"/>
      <c r="BN608" s="179"/>
      <c r="BO608" s="70" t="s">
        <v>73</v>
      </c>
      <c r="BP608" s="50">
        <v>155121</v>
      </c>
      <c r="BQ608" s="30">
        <f>IFERROR(BP608/BM600,"-")</f>
        <v>1.967765239712017E-4</v>
      </c>
      <c r="BR608" s="50">
        <v>4</v>
      </c>
      <c r="BS608" s="30">
        <f>IFERROR(BR608/BN600,"-")</f>
        <v>5.6577086280056579E-3</v>
      </c>
      <c r="BT608" s="53">
        <f t="shared" si="431"/>
        <v>38780.25</v>
      </c>
      <c r="BU608" s="31">
        <f t="shared" si="449"/>
        <v>4.9689440993788822E-3</v>
      </c>
      <c r="BV608" s="172"/>
      <c r="BW608" s="179"/>
      <c r="BX608" s="179"/>
      <c r="BY608" s="70" t="s">
        <v>73</v>
      </c>
      <c r="BZ608" s="50">
        <f t="shared" si="441"/>
        <v>3185037</v>
      </c>
      <c r="CA608" s="30">
        <f>IFERROR(BZ608/BW600,"-")</f>
        <v>2.2167786473485749E-4</v>
      </c>
      <c r="CB608" s="50">
        <f t="shared" si="442"/>
        <v>153</v>
      </c>
      <c r="CC608" s="30">
        <f>IFERROR(CB608/BX600,"-")</f>
        <v>9.4067015063018754E-3</v>
      </c>
      <c r="CD608" s="53">
        <f t="shared" si="432"/>
        <v>20817.235294117647</v>
      </c>
      <c r="CE608" s="31">
        <f t="shared" si="450"/>
        <v>8.6986184547160166E-3</v>
      </c>
      <c r="CR608" s="196"/>
      <c r="CS608" s="198"/>
      <c r="CT608" s="200"/>
      <c r="CU608" s="201"/>
      <c r="CV608" s="201"/>
      <c r="CW608" s="79" t="s">
        <v>73</v>
      </c>
      <c r="CX608" s="90">
        <v>3802690</v>
      </c>
      <c r="CY608" s="80">
        <v>2.8807576232931826E-4</v>
      </c>
      <c r="CZ608" s="90">
        <v>153</v>
      </c>
      <c r="DA608" s="80">
        <v>9.8392282958199365E-3</v>
      </c>
      <c r="DB608" s="90">
        <v>24854.183006535946</v>
      </c>
      <c r="DC608" s="81">
        <v>9.1392389940863749E-3</v>
      </c>
    </row>
    <row r="609" spans="2:107" s="16" customFormat="1" ht="13.15" customHeight="1">
      <c r="B609" s="196"/>
      <c r="C609" s="198"/>
      <c r="D609" s="172"/>
      <c r="E609" s="179"/>
      <c r="F609" s="179"/>
      <c r="G609" s="70" t="s">
        <v>75</v>
      </c>
      <c r="H609" s="50">
        <v>0</v>
      </c>
      <c r="I609" s="30">
        <f>IFERROR(H609/E600,"-")</f>
        <v>0</v>
      </c>
      <c r="J609" s="50">
        <v>0</v>
      </c>
      <c r="K609" s="30">
        <f>IFERROR(J609/F600,"-")</f>
        <v>0</v>
      </c>
      <c r="L609" s="53" t="str">
        <f t="shared" si="425"/>
        <v>-</v>
      </c>
      <c r="M609" s="31">
        <f t="shared" si="443"/>
        <v>0</v>
      </c>
      <c r="N609" s="172"/>
      <c r="O609" s="179"/>
      <c r="P609" s="179"/>
      <c r="Q609" s="70" t="s">
        <v>75</v>
      </c>
      <c r="R609" s="50">
        <v>32189</v>
      </c>
      <c r="S609" s="30">
        <f>IFERROR(R609/O600,"-")</f>
        <v>2.9412369386611065E-4</v>
      </c>
      <c r="T609" s="50">
        <v>5</v>
      </c>
      <c r="U609" s="30">
        <f>IFERROR(T609/P600,"-")</f>
        <v>9.8039215686274508E-2</v>
      </c>
      <c r="V609" s="53">
        <f t="shared" si="426"/>
        <v>6437.8</v>
      </c>
      <c r="W609" s="31">
        <f t="shared" si="444"/>
        <v>9.0909090909090912E-2</v>
      </c>
      <c r="X609" s="172"/>
      <c r="Y609" s="179"/>
      <c r="Z609" s="179"/>
      <c r="AA609" s="70" t="s">
        <v>75</v>
      </c>
      <c r="AB609" s="50">
        <v>3496725</v>
      </c>
      <c r="AC609" s="30">
        <f>IFERROR(AB609/Y600,"-")</f>
        <v>9.9645053049177102E-4</v>
      </c>
      <c r="AD609" s="50">
        <v>211</v>
      </c>
      <c r="AE609" s="30">
        <f>IFERROR(AD609/Z600,"-")</f>
        <v>3.8531775018261508E-2</v>
      </c>
      <c r="AF609" s="53">
        <f t="shared" si="427"/>
        <v>16572.156398104264</v>
      </c>
      <c r="AG609" s="31">
        <f t="shared" si="445"/>
        <v>3.5521885521885524E-2</v>
      </c>
      <c r="AH609" s="172"/>
      <c r="AI609" s="179"/>
      <c r="AJ609" s="179"/>
      <c r="AK609" s="70" t="s">
        <v>75</v>
      </c>
      <c r="AL609" s="50">
        <v>5801813</v>
      </c>
      <c r="AM609" s="30">
        <f>IFERROR(AL609/AI600,"-")</f>
        <v>1.3849903117736115E-3</v>
      </c>
      <c r="AN609" s="50">
        <v>237</v>
      </c>
      <c r="AO609" s="30">
        <f>IFERROR(AN609/AJ600,"-")</f>
        <v>4.9571219410165235E-2</v>
      </c>
      <c r="AP609" s="53">
        <f t="shared" si="428"/>
        <v>24480.223628691983</v>
      </c>
      <c r="AQ609" s="31">
        <f t="shared" si="446"/>
        <v>4.6644361346191696E-2</v>
      </c>
      <c r="AR609" s="172"/>
      <c r="AS609" s="179"/>
      <c r="AT609" s="179"/>
      <c r="AU609" s="70" t="s">
        <v>75</v>
      </c>
      <c r="AV609" s="50">
        <v>6421610</v>
      </c>
      <c r="AW609" s="30">
        <f>IFERROR(AV609/AS600,"-")</f>
        <v>1.7159040711075355E-3</v>
      </c>
      <c r="AX609" s="50">
        <v>219</v>
      </c>
      <c r="AY609" s="30">
        <f>IFERROR(AX609/AT600,"-")</f>
        <v>6.3239965347964194E-2</v>
      </c>
      <c r="AZ609" s="53">
        <f t="shared" si="429"/>
        <v>29322.420091324202</v>
      </c>
      <c r="BA609" s="31">
        <f t="shared" si="447"/>
        <v>5.8713136729222522E-2</v>
      </c>
      <c r="BB609" s="172"/>
      <c r="BC609" s="179"/>
      <c r="BD609" s="179"/>
      <c r="BE609" s="70" t="s">
        <v>75</v>
      </c>
      <c r="BF609" s="50">
        <v>3087838</v>
      </c>
      <c r="BG609" s="30">
        <f>IFERROR(BF609/BC600,"-")</f>
        <v>1.55674792614719E-3</v>
      </c>
      <c r="BH609" s="50">
        <v>122</v>
      </c>
      <c r="BI609" s="30">
        <f>IFERROR(BH609/BD600,"-")</f>
        <v>6.9397042093287828E-2</v>
      </c>
      <c r="BJ609" s="53">
        <f t="shared" si="430"/>
        <v>25310.147540983606</v>
      </c>
      <c r="BK609" s="31">
        <f t="shared" si="448"/>
        <v>6.2596203181118526E-2</v>
      </c>
      <c r="BL609" s="172"/>
      <c r="BM609" s="179"/>
      <c r="BN609" s="179"/>
      <c r="BO609" s="70" t="s">
        <v>75</v>
      </c>
      <c r="BP609" s="50">
        <v>1872109</v>
      </c>
      <c r="BQ609" s="30">
        <f>IFERROR(BP609/BM600,"-")</f>
        <v>2.3748370724479759E-3</v>
      </c>
      <c r="BR609" s="50">
        <v>65</v>
      </c>
      <c r="BS609" s="30">
        <f>IFERROR(BR609/BN600,"-")</f>
        <v>9.1937765205091934E-2</v>
      </c>
      <c r="BT609" s="53">
        <f t="shared" si="431"/>
        <v>28801.676923076924</v>
      </c>
      <c r="BU609" s="31">
        <f t="shared" si="449"/>
        <v>8.0745341614906832E-2</v>
      </c>
      <c r="BV609" s="172"/>
      <c r="BW609" s="179"/>
      <c r="BX609" s="179"/>
      <c r="BY609" s="70" t="s">
        <v>75</v>
      </c>
      <c r="BZ609" s="50">
        <f t="shared" si="441"/>
        <v>20712284</v>
      </c>
      <c r="CA609" s="30">
        <f>IFERROR(BZ609/BW600,"-")</f>
        <v>1.4415703462477682E-3</v>
      </c>
      <c r="CB609" s="50">
        <f t="shared" si="442"/>
        <v>859</v>
      </c>
      <c r="CC609" s="30">
        <f>IFERROR(CB609/BX600,"-")</f>
        <v>5.2812788195511835E-2</v>
      </c>
      <c r="CD609" s="53">
        <f t="shared" si="432"/>
        <v>24112.088474970897</v>
      </c>
      <c r="CE609" s="31">
        <f t="shared" si="450"/>
        <v>4.8837341520268349E-2</v>
      </c>
      <c r="CR609" s="196"/>
      <c r="CS609" s="198"/>
      <c r="CT609" s="200"/>
      <c r="CU609" s="201"/>
      <c r="CV609" s="201"/>
      <c r="CW609" s="79" t="s">
        <v>75</v>
      </c>
      <c r="CX609" s="90">
        <v>16937328</v>
      </c>
      <c r="CY609" s="80">
        <v>1.2831005618185304E-3</v>
      </c>
      <c r="CZ609" s="90">
        <v>707</v>
      </c>
      <c r="DA609" s="80">
        <v>4.5466237942122185E-2</v>
      </c>
      <c r="DB609" s="90">
        <v>23956.616690240451</v>
      </c>
      <c r="DC609" s="81">
        <v>4.2231646855026582E-2</v>
      </c>
    </row>
    <row r="610" spans="2:107" s="16" customFormat="1" ht="13.15" customHeight="1">
      <c r="B610" s="196"/>
      <c r="C610" s="198"/>
      <c r="D610" s="172"/>
      <c r="E610" s="179"/>
      <c r="F610" s="179"/>
      <c r="G610" s="70" t="s">
        <v>77</v>
      </c>
      <c r="H610" s="50">
        <v>143282</v>
      </c>
      <c r="I610" s="30">
        <f>IFERROR(H610/E600,"-")</f>
        <v>3.1187502884063687E-3</v>
      </c>
      <c r="J610" s="50">
        <v>2</v>
      </c>
      <c r="K610" s="30">
        <f>IFERROR(J610/F600,"-")</f>
        <v>6.8965517241379309E-2</v>
      </c>
      <c r="L610" s="53">
        <f t="shared" si="425"/>
        <v>71641</v>
      </c>
      <c r="M610" s="31">
        <f t="shared" si="443"/>
        <v>6.8965517241379309E-2</v>
      </c>
      <c r="N610" s="172"/>
      <c r="O610" s="179"/>
      <c r="P610" s="179"/>
      <c r="Q610" s="70" t="s">
        <v>77</v>
      </c>
      <c r="R610" s="50">
        <v>126897</v>
      </c>
      <c r="S610" s="30">
        <f>IFERROR(R610/O600,"-")</f>
        <v>1.1595083531805224E-3</v>
      </c>
      <c r="T610" s="50">
        <v>4</v>
      </c>
      <c r="U610" s="30">
        <f>IFERROR(T610/P600,"-")</f>
        <v>7.8431372549019607E-2</v>
      </c>
      <c r="V610" s="53">
        <f t="shared" si="426"/>
        <v>31724.25</v>
      </c>
      <c r="W610" s="31">
        <f t="shared" si="444"/>
        <v>7.2727272727272724E-2</v>
      </c>
      <c r="X610" s="172"/>
      <c r="Y610" s="179"/>
      <c r="Z610" s="179"/>
      <c r="AA610" s="70" t="s">
        <v>77</v>
      </c>
      <c r="AB610" s="50">
        <v>10059465</v>
      </c>
      <c r="AC610" s="30">
        <f>IFERROR(AB610/Y600,"-")</f>
        <v>2.8666135414461827E-3</v>
      </c>
      <c r="AD610" s="50">
        <v>67</v>
      </c>
      <c r="AE610" s="30">
        <f>IFERROR(AD610/Z600,"-")</f>
        <v>1.2235208181154127E-2</v>
      </c>
      <c r="AF610" s="53">
        <f t="shared" si="427"/>
        <v>150141.26865671642</v>
      </c>
      <c r="AG610" s="31">
        <f t="shared" si="445"/>
        <v>1.127946127946128E-2</v>
      </c>
      <c r="AH610" s="172"/>
      <c r="AI610" s="179"/>
      <c r="AJ610" s="179"/>
      <c r="AK610" s="70" t="s">
        <v>77</v>
      </c>
      <c r="AL610" s="50">
        <v>16293623</v>
      </c>
      <c r="AM610" s="30">
        <f>IFERROR(AL610/AI600,"-")</f>
        <v>3.8895617626234572E-3</v>
      </c>
      <c r="AN610" s="50">
        <v>115</v>
      </c>
      <c r="AO610" s="30">
        <f>IFERROR(AN610/AJ600,"-")</f>
        <v>2.4053545283413511E-2</v>
      </c>
      <c r="AP610" s="53">
        <f t="shared" si="428"/>
        <v>141683.67826086958</v>
      </c>
      <c r="AQ610" s="31">
        <f t="shared" si="446"/>
        <v>2.2633339893721707E-2</v>
      </c>
      <c r="AR610" s="172"/>
      <c r="AS610" s="179"/>
      <c r="AT610" s="179"/>
      <c r="AU610" s="70" t="s">
        <v>77</v>
      </c>
      <c r="AV610" s="50">
        <v>13851663</v>
      </c>
      <c r="AW610" s="30">
        <f>IFERROR(AV610/AS600,"-")</f>
        <v>3.7012719447785864E-3</v>
      </c>
      <c r="AX610" s="50">
        <v>159</v>
      </c>
      <c r="AY610" s="30">
        <f>IFERROR(AX610/AT600,"-")</f>
        <v>4.5913947444412358E-2</v>
      </c>
      <c r="AZ610" s="53">
        <f t="shared" si="429"/>
        <v>87117.377358490572</v>
      </c>
      <c r="BA610" s="31">
        <f t="shared" si="447"/>
        <v>4.2627345844504019E-2</v>
      </c>
      <c r="BB610" s="172"/>
      <c r="BC610" s="179"/>
      <c r="BD610" s="179"/>
      <c r="BE610" s="70" t="s">
        <v>77</v>
      </c>
      <c r="BF610" s="50">
        <v>11955341</v>
      </c>
      <c r="BG610" s="30">
        <f>IFERROR(BF610/BC600,"-")</f>
        <v>6.0273409123576017E-3</v>
      </c>
      <c r="BH610" s="50">
        <v>122</v>
      </c>
      <c r="BI610" s="30">
        <f>IFERROR(BH610/BD600,"-")</f>
        <v>6.9397042093287828E-2</v>
      </c>
      <c r="BJ610" s="53">
        <f t="shared" si="430"/>
        <v>97994.598360655742</v>
      </c>
      <c r="BK610" s="31">
        <f t="shared" si="448"/>
        <v>6.2596203181118526E-2</v>
      </c>
      <c r="BL610" s="172"/>
      <c r="BM610" s="179"/>
      <c r="BN610" s="179"/>
      <c r="BO610" s="70" t="s">
        <v>77</v>
      </c>
      <c r="BP610" s="50">
        <v>7949405</v>
      </c>
      <c r="BQ610" s="30">
        <f>IFERROR(BP610/BM600,"-")</f>
        <v>1.0084103915906232E-2</v>
      </c>
      <c r="BR610" s="50">
        <v>64</v>
      </c>
      <c r="BS610" s="30">
        <f>IFERROR(BR610/BN600,"-")</f>
        <v>9.0523338048090526E-2</v>
      </c>
      <c r="BT610" s="53">
        <f t="shared" si="431"/>
        <v>124209.453125</v>
      </c>
      <c r="BU610" s="31">
        <f t="shared" si="449"/>
        <v>7.9503105590062115E-2</v>
      </c>
      <c r="BV610" s="172"/>
      <c r="BW610" s="179"/>
      <c r="BX610" s="179"/>
      <c r="BY610" s="70" t="s">
        <v>77</v>
      </c>
      <c r="BZ610" s="50">
        <f t="shared" si="441"/>
        <v>60379676</v>
      </c>
      <c r="CA610" s="30">
        <f>IFERROR(BZ610/BW600,"-")</f>
        <v>4.2024119811049357E-3</v>
      </c>
      <c r="CB610" s="50">
        <f t="shared" si="442"/>
        <v>533</v>
      </c>
      <c r="CC610" s="30">
        <f>IFERROR(CB610/BX600,"-")</f>
        <v>3.2769750999077772E-2</v>
      </c>
      <c r="CD610" s="53">
        <f t="shared" si="432"/>
        <v>113282.69418386492</v>
      </c>
      <c r="CE610" s="31">
        <f t="shared" si="450"/>
        <v>3.0303030303030304E-2</v>
      </c>
      <c r="CR610" s="196"/>
      <c r="CS610" s="198"/>
      <c r="CT610" s="200"/>
      <c r="CU610" s="201"/>
      <c r="CV610" s="201"/>
      <c r="CW610" s="79" t="s">
        <v>77</v>
      </c>
      <c r="CX610" s="90">
        <v>39611534</v>
      </c>
      <c r="CY610" s="80">
        <v>3.0008028143455575E-3</v>
      </c>
      <c r="CZ610" s="90">
        <v>379</v>
      </c>
      <c r="DA610" s="80">
        <v>2.4372990353697749E-2</v>
      </c>
      <c r="DB610" s="90">
        <v>104515.92084432718</v>
      </c>
      <c r="DC610" s="81">
        <v>2.2639029926527686E-2</v>
      </c>
    </row>
    <row r="611" spans="2:107" s="16" customFormat="1" ht="13.15" customHeight="1">
      <c r="B611" s="196"/>
      <c r="C611" s="198"/>
      <c r="D611" s="172"/>
      <c r="E611" s="179"/>
      <c r="F611" s="179"/>
      <c r="G611" s="70" t="s">
        <v>79</v>
      </c>
      <c r="H611" s="50">
        <v>4922</v>
      </c>
      <c r="I611" s="30">
        <f>IFERROR(H611/E600,"-")</f>
        <v>1.0713480353105168E-4</v>
      </c>
      <c r="J611" s="50">
        <v>1</v>
      </c>
      <c r="K611" s="30">
        <f>IFERROR(J611/F600,"-")</f>
        <v>3.4482758620689655E-2</v>
      </c>
      <c r="L611" s="53">
        <f t="shared" si="425"/>
        <v>4922</v>
      </c>
      <c r="M611" s="31">
        <f t="shared" si="443"/>
        <v>3.4482758620689655E-2</v>
      </c>
      <c r="N611" s="172"/>
      <c r="O611" s="179"/>
      <c r="P611" s="179"/>
      <c r="Q611" s="70" t="s">
        <v>79</v>
      </c>
      <c r="R611" s="50">
        <v>265983</v>
      </c>
      <c r="S611" s="30">
        <f>IFERROR(R611/O600,"-")</f>
        <v>2.4303924466615831E-3</v>
      </c>
      <c r="T611" s="50">
        <v>5</v>
      </c>
      <c r="U611" s="30">
        <f>IFERROR(T611/P600,"-")</f>
        <v>9.8039215686274508E-2</v>
      </c>
      <c r="V611" s="53">
        <f t="shared" si="426"/>
        <v>53196.6</v>
      </c>
      <c r="W611" s="31">
        <f t="shared" si="444"/>
        <v>9.0909090909090912E-2</v>
      </c>
      <c r="X611" s="172"/>
      <c r="Y611" s="179"/>
      <c r="Z611" s="179"/>
      <c r="AA611" s="70" t="s">
        <v>79</v>
      </c>
      <c r="AB611" s="50">
        <v>17351086</v>
      </c>
      <c r="AC611" s="30">
        <f>IFERROR(AB611/Y600,"-")</f>
        <v>4.9444834378763961E-3</v>
      </c>
      <c r="AD611" s="50">
        <v>47</v>
      </c>
      <c r="AE611" s="30">
        <f>IFERROR(AD611/Z600,"-")</f>
        <v>8.5829072315558794E-3</v>
      </c>
      <c r="AF611" s="53">
        <f t="shared" si="427"/>
        <v>369172.04255319148</v>
      </c>
      <c r="AG611" s="31">
        <f t="shared" si="445"/>
        <v>7.9124579124579125E-3</v>
      </c>
      <c r="AH611" s="172"/>
      <c r="AI611" s="179"/>
      <c r="AJ611" s="179"/>
      <c r="AK611" s="70" t="s">
        <v>79</v>
      </c>
      <c r="AL611" s="50">
        <v>41225694</v>
      </c>
      <c r="AM611" s="30">
        <f>IFERROR(AL611/AI600,"-")</f>
        <v>9.8412663052296779E-3</v>
      </c>
      <c r="AN611" s="50">
        <v>90</v>
      </c>
      <c r="AO611" s="30">
        <f>IFERROR(AN611/AJ600,"-")</f>
        <v>1.8824513700062748E-2</v>
      </c>
      <c r="AP611" s="53">
        <f t="shared" si="428"/>
        <v>458063.26666666666</v>
      </c>
      <c r="AQ611" s="31">
        <f t="shared" si="446"/>
        <v>1.7713048612477859E-2</v>
      </c>
      <c r="AR611" s="172"/>
      <c r="AS611" s="179"/>
      <c r="AT611" s="179"/>
      <c r="AU611" s="70" t="s">
        <v>79</v>
      </c>
      <c r="AV611" s="50">
        <v>95092958</v>
      </c>
      <c r="AW611" s="30">
        <f>IFERROR(AV611/AS600,"-")</f>
        <v>2.540957700107261E-2</v>
      </c>
      <c r="AX611" s="50">
        <v>163</v>
      </c>
      <c r="AY611" s="30">
        <f>IFERROR(AX611/AT600,"-")</f>
        <v>4.7069015304649145E-2</v>
      </c>
      <c r="AZ611" s="53">
        <f t="shared" si="429"/>
        <v>583392.38036809815</v>
      </c>
      <c r="BA611" s="31">
        <f t="shared" si="447"/>
        <v>4.3699731903485257E-2</v>
      </c>
      <c r="BB611" s="172"/>
      <c r="BC611" s="179"/>
      <c r="BD611" s="179"/>
      <c r="BE611" s="70" t="s">
        <v>79</v>
      </c>
      <c r="BF611" s="50">
        <v>56557930</v>
      </c>
      <c r="BG611" s="30">
        <f>IFERROR(BF611/BC600,"-")</f>
        <v>2.8513944136537586E-2</v>
      </c>
      <c r="BH611" s="50">
        <v>129</v>
      </c>
      <c r="BI611" s="30">
        <f>IFERROR(BH611/BD600,"-")</f>
        <v>7.3378839590443681E-2</v>
      </c>
      <c r="BJ611" s="53">
        <f t="shared" si="430"/>
        <v>438433.56589147286</v>
      </c>
      <c r="BK611" s="31">
        <f t="shared" si="448"/>
        <v>6.6187788609543358E-2</v>
      </c>
      <c r="BL611" s="172"/>
      <c r="BM611" s="179"/>
      <c r="BN611" s="179"/>
      <c r="BO611" s="70" t="s">
        <v>79</v>
      </c>
      <c r="BP611" s="50">
        <v>48154655</v>
      </c>
      <c r="BQ611" s="30">
        <f>IFERROR(BP611/BM600,"-")</f>
        <v>6.1085898259632468E-2</v>
      </c>
      <c r="BR611" s="50">
        <v>69</v>
      </c>
      <c r="BS611" s="30">
        <f>IFERROR(BR611/BN600,"-")</f>
        <v>9.7595473833097593E-2</v>
      </c>
      <c r="BT611" s="53">
        <f t="shared" si="431"/>
        <v>697893.55072463769</v>
      </c>
      <c r="BU611" s="31">
        <f t="shared" si="449"/>
        <v>8.5714285714285715E-2</v>
      </c>
      <c r="BV611" s="172"/>
      <c r="BW611" s="179"/>
      <c r="BX611" s="179"/>
      <c r="BY611" s="70" t="s">
        <v>79</v>
      </c>
      <c r="BZ611" s="50">
        <f t="shared" si="441"/>
        <v>258653228</v>
      </c>
      <c r="CA611" s="30">
        <f>IFERROR(BZ611/BW600,"-")</f>
        <v>1.8002206972734774E-2</v>
      </c>
      <c r="CB611" s="50">
        <f t="shared" si="442"/>
        <v>504</v>
      </c>
      <c r="CC611" s="30">
        <f>IFERROR(CB611/BX600,"-")</f>
        <v>3.0986781432523824E-2</v>
      </c>
      <c r="CD611" s="53">
        <f t="shared" si="432"/>
        <v>513200.84920634923</v>
      </c>
      <c r="CE611" s="31">
        <f t="shared" si="450"/>
        <v>2.8654272556711581E-2</v>
      </c>
      <c r="CR611" s="196"/>
      <c r="CS611" s="198"/>
      <c r="CT611" s="200"/>
      <c r="CU611" s="201"/>
      <c r="CV611" s="201"/>
      <c r="CW611" s="79" t="s">
        <v>79</v>
      </c>
      <c r="CX611" s="90">
        <v>247459679</v>
      </c>
      <c r="CY611" s="80">
        <v>1.874650199561189E-2</v>
      </c>
      <c r="CZ611" s="90">
        <v>470</v>
      </c>
      <c r="DA611" s="80">
        <v>3.0225080385852091E-2</v>
      </c>
      <c r="DB611" s="90">
        <v>526509.95531914895</v>
      </c>
      <c r="DC611" s="81">
        <v>2.8074786452422198E-2</v>
      </c>
    </row>
    <row r="612" spans="2:107" s="16" customFormat="1" ht="13.15" customHeight="1">
      <c r="B612" s="196"/>
      <c r="C612" s="198"/>
      <c r="D612" s="172"/>
      <c r="E612" s="179"/>
      <c r="F612" s="179"/>
      <c r="G612" s="70" t="s">
        <v>81</v>
      </c>
      <c r="H612" s="50">
        <v>36854</v>
      </c>
      <c r="I612" s="30">
        <f>IFERROR(H612/E600,"-")</f>
        <v>8.021832688609058E-4</v>
      </c>
      <c r="J612" s="50">
        <v>3</v>
      </c>
      <c r="K612" s="30">
        <f>IFERROR(J612/F600,"-")</f>
        <v>0.10344827586206896</v>
      </c>
      <c r="L612" s="53">
        <f t="shared" si="425"/>
        <v>12284.666666666666</v>
      </c>
      <c r="M612" s="31">
        <f t="shared" si="443"/>
        <v>0.10344827586206896</v>
      </c>
      <c r="N612" s="172"/>
      <c r="O612" s="179"/>
      <c r="P612" s="179"/>
      <c r="Q612" s="70" t="s">
        <v>81</v>
      </c>
      <c r="R612" s="50">
        <v>1974723</v>
      </c>
      <c r="S612" s="30">
        <f>IFERROR(R612/O600,"-")</f>
        <v>1.8043829355443398E-2</v>
      </c>
      <c r="T612" s="50">
        <v>9</v>
      </c>
      <c r="U612" s="30">
        <f>IFERROR(T612/P600,"-")</f>
        <v>0.17647058823529413</v>
      </c>
      <c r="V612" s="53">
        <f t="shared" si="426"/>
        <v>219413.66666666666</v>
      </c>
      <c r="W612" s="31">
        <f t="shared" si="444"/>
        <v>0.16363636363636364</v>
      </c>
      <c r="X612" s="172"/>
      <c r="Y612" s="179"/>
      <c r="Z612" s="179"/>
      <c r="AA612" s="70" t="s">
        <v>81</v>
      </c>
      <c r="AB612" s="50">
        <v>23296634</v>
      </c>
      <c r="AC612" s="30">
        <f>IFERROR(AB612/Y600,"-")</f>
        <v>6.6387672201767729E-3</v>
      </c>
      <c r="AD612" s="50">
        <v>442</v>
      </c>
      <c r="AE612" s="30">
        <f>IFERROR(AD612/Z600,"-")</f>
        <v>8.071585098612126E-2</v>
      </c>
      <c r="AF612" s="53">
        <f t="shared" si="427"/>
        <v>52707.31674208145</v>
      </c>
      <c r="AG612" s="31">
        <f t="shared" si="445"/>
        <v>7.4410774410774413E-2</v>
      </c>
      <c r="AH612" s="172"/>
      <c r="AI612" s="179"/>
      <c r="AJ612" s="179"/>
      <c r="AK612" s="70" t="s">
        <v>81</v>
      </c>
      <c r="AL612" s="50">
        <v>37108326</v>
      </c>
      <c r="AM612" s="30">
        <f>IFERROR(AL612/AI600,"-")</f>
        <v>8.8583813363403499E-3</v>
      </c>
      <c r="AN612" s="50">
        <v>522</v>
      </c>
      <c r="AO612" s="30">
        <f>IFERROR(AN612/AJ600,"-")</f>
        <v>0.10918217946036395</v>
      </c>
      <c r="AP612" s="53">
        <f t="shared" si="428"/>
        <v>71088.747126436778</v>
      </c>
      <c r="AQ612" s="31">
        <f t="shared" si="446"/>
        <v>0.10273568195237158</v>
      </c>
      <c r="AR612" s="172"/>
      <c r="AS612" s="179"/>
      <c r="AT612" s="179"/>
      <c r="AU612" s="70" t="s">
        <v>81</v>
      </c>
      <c r="AV612" s="50">
        <v>36560207</v>
      </c>
      <c r="AW612" s="30">
        <f>IFERROR(AV612/AS600,"-")</f>
        <v>9.7691712875484834E-3</v>
      </c>
      <c r="AX612" s="50">
        <v>440</v>
      </c>
      <c r="AY612" s="30">
        <f>IFERROR(AX612/AT600,"-")</f>
        <v>0.12705746462604678</v>
      </c>
      <c r="AZ612" s="53">
        <f t="shared" si="429"/>
        <v>83091.379545454547</v>
      </c>
      <c r="BA612" s="31">
        <f t="shared" si="447"/>
        <v>0.11796246648793565</v>
      </c>
      <c r="BB612" s="172"/>
      <c r="BC612" s="179"/>
      <c r="BD612" s="179"/>
      <c r="BE612" s="70" t="s">
        <v>81</v>
      </c>
      <c r="BF612" s="50">
        <v>18784209</v>
      </c>
      <c r="BG612" s="30">
        <f>IFERROR(BF612/BC600,"-")</f>
        <v>9.4701465572563665E-3</v>
      </c>
      <c r="BH612" s="50">
        <v>226</v>
      </c>
      <c r="BI612" s="30">
        <f>IFERROR(BH612/BD600,"-")</f>
        <v>0.12855517633674629</v>
      </c>
      <c r="BJ612" s="53">
        <f t="shared" si="430"/>
        <v>83115.969026548672</v>
      </c>
      <c r="BK612" s="31">
        <f t="shared" si="448"/>
        <v>0.1159569009748589</v>
      </c>
      <c r="BL612" s="172"/>
      <c r="BM612" s="179"/>
      <c r="BN612" s="179"/>
      <c r="BO612" s="70" t="s">
        <v>81</v>
      </c>
      <c r="BP612" s="50">
        <v>5478245</v>
      </c>
      <c r="BQ612" s="30">
        <f>IFERROR(BP612/BM600,"-")</f>
        <v>6.9493492729070586E-3</v>
      </c>
      <c r="BR612" s="50">
        <v>81</v>
      </c>
      <c r="BS612" s="30">
        <f>IFERROR(BR612/BN600,"-")</f>
        <v>0.11456859971711457</v>
      </c>
      <c r="BT612" s="53">
        <f t="shared" si="431"/>
        <v>67632.654320987655</v>
      </c>
      <c r="BU612" s="31">
        <f t="shared" si="449"/>
        <v>0.10062111801242236</v>
      </c>
      <c r="BV612" s="172"/>
      <c r="BW612" s="179"/>
      <c r="BX612" s="179"/>
      <c r="BY612" s="70" t="s">
        <v>81</v>
      </c>
      <c r="BZ612" s="50">
        <f t="shared" si="441"/>
        <v>123239198</v>
      </c>
      <c r="CA612" s="30">
        <f>IFERROR(BZ612/BW600,"-")</f>
        <v>8.5774206906470227E-3</v>
      </c>
      <c r="CB612" s="50">
        <f t="shared" si="442"/>
        <v>1723</v>
      </c>
      <c r="CC612" s="30">
        <f>IFERROR(CB612/BX600,"-")</f>
        <v>0.10593298493698125</v>
      </c>
      <c r="CD612" s="53">
        <f t="shared" si="432"/>
        <v>71525.941961694713</v>
      </c>
      <c r="CE612" s="31">
        <f t="shared" si="450"/>
        <v>9.7958951617488202E-2</v>
      </c>
      <c r="CR612" s="196"/>
      <c r="CS612" s="198"/>
      <c r="CT612" s="200"/>
      <c r="CU612" s="201"/>
      <c r="CV612" s="201"/>
      <c r="CW612" s="79" t="s">
        <v>81</v>
      </c>
      <c r="CX612" s="90">
        <v>130688683</v>
      </c>
      <c r="CY612" s="80">
        <v>9.9004236430105044E-3</v>
      </c>
      <c r="CZ612" s="90">
        <v>1663</v>
      </c>
      <c r="DA612" s="80">
        <v>0.10694533762057878</v>
      </c>
      <c r="DB612" s="90">
        <v>78586.099218280215</v>
      </c>
      <c r="DC612" s="81">
        <v>9.9336957171017259E-2</v>
      </c>
    </row>
    <row r="613" spans="2:107" s="16" customFormat="1" ht="13.15" customHeight="1">
      <c r="B613" s="196"/>
      <c r="C613" s="198"/>
      <c r="D613" s="172"/>
      <c r="E613" s="179"/>
      <c r="F613" s="179"/>
      <c r="G613" s="70" t="s">
        <v>83</v>
      </c>
      <c r="H613" s="50">
        <v>2485</v>
      </c>
      <c r="I613" s="30">
        <f>IFERROR(H613/E600,"-")</f>
        <v>5.4089798206961279E-5</v>
      </c>
      <c r="J613" s="50">
        <v>1</v>
      </c>
      <c r="K613" s="30">
        <f>IFERROR(J613/F600,"-")</f>
        <v>3.4482758620689655E-2</v>
      </c>
      <c r="L613" s="53">
        <f t="shared" si="425"/>
        <v>2485</v>
      </c>
      <c r="M613" s="31">
        <f t="shared" si="443"/>
        <v>3.4482758620689655E-2</v>
      </c>
      <c r="N613" s="172"/>
      <c r="O613" s="179"/>
      <c r="P613" s="179"/>
      <c r="Q613" s="70" t="s">
        <v>83</v>
      </c>
      <c r="R613" s="50">
        <v>1126545</v>
      </c>
      <c r="S613" s="30">
        <f>IFERROR(R613/O600,"-")</f>
        <v>1.0293689667476392E-2</v>
      </c>
      <c r="T613" s="50">
        <v>3</v>
      </c>
      <c r="U613" s="30">
        <f>IFERROR(T613/P600,"-")</f>
        <v>5.8823529411764705E-2</v>
      </c>
      <c r="V613" s="53">
        <f t="shared" si="426"/>
        <v>375515</v>
      </c>
      <c r="W613" s="31">
        <f t="shared" si="444"/>
        <v>5.4545454545454543E-2</v>
      </c>
      <c r="X613" s="172"/>
      <c r="Y613" s="179"/>
      <c r="Z613" s="179"/>
      <c r="AA613" s="70" t="s">
        <v>83</v>
      </c>
      <c r="AB613" s="50">
        <v>32653686</v>
      </c>
      <c r="AC613" s="30">
        <f>IFERROR(AB613/Y600,"-")</f>
        <v>9.3052163773850432E-3</v>
      </c>
      <c r="AD613" s="50">
        <v>418</v>
      </c>
      <c r="AE613" s="30">
        <f>IFERROR(AD613/Z600,"-")</f>
        <v>7.6333089846603364E-2</v>
      </c>
      <c r="AF613" s="53">
        <f t="shared" si="427"/>
        <v>78118.866028708129</v>
      </c>
      <c r="AG613" s="31">
        <f t="shared" si="445"/>
        <v>7.0370370370370375E-2</v>
      </c>
      <c r="AH613" s="172"/>
      <c r="AI613" s="179"/>
      <c r="AJ613" s="179"/>
      <c r="AK613" s="70" t="s">
        <v>83</v>
      </c>
      <c r="AL613" s="50">
        <v>74298317</v>
      </c>
      <c r="AM613" s="30">
        <f>IFERROR(AL613/AI600,"-")</f>
        <v>1.7736257481253639E-2</v>
      </c>
      <c r="AN613" s="50">
        <v>766</v>
      </c>
      <c r="AO613" s="30">
        <f>IFERROR(AN613/AJ600,"-")</f>
        <v>0.16021752771386738</v>
      </c>
      <c r="AP613" s="53">
        <f t="shared" si="428"/>
        <v>96995.191906005217</v>
      </c>
      <c r="AQ613" s="31">
        <f t="shared" si="446"/>
        <v>0.15075772485731156</v>
      </c>
      <c r="AR613" s="172"/>
      <c r="AS613" s="179"/>
      <c r="AT613" s="179"/>
      <c r="AU613" s="70" t="s">
        <v>83</v>
      </c>
      <c r="AV613" s="50">
        <v>106338664</v>
      </c>
      <c r="AW613" s="30">
        <f>IFERROR(AV613/AS600,"-")</f>
        <v>2.8414516993983802E-2</v>
      </c>
      <c r="AX613" s="50">
        <v>880</v>
      </c>
      <c r="AY613" s="30">
        <f>IFERROR(AX613/AT600,"-")</f>
        <v>0.25411492925209356</v>
      </c>
      <c r="AZ613" s="53">
        <f t="shared" si="429"/>
        <v>120839.39090909091</v>
      </c>
      <c r="BA613" s="31">
        <f t="shared" si="447"/>
        <v>0.2359249329758713</v>
      </c>
      <c r="BB613" s="172"/>
      <c r="BC613" s="179"/>
      <c r="BD613" s="179"/>
      <c r="BE613" s="70" t="s">
        <v>83</v>
      </c>
      <c r="BF613" s="50">
        <v>61477301</v>
      </c>
      <c r="BG613" s="30">
        <f>IFERROR(BF613/BC600,"-")</f>
        <v>3.0994067964989283E-2</v>
      </c>
      <c r="BH613" s="50">
        <v>553</v>
      </c>
      <c r="BI613" s="30">
        <f>IFERROR(BH613/BD600,"-")</f>
        <v>0.31456200227531284</v>
      </c>
      <c r="BJ613" s="53">
        <f t="shared" si="430"/>
        <v>111170.52622061483</v>
      </c>
      <c r="BK613" s="31">
        <f t="shared" si="448"/>
        <v>0.28373524884556184</v>
      </c>
      <c r="BL613" s="172"/>
      <c r="BM613" s="179"/>
      <c r="BN613" s="179"/>
      <c r="BO613" s="70" t="s">
        <v>83</v>
      </c>
      <c r="BP613" s="50">
        <v>32179605</v>
      </c>
      <c r="BQ613" s="30">
        <f>IFERROR(BP613/BM600,"-")</f>
        <v>4.0820977267206258E-2</v>
      </c>
      <c r="BR613" s="50">
        <v>250</v>
      </c>
      <c r="BS613" s="30">
        <f>IFERROR(BR613/BN600,"-")</f>
        <v>0.3536067892503536</v>
      </c>
      <c r="BT613" s="53">
        <f t="shared" si="431"/>
        <v>128718.42</v>
      </c>
      <c r="BU613" s="31">
        <f t="shared" si="449"/>
        <v>0.3105590062111801</v>
      </c>
      <c r="BV613" s="172"/>
      <c r="BW613" s="179"/>
      <c r="BX613" s="179"/>
      <c r="BY613" s="70" t="s">
        <v>83</v>
      </c>
      <c r="BZ613" s="50">
        <f t="shared" si="441"/>
        <v>308076603</v>
      </c>
      <c r="CA613" s="30">
        <f>IFERROR(BZ613/BW600,"-")</f>
        <v>2.1442062848189326E-2</v>
      </c>
      <c r="CB613" s="50">
        <f t="shared" si="442"/>
        <v>2871</v>
      </c>
      <c r="CC613" s="30">
        <f>IFERROR(CB613/BX600,"-")</f>
        <v>0.17651398708884106</v>
      </c>
      <c r="CD613" s="53">
        <f t="shared" si="432"/>
        <v>107306.37513061651</v>
      </c>
      <c r="CE613" s="31">
        <f t="shared" si="450"/>
        <v>0.16322701688555347</v>
      </c>
      <c r="CR613" s="196"/>
      <c r="CS613" s="198"/>
      <c r="CT613" s="200"/>
      <c r="CU613" s="201"/>
      <c r="CV613" s="201"/>
      <c r="CW613" s="79" t="s">
        <v>83</v>
      </c>
      <c r="CX613" s="90">
        <v>311760290</v>
      </c>
      <c r="CY613" s="80">
        <v>2.3617645194785621E-2</v>
      </c>
      <c r="CZ613" s="90">
        <v>2792</v>
      </c>
      <c r="DA613" s="80">
        <v>0.17954983922829582</v>
      </c>
      <c r="DB613" s="90">
        <v>111661.99498567336</v>
      </c>
      <c r="DC613" s="81">
        <v>0.16677617824502719</v>
      </c>
    </row>
    <row r="614" spans="2:107" s="16" customFormat="1" ht="13.15" customHeight="1">
      <c r="B614" s="196"/>
      <c r="C614" s="198"/>
      <c r="D614" s="172"/>
      <c r="E614" s="179"/>
      <c r="F614" s="179"/>
      <c r="G614" s="70" t="s">
        <v>87</v>
      </c>
      <c r="H614" s="50">
        <v>43473</v>
      </c>
      <c r="I614" s="30">
        <f>IFERROR(H614/E600,"-")</f>
        <v>9.4625585410512182E-4</v>
      </c>
      <c r="J614" s="50">
        <v>4</v>
      </c>
      <c r="K614" s="30">
        <f>IFERROR(J614/F600,"-")</f>
        <v>0.13793103448275862</v>
      </c>
      <c r="L614" s="53">
        <f t="shared" si="425"/>
        <v>10868.25</v>
      </c>
      <c r="M614" s="31">
        <f t="shared" si="443"/>
        <v>0.13793103448275862</v>
      </c>
      <c r="N614" s="172"/>
      <c r="O614" s="179"/>
      <c r="P614" s="179"/>
      <c r="Q614" s="70" t="s">
        <v>87</v>
      </c>
      <c r="R614" s="50">
        <v>120328</v>
      </c>
      <c r="S614" s="30">
        <f>IFERROR(R614/O600,"-")</f>
        <v>1.0994847878319104E-3</v>
      </c>
      <c r="T614" s="50">
        <v>5</v>
      </c>
      <c r="U614" s="30">
        <f>IFERROR(T614/P600,"-")</f>
        <v>9.8039215686274508E-2</v>
      </c>
      <c r="V614" s="53">
        <f t="shared" si="426"/>
        <v>24065.599999999999</v>
      </c>
      <c r="W614" s="31">
        <f t="shared" si="444"/>
        <v>9.0909090909090912E-2</v>
      </c>
      <c r="X614" s="172"/>
      <c r="Y614" s="179"/>
      <c r="Z614" s="179"/>
      <c r="AA614" s="70" t="s">
        <v>87</v>
      </c>
      <c r="AB614" s="50">
        <v>19632748</v>
      </c>
      <c r="AC614" s="30">
        <f>IFERROR(AB614/Y600,"-")</f>
        <v>5.5946813545850061E-3</v>
      </c>
      <c r="AD614" s="50">
        <v>336</v>
      </c>
      <c r="AE614" s="30">
        <f>IFERROR(AD614/Z600,"-")</f>
        <v>6.1358655953250546E-2</v>
      </c>
      <c r="AF614" s="53">
        <f t="shared" si="427"/>
        <v>58430.797619047618</v>
      </c>
      <c r="AG614" s="31">
        <f t="shared" si="445"/>
        <v>5.6565656565656569E-2</v>
      </c>
      <c r="AH614" s="172"/>
      <c r="AI614" s="179"/>
      <c r="AJ614" s="179"/>
      <c r="AK614" s="70" t="s">
        <v>87</v>
      </c>
      <c r="AL614" s="50">
        <v>13491713</v>
      </c>
      <c r="AM614" s="30">
        <f>IFERROR(AL614/AI600,"-")</f>
        <v>3.2206987357624398E-3</v>
      </c>
      <c r="AN614" s="50">
        <v>393</v>
      </c>
      <c r="AO614" s="30">
        <f>IFERROR(AN614/AJ600,"-")</f>
        <v>8.2200376490274008E-2</v>
      </c>
      <c r="AP614" s="53">
        <f t="shared" si="428"/>
        <v>34330.05852417303</v>
      </c>
      <c r="AQ614" s="31">
        <f t="shared" si="446"/>
        <v>7.7346978941153319E-2</v>
      </c>
      <c r="AR614" s="172"/>
      <c r="AS614" s="179"/>
      <c r="AT614" s="179"/>
      <c r="AU614" s="70" t="s">
        <v>87</v>
      </c>
      <c r="AV614" s="50">
        <v>19546911</v>
      </c>
      <c r="AW614" s="30">
        <f>IFERROR(AV614/AS600,"-")</f>
        <v>5.2230864475539106E-3</v>
      </c>
      <c r="AX614" s="50">
        <v>357</v>
      </c>
      <c r="AY614" s="30">
        <f>IFERROR(AX614/AT600,"-")</f>
        <v>0.10308980652613341</v>
      </c>
      <c r="AZ614" s="53">
        <f t="shared" si="429"/>
        <v>54753.252100840335</v>
      </c>
      <c r="BA614" s="31">
        <f t="shared" si="447"/>
        <v>9.5710455764075067E-2</v>
      </c>
      <c r="BB614" s="172"/>
      <c r="BC614" s="179"/>
      <c r="BD614" s="179"/>
      <c r="BE614" s="70" t="s">
        <v>87</v>
      </c>
      <c r="BF614" s="50">
        <v>8216852</v>
      </c>
      <c r="BG614" s="30">
        <f>IFERROR(BF614/BC600,"-")</f>
        <v>4.1425642506045949E-3</v>
      </c>
      <c r="BH614" s="50">
        <v>203</v>
      </c>
      <c r="BI614" s="30">
        <f>IFERROR(BH614/BD600,"-")</f>
        <v>0.11547212741751992</v>
      </c>
      <c r="BJ614" s="53">
        <f t="shared" si="430"/>
        <v>40477.103448275862</v>
      </c>
      <c r="BK614" s="31">
        <f t="shared" si="448"/>
        <v>0.10415597742432016</v>
      </c>
      <c r="BL614" s="172"/>
      <c r="BM614" s="179"/>
      <c r="BN614" s="179"/>
      <c r="BO614" s="70" t="s">
        <v>87</v>
      </c>
      <c r="BP614" s="50">
        <v>1099259</v>
      </c>
      <c r="BQ614" s="30">
        <f>IFERROR(BP614/BM600,"-")</f>
        <v>1.3944492684037572E-3</v>
      </c>
      <c r="BR614" s="50">
        <v>56</v>
      </c>
      <c r="BS614" s="30">
        <f>IFERROR(BR614/BN600,"-")</f>
        <v>7.9207920792079209E-2</v>
      </c>
      <c r="BT614" s="53">
        <f t="shared" si="431"/>
        <v>19629.625</v>
      </c>
      <c r="BU614" s="31">
        <f t="shared" si="449"/>
        <v>6.9565217391304349E-2</v>
      </c>
      <c r="BV614" s="172"/>
      <c r="BW614" s="179"/>
      <c r="BX614" s="179"/>
      <c r="BY614" s="70" t="s">
        <v>87</v>
      </c>
      <c r="BZ614" s="50">
        <f t="shared" si="441"/>
        <v>62151284</v>
      </c>
      <c r="CA614" s="30">
        <f>IFERROR(BZ614/BW600,"-")</f>
        <v>4.3257155027240542E-3</v>
      </c>
      <c r="CB614" s="50">
        <f t="shared" si="442"/>
        <v>1354</v>
      </c>
      <c r="CC614" s="30">
        <f>IFERROR(CB614/BX600,"-")</f>
        <v>8.3246234245312023E-2</v>
      </c>
      <c r="CD614" s="53">
        <f t="shared" si="432"/>
        <v>45901.982274741509</v>
      </c>
      <c r="CE614" s="31">
        <f t="shared" si="450"/>
        <v>7.6979930638467226E-2</v>
      </c>
      <c r="CR614" s="196"/>
      <c r="CS614" s="198"/>
      <c r="CT614" s="200"/>
      <c r="CU614" s="201"/>
      <c r="CV614" s="201"/>
      <c r="CW614" s="79" t="s">
        <v>87</v>
      </c>
      <c r="CX614" s="90">
        <v>67299373</v>
      </c>
      <c r="CY614" s="80">
        <v>5.0983167655686201E-3</v>
      </c>
      <c r="CZ614" s="90">
        <v>1263</v>
      </c>
      <c r="DA614" s="80">
        <v>8.1221864951768488E-2</v>
      </c>
      <c r="DB614" s="90">
        <v>53285.330958036422</v>
      </c>
      <c r="DC614" s="81">
        <v>7.5443521892360074E-2</v>
      </c>
    </row>
    <row r="615" spans="2:107" s="16" customFormat="1" ht="13.15" customHeight="1">
      <c r="B615" s="196"/>
      <c r="C615" s="198"/>
      <c r="D615" s="172"/>
      <c r="E615" s="179"/>
      <c r="F615" s="179"/>
      <c r="G615" s="71" t="s">
        <v>85</v>
      </c>
      <c r="H615" s="51">
        <v>32493</v>
      </c>
      <c r="I615" s="32">
        <f>IFERROR(H615/E600,"-")</f>
        <v>7.0725948214840758E-4</v>
      </c>
      <c r="J615" s="51">
        <v>6</v>
      </c>
      <c r="K615" s="32">
        <f>IFERROR(J615/F600,"-")</f>
        <v>0.20689655172413793</v>
      </c>
      <c r="L615" s="54">
        <f t="shared" si="425"/>
        <v>5415.5</v>
      </c>
      <c r="M615" s="33">
        <f t="shared" si="443"/>
        <v>0.20689655172413793</v>
      </c>
      <c r="N615" s="172"/>
      <c r="O615" s="179"/>
      <c r="P615" s="179"/>
      <c r="Q615" s="71" t="s">
        <v>85</v>
      </c>
      <c r="R615" s="51">
        <v>148790</v>
      </c>
      <c r="S615" s="32">
        <f>IFERROR(R615/O600,"-")</f>
        <v>1.3595534005510764E-3</v>
      </c>
      <c r="T615" s="51">
        <v>16</v>
      </c>
      <c r="U615" s="32">
        <f>IFERROR(T615/P600,"-")</f>
        <v>0.31372549019607843</v>
      </c>
      <c r="V615" s="54">
        <f t="shared" si="426"/>
        <v>9299.375</v>
      </c>
      <c r="W615" s="33">
        <f t="shared" si="444"/>
        <v>0.29090909090909089</v>
      </c>
      <c r="X615" s="172"/>
      <c r="Y615" s="179"/>
      <c r="Z615" s="179"/>
      <c r="AA615" s="71" t="s">
        <v>85</v>
      </c>
      <c r="AB615" s="51">
        <v>7407777</v>
      </c>
      <c r="AC615" s="32">
        <f>IFERROR(AB615/Y600,"-")</f>
        <v>2.1109704999434441E-3</v>
      </c>
      <c r="AD615" s="51">
        <v>420</v>
      </c>
      <c r="AE615" s="32">
        <f>IFERROR(AD615/Z600,"-")</f>
        <v>7.6698319941563189E-2</v>
      </c>
      <c r="AF615" s="54">
        <f t="shared" si="427"/>
        <v>17637.564285714285</v>
      </c>
      <c r="AG615" s="33">
        <f t="shared" si="445"/>
        <v>7.0707070707070704E-2</v>
      </c>
      <c r="AH615" s="172"/>
      <c r="AI615" s="179"/>
      <c r="AJ615" s="179"/>
      <c r="AK615" s="71" t="s">
        <v>85</v>
      </c>
      <c r="AL615" s="51">
        <v>12390985</v>
      </c>
      <c r="AM615" s="32">
        <f>IFERROR(AL615/AI600,"-")</f>
        <v>2.9579364550929416E-3</v>
      </c>
      <c r="AN615" s="51">
        <v>556</v>
      </c>
      <c r="AO615" s="32">
        <f>IFERROR(AN615/AJ600,"-")</f>
        <v>0.11629366241372098</v>
      </c>
      <c r="AP615" s="54">
        <f t="shared" si="428"/>
        <v>22285.944244604318</v>
      </c>
      <c r="AQ615" s="33">
        <f t="shared" si="446"/>
        <v>0.10942727809486322</v>
      </c>
      <c r="AR615" s="172"/>
      <c r="AS615" s="179"/>
      <c r="AT615" s="179"/>
      <c r="AU615" s="71" t="s">
        <v>85</v>
      </c>
      <c r="AV615" s="51">
        <v>11376271</v>
      </c>
      <c r="AW615" s="32">
        <f>IFERROR(AV615/AS600,"-")</f>
        <v>3.0398279750596178E-3</v>
      </c>
      <c r="AX615" s="51">
        <v>505</v>
      </c>
      <c r="AY615" s="32">
        <f>IFERROR(AX615/AT600,"-")</f>
        <v>0.1458273173548946</v>
      </c>
      <c r="AZ615" s="54">
        <f t="shared" si="429"/>
        <v>22527.269306930692</v>
      </c>
      <c r="BA615" s="33">
        <f t="shared" si="447"/>
        <v>0.1353887399463807</v>
      </c>
      <c r="BB615" s="172"/>
      <c r="BC615" s="179"/>
      <c r="BD615" s="179"/>
      <c r="BE615" s="71" t="s">
        <v>85</v>
      </c>
      <c r="BF615" s="51">
        <v>7175576</v>
      </c>
      <c r="BG615" s="32">
        <f>IFERROR(BF615/BC600,"-")</f>
        <v>3.6176000997822908E-3</v>
      </c>
      <c r="BH615" s="51">
        <v>366</v>
      </c>
      <c r="BI615" s="32">
        <f>IFERROR(BH615/BD600,"-")</f>
        <v>0.20819112627986347</v>
      </c>
      <c r="BJ615" s="54">
        <f t="shared" si="430"/>
        <v>19605.398907103827</v>
      </c>
      <c r="BK615" s="33">
        <f t="shared" si="448"/>
        <v>0.18778860954335558</v>
      </c>
      <c r="BL615" s="172"/>
      <c r="BM615" s="179"/>
      <c r="BN615" s="179"/>
      <c r="BO615" s="71" t="s">
        <v>85</v>
      </c>
      <c r="BP615" s="51">
        <v>3301694</v>
      </c>
      <c r="BQ615" s="32">
        <f>IFERROR(BP615/BM600,"-")</f>
        <v>4.188316659488869E-3</v>
      </c>
      <c r="BR615" s="51">
        <v>163</v>
      </c>
      <c r="BS615" s="32">
        <f>IFERROR(BR615/BN600,"-")</f>
        <v>0.23055162659123055</v>
      </c>
      <c r="BT615" s="54">
        <f t="shared" si="431"/>
        <v>20255.791411042945</v>
      </c>
      <c r="BU615" s="33">
        <f t="shared" si="449"/>
        <v>0.20248447204968945</v>
      </c>
      <c r="BV615" s="172"/>
      <c r="BW615" s="179"/>
      <c r="BX615" s="179"/>
      <c r="BY615" s="71" t="s">
        <v>85</v>
      </c>
      <c r="BZ615" s="51">
        <f t="shared" si="441"/>
        <v>41833586</v>
      </c>
      <c r="CA615" s="32">
        <f>IFERROR(BZ615/BW600,"-")</f>
        <v>2.9116082540585958E-3</v>
      </c>
      <c r="CB615" s="51">
        <f t="shared" si="442"/>
        <v>2032</v>
      </c>
      <c r="CC615" s="32">
        <f>IFERROR(CB615/BX600,"-")</f>
        <v>0.12493083307715955</v>
      </c>
      <c r="CD615" s="54">
        <f t="shared" si="432"/>
        <v>20587.39468503937</v>
      </c>
      <c r="CE615" s="33">
        <f t="shared" si="450"/>
        <v>0.11552674967309114</v>
      </c>
      <c r="CR615" s="196"/>
      <c r="CS615" s="198"/>
      <c r="CT615" s="200"/>
      <c r="CU615" s="201"/>
      <c r="CV615" s="201"/>
      <c r="CW615" s="79" t="s">
        <v>85</v>
      </c>
      <c r="CX615" s="90">
        <v>36033867</v>
      </c>
      <c r="CY615" s="80">
        <v>2.7297738458034347E-3</v>
      </c>
      <c r="CZ615" s="90">
        <v>1676</v>
      </c>
      <c r="DA615" s="80">
        <v>0.10778135048231512</v>
      </c>
      <c r="DB615" s="90">
        <v>21499.920644391408</v>
      </c>
      <c r="DC615" s="81">
        <v>0.10011349381757362</v>
      </c>
    </row>
    <row r="616" spans="2:107" s="16" customFormat="1" ht="13.15" customHeight="1">
      <c r="B616" s="196"/>
      <c r="C616" s="199"/>
      <c r="D616" s="173"/>
      <c r="E616" s="180"/>
      <c r="F616" s="180"/>
      <c r="G616" s="18" t="s">
        <v>92</v>
      </c>
      <c r="H616" s="49">
        <f>SUM(H600:H615)</f>
        <v>1319526</v>
      </c>
      <c r="I616" s="32">
        <f>IFERROR(H616/E600,"-")</f>
        <v>2.8721486949230903E-2</v>
      </c>
      <c r="J616" s="51">
        <v>23</v>
      </c>
      <c r="K616" s="32">
        <f>IFERROR(J616/F600,"-")</f>
        <v>0.7931034482758621</v>
      </c>
      <c r="L616" s="54">
        <f t="shared" si="425"/>
        <v>57370.695652173912</v>
      </c>
      <c r="M616" s="34">
        <f t="shared" si="443"/>
        <v>0.7931034482758621</v>
      </c>
      <c r="N616" s="173"/>
      <c r="O616" s="180"/>
      <c r="P616" s="180"/>
      <c r="Q616" s="18" t="s">
        <v>92</v>
      </c>
      <c r="R616" s="49">
        <f>SUM(R600:R615)</f>
        <v>12331681</v>
      </c>
      <c r="S616" s="32">
        <f>IFERROR(R616/O600,"-")</f>
        <v>0.11267947333867262</v>
      </c>
      <c r="T616" s="51">
        <v>44</v>
      </c>
      <c r="U616" s="32">
        <f>IFERROR(T616/P600,"-")</f>
        <v>0.86274509803921573</v>
      </c>
      <c r="V616" s="54">
        <f t="shared" si="426"/>
        <v>280265.47727272729</v>
      </c>
      <c r="W616" s="34">
        <f t="shared" si="444"/>
        <v>0.8</v>
      </c>
      <c r="X616" s="173"/>
      <c r="Y616" s="180"/>
      <c r="Z616" s="180"/>
      <c r="AA616" s="18" t="s">
        <v>92</v>
      </c>
      <c r="AB616" s="49">
        <f>SUM(AB600:AB615)</f>
        <v>494347720</v>
      </c>
      <c r="AC616" s="32">
        <f>IFERROR(AB616/Y600,"-")</f>
        <v>0.14087268739789302</v>
      </c>
      <c r="AD616" s="51">
        <v>3810</v>
      </c>
      <c r="AE616" s="32">
        <f>IFERROR(AD616/Z600,"-")</f>
        <v>0.69576333089846598</v>
      </c>
      <c r="AF616" s="54">
        <f t="shared" si="427"/>
        <v>129750.05774278216</v>
      </c>
      <c r="AG616" s="34">
        <f t="shared" si="445"/>
        <v>0.64141414141414144</v>
      </c>
      <c r="AH616" s="173"/>
      <c r="AI616" s="180"/>
      <c r="AJ616" s="180"/>
      <c r="AK616" s="18" t="s">
        <v>92</v>
      </c>
      <c r="AL616" s="49">
        <f>SUM(AL600:AL615)</f>
        <v>729014776</v>
      </c>
      <c r="AM616" s="32">
        <f>IFERROR(AL616/AI600,"-")</f>
        <v>0.17402808430740693</v>
      </c>
      <c r="AN616" s="51">
        <v>3808</v>
      </c>
      <c r="AO616" s="32">
        <f>IFERROR(AN616/AJ600,"-")</f>
        <v>0.79648609077598831</v>
      </c>
      <c r="AP616" s="54">
        <f t="shared" si="428"/>
        <v>191442.95588235295</v>
      </c>
      <c r="AQ616" s="34">
        <f t="shared" si="446"/>
        <v>0.74945876795906319</v>
      </c>
      <c r="AR616" s="173"/>
      <c r="AS616" s="180"/>
      <c r="AT616" s="180"/>
      <c r="AU616" s="18" t="s">
        <v>92</v>
      </c>
      <c r="AV616" s="49">
        <f>SUM(AV600:AV615)</f>
        <v>880135867</v>
      </c>
      <c r="AW616" s="32">
        <f>IFERROR(AV616/AS600,"-")</f>
        <v>0.23517914001520807</v>
      </c>
      <c r="AX616" s="51">
        <v>2992</v>
      </c>
      <c r="AY616" s="32">
        <f>IFERROR(AX616/AT600,"-")</f>
        <v>0.86399075945711812</v>
      </c>
      <c r="AZ616" s="54">
        <f t="shared" si="429"/>
        <v>294163.05715240643</v>
      </c>
      <c r="BA616" s="34">
        <f t="shared" si="447"/>
        <v>0.80214477211796242</v>
      </c>
      <c r="BB616" s="173"/>
      <c r="BC616" s="180"/>
      <c r="BD616" s="180"/>
      <c r="BE616" s="18" t="s">
        <v>92</v>
      </c>
      <c r="BF616" s="49">
        <f>SUM(BF600:BF615)</f>
        <v>498041271</v>
      </c>
      <c r="BG616" s="32">
        <f>IFERROR(BF616/BC600,"-")</f>
        <v>0.25108982911828948</v>
      </c>
      <c r="BH616" s="51">
        <v>1583</v>
      </c>
      <c r="BI616" s="32">
        <f>IFERROR(BH616/BD600,"-")</f>
        <v>0.90045506257110353</v>
      </c>
      <c r="BJ616" s="54">
        <f t="shared" si="430"/>
        <v>314618.61718256475</v>
      </c>
      <c r="BK616" s="34">
        <f t="shared" si="448"/>
        <v>0.81221139045664448</v>
      </c>
      <c r="BL616" s="173"/>
      <c r="BM616" s="180"/>
      <c r="BN616" s="180"/>
      <c r="BO616" s="18" t="s">
        <v>92</v>
      </c>
      <c r="BP616" s="49">
        <f>SUM(BP600:BP615)</f>
        <v>236658120</v>
      </c>
      <c r="BQ616" s="32">
        <f>IFERROR(BP616/BM600,"-")</f>
        <v>0.3002092703319314</v>
      </c>
      <c r="BR616" s="51">
        <v>598</v>
      </c>
      <c r="BS616" s="32">
        <f>IFERROR(BR616/BN600,"-")</f>
        <v>0.84582743988684583</v>
      </c>
      <c r="BT616" s="54">
        <f t="shared" si="431"/>
        <v>395749.36454849498</v>
      </c>
      <c r="BU616" s="34">
        <f t="shared" si="449"/>
        <v>0.74285714285714288</v>
      </c>
      <c r="BV616" s="173"/>
      <c r="BW616" s="180"/>
      <c r="BX616" s="180"/>
      <c r="BY616" s="18" t="s">
        <v>92</v>
      </c>
      <c r="BZ616" s="49">
        <f t="shared" si="441"/>
        <v>2851848961</v>
      </c>
      <c r="CA616" s="32">
        <f>IFERROR(BZ616/BW600,"-")</f>
        <v>0.19848805154251015</v>
      </c>
      <c r="CB616" s="51">
        <f t="shared" si="442"/>
        <v>12858</v>
      </c>
      <c r="CC616" s="32">
        <f>IFERROR(CB616/BX600,"-")</f>
        <v>0.79053181678450657</v>
      </c>
      <c r="CD616" s="54">
        <f t="shared" si="432"/>
        <v>221795.68836522009</v>
      </c>
      <c r="CE616" s="34">
        <f t="shared" si="450"/>
        <v>0.73102507248848714</v>
      </c>
      <c r="CR616" s="196"/>
      <c r="CS616" s="199"/>
      <c r="CT616" s="200"/>
      <c r="CU616" s="201"/>
      <c r="CV616" s="201"/>
      <c r="CW616" s="18" t="s">
        <v>92</v>
      </c>
      <c r="CX616" s="90">
        <v>2813848371</v>
      </c>
      <c r="CY616" s="80">
        <v>0.21316528945429034</v>
      </c>
      <c r="CZ616" s="90">
        <v>12321</v>
      </c>
      <c r="DA616" s="80">
        <v>0.79234726688102897</v>
      </c>
      <c r="DB616" s="90">
        <v>228378.24616508401</v>
      </c>
      <c r="DC616" s="81">
        <v>0.73597754017083805</v>
      </c>
    </row>
    <row r="617" spans="2:107" s="16" customFormat="1" ht="13.15" customHeight="1">
      <c r="B617" s="196">
        <v>37</v>
      </c>
      <c r="C617" s="197" t="s">
        <v>2</v>
      </c>
      <c r="D617" s="171">
        <f>CI41</f>
        <v>26</v>
      </c>
      <c r="E617" s="178">
        <v>25894310</v>
      </c>
      <c r="F617" s="178">
        <v>25</v>
      </c>
      <c r="G617" s="68" t="s">
        <v>58</v>
      </c>
      <c r="H617" s="56">
        <v>128269</v>
      </c>
      <c r="I617" s="28">
        <f>IFERROR(H617/E617,"-")</f>
        <v>4.9535592954591178E-3</v>
      </c>
      <c r="J617" s="56">
        <v>4</v>
      </c>
      <c r="K617" s="28">
        <f>IFERROR(J617/F617,"-")</f>
        <v>0.16</v>
      </c>
      <c r="L617" s="52">
        <f t="shared" si="425"/>
        <v>32067.25</v>
      </c>
      <c r="M617" s="29">
        <f t="shared" ref="M617:M633" si="451">IFERROR(J617/$CI$41,"-")</f>
        <v>0.15384615384615385</v>
      </c>
      <c r="N617" s="171">
        <f>CJ41</f>
        <v>106</v>
      </c>
      <c r="O617" s="178">
        <v>179634970</v>
      </c>
      <c r="P617" s="178">
        <v>99</v>
      </c>
      <c r="Q617" s="68" t="s">
        <v>58</v>
      </c>
      <c r="R617" s="56">
        <v>3477492</v>
      </c>
      <c r="S617" s="28">
        <f>IFERROR(R617/O617,"-")</f>
        <v>1.935865828351796E-2</v>
      </c>
      <c r="T617" s="56">
        <v>23</v>
      </c>
      <c r="U617" s="28">
        <f>IFERROR(T617/P617,"-")</f>
        <v>0.23232323232323232</v>
      </c>
      <c r="V617" s="52">
        <f t="shared" si="426"/>
        <v>151195.30434782608</v>
      </c>
      <c r="W617" s="29">
        <f t="shared" ref="W617:W633" si="452">IFERROR(T617/$CJ$41,"-")</f>
        <v>0.21698113207547171</v>
      </c>
      <c r="X617" s="171">
        <f>CK41</f>
        <v>19235</v>
      </c>
      <c r="Y617" s="178">
        <v>12108011050</v>
      </c>
      <c r="Z617" s="178">
        <v>17812</v>
      </c>
      <c r="AA617" s="68" t="s">
        <v>58</v>
      </c>
      <c r="AB617" s="56">
        <v>258362977</v>
      </c>
      <c r="AC617" s="28">
        <f>IFERROR(AB617/Y617,"-")</f>
        <v>2.1338184771478218E-2</v>
      </c>
      <c r="AD617" s="56">
        <v>2221</v>
      </c>
      <c r="AE617" s="28">
        <f>IFERROR(AD617/Z617,"-")</f>
        <v>0.12469121940264991</v>
      </c>
      <c r="AF617" s="52">
        <f t="shared" si="427"/>
        <v>116327.31967582171</v>
      </c>
      <c r="AG617" s="29">
        <f t="shared" ref="AG617:AG633" si="453">IFERROR(AD617/$CK$41,"-")</f>
        <v>0.11546659734858331</v>
      </c>
      <c r="AH617" s="171">
        <f>CL41</f>
        <v>15898</v>
      </c>
      <c r="AI617" s="178">
        <v>13458946110</v>
      </c>
      <c r="AJ617" s="178">
        <v>14931</v>
      </c>
      <c r="AK617" s="68" t="s">
        <v>58</v>
      </c>
      <c r="AL617" s="56">
        <v>368330661</v>
      </c>
      <c r="AM617" s="28">
        <f>IFERROR(AL617/AI617,"-")</f>
        <v>2.7366976432599745E-2</v>
      </c>
      <c r="AN617" s="56">
        <v>2679</v>
      </c>
      <c r="AO617" s="28">
        <f>IFERROR(AN617/AJ617,"-")</f>
        <v>0.17942535664054651</v>
      </c>
      <c r="AP617" s="52">
        <f t="shared" si="428"/>
        <v>137488.11534154534</v>
      </c>
      <c r="AQ617" s="29">
        <f t="shared" ref="AQ617:AQ633" si="454">IFERROR(AN617/$CL$41,"-")</f>
        <v>0.16851176248584729</v>
      </c>
      <c r="AR617" s="171">
        <f>CM41</f>
        <v>11258</v>
      </c>
      <c r="AS617" s="178">
        <v>11426289130</v>
      </c>
      <c r="AT617" s="178">
        <v>10488</v>
      </c>
      <c r="AU617" s="68" t="s">
        <v>58</v>
      </c>
      <c r="AV617" s="56">
        <v>373343950</v>
      </c>
      <c r="AW617" s="28">
        <f>IFERROR(AV617/AS617,"-")</f>
        <v>3.2674120683658915E-2</v>
      </c>
      <c r="AX617" s="56">
        <v>2309</v>
      </c>
      <c r="AY617" s="28">
        <f>IFERROR(AX617/AT617,"-")</f>
        <v>0.22015636918382914</v>
      </c>
      <c r="AZ617" s="52">
        <f t="shared" si="429"/>
        <v>161690.75357297531</v>
      </c>
      <c r="BA617" s="29">
        <f t="shared" ref="BA617:BA633" si="455">IFERROR(AX617/$CM$41,"-")</f>
        <v>0.20509859655356191</v>
      </c>
      <c r="BB617" s="171">
        <f>CN41</f>
        <v>5597</v>
      </c>
      <c r="BC617" s="178">
        <v>5852330410</v>
      </c>
      <c r="BD617" s="178">
        <v>5017</v>
      </c>
      <c r="BE617" s="68" t="s">
        <v>58</v>
      </c>
      <c r="BF617" s="56">
        <v>226864095</v>
      </c>
      <c r="BG617" s="28">
        <f>IFERROR(BF617/BC617,"-")</f>
        <v>3.8764744829231201E-2</v>
      </c>
      <c r="BH617" s="56">
        <v>1235</v>
      </c>
      <c r="BI617" s="28">
        <f>IFERROR(BH617/BD617,"-")</f>
        <v>0.24616304564480765</v>
      </c>
      <c r="BJ617" s="52">
        <f t="shared" si="430"/>
        <v>183695.62348178137</v>
      </c>
      <c r="BK617" s="29">
        <f t="shared" ref="BK617:BK633" si="456">IFERROR(BH617/$CN$41,"-")</f>
        <v>0.22065392174379131</v>
      </c>
      <c r="BL617" s="171">
        <f>CO41</f>
        <v>2125</v>
      </c>
      <c r="BM617" s="178">
        <v>2084437580</v>
      </c>
      <c r="BN617" s="178">
        <v>1793</v>
      </c>
      <c r="BO617" s="68" t="s">
        <v>58</v>
      </c>
      <c r="BP617" s="56">
        <v>84769483</v>
      </c>
      <c r="BQ617" s="28">
        <f>IFERROR(BP617/BM617,"-")</f>
        <v>4.0667796346293084E-2</v>
      </c>
      <c r="BR617" s="56">
        <v>381</v>
      </c>
      <c r="BS617" s="28">
        <f>IFERROR(BR617/BN617,"-")</f>
        <v>0.21249302844394868</v>
      </c>
      <c r="BT617" s="52">
        <f t="shared" si="431"/>
        <v>222492.08136482938</v>
      </c>
      <c r="BU617" s="29">
        <f t="shared" ref="BU617:BU633" si="457">IFERROR(BR617/$CO$41,"-")</f>
        <v>0.17929411764705883</v>
      </c>
      <c r="BV617" s="171">
        <f>CP41</f>
        <v>54245</v>
      </c>
      <c r="BW617" s="178">
        <f>SUM(E617,O617,Y617,AI617,AS617,BC617,BM617)</f>
        <v>45135543560</v>
      </c>
      <c r="BX617" s="178">
        <f>SUM(F617,P617,Z617,AJ617,AT617,BD617,BN617)</f>
        <v>50165</v>
      </c>
      <c r="BY617" s="68" t="s">
        <v>58</v>
      </c>
      <c r="BZ617" s="56">
        <f t="shared" si="441"/>
        <v>1315276927</v>
      </c>
      <c r="CA617" s="28">
        <f>IFERROR(BZ617/BW617,"-")</f>
        <v>2.9140602355914112E-2</v>
      </c>
      <c r="CB617" s="56">
        <f t="shared" si="442"/>
        <v>8852</v>
      </c>
      <c r="CC617" s="28">
        <f>IFERROR(CB617/BX617,"-")</f>
        <v>0.17645768962424002</v>
      </c>
      <c r="CD617" s="52">
        <f t="shared" si="432"/>
        <v>148585.28321283325</v>
      </c>
      <c r="CE617" s="29">
        <f t="shared" ref="CE617:CE633" si="458">IFERROR(CB617/$CP$41,"-")</f>
        <v>0.16318554705502811</v>
      </c>
      <c r="CR617" s="196">
        <v>37</v>
      </c>
      <c r="CS617" s="197" t="s">
        <v>2</v>
      </c>
      <c r="CT617" s="200">
        <v>51067</v>
      </c>
      <c r="CU617" s="201">
        <v>41575378380</v>
      </c>
      <c r="CV617" s="201">
        <v>47414</v>
      </c>
      <c r="CW617" s="79" t="s">
        <v>58</v>
      </c>
      <c r="CX617" s="90">
        <v>1348478749</v>
      </c>
      <c r="CY617" s="80">
        <v>3.2434551447129846E-2</v>
      </c>
      <c r="CZ617" s="90">
        <v>8563</v>
      </c>
      <c r="DA617" s="80">
        <v>0.18060066646981904</v>
      </c>
      <c r="DB617" s="90">
        <v>157477.37346724278</v>
      </c>
      <c r="DC617" s="81">
        <v>0.16768167309612861</v>
      </c>
    </row>
    <row r="618" spans="2:107" s="16" customFormat="1" ht="13.15" customHeight="1">
      <c r="B618" s="196"/>
      <c r="C618" s="198"/>
      <c r="D618" s="172"/>
      <c r="E618" s="179"/>
      <c r="F618" s="179"/>
      <c r="G618" s="69" t="s">
        <v>60</v>
      </c>
      <c r="H618" s="50">
        <v>184325</v>
      </c>
      <c r="I618" s="30">
        <f>IFERROR(H618/E617,"-")</f>
        <v>7.1183592070999382E-3</v>
      </c>
      <c r="J618" s="50">
        <v>5</v>
      </c>
      <c r="K618" s="30">
        <f>IFERROR(J618/F617,"-")</f>
        <v>0.2</v>
      </c>
      <c r="L618" s="53">
        <f t="shared" si="425"/>
        <v>36865</v>
      </c>
      <c r="M618" s="31">
        <f t="shared" si="451"/>
        <v>0.19230769230769232</v>
      </c>
      <c r="N618" s="172"/>
      <c r="O618" s="179"/>
      <c r="P618" s="179"/>
      <c r="Q618" s="69" t="s">
        <v>60</v>
      </c>
      <c r="R618" s="50">
        <v>1365716</v>
      </c>
      <c r="S618" s="30">
        <f>IFERROR(R618/O617,"-")</f>
        <v>7.6027290231963189E-3</v>
      </c>
      <c r="T618" s="50">
        <v>20</v>
      </c>
      <c r="U618" s="30">
        <f>IFERROR(T618/P617,"-")</f>
        <v>0.20202020202020202</v>
      </c>
      <c r="V618" s="53">
        <f t="shared" si="426"/>
        <v>68285.8</v>
      </c>
      <c r="W618" s="31">
        <f t="shared" si="452"/>
        <v>0.18867924528301888</v>
      </c>
      <c r="X618" s="172"/>
      <c r="Y618" s="179"/>
      <c r="Z618" s="179"/>
      <c r="AA618" s="69" t="s">
        <v>60</v>
      </c>
      <c r="AB618" s="50">
        <v>240978892</v>
      </c>
      <c r="AC618" s="30">
        <f>IFERROR(AB618/Y617,"-")</f>
        <v>1.990243409961209E-2</v>
      </c>
      <c r="AD618" s="50">
        <v>3545</v>
      </c>
      <c r="AE618" s="30">
        <f>IFERROR(AD618/Z617,"-")</f>
        <v>0.19902313047383785</v>
      </c>
      <c r="AF618" s="53">
        <f t="shared" si="427"/>
        <v>67977.120451339913</v>
      </c>
      <c r="AG618" s="31">
        <f t="shared" si="453"/>
        <v>0.18429945412009358</v>
      </c>
      <c r="AH618" s="172"/>
      <c r="AI618" s="179"/>
      <c r="AJ618" s="179"/>
      <c r="AK618" s="69" t="s">
        <v>60</v>
      </c>
      <c r="AL618" s="50">
        <v>308564912</v>
      </c>
      <c r="AM618" s="30">
        <f>IFERROR(AL618/AI617,"-")</f>
        <v>2.2926379931838513E-2</v>
      </c>
      <c r="AN618" s="50">
        <v>3727</v>
      </c>
      <c r="AO618" s="30">
        <f>IFERROR(AN618/AJ617,"-")</f>
        <v>0.24961489518451543</v>
      </c>
      <c r="AP618" s="53">
        <f t="shared" si="428"/>
        <v>82791.766031660853</v>
      </c>
      <c r="AQ618" s="31">
        <f t="shared" si="454"/>
        <v>0.23443200402566361</v>
      </c>
      <c r="AR618" s="172"/>
      <c r="AS618" s="179"/>
      <c r="AT618" s="179"/>
      <c r="AU618" s="69" t="s">
        <v>60</v>
      </c>
      <c r="AV618" s="50">
        <v>194372144</v>
      </c>
      <c r="AW618" s="30">
        <f>IFERROR(AV618/AS617,"-")</f>
        <v>1.7010959707790974E-2</v>
      </c>
      <c r="AX618" s="50">
        <v>3037</v>
      </c>
      <c r="AY618" s="30">
        <f>IFERROR(AX618/AT617,"-")</f>
        <v>0.28956903127383676</v>
      </c>
      <c r="AZ618" s="53">
        <f t="shared" si="429"/>
        <v>64001.364504445177</v>
      </c>
      <c r="BA618" s="31">
        <f t="shared" si="455"/>
        <v>0.26976372357434714</v>
      </c>
      <c r="BB618" s="172"/>
      <c r="BC618" s="179"/>
      <c r="BD618" s="179"/>
      <c r="BE618" s="69" t="s">
        <v>60</v>
      </c>
      <c r="BF618" s="50">
        <v>71682939</v>
      </c>
      <c r="BG618" s="30">
        <f>IFERROR(BF618/BC617,"-")</f>
        <v>1.2248614479714585E-2</v>
      </c>
      <c r="BH618" s="50">
        <v>1504</v>
      </c>
      <c r="BI618" s="30">
        <f>IFERROR(BH618/BD617,"-")</f>
        <v>0.29978074546541755</v>
      </c>
      <c r="BJ618" s="53">
        <f t="shared" si="430"/>
        <v>47661.528590425529</v>
      </c>
      <c r="BK618" s="31">
        <f t="shared" si="456"/>
        <v>0.26871538324102195</v>
      </c>
      <c r="BL618" s="172"/>
      <c r="BM618" s="179"/>
      <c r="BN618" s="179"/>
      <c r="BO618" s="69" t="s">
        <v>60</v>
      </c>
      <c r="BP618" s="50">
        <v>20801425</v>
      </c>
      <c r="BQ618" s="30">
        <f>IFERROR(BP618/BM617,"-")</f>
        <v>9.9793945376862765E-3</v>
      </c>
      <c r="BR618" s="50">
        <v>488</v>
      </c>
      <c r="BS618" s="30">
        <f>IFERROR(BR618/BN617,"-")</f>
        <v>0.27216954824316786</v>
      </c>
      <c r="BT618" s="53">
        <f t="shared" si="431"/>
        <v>42625.870901639348</v>
      </c>
      <c r="BU618" s="31">
        <f t="shared" si="457"/>
        <v>0.2296470588235294</v>
      </c>
      <c r="BV618" s="172"/>
      <c r="BW618" s="179"/>
      <c r="BX618" s="179"/>
      <c r="BY618" s="69" t="s">
        <v>60</v>
      </c>
      <c r="BZ618" s="50">
        <f t="shared" si="441"/>
        <v>837950353</v>
      </c>
      <c r="CA618" s="30">
        <f>IFERROR(BZ618/BW617,"-")</f>
        <v>1.8565199107131346E-2</v>
      </c>
      <c r="CB618" s="50">
        <f t="shared" si="442"/>
        <v>12326</v>
      </c>
      <c r="CC618" s="30">
        <f>IFERROR(CB618/BX617,"-")</f>
        <v>0.24570915977274993</v>
      </c>
      <c r="CD618" s="53">
        <f t="shared" si="432"/>
        <v>67982.34244686029</v>
      </c>
      <c r="CE618" s="31">
        <f t="shared" si="458"/>
        <v>0.22722831597382248</v>
      </c>
      <c r="CR618" s="196"/>
      <c r="CS618" s="198"/>
      <c r="CT618" s="200"/>
      <c r="CU618" s="201"/>
      <c r="CV618" s="201"/>
      <c r="CW618" s="79" t="s">
        <v>60</v>
      </c>
      <c r="CX618" s="90">
        <v>894755460</v>
      </c>
      <c r="CY618" s="80">
        <v>2.152128242398452E-2</v>
      </c>
      <c r="CZ618" s="90">
        <v>11706</v>
      </c>
      <c r="DA618" s="80">
        <v>0.24688910448390772</v>
      </c>
      <c r="DB618" s="90">
        <v>76435.627883136855</v>
      </c>
      <c r="DC618" s="81">
        <v>0.22922826874498209</v>
      </c>
    </row>
    <row r="619" spans="2:107" s="16" customFormat="1" ht="13.15" customHeight="1">
      <c r="B619" s="196"/>
      <c r="C619" s="198"/>
      <c r="D619" s="172"/>
      <c r="E619" s="179"/>
      <c r="F619" s="179"/>
      <c r="G619" s="70" t="s">
        <v>62</v>
      </c>
      <c r="H619" s="50">
        <v>135840</v>
      </c>
      <c r="I619" s="30">
        <f>IFERROR(H619/E617,"-")</f>
        <v>5.2459401312489112E-3</v>
      </c>
      <c r="J619" s="50">
        <v>1</v>
      </c>
      <c r="K619" s="30">
        <f>IFERROR(J619/F617,"-")</f>
        <v>0.04</v>
      </c>
      <c r="L619" s="53">
        <f t="shared" si="425"/>
        <v>135840</v>
      </c>
      <c r="M619" s="31">
        <f t="shared" si="451"/>
        <v>3.8461538461538464E-2</v>
      </c>
      <c r="N619" s="172"/>
      <c r="O619" s="179"/>
      <c r="P619" s="179"/>
      <c r="Q619" s="70" t="s">
        <v>62</v>
      </c>
      <c r="R619" s="50">
        <v>299438</v>
      </c>
      <c r="S619" s="30">
        <f>IFERROR(R619/O617,"-")</f>
        <v>1.6669248754849905E-3</v>
      </c>
      <c r="T619" s="50">
        <v>19</v>
      </c>
      <c r="U619" s="30">
        <f>IFERROR(T619/P617,"-")</f>
        <v>0.19191919191919191</v>
      </c>
      <c r="V619" s="53">
        <f t="shared" si="426"/>
        <v>15759.894736842105</v>
      </c>
      <c r="W619" s="31">
        <f t="shared" si="452"/>
        <v>0.17924528301886791</v>
      </c>
      <c r="X619" s="172"/>
      <c r="Y619" s="179"/>
      <c r="Z619" s="179"/>
      <c r="AA619" s="70" t="s">
        <v>62</v>
      </c>
      <c r="AB619" s="50">
        <v>125305123</v>
      </c>
      <c r="AC619" s="30">
        <f>IFERROR(AB619/Y617,"-")</f>
        <v>1.0348943561626498E-2</v>
      </c>
      <c r="AD619" s="50">
        <v>3618</v>
      </c>
      <c r="AE619" s="30">
        <f>IFERROR(AD619/Z617,"-")</f>
        <v>0.20312149112957556</v>
      </c>
      <c r="AF619" s="53">
        <f t="shared" si="427"/>
        <v>34633.809563294635</v>
      </c>
      <c r="AG619" s="31">
        <f t="shared" si="453"/>
        <v>0.18809461918377957</v>
      </c>
      <c r="AH619" s="172"/>
      <c r="AI619" s="179"/>
      <c r="AJ619" s="179"/>
      <c r="AK619" s="70" t="s">
        <v>62</v>
      </c>
      <c r="AL619" s="50">
        <v>160668888</v>
      </c>
      <c r="AM619" s="30">
        <f>IFERROR(AL619/AI617,"-")</f>
        <v>1.1937702007783728E-2</v>
      </c>
      <c r="AN619" s="50">
        <v>3956</v>
      </c>
      <c r="AO619" s="30">
        <f>IFERROR(AN619/AJ617,"-")</f>
        <v>0.2649521130533789</v>
      </c>
      <c r="AP619" s="53">
        <f t="shared" si="428"/>
        <v>40613.9757330637</v>
      </c>
      <c r="AQ619" s="31">
        <f t="shared" si="454"/>
        <v>0.24883633161403951</v>
      </c>
      <c r="AR619" s="172"/>
      <c r="AS619" s="179"/>
      <c r="AT619" s="179"/>
      <c r="AU619" s="70" t="s">
        <v>62</v>
      </c>
      <c r="AV619" s="50">
        <v>111496769</v>
      </c>
      <c r="AW619" s="30">
        <f>IFERROR(AV619/AS617,"-")</f>
        <v>9.7579159542937281E-3</v>
      </c>
      <c r="AX619" s="50">
        <v>2996</v>
      </c>
      <c r="AY619" s="30">
        <f>IFERROR(AX619/AT617,"-")</f>
        <v>0.28565980167810834</v>
      </c>
      <c r="AZ619" s="53">
        <f t="shared" si="429"/>
        <v>37215.20994659546</v>
      </c>
      <c r="BA619" s="31">
        <f t="shared" si="455"/>
        <v>0.26612186889323147</v>
      </c>
      <c r="BB619" s="172"/>
      <c r="BC619" s="179"/>
      <c r="BD619" s="179"/>
      <c r="BE619" s="70" t="s">
        <v>62</v>
      </c>
      <c r="BF619" s="50">
        <v>39991868</v>
      </c>
      <c r="BG619" s="30">
        <f>IFERROR(BF619/BC617,"-")</f>
        <v>6.8334945565727209E-3</v>
      </c>
      <c r="BH619" s="50">
        <v>1306</v>
      </c>
      <c r="BI619" s="30">
        <f>IFERROR(BH619/BD617,"-")</f>
        <v>0.26031492924058203</v>
      </c>
      <c r="BJ619" s="53">
        <f t="shared" si="430"/>
        <v>30621.64471669219</v>
      </c>
      <c r="BK619" s="31">
        <f t="shared" si="456"/>
        <v>0.2333392889047704</v>
      </c>
      <c r="BL619" s="172"/>
      <c r="BM619" s="179"/>
      <c r="BN619" s="179"/>
      <c r="BO619" s="70" t="s">
        <v>62</v>
      </c>
      <c r="BP619" s="50">
        <v>9510131</v>
      </c>
      <c r="BQ619" s="30">
        <f>IFERROR(BP619/BM617,"-")</f>
        <v>4.5624446091592722E-3</v>
      </c>
      <c r="BR619" s="50">
        <v>367</v>
      </c>
      <c r="BS619" s="30">
        <f>IFERROR(BR619/BN617,"-")</f>
        <v>0.20468488566648077</v>
      </c>
      <c r="BT619" s="53">
        <f t="shared" si="431"/>
        <v>25913.16348773842</v>
      </c>
      <c r="BU619" s="31">
        <f t="shared" si="457"/>
        <v>0.17270588235294118</v>
      </c>
      <c r="BV619" s="172"/>
      <c r="BW619" s="179"/>
      <c r="BX619" s="179"/>
      <c r="BY619" s="70" t="s">
        <v>62</v>
      </c>
      <c r="BZ619" s="50">
        <f t="shared" si="441"/>
        <v>447408057</v>
      </c>
      <c r="CA619" s="30">
        <f>IFERROR(BZ619/BW617,"-")</f>
        <v>9.9125439002467619E-3</v>
      </c>
      <c r="CB619" s="50">
        <f t="shared" si="442"/>
        <v>12263</v>
      </c>
      <c r="CC619" s="30">
        <f>IFERROR(CB619/BX617,"-")</f>
        <v>0.24445330409648161</v>
      </c>
      <c r="CD619" s="53">
        <f t="shared" si="432"/>
        <v>36484.388567234768</v>
      </c>
      <c r="CE619" s="31">
        <f t="shared" si="458"/>
        <v>0.22606691861001013</v>
      </c>
      <c r="CR619" s="196"/>
      <c r="CS619" s="198"/>
      <c r="CT619" s="200"/>
      <c r="CU619" s="201"/>
      <c r="CV619" s="201"/>
      <c r="CW619" s="79" t="s">
        <v>62</v>
      </c>
      <c r="CX619" s="90">
        <v>467927117</v>
      </c>
      <c r="CY619" s="80">
        <v>1.1254909401500438E-2</v>
      </c>
      <c r="CZ619" s="90">
        <v>11701</v>
      </c>
      <c r="DA619" s="80">
        <v>0.24678365039861644</v>
      </c>
      <c r="DB619" s="90">
        <v>39990.352704897021</v>
      </c>
      <c r="DC619" s="81">
        <v>0.22913035815693109</v>
      </c>
    </row>
    <row r="620" spans="2:107" s="16" customFormat="1" ht="13.15" customHeight="1">
      <c r="B620" s="196"/>
      <c r="C620" s="198"/>
      <c r="D620" s="172"/>
      <c r="E620" s="179"/>
      <c r="F620" s="179"/>
      <c r="G620" s="70" t="s">
        <v>64</v>
      </c>
      <c r="H620" s="50">
        <v>12952</v>
      </c>
      <c r="I620" s="30">
        <f>IFERROR(H620/E617,"-")</f>
        <v>5.001871067427555E-4</v>
      </c>
      <c r="J620" s="50">
        <v>1</v>
      </c>
      <c r="K620" s="30">
        <f>IFERROR(J620/F617,"-")</f>
        <v>0.04</v>
      </c>
      <c r="L620" s="53">
        <f t="shared" si="425"/>
        <v>12952</v>
      </c>
      <c r="M620" s="31">
        <f t="shared" si="451"/>
        <v>3.8461538461538464E-2</v>
      </c>
      <c r="N620" s="172"/>
      <c r="O620" s="179"/>
      <c r="P620" s="179"/>
      <c r="Q620" s="70" t="s">
        <v>64</v>
      </c>
      <c r="R620" s="50">
        <v>105186</v>
      </c>
      <c r="S620" s="30">
        <f>IFERROR(R620/O617,"-")</f>
        <v>5.8555413792759844E-4</v>
      </c>
      <c r="T620" s="50">
        <v>12</v>
      </c>
      <c r="U620" s="30">
        <f>IFERROR(T620/P617,"-")</f>
        <v>0.12121212121212122</v>
      </c>
      <c r="V620" s="53">
        <f t="shared" si="426"/>
        <v>8765.5</v>
      </c>
      <c r="W620" s="31">
        <f t="shared" si="452"/>
        <v>0.11320754716981132</v>
      </c>
      <c r="X620" s="172"/>
      <c r="Y620" s="179"/>
      <c r="Z620" s="179"/>
      <c r="AA620" s="70" t="s">
        <v>64</v>
      </c>
      <c r="AB620" s="50">
        <v>17784822</v>
      </c>
      <c r="AC620" s="30">
        <f>IFERROR(AB620/Y617,"-")</f>
        <v>1.4688475197584165E-3</v>
      </c>
      <c r="AD620" s="50">
        <v>700</v>
      </c>
      <c r="AE620" s="30">
        <f>IFERROR(AD620/Z617,"-")</f>
        <v>3.9299348753649224E-2</v>
      </c>
      <c r="AF620" s="53">
        <f t="shared" si="427"/>
        <v>25406.888571428572</v>
      </c>
      <c r="AG620" s="31">
        <f t="shared" si="453"/>
        <v>3.6391993761372497E-2</v>
      </c>
      <c r="AH620" s="172"/>
      <c r="AI620" s="179"/>
      <c r="AJ620" s="179"/>
      <c r="AK620" s="70" t="s">
        <v>64</v>
      </c>
      <c r="AL620" s="50">
        <v>26821390</v>
      </c>
      <c r="AM620" s="30">
        <f>IFERROR(AL620/AI617,"-")</f>
        <v>1.9928298828740909E-3</v>
      </c>
      <c r="AN620" s="50">
        <v>751</v>
      </c>
      <c r="AO620" s="30">
        <f>IFERROR(AN620/AJ617,"-")</f>
        <v>5.0298037639809792E-2</v>
      </c>
      <c r="AP620" s="53">
        <f t="shared" si="428"/>
        <v>35714.234354194406</v>
      </c>
      <c r="AQ620" s="31">
        <f t="shared" si="454"/>
        <v>4.7238646370612654E-2</v>
      </c>
      <c r="AR620" s="172"/>
      <c r="AS620" s="179"/>
      <c r="AT620" s="179"/>
      <c r="AU620" s="70" t="s">
        <v>64</v>
      </c>
      <c r="AV620" s="50">
        <v>9213498</v>
      </c>
      <c r="AW620" s="30">
        <f>IFERROR(AV620/AS617,"-")</f>
        <v>8.063421024249891E-4</v>
      </c>
      <c r="AX620" s="50">
        <v>540</v>
      </c>
      <c r="AY620" s="30">
        <f>IFERROR(AX620/AT617,"-")</f>
        <v>5.1487414187643021E-2</v>
      </c>
      <c r="AZ620" s="53">
        <f t="shared" si="429"/>
        <v>17062.033333333333</v>
      </c>
      <c r="BA620" s="31">
        <f t="shared" si="455"/>
        <v>4.7965890922011013E-2</v>
      </c>
      <c r="BB620" s="172"/>
      <c r="BC620" s="179"/>
      <c r="BD620" s="179"/>
      <c r="BE620" s="70" t="s">
        <v>64</v>
      </c>
      <c r="BF620" s="50">
        <v>10773481</v>
      </c>
      <c r="BG620" s="30">
        <f>IFERROR(BF620/BC617,"-")</f>
        <v>1.8408873466185583E-3</v>
      </c>
      <c r="BH620" s="50">
        <v>197</v>
      </c>
      <c r="BI620" s="30">
        <f>IFERROR(BH620/BD617,"-")</f>
        <v>3.9266493920669721E-2</v>
      </c>
      <c r="BJ620" s="53">
        <f t="shared" si="430"/>
        <v>54687.720812182743</v>
      </c>
      <c r="BK620" s="31">
        <f t="shared" si="456"/>
        <v>3.5197427193139182E-2</v>
      </c>
      <c r="BL620" s="172"/>
      <c r="BM620" s="179"/>
      <c r="BN620" s="179"/>
      <c r="BO620" s="70" t="s">
        <v>64</v>
      </c>
      <c r="BP620" s="50">
        <v>1305865</v>
      </c>
      <c r="BQ620" s="30">
        <f>IFERROR(BP620/BM617,"-")</f>
        <v>6.2648313987891157E-4</v>
      </c>
      <c r="BR620" s="50">
        <v>44</v>
      </c>
      <c r="BS620" s="30">
        <f>IFERROR(BR620/BN617,"-")</f>
        <v>2.4539877300613498E-2</v>
      </c>
      <c r="BT620" s="53">
        <f t="shared" si="431"/>
        <v>29678.75</v>
      </c>
      <c r="BU620" s="31">
        <f t="shared" si="457"/>
        <v>2.0705882352941178E-2</v>
      </c>
      <c r="BV620" s="172"/>
      <c r="BW620" s="179"/>
      <c r="BX620" s="179"/>
      <c r="BY620" s="70" t="s">
        <v>64</v>
      </c>
      <c r="BZ620" s="50">
        <f t="shared" si="441"/>
        <v>66017194</v>
      </c>
      <c r="CA620" s="30">
        <f>IFERROR(BZ620/BW617,"-")</f>
        <v>1.4626431586503752E-3</v>
      </c>
      <c r="CB620" s="50">
        <f t="shared" si="442"/>
        <v>2245</v>
      </c>
      <c r="CC620" s="30">
        <f>IFERROR(CB620/BX617,"-")</f>
        <v>4.4752317352735972E-2</v>
      </c>
      <c r="CD620" s="53">
        <f t="shared" si="432"/>
        <v>29406.322494432072</v>
      </c>
      <c r="CE620" s="31">
        <f t="shared" si="458"/>
        <v>4.1386302885058533E-2</v>
      </c>
      <c r="CR620" s="196"/>
      <c r="CS620" s="198"/>
      <c r="CT620" s="200"/>
      <c r="CU620" s="201"/>
      <c r="CV620" s="201"/>
      <c r="CW620" s="79" t="s">
        <v>64</v>
      </c>
      <c r="CX620" s="90">
        <v>57373211</v>
      </c>
      <c r="CY620" s="80">
        <v>1.3799804893080566E-3</v>
      </c>
      <c r="CZ620" s="90">
        <v>2057</v>
      </c>
      <c r="DA620" s="80">
        <v>4.3383810688826088E-2</v>
      </c>
      <c r="DB620" s="90">
        <v>27891.692270296549</v>
      </c>
      <c r="DC620" s="81">
        <v>4.028041592417804E-2</v>
      </c>
    </row>
    <row r="621" spans="2:107" s="16" customFormat="1" ht="13.15" customHeight="1">
      <c r="B621" s="196"/>
      <c r="C621" s="198"/>
      <c r="D621" s="172"/>
      <c r="E621" s="179"/>
      <c r="F621" s="179"/>
      <c r="G621" s="70" t="s">
        <v>66</v>
      </c>
      <c r="H621" s="50">
        <v>0</v>
      </c>
      <c r="I621" s="30">
        <f>IFERROR(H621/E617,"-")</f>
        <v>0</v>
      </c>
      <c r="J621" s="50">
        <v>0</v>
      </c>
      <c r="K621" s="30">
        <f>IFERROR(J621/F617,"-")</f>
        <v>0</v>
      </c>
      <c r="L621" s="53" t="str">
        <f t="shared" si="425"/>
        <v>-</v>
      </c>
      <c r="M621" s="31">
        <f t="shared" si="451"/>
        <v>0</v>
      </c>
      <c r="N621" s="172"/>
      <c r="O621" s="179"/>
      <c r="P621" s="179"/>
      <c r="Q621" s="70" t="s">
        <v>66</v>
      </c>
      <c r="R621" s="50">
        <v>764820</v>
      </c>
      <c r="S621" s="30">
        <f>IFERROR(R621/O617,"-")</f>
        <v>4.2576342457150739E-3</v>
      </c>
      <c r="T621" s="50">
        <v>17</v>
      </c>
      <c r="U621" s="30">
        <f>IFERROR(T621/P617,"-")</f>
        <v>0.17171717171717171</v>
      </c>
      <c r="V621" s="53">
        <f t="shared" si="426"/>
        <v>44989.411764705881</v>
      </c>
      <c r="W621" s="31">
        <f t="shared" si="452"/>
        <v>0.16037735849056603</v>
      </c>
      <c r="X621" s="172"/>
      <c r="Y621" s="179"/>
      <c r="Z621" s="179"/>
      <c r="AA621" s="70" t="s">
        <v>66</v>
      </c>
      <c r="AB621" s="50">
        <v>189425385</v>
      </c>
      <c r="AC621" s="30">
        <f>IFERROR(AB621/Y617,"-")</f>
        <v>1.5644632650050314E-2</v>
      </c>
      <c r="AD621" s="50">
        <v>4150</v>
      </c>
      <c r="AE621" s="30">
        <f>IFERROR(AD621/Z617,"-")</f>
        <v>0.23298899618234897</v>
      </c>
      <c r="AF621" s="53">
        <f t="shared" si="427"/>
        <v>45644.671084337351</v>
      </c>
      <c r="AG621" s="31">
        <f t="shared" si="453"/>
        <v>0.21575253444242268</v>
      </c>
      <c r="AH621" s="172"/>
      <c r="AI621" s="179"/>
      <c r="AJ621" s="179"/>
      <c r="AK621" s="70" t="s">
        <v>66</v>
      </c>
      <c r="AL621" s="50">
        <v>209980253</v>
      </c>
      <c r="AM621" s="30">
        <f>IFERROR(AL621/AI617,"-")</f>
        <v>1.5601537541188653E-2</v>
      </c>
      <c r="AN621" s="50">
        <v>4537</v>
      </c>
      <c r="AO621" s="30">
        <f>IFERROR(AN621/AJ617,"-")</f>
        <v>0.30386444310494942</v>
      </c>
      <c r="AP621" s="53">
        <f t="shared" si="428"/>
        <v>46281.739695834251</v>
      </c>
      <c r="AQ621" s="31">
        <f t="shared" si="454"/>
        <v>0.2853818090325827</v>
      </c>
      <c r="AR621" s="172"/>
      <c r="AS621" s="179"/>
      <c r="AT621" s="179"/>
      <c r="AU621" s="70" t="s">
        <v>66</v>
      </c>
      <c r="AV621" s="50">
        <v>159459710</v>
      </c>
      <c r="AW621" s="30">
        <f>IFERROR(AV621/AS617,"-")</f>
        <v>1.3955511556357755E-2</v>
      </c>
      <c r="AX621" s="50">
        <v>3285</v>
      </c>
      <c r="AY621" s="30">
        <f>IFERROR(AX621/AT617,"-")</f>
        <v>0.31321510297482835</v>
      </c>
      <c r="AZ621" s="53">
        <f t="shared" si="429"/>
        <v>48541.76864535769</v>
      </c>
      <c r="BA621" s="31">
        <f t="shared" si="455"/>
        <v>0.29179250310890031</v>
      </c>
      <c r="BB621" s="172"/>
      <c r="BC621" s="179"/>
      <c r="BD621" s="179"/>
      <c r="BE621" s="70" t="s">
        <v>66</v>
      </c>
      <c r="BF621" s="50">
        <v>67308409</v>
      </c>
      <c r="BG621" s="30">
        <f>IFERROR(BF621/BC617,"-")</f>
        <v>1.1501129342422072E-2</v>
      </c>
      <c r="BH621" s="50">
        <v>1365</v>
      </c>
      <c r="BI621" s="30">
        <f>IFERROR(BH621/BD617,"-")</f>
        <v>0.27207494518636638</v>
      </c>
      <c r="BJ621" s="53">
        <f t="shared" si="430"/>
        <v>49310.189743589741</v>
      </c>
      <c r="BK621" s="31">
        <f t="shared" si="456"/>
        <v>0.24388065034840092</v>
      </c>
      <c r="BL621" s="172"/>
      <c r="BM621" s="179"/>
      <c r="BN621" s="179"/>
      <c r="BO621" s="70" t="s">
        <v>66</v>
      </c>
      <c r="BP621" s="50">
        <v>13956463</v>
      </c>
      <c r="BQ621" s="30">
        <f>IFERROR(BP621/BM617,"-")</f>
        <v>6.6955533396207524E-3</v>
      </c>
      <c r="BR621" s="50">
        <v>353</v>
      </c>
      <c r="BS621" s="30">
        <f>IFERROR(BR621/BN617,"-")</f>
        <v>0.19687674288901283</v>
      </c>
      <c r="BT621" s="53">
        <f t="shared" si="431"/>
        <v>39536.722379603401</v>
      </c>
      <c r="BU621" s="31">
        <f t="shared" si="457"/>
        <v>0.16611764705882354</v>
      </c>
      <c r="BV621" s="172"/>
      <c r="BW621" s="179"/>
      <c r="BX621" s="179"/>
      <c r="BY621" s="70" t="s">
        <v>66</v>
      </c>
      <c r="BZ621" s="50">
        <f t="shared" si="441"/>
        <v>640895040</v>
      </c>
      <c r="CA621" s="30">
        <f>IFERROR(BZ621/BW617,"-")</f>
        <v>1.4199342457193176E-2</v>
      </c>
      <c r="CB621" s="50">
        <f t="shared" si="442"/>
        <v>13707</v>
      </c>
      <c r="CC621" s="30">
        <f>IFERROR(CB621/BX617,"-")</f>
        <v>0.2732383135652347</v>
      </c>
      <c r="CD621" s="53">
        <f t="shared" si="432"/>
        <v>46756.769533814841</v>
      </c>
      <c r="CE621" s="31">
        <f t="shared" si="458"/>
        <v>0.25268688358374042</v>
      </c>
      <c r="CR621" s="196"/>
      <c r="CS621" s="198"/>
      <c r="CT621" s="200"/>
      <c r="CU621" s="201"/>
      <c r="CV621" s="201"/>
      <c r="CW621" s="79" t="s">
        <v>66</v>
      </c>
      <c r="CX621" s="90">
        <v>637989152</v>
      </c>
      <c r="CY621" s="80">
        <v>1.5345360087135303E-2</v>
      </c>
      <c r="CZ621" s="90">
        <v>13167</v>
      </c>
      <c r="DA621" s="80">
        <v>0.27770278820601513</v>
      </c>
      <c r="DB621" s="90">
        <v>48453.645629224578</v>
      </c>
      <c r="DC621" s="81">
        <v>0.25783774257348191</v>
      </c>
    </row>
    <row r="622" spans="2:107" s="16" customFormat="1" ht="13.15" customHeight="1">
      <c r="B622" s="196"/>
      <c r="C622" s="198"/>
      <c r="D622" s="172"/>
      <c r="E622" s="179"/>
      <c r="F622" s="179"/>
      <c r="G622" s="70" t="s">
        <v>68</v>
      </c>
      <c r="H622" s="50">
        <v>232283</v>
      </c>
      <c r="I622" s="30">
        <f>IFERROR(H622/E617,"-")</f>
        <v>8.9704263214582663E-3</v>
      </c>
      <c r="J622" s="50">
        <v>8</v>
      </c>
      <c r="K622" s="30">
        <f>IFERROR(J622/F617,"-")</f>
        <v>0.32</v>
      </c>
      <c r="L622" s="53">
        <f t="shared" si="425"/>
        <v>29035.375</v>
      </c>
      <c r="M622" s="31">
        <f t="shared" si="451"/>
        <v>0.30769230769230771</v>
      </c>
      <c r="N622" s="172"/>
      <c r="O622" s="179"/>
      <c r="P622" s="179"/>
      <c r="Q622" s="70" t="s">
        <v>68</v>
      </c>
      <c r="R622" s="50">
        <v>3289995</v>
      </c>
      <c r="S622" s="30">
        <f>IFERROR(R622/O617,"-")</f>
        <v>1.831489158263561E-2</v>
      </c>
      <c r="T622" s="50">
        <v>32</v>
      </c>
      <c r="U622" s="30">
        <f>IFERROR(T622/P617,"-")</f>
        <v>0.32323232323232326</v>
      </c>
      <c r="V622" s="53">
        <f t="shared" si="426"/>
        <v>102812.34375</v>
      </c>
      <c r="W622" s="31">
        <f t="shared" si="452"/>
        <v>0.30188679245283018</v>
      </c>
      <c r="X622" s="172"/>
      <c r="Y622" s="179"/>
      <c r="Z622" s="179"/>
      <c r="AA622" s="70" t="s">
        <v>68</v>
      </c>
      <c r="AB622" s="50">
        <v>305488057</v>
      </c>
      <c r="AC622" s="30">
        <f>IFERROR(AB622/Y617,"-")</f>
        <v>2.5230242666486498E-2</v>
      </c>
      <c r="AD622" s="50">
        <v>5407</v>
      </c>
      <c r="AE622" s="30">
        <f>IFERROR(AD622/Z617,"-")</f>
        <v>0.30355939815854482</v>
      </c>
      <c r="AF622" s="53">
        <f t="shared" si="427"/>
        <v>56498.623451081934</v>
      </c>
      <c r="AG622" s="31">
        <f t="shared" si="453"/>
        <v>0.2811021575253444</v>
      </c>
      <c r="AH622" s="172"/>
      <c r="AI622" s="179"/>
      <c r="AJ622" s="179"/>
      <c r="AK622" s="70" t="s">
        <v>68</v>
      </c>
      <c r="AL622" s="50">
        <v>414679489</v>
      </c>
      <c r="AM622" s="30">
        <f>IFERROR(AL622/AI617,"-")</f>
        <v>3.0810695399983292E-2</v>
      </c>
      <c r="AN622" s="50">
        <v>5872</v>
      </c>
      <c r="AO622" s="30">
        <f>IFERROR(AN622/AJ617,"-")</f>
        <v>0.39327573504788693</v>
      </c>
      <c r="AP622" s="53">
        <f t="shared" si="428"/>
        <v>70619.803985013627</v>
      </c>
      <c r="AQ622" s="31">
        <f t="shared" si="454"/>
        <v>0.36935463580324568</v>
      </c>
      <c r="AR622" s="172"/>
      <c r="AS622" s="179"/>
      <c r="AT622" s="179"/>
      <c r="AU622" s="70" t="s">
        <v>68</v>
      </c>
      <c r="AV622" s="50">
        <v>397922921</v>
      </c>
      <c r="AW622" s="30">
        <f>IFERROR(AV622/AS617,"-")</f>
        <v>3.482521022115953E-2</v>
      </c>
      <c r="AX622" s="50">
        <v>4557</v>
      </c>
      <c r="AY622" s="30">
        <f>IFERROR(AX622/AT617,"-")</f>
        <v>0.4344965675057208</v>
      </c>
      <c r="AZ622" s="53">
        <f t="shared" si="429"/>
        <v>87321.246653500115</v>
      </c>
      <c r="BA622" s="31">
        <f t="shared" si="455"/>
        <v>0.40477882394741516</v>
      </c>
      <c r="BB622" s="172"/>
      <c r="BC622" s="179"/>
      <c r="BD622" s="179"/>
      <c r="BE622" s="70" t="s">
        <v>68</v>
      </c>
      <c r="BF622" s="50">
        <v>188109441</v>
      </c>
      <c r="BG622" s="30">
        <f>IFERROR(BF622/BC617,"-")</f>
        <v>3.2142655629725458E-2</v>
      </c>
      <c r="BH622" s="50">
        <v>2225</v>
      </c>
      <c r="BI622" s="30">
        <f>IFERROR(BH622/BD617,"-")</f>
        <v>0.44349212676898547</v>
      </c>
      <c r="BJ622" s="53">
        <f t="shared" si="430"/>
        <v>84543.568988764047</v>
      </c>
      <c r="BK622" s="31">
        <f t="shared" si="456"/>
        <v>0.39753439342504915</v>
      </c>
      <c r="BL622" s="172"/>
      <c r="BM622" s="179"/>
      <c r="BN622" s="179"/>
      <c r="BO622" s="70" t="s">
        <v>68</v>
      </c>
      <c r="BP622" s="50">
        <v>56332821</v>
      </c>
      <c r="BQ622" s="30">
        <f>IFERROR(BP622/BM617,"-")</f>
        <v>2.7025429564554292E-2</v>
      </c>
      <c r="BR622" s="50">
        <v>681</v>
      </c>
      <c r="BS622" s="30">
        <f>IFERROR(BR622/BN617,"-")</f>
        <v>0.37981037367540438</v>
      </c>
      <c r="BT622" s="53">
        <f t="shared" si="431"/>
        <v>82720.735682819388</v>
      </c>
      <c r="BU622" s="31">
        <f t="shared" si="457"/>
        <v>0.32047058823529412</v>
      </c>
      <c r="BV622" s="172"/>
      <c r="BW622" s="179"/>
      <c r="BX622" s="179"/>
      <c r="BY622" s="70" t="s">
        <v>68</v>
      </c>
      <c r="BZ622" s="50">
        <f t="shared" si="441"/>
        <v>1366055007</v>
      </c>
      <c r="CA622" s="30">
        <f>IFERROR(BZ622/BW617,"-")</f>
        <v>3.0265615505085545E-2</v>
      </c>
      <c r="CB622" s="50">
        <f t="shared" si="442"/>
        <v>18782</v>
      </c>
      <c r="CC622" s="30">
        <f>IFERROR(CB622/BX617,"-")</f>
        <v>0.37440446526462673</v>
      </c>
      <c r="CD622" s="53">
        <f t="shared" si="432"/>
        <v>72732.137525290178</v>
      </c>
      <c r="CE622" s="31">
        <f t="shared" si="458"/>
        <v>0.34624389344640061</v>
      </c>
      <c r="CR622" s="196"/>
      <c r="CS622" s="198"/>
      <c r="CT622" s="200"/>
      <c r="CU622" s="201"/>
      <c r="CV622" s="201"/>
      <c r="CW622" s="79" t="s">
        <v>68</v>
      </c>
      <c r="CX622" s="90">
        <v>1355905296</v>
      </c>
      <c r="CY622" s="80">
        <v>3.261317993565787E-2</v>
      </c>
      <c r="CZ622" s="90">
        <v>17927</v>
      </c>
      <c r="DA622" s="80">
        <v>0.37809507740329862</v>
      </c>
      <c r="DB622" s="90">
        <v>75634.81318681319</v>
      </c>
      <c r="DC622" s="81">
        <v>0.35104862239802614</v>
      </c>
    </row>
    <row r="623" spans="2:107" s="16" customFormat="1" ht="13.15" customHeight="1">
      <c r="B623" s="196"/>
      <c r="C623" s="198"/>
      <c r="D623" s="172"/>
      <c r="E623" s="179"/>
      <c r="F623" s="179"/>
      <c r="G623" s="70" t="s">
        <v>69</v>
      </c>
      <c r="H623" s="50">
        <v>33350</v>
      </c>
      <c r="I623" s="30">
        <f>IFERROR(H623/E617,"-")</f>
        <v>1.2879277339307362E-3</v>
      </c>
      <c r="J623" s="50">
        <v>3</v>
      </c>
      <c r="K623" s="30">
        <f>IFERROR(J623/F617,"-")</f>
        <v>0.12</v>
      </c>
      <c r="L623" s="53">
        <f t="shared" si="425"/>
        <v>11116.666666666666</v>
      </c>
      <c r="M623" s="31">
        <f t="shared" si="451"/>
        <v>0.11538461538461539</v>
      </c>
      <c r="N623" s="172"/>
      <c r="O623" s="179"/>
      <c r="P623" s="179"/>
      <c r="Q623" s="70" t="s">
        <v>69</v>
      </c>
      <c r="R623" s="50">
        <v>348810</v>
      </c>
      <c r="S623" s="30">
        <f>IFERROR(R623/O617,"-")</f>
        <v>1.9417711373236515E-3</v>
      </c>
      <c r="T623" s="50">
        <v>9</v>
      </c>
      <c r="U623" s="30">
        <f>IFERROR(T623/P617,"-")</f>
        <v>9.0909090909090912E-2</v>
      </c>
      <c r="V623" s="53">
        <f t="shared" si="426"/>
        <v>38756.666666666664</v>
      </c>
      <c r="W623" s="31">
        <f t="shared" si="452"/>
        <v>8.4905660377358486E-2</v>
      </c>
      <c r="X623" s="172"/>
      <c r="Y623" s="179"/>
      <c r="Z623" s="179"/>
      <c r="AA623" s="70" t="s">
        <v>69</v>
      </c>
      <c r="AB623" s="50">
        <v>180381332</v>
      </c>
      <c r="AC623" s="30">
        <f>IFERROR(AB623/Y617,"-")</f>
        <v>1.48976847853141E-2</v>
      </c>
      <c r="AD623" s="50">
        <v>1253</v>
      </c>
      <c r="AE623" s="30">
        <f>IFERROR(AD623/Z617,"-")</f>
        <v>7.0345834269032112E-2</v>
      </c>
      <c r="AF623" s="53">
        <f t="shared" si="427"/>
        <v>143959.56264964087</v>
      </c>
      <c r="AG623" s="31">
        <f t="shared" si="453"/>
        <v>6.5141668832856769E-2</v>
      </c>
      <c r="AH623" s="172"/>
      <c r="AI623" s="179"/>
      <c r="AJ623" s="179"/>
      <c r="AK623" s="70" t="s">
        <v>69</v>
      </c>
      <c r="AL623" s="50">
        <v>358524418</v>
      </c>
      <c r="AM623" s="30">
        <f>IFERROR(AL623/AI617,"-")</f>
        <v>2.6638372356184433E-2</v>
      </c>
      <c r="AN623" s="50">
        <v>1809</v>
      </c>
      <c r="AO623" s="30">
        <f>IFERROR(AN623/AJ617,"-")</f>
        <v>0.12115732368896925</v>
      </c>
      <c r="AP623" s="53">
        <f t="shared" si="428"/>
        <v>198189.28579325596</v>
      </c>
      <c r="AQ623" s="31">
        <f t="shared" si="454"/>
        <v>0.11378789784878601</v>
      </c>
      <c r="AR623" s="172"/>
      <c r="AS623" s="179"/>
      <c r="AT623" s="179"/>
      <c r="AU623" s="70" t="s">
        <v>69</v>
      </c>
      <c r="AV623" s="50">
        <v>560055220</v>
      </c>
      <c r="AW623" s="30">
        <f>IFERROR(AV623/AS617,"-")</f>
        <v>4.901462002476039E-2</v>
      </c>
      <c r="AX623" s="50">
        <v>1842</v>
      </c>
      <c r="AY623" s="30">
        <f>IFERROR(AX623/AT617,"-")</f>
        <v>0.17562929061784896</v>
      </c>
      <c r="AZ623" s="53">
        <f t="shared" si="429"/>
        <v>304047.35070575459</v>
      </c>
      <c r="BA623" s="31">
        <f t="shared" si="455"/>
        <v>0.16361698347841536</v>
      </c>
      <c r="BB623" s="172"/>
      <c r="BC623" s="179"/>
      <c r="BD623" s="179"/>
      <c r="BE623" s="70" t="s">
        <v>69</v>
      </c>
      <c r="BF623" s="50">
        <v>380566303</v>
      </c>
      <c r="BG623" s="30">
        <f>IFERROR(BF623/BC617,"-")</f>
        <v>6.5028164224924551E-2</v>
      </c>
      <c r="BH623" s="50">
        <v>1080</v>
      </c>
      <c r="BI623" s="30">
        <f>IFERROR(BH623/BD617,"-")</f>
        <v>0.21526808849910306</v>
      </c>
      <c r="BJ623" s="53">
        <f t="shared" si="430"/>
        <v>352376.20648148149</v>
      </c>
      <c r="BK623" s="31">
        <f t="shared" si="456"/>
        <v>0.19296051456137217</v>
      </c>
      <c r="BL623" s="172"/>
      <c r="BM623" s="179"/>
      <c r="BN623" s="179"/>
      <c r="BO623" s="70" t="s">
        <v>69</v>
      </c>
      <c r="BP623" s="50">
        <v>144155283</v>
      </c>
      <c r="BQ623" s="30">
        <f>IFERROR(BP623/BM617,"-")</f>
        <v>6.9157879508198086E-2</v>
      </c>
      <c r="BR623" s="50">
        <v>376</v>
      </c>
      <c r="BS623" s="30">
        <f>IFERROR(BR623/BN617,"-")</f>
        <v>0.20970440602342444</v>
      </c>
      <c r="BT623" s="53">
        <f t="shared" si="431"/>
        <v>383391.71010638296</v>
      </c>
      <c r="BU623" s="31">
        <f t="shared" si="457"/>
        <v>0.17694117647058824</v>
      </c>
      <c r="BV623" s="172"/>
      <c r="BW623" s="179"/>
      <c r="BX623" s="179"/>
      <c r="BY623" s="70" t="s">
        <v>69</v>
      </c>
      <c r="BZ623" s="50">
        <f t="shared" si="441"/>
        <v>1624064716</v>
      </c>
      <c r="CA623" s="30">
        <f>IFERROR(BZ623/BW617,"-")</f>
        <v>3.5981946552633919E-2</v>
      </c>
      <c r="CB623" s="50">
        <f t="shared" si="442"/>
        <v>6372</v>
      </c>
      <c r="CC623" s="30">
        <f>IFERROR(CB623/BX617,"-")</f>
        <v>0.12702083125685237</v>
      </c>
      <c r="CD623" s="53">
        <f t="shared" si="432"/>
        <v>254875.19083490269</v>
      </c>
      <c r="CE623" s="31">
        <f t="shared" si="458"/>
        <v>0.11746704765416167</v>
      </c>
      <c r="CR623" s="196"/>
      <c r="CS623" s="198"/>
      <c r="CT623" s="200"/>
      <c r="CU623" s="201"/>
      <c r="CV623" s="201"/>
      <c r="CW623" s="79" t="s">
        <v>69</v>
      </c>
      <c r="CX623" s="90">
        <v>1592811516</v>
      </c>
      <c r="CY623" s="80">
        <v>3.8311413583339227E-2</v>
      </c>
      <c r="CZ623" s="90">
        <v>6053</v>
      </c>
      <c r="DA623" s="80">
        <v>0.12766271565360443</v>
      </c>
      <c r="DB623" s="90">
        <v>263144.14604328433</v>
      </c>
      <c r="DC623" s="81">
        <v>0.11853055789453071</v>
      </c>
    </row>
    <row r="624" spans="2:107" s="16" customFormat="1" ht="13.15" customHeight="1">
      <c r="B624" s="196"/>
      <c r="C624" s="198"/>
      <c r="D624" s="172"/>
      <c r="E624" s="179"/>
      <c r="F624" s="179"/>
      <c r="G624" s="70" t="s">
        <v>71</v>
      </c>
      <c r="H624" s="50">
        <v>0</v>
      </c>
      <c r="I624" s="30">
        <f>IFERROR(H624/E617,"-")</f>
        <v>0</v>
      </c>
      <c r="J624" s="50">
        <v>0</v>
      </c>
      <c r="K624" s="30">
        <f>IFERROR(J624/F617,"-")</f>
        <v>0</v>
      </c>
      <c r="L624" s="53" t="str">
        <f t="shared" si="425"/>
        <v>-</v>
      </c>
      <c r="M624" s="31">
        <f t="shared" si="451"/>
        <v>0</v>
      </c>
      <c r="N624" s="172"/>
      <c r="O624" s="179"/>
      <c r="P624" s="179"/>
      <c r="Q624" s="70" t="s">
        <v>71</v>
      </c>
      <c r="R624" s="50">
        <v>0</v>
      </c>
      <c r="S624" s="30">
        <f>IFERROR(R624/O617,"-")</f>
        <v>0</v>
      </c>
      <c r="T624" s="50">
        <v>0</v>
      </c>
      <c r="U624" s="30">
        <f>IFERROR(T624/P617,"-")</f>
        <v>0</v>
      </c>
      <c r="V624" s="53" t="str">
        <f t="shared" si="426"/>
        <v>-</v>
      </c>
      <c r="W624" s="31">
        <f t="shared" si="452"/>
        <v>0</v>
      </c>
      <c r="X624" s="172"/>
      <c r="Y624" s="179"/>
      <c r="Z624" s="179"/>
      <c r="AA624" s="70" t="s">
        <v>71</v>
      </c>
      <c r="AB624" s="50">
        <v>12458</v>
      </c>
      <c r="AC624" s="30">
        <f>IFERROR(AB624/Y617,"-")</f>
        <v>1.0289055690942733E-6</v>
      </c>
      <c r="AD624" s="50">
        <v>11</v>
      </c>
      <c r="AE624" s="30">
        <f>IFERROR(AD624/Z617,"-")</f>
        <v>6.1756119470020212E-4</v>
      </c>
      <c r="AF624" s="53">
        <f t="shared" si="427"/>
        <v>1132.5454545454545</v>
      </c>
      <c r="AG624" s="31">
        <f t="shared" si="453"/>
        <v>5.7187418767871067E-4</v>
      </c>
      <c r="AH624" s="172"/>
      <c r="AI624" s="179"/>
      <c r="AJ624" s="179"/>
      <c r="AK624" s="70" t="s">
        <v>71</v>
      </c>
      <c r="AL624" s="50">
        <v>38038</v>
      </c>
      <c r="AM624" s="30">
        <f>IFERROR(AL624/AI617,"-")</f>
        <v>2.8262242592484828E-6</v>
      </c>
      <c r="AN624" s="50">
        <v>17</v>
      </c>
      <c r="AO624" s="30">
        <f>IFERROR(AN624/AJ617,"-")</f>
        <v>1.1385707588239234E-3</v>
      </c>
      <c r="AP624" s="53">
        <f t="shared" si="428"/>
        <v>2237.5294117647059</v>
      </c>
      <c r="AQ624" s="31">
        <f t="shared" si="454"/>
        <v>1.0693168952069442E-3</v>
      </c>
      <c r="AR624" s="172"/>
      <c r="AS624" s="179"/>
      <c r="AT624" s="179"/>
      <c r="AU624" s="70" t="s">
        <v>71</v>
      </c>
      <c r="AV624" s="50">
        <v>25635</v>
      </c>
      <c r="AW624" s="30">
        <f>IFERROR(AV624/AS617,"-")</f>
        <v>2.2435105315771051E-6</v>
      </c>
      <c r="AX624" s="50">
        <v>16</v>
      </c>
      <c r="AY624" s="30">
        <f>IFERROR(AX624/AT617,"-")</f>
        <v>1.5255530129672007E-3</v>
      </c>
      <c r="AZ624" s="53">
        <f t="shared" si="429"/>
        <v>1602.1875</v>
      </c>
      <c r="BA624" s="31">
        <f t="shared" si="455"/>
        <v>1.4212115828744004E-3</v>
      </c>
      <c r="BB624" s="172"/>
      <c r="BC624" s="179"/>
      <c r="BD624" s="179"/>
      <c r="BE624" s="70" t="s">
        <v>71</v>
      </c>
      <c r="BF624" s="50">
        <v>43776</v>
      </c>
      <c r="BG624" s="30">
        <f>IFERROR(BF624/BC617,"-")</f>
        <v>7.4800971464630621E-6</v>
      </c>
      <c r="BH624" s="50">
        <v>5</v>
      </c>
      <c r="BI624" s="30">
        <f>IFERROR(BH624/BD617,"-")</f>
        <v>9.9661152082918089E-4</v>
      </c>
      <c r="BJ624" s="53">
        <f t="shared" si="430"/>
        <v>8755.2000000000007</v>
      </c>
      <c r="BK624" s="31">
        <f t="shared" si="456"/>
        <v>8.9333571556190821E-4</v>
      </c>
      <c r="BL624" s="172"/>
      <c r="BM624" s="179"/>
      <c r="BN624" s="179"/>
      <c r="BO624" s="70" t="s">
        <v>71</v>
      </c>
      <c r="BP624" s="50">
        <v>8964</v>
      </c>
      <c r="BQ624" s="30">
        <f>IFERROR(BP624/BM617,"-")</f>
        <v>4.3004406013443686E-6</v>
      </c>
      <c r="BR624" s="50">
        <v>3</v>
      </c>
      <c r="BS624" s="30">
        <f>IFERROR(BR624/BN617,"-")</f>
        <v>1.6731734523145567E-3</v>
      </c>
      <c r="BT624" s="53">
        <f t="shared" si="431"/>
        <v>2988</v>
      </c>
      <c r="BU624" s="31">
        <f t="shared" si="457"/>
        <v>1.411764705882353E-3</v>
      </c>
      <c r="BV624" s="172"/>
      <c r="BW624" s="179"/>
      <c r="BX624" s="179"/>
      <c r="BY624" s="70" t="s">
        <v>71</v>
      </c>
      <c r="BZ624" s="50">
        <f t="shared" si="441"/>
        <v>128871</v>
      </c>
      <c r="CA624" s="30">
        <f>IFERROR(BZ624/BW617,"-")</f>
        <v>2.8551999119870576E-6</v>
      </c>
      <c r="CB624" s="50">
        <f t="shared" si="442"/>
        <v>52</v>
      </c>
      <c r="CC624" s="30">
        <f>IFERROR(CB624/BX617,"-")</f>
        <v>1.0365792883484501E-3</v>
      </c>
      <c r="CD624" s="53">
        <f t="shared" si="432"/>
        <v>2478.2884615384614</v>
      </c>
      <c r="CE624" s="31">
        <f t="shared" si="458"/>
        <v>9.5861369711494149E-4</v>
      </c>
      <c r="CR624" s="196"/>
      <c r="CS624" s="198"/>
      <c r="CT624" s="200"/>
      <c r="CU624" s="201"/>
      <c r="CV624" s="201"/>
      <c r="CW624" s="79" t="s">
        <v>71</v>
      </c>
      <c r="CX624" s="90">
        <v>1617567</v>
      </c>
      <c r="CY624" s="80">
        <v>3.8906849751682285E-5</v>
      </c>
      <c r="CZ624" s="90">
        <v>36</v>
      </c>
      <c r="DA624" s="80">
        <v>7.5926941409710212E-4</v>
      </c>
      <c r="DB624" s="90">
        <v>44932.416666666664</v>
      </c>
      <c r="DC624" s="81">
        <v>7.049562339671412E-4</v>
      </c>
    </row>
    <row r="625" spans="2:107" s="16" customFormat="1" ht="13.15" customHeight="1">
      <c r="B625" s="196"/>
      <c r="C625" s="198"/>
      <c r="D625" s="172"/>
      <c r="E625" s="179"/>
      <c r="F625" s="179"/>
      <c r="G625" s="70" t="s">
        <v>73</v>
      </c>
      <c r="H625" s="50">
        <v>0</v>
      </c>
      <c r="I625" s="30">
        <f>IFERROR(H625/E617,"-")</f>
        <v>0</v>
      </c>
      <c r="J625" s="50">
        <v>0</v>
      </c>
      <c r="K625" s="30">
        <f>IFERROR(J625/F617,"-")</f>
        <v>0</v>
      </c>
      <c r="L625" s="53" t="str">
        <f t="shared" si="425"/>
        <v>-</v>
      </c>
      <c r="M625" s="31">
        <f t="shared" si="451"/>
        <v>0</v>
      </c>
      <c r="N625" s="172"/>
      <c r="O625" s="179"/>
      <c r="P625" s="179"/>
      <c r="Q625" s="70" t="s">
        <v>73</v>
      </c>
      <c r="R625" s="50">
        <v>9502</v>
      </c>
      <c r="S625" s="30">
        <f>IFERROR(R625/O617,"-")</f>
        <v>5.2896159361398287E-5</v>
      </c>
      <c r="T625" s="50">
        <v>1</v>
      </c>
      <c r="U625" s="30">
        <f>IFERROR(T625/P617,"-")</f>
        <v>1.0101010101010102E-2</v>
      </c>
      <c r="V625" s="53">
        <f t="shared" si="426"/>
        <v>9502</v>
      </c>
      <c r="W625" s="31">
        <f t="shared" si="452"/>
        <v>9.433962264150943E-3</v>
      </c>
      <c r="X625" s="172"/>
      <c r="Y625" s="179"/>
      <c r="Z625" s="179"/>
      <c r="AA625" s="70" t="s">
        <v>73</v>
      </c>
      <c r="AB625" s="50">
        <v>5021631</v>
      </c>
      <c r="AC625" s="30">
        <f>IFERROR(AB625/Y617,"-")</f>
        <v>4.1473624191976598E-4</v>
      </c>
      <c r="AD625" s="50">
        <v>151</v>
      </c>
      <c r="AE625" s="30">
        <f>IFERROR(AD625/Z617,"-")</f>
        <v>8.4774309454300478E-3</v>
      </c>
      <c r="AF625" s="53">
        <f t="shared" si="427"/>
        <v>33255.834437086094</v>
      </c>
      <c r="AG625" s="31">
        <f t="shared" si="453"/>
        <v>7.8502729399532109E-3</v>
      </c>
      <c r="AH625" s="172"/>
      <c r="AI625" s="179"/>
      <c r="AJ625" s="179"/>
      <c r="AK625" s="70" t="s">
        <v>73</v>
      </c>
      <c r="AL625" s="50">
        <v>3237887</v>
      </c>
      <c r="AM625" s="30">
        <f>IFERROR(AL625/AI617,"-")</f>
        <v>2.4057507724131901E-4</v>
      </c>
      <c r="AN625" s="50">
        <v>161</v>
      </c>
      <c r="AO625" s="30">
        <f>IFERROR(AN625/AJ617,"-")</f>
        <v>1.0782934833567745E-2</v>
      </c>
      <c r="AP625" s="53">
        <f t="shared" si="428"/>
        <v>20111.099378881987</v>
      </c>
      <c r="AQ625" s="31">
        <f t="shared" si="454"/>
        <v>1.0127060007548119E-2</v>
      </c>
      <c r="AR625" s="172"/>
      <c r="AS625" s="179"/>
      <c r="AT625" s="179"/>
      <c r="AU625" s="70" t="s">
        <v>73</v>
      </c>
      <c r="AV625" s="50">
        <v>1752955</v>
      </c>
      <c r="AW625" s="30">
        <f>IFERROR(AV625/AS617,"-")</f>
        <v>1.5341419948822877E-4</v>
      </c>
      <c r="AX625" s="50">
        <v>106</v>
      </c>
      <c r="AY625" s="30">
        <f>IFERROR(AX625/AT617,"-")</f>
        <v>1.0106788710907704E-2</v>
      </c>
      <c r="AZ625" s="53">
        <f t="shared" si="429"/>
        <v>16537.311320754718</v>
      </c>
      <c r="BA625" s="31">
        <f t="shared" si="455"/>
        <v>9.4155267365429035E-3</v>
      </c>
      <c r="BB625" s="172"/>
      <c r="BC625" s="179"/>
      <c r="BD625" s="179"/>
      <c r="BE625" s="70" t="s">
        <v>73</v>
      </c>
      <c r="BF625" s="50">
        <v>723822</v>
      </c>
      <c r="BG625" s="30">
        <f>IFERROR(BF625/BC617,"-")</f>
        <v>1.236809867677994E-4</v>
      </c>
      <c r="BH625" s="50">
        <v>41</v>
      </c>
      <c r="BI625" s="30">
        <f>IFERROR(BH625/BD617,"-")</f>
        <v>8.1722144707992821E-3</v>
      </c>
      <c r="BJ625" s="53">
        <f t="shared" si="430"/>
        <v>17654.195121951219</v>
      </c>
      <c r="BK625" s="31">
        <f t="shared" si="456"/>
        <v>7.3253528676076466E-3</v>
      </c>
      <c r="BL625" s="172"/>
      <c r="BM625" s="179"/>
      <c r="BN625" s="179"/>
      <c r="BO625" s="70" t="s">
        <v>73</v>
      </c>
      <c r="BP625" s="50">
        <v>176284</v>
      </c>
      <c r="BQ625" s="30">
        <f>IFERROR(BP625/BM617,"-")</f>
        <v>8.4571493860708459E-5</v>
      </c>
      <c r="BR625" s="50">
        <v>9</v>
      </c>
      <c r="BS625" s="30">
        <f>IFERROR(BR625/BN617,"-")</f>
        <v>5.0195203569436695E-3</v>
      </c>
      <c r="BT625" s="53">
        <f t="shared" si="431"/>
        <v>19587.111111111109</v>
      </c>
      <c r="BU625" s="31">
        <f t="shared" si="457"/>
        <v>4.2352941176470585E-3</v>
      </c>
      <c r="BV625" s="172"/>
      <c r="BW625" s="179"/>
      <c r="BX625" s="179"/>
      <c r="BY625" s="70" t="s">
        <v>73</v>
      </c>
      <c r="BZ625" s="50">
        <f t="shared" si="441"/>
        <v>10922081</v>
      </c>
      <c r="CA625" s="30">
        <f>IFERROR(BZ625/BW617,"-")</f>
        <v>2.4198403605089983E-4</v>
      </c>
      <c r="CB625" s="50">
        <f t="shared" si="442"/>
        <v>469</v>
      </c>
      <c r="CC625" s="30">
        <f>IFERROR(CB625/BX617,"-")</f>
        <v>9.3491478122196756E-3</v>
      </c>
      <c r="CD625" s="53">
        <f t="shared" si="432"/>
        <v>23288.019189765459</v>
      </c>
      <c r="CE625" s="31">
        <f t="shared" si="458"/>
        <v>8.6459581528251454E-3</v>
      </c>
      <c r="CR625" s="196"/>
      <c r="CS625" s="198"/>
      <c r="CT625" s="200"/>
      <c r="CU625" s="201"/>
      <c r="CV625" s="201"/>
      <c r="CW625" s="79" t="s">
        <v>73</v>
      </c>
      <c r="CX625" s="90">
        <v>11475110</v>
      </c>
      <c r="CY625" s="80">
        <v>2.7600734971350608E-4</v>
      </c>
      <c r="CZ625" s="90">
        <v>409</v>
      </c>
      <c r="DA625" s="80">
        <v>8.6261441768254107E-3</v>
      </c>
      <c r="DB625" s="90">
        <v>28056.503667481662</v>
      </c>
      <c r="DC625" s="81">
        <v>8.0090861025711325E-3</v>
      </c>
    </row>
    <row r="626" spans="2:107" s="16" customFormat="1" ht="13.15" customHeight="1">
      <c r="B626" s="196"/>
      <c r="C626" s="198"/>
      <c r="D626" s="172"/>
      <c r="E626" s="179"/>
      <c r="F626" s="179"/>
      <c r="G626" s="70" t="s">
        <v>75</v>
      </c>
      <c r="H626" s="50">
        <v>1009</v>
      </c>
      <c r="I626" s="30">
        <f>IFERROR(H626/E617,"-")</f>
        <v>3.8966089461352706E-5</v>
      </c>
      <c r="J626" s="50">
        <v>1</v>
      </c>
      <c r="K626" s="30">
        <f>IFERROR(J626/F617,"-")</f>
        <v>0.04</v>
      </c>
      <c r="L626" s="53">
        <f t="shared" si="425"/>
        <v>1009</v>
      </c>
      <c r="M626" s="31">
        <f t="shared" si="451"/>
        <v>3.8461538461538464E-2</v>
      </c>
      <c r="N626" s="172"/>
      <c r="O626" s="179"/>
      <c r="P626" s="179"/>
      <c r="Q626" s="70" t="s">
        <v>75</v>
      </c>
      <c r="R626" s="50">
        <v>100593</v>
      </c>
      <c r="S626" s="30">
        <f>IFERROR(R626/O617,"-")</f>
        <v>5.5998561972649314E-4</v>
      </c>
      <c r="T626" s="50">
        <v>6</v>
      </c>
      <c r="U626" s="30">
        <f>IFERROR(T626/P617,"-")</f>
        <v>6.0606060606060608E-2</v>
      </c>
      <c r="V626" s="53">
        <f t="shared" si="426"/>
        <v>16765.5</v>
      </c>
      <c r="W626" s="31">
        <f t="shared" si="452"/>
        <v>5.6603773584905662E-2</v>
      </c>
      <c r="X626" s="172"/>
      <c r="Y626" s="179"/>
      <c r="Z626" s="179"/>
      <c r="AA626" s="70" t="s">
        <v>75</v>
      </c>
      <c r="AB626" s="50">
        <v>12073074</v>
      </c>
      <c r="AC626" s="30">
        <f>IFERROR(AB626/Y617,"-")</f>
        <v>9.9711455086589143E-4</v>
      </c>
      <c r="AD626" s="50">
        <v>476</v>
      </c>
      <c r="AE626" s="30">
        <f>IFERROR(AD626/Z617,"-")</f>
        <v>2.6723557152481474E-2</v>
      </c>
      <c r="AF626" s="53">
        <f t="shared" si="427"/>
        <v>25363.600840336134</v>
      </c>
      <c r="AG626" s="31">
        <f t="shared" si="453"/>
        <v>2.47465557577333E-2</v>
      </c>
      <c r="AH626" s="172"/>
      <c r="AI626" s="179"/>
      <c r="AJ626" s="179"/>
      <c r="AK626" s="70" t="s">
        <v>75</v>
      </c>
      <c r="AL626" s="50">
        <v>17953442</v>
      </c>
      <c r="AM626" s="30">
        <f>IFERROR(AL626/AI617,"-")</f>
        <v>1.3339411461541248E-3</v>
      </c>
      <c r="AN626" s="50">
        <v>561</v>
      </c>
      <c r="AO626" s="30">
        <f>IFERROR(AN626/AJ617,"-")</f>
        <v>3.7572835041189474E-2</v>
      </c>
      <c r="AP626" s="53">
        <f t="shared" si="428"/>
        <v>32002.570409982174</v>
      </c>
      <c r="AQ626" s="31">
        <f t="shared" si="454"/>
        <v>3.5287457541829159E-2</v>
      </c>
      <c r="AR626" s="172"/>
      <c r="AS626" s="179"/>
      <c r="AT626" s="179"/>
      <c r="AU626" s="70" t="s">
        <v>75</v>
      </c>
      <c r="AV626" s="50">
        <v>17656355</v>
      </c>
      <c r="AW626" s="30">
        <f>IFERROR(AV626/AS617,"-")</f>
        <v>1.5452396485962192E-3</v>
      </c>
      <c r="AX626" s="50">
        <v>577</v>
      </c>
      <c r="AY626" s="30">
        <f>IFERROR(AX626/AT617,"-")</f>
        <v>5.5015255530129675E-2</v>
      </c>
      <c r="AZ626" s="53">
        <f t="shared" si="429"/>
        <v>30600.268630849219</v>
      </c>
      <c r="BA626" s="31">
        <f t="shared" si="455"/>
        <v>5.1252442707408065E-2</v>
      </c>
      <c r="BB626" s="172"/>
      <c r="BC626" s="179"/>
      <c r="BD626" s="179"/>
      <c r="BE626" s="70" t="s">
        <v>75</v>
      </c>
      <c r="BF626" s="50">
        <v>13590079</v>
      </c>
      <c r="BG626" s="30">
        <f>IFERROR(BF626/BC617,"-")</f>
        <v>2.3221653679666387E-3</v>
      </c>
      <c r="BH626" s="50">
        <v>339</v>
      </c>
      <c r="BI626" s="30">
        <f>IFERROR(BH626/BD617,"-")</f>
        <v>6.7570261112218463E-2</v>
      </c>
      <c r="BJ626" s="53">
        <f t="shared" si="430"/>
        <v>40088.728613569321</v>
      </c>
      <c r="BK626" s="31">
        <f t="shared" si="456"/>
        <v>6.0568161515097377E-2</v>
      </c>
      <c r="BL626" s="172"/>
      <c r="BM626" s="179"/>
      <c r="BN626" s="179"/>
      <c r="BO626" s="70" t="s">
        <v>75</v>
      </c>
      <c r="BP626" s="50">
        <v>5114565</v>
      </c>
      <c r="BQ626" s="30">
        <f>IFERROR(BP626/BM617,"-")</f>
        <v>2.45369064973392E-3</v>
      </c>
      <c r="BR626" s="50">
        <v>169</v>
      </c>
      <c r="BS626" s="30">
        <f>IFERROR(BR626/BN617,"-")</f>
        <v>9.4255437813720019E-2</v>
      </c>
      <c r="BT626" s="53">
        <f t="shared" si="431"/>
        <v>30263.698224852073</v>
      </c>
      <c r="BU626" s="31">
        <f t="shared" si="457"/>
        <v>7.9529411764705876E-2</v>
      </c>
      <c r="BV626" s="172"/>
      <c r="BW626" s="179"/>
      <c r="BX626" s="179"/>
      <c r="BY626" s="70" t="s">
        <v>75</v>
      </c>
      <c r="BZ626" s="50">
        <f t="shared" si="441"/>
        <v>66489117</v>
      </c>
      <c r="CA626" s="30">
        <f>IFERROR(BZ626/BW617,"-")</f>
        <v>1.4730988430794916E-3</v>
      </c>
      <c r="CB626" s="50">
        <f t="shared" si="442"/>
        <v>2129</v>
      </c>
      <c r="CC626" s="30">
        <f>IFERROR(CB626/BX617,"-")</f>
        <v>4.243994817103558E-2</v>
      </c>
      <c r="CD626" s="53">
        <f t="shared" si="432"/>
        <v>31230.209957726631</v>
      </c>
      <c r="CE626" s="31">
        <f t="shared" si="458"/>
        <v>3.9247856945340581E-2</v>
      </c>
      <c r="CR626" s="196"/>
      <c r="CS626" s="198"/>
      <c r="CT626" s="200"/>
      <c r="CU626" s="201"/>
      <c r="CV626" s="201"/>
      <c r="CW626" s="79" t="s">
        <v>75</v>
      </c>
      <c r="CX626" s="90">
        <v>60035579</v>
      </c>
      <c r="CY626" s="80">
        <v>1.4440176214699312E-3</v>
      </c>
      <c r="CZ626" s="90">
        <v>1895</v>
      </c>
      <c r="DA626" s="80">
        <v>3.9967098325389125E-2</v>
      </c>
      <c r="DB626" s="90">
        <v>31681.04432717678</v>
      </c>
      <c r="DC626" s="81">
        <v>3.7108112871325906E-2</v>
      </c>
    </row>
    <row r="627" spans="2:107" s="16" customFormat="1" ht="13.15" customHeight="1">
      <c r="B627" s="196"/>
      <c r="C627" s="198"/>
      <c r="D627" s="172"/>
      <c r="E627" s="179"/>
      <c r="F627" s="179"/>
      <c r="G627" s="70" t="s">
        <v>77</v>
      </c>
      <c r="H627" s="50">
        <v>227409</v>
      </c>
      <c r="I627" s="30">
        <f>IFERROR(H627/E617,"-")</f>
        <v>8.7821996415428719E-3</v>
      </c>
      <c r="J627" s="50">
        <v>2</v>
      </c>
      <c r="K627" s="30">
        <f>IFERROR(J627/F617,"-")</f>
        <v>0.08</v>
      </c>
      <c r="L627" s="53">
        <f t="shared" si="425"/>
        <v>113704.5</v>
      </c>
      <c r="M627" s="31">
        <f t="shared" si="451"/>
        <v>7.6923076923076927E-2</v>
      </c>
      <c r="N627" s="172"/>
      <c r="O627" s="179"/>
      <c r="P627" s="179"/>
      <c r="Q627" s="70" t="s">
        <v>77</v>
      </c>
      <c r="R627" s="50">
        <v>6617</v>
      </c>
      <c r="S627" s="30">
        <f>IFERROR(R627/O617,"-")</f>
        <v>3.6835812091598871E-5</v>
      </c>
      <c r="T627" s="50">
        <v>1</v>
      </c>
      <c r="U627" s="30">
        <f>IFERROR(T627/P617,"-")</f>
        <v>1.0101010101010102E-2</v>
      </c>
      <c r="V627" s="53">
        <f t="shared" si="426"/>
        <v>6617</v>
      </c>
      <c r="W627" s="31">
        <f t="shared" si="452"/>
        <v>9.433962264150943E-3</v>
      </c>
      <c r="X627" s="172"/>
      <c r="Y627" s="179"/>
      <c r="Z627" s="179"/>
      <c r="AA627" s="70" t="s">
        <v>77</v>
      </c>
      <c r="AB627" s="50">
        <v>18805109</v>
      </c>
      <c r="AC627" s="30">
        <f>IFERROR(AB627/Y617,"-")</f>
        <v>1.5531129697804497E-3</v>
      </c>
      <c r="AD627" s="50">
        <v>222</v>
      </c>
      <c r="AE627" s="30">
        <f>IFERROR(AD627/Z617,"-")</f>
        <v>1.2463507747585896E-2</v>
      </c>
      <c r="AF627" s="53">
        <f t="shared" si="427"/>
        <v>84707.698198198195</v>
      </c>
      <c r="AG627" s="31">
        <f t="shared" si="453"/>
        <v>1.1541460878606706E-2</v>
      </c>
      <c r="AH627" s="172"/>
      <c r="AI627" s="179"/>
      <c r="AJ627" s="179"/>
      <c r="AK627" s="70" t="s">
        <v>77</v>
      </c>
      <c r="AL627" s="50">
        <v>22709406</v>
      </c>
      <c r="AM627" s="30">
        <f>IFERROR(AL627/AI617,"-")</f>
        <v>1.6873093787876086E-3</v>
      </c>
      <c r="AN627" s="50">
        <v>311</v>
      </c>
      <c r="AO627" s="30">
        <f>IFERROR(AN627/AJ617,"-")</f>
        <v>2.0829147411425893E-2</v>
      </c>
      <c r="AP627" s="53">
        <f t="shared" si="428"/>
        <v>73020.59807073955</v>
      </c>
      <c r="AQ627" s="31">
        <f t="shared" si="454"/>
        <v>1.9562209082903511E-2</v>
      </c>
      <c r="AR627" s="172"/>
      <c r="AS627" s="179"/>
      <c r="AT627" s="179"/>
      <c r="AU627" s="70" t="s">
        <v>77</v>
      </c>
      <c r="AV627" s="50">
        <v>51676435</v>
      </c>
      <c r="AW627" s="30">
        <f>IFERROR(AV627/AS617,"-")</f>
        <v>4.5225912290563575E-3</v>
      </c>
      <c r="AX627" s="50">
        <v>372</v>
      </c>
      <c r="AY627" s="30">
        <f>IFERROR(AX627/AT617,"-")</f>
        <v>3.5469107551487411E-2</v>
      </c>
      <c r="AZ627" s="53">
        <f t="shared" si="429"/>
        <v>138915.14784946237</v>
      </c>
      <c r="BA627" s="31">
        <f t="shared" si="455"/>
        <v>3.3043169301829808E-2</v>
      </c>
      <c r="BB627" s="172"/>
      <c r="BC627" s="179"/>
      <c r="BD627" s="179"/>
      <c r="BE627" s="70" t="s">
        <v>77</v>
      </c>
      <c r="BF627" s="50">
        <v>30744397</v>
      </c>
      <c r="BG627" s="30">
        <f>IFERROR(BF627/BC617,"-")</f>
        <v>5.2533597466517612E-3</v>
      </c>
      <c r="BH627" s="50">
        <v>285</v>
      </c>
      <c r="BI627" s="30">
        <f>IFERROR(BH627/BD617,"-")</f>
        <v>5.6806856687263305E-2</v>
      </c>
      <c r="BJ627" s="53">
        <f t="shared" si="430"/>
        <v>107875.07719298246</v>
      </c>
      <c r="BK627" s="31">
        <f t="shared" si="456"/>
        <v>5.0920135787028767E-2</v>
      </c>
      <c r="BL627" s="172"/>
      <c r="BM627" s="179"/>
      <c r="BN627" s="179"/>
      <c r="BO627" s="70" t="s">
        <v>77</v>
      </c>
      <c r="BP627" s="50">
        <v>16284851</v>
      </c>
      <c r="BQ627" s="30">
        <f>IFERROR(BP627/BM617,"-")</f>
        <v>7.8125875086170731E-3</v>
      </c>
      <c r="BR627" s="50">
        <v>143</v>
      </c>
      <c r="BS627" s="30">
        <f>IFERROR(BR627/BN617,"-")</f>
        <v>7.9754601226993863E-2</v>
      </c>
      <c r="BT627" s="53">
        <f t="shared" si="431"/>
        <v>113880.07692307692</v>
      </c>
      <c r="BU627" s="31">
        <f t="shared" si="457"/>
        <v>6.7294117647058824E-2</v>
      </c>
      <c r="BV627" s="172"/>
      <c r="BW627" s="179"/>
      <c r="BX627" s="179"/>
      <c r="BY627" s="70" t="s">
        <v>77</v>
      </c>
      <c r="BZ627" s="50">
        <f t="shared" si="441"/>
        <v>140454224</v>
      </c>
      <c r="CA627" s="30">
        <f>IFERROR(BZ627/BW617,"-")</f>
        <v>3.1118318939327735E-3</v>
      </c>
      <c r="CB627" s="50">
        <f t="shared" si="442"/>
        <v>1336</v>
      </c>
      <c r="CC627" s="30">
        <f>IFERROR(CB627/BX617,"-")</f>
        <v>2.6632114023721717E-2</v>
      </c>
      <c r="CD627" s="53">
        <f t="shared" si="432"/>
        <v>105130.40718562875</v>
      </c>
      <c r="CE627" s="31">
        <f t="shared" si="458"/>
        <v>2.4628998064337725E-2</v>
      </c>
      <c r="CR627" s="196"/>
      <c r="CS627" s="198"/>
      <c r="CT627" s="200"/>
      <c r="CU627" s="201"/>
      <c r="CV627" s="201"/>
      <c r="CW627" s="79" t="s">
        <v>77</v>
      </c>
      <c r="CX627" s="90">
        <v>105485179</v>
      </c>
      <c r="CY627" s="80">
        <v>2.5372031021789585E-3</v>
      </c>
      <c r="CZ627" s="90">
        <v>1143</v>
      </c>
      <c r="DA627" s="80">
        <v>2.4106803897582994E-2</v>
      </c>
      <c r="DB627" s="90">
        <v>92287.995625546813</v>
      </c>
      <c r="DC627" s="81">
        <v>2.2382360428456732E-2</v>
      </c>
    </row>
    <row r="628" spans="2:107" s="16" customFormat="1" ht="13.15" customHeight="1">
      <c r="B628" s="196"/>
      <c r="C628" s="198"/>
      <c r="D628" s="172"/>
      <c r="E628" s="179"/>
      <c r="F628" s="179"/>
      <c r="G628" s="70" t="s">
        <v>79</v>
      </c>
      <c r="H628" s="50">
        <v>1112640</v>
      </c>
      <c r="I628" s="30">
        <f>IFERROR(H628/E617,"-")</f>
        <v>4.2968513159840904E-2</v>
      </c>
      <c r="J628" s="50">
        <v>2</v>
      </c>
      <c r="K628" s="30">
        <f>IFERROR(J628/F617,"-")</f>
        <v>0.08</v>
      </c>
      <c r="L628" s="53">
        <f t="shared" si="425"/>
        <v>556320</v>
      </c>
      <c r="M628" s="31">
        <f t="shared" si="451"/>
        <v>7.6923076923076927E-2</v>
      </c>
      <c r="N628" s="172"/>
      <c r="O628" s="179"/>
      <c r="P628" s="179"/>
      <c r="Q628" s="70" t="s">
        <v>79</v>
      </c>
      <c r="R628" s="50">
        <v>392601</v>
      </c>
      <c r="S628" s="30">
        <f>IFERROR(R628/O617,"-")</f>
        <v>2.1855488382913416E-3</v>
      </c>
      <c r="T628" s="50">
        <v>4</v>
      </c>
      <c r="U628" s="30">
        <f>IFERROR(T628/P617,"-")</f>
        <v>4.0404040404040407E-2</v>
      </c>
      <c r="V628" s="53">
        <f t="shared" si="426"/>
        <v>98150.25</v>
      </c>
      <c r="W628" s="31">
        <f t="shared" si="452"/>
        <v>3.7735849056603772E-2</v>
      </c>
      <c r="X628" s="172"/>
      <c r="Y628" s="179"/>
      <c r="Z628" s="179"/>
      <c r="AA628" s="70" t="s">
        <v>79</v>
      </c>
      <c r="AB628" s="50">
        <v>74656693</v>
      </c>
      <c r="AC628" s="30">
        <f>IFERROR(AB628/Y617,"-")</f>
        <v>6.1658923742062494E-3</v>
      </c>
      <c r="AD628" s="50">
        <v>222</v>
      </c>
      <c r="AE628" s="30">
        <f>IFERROR(AD628/Z617,"-")</f>
        <v>1.2463507747585896E-2</v>
      </c>
      <c r="AF628" s="53">
        <f t="shared" si="427"/>
        <v>336291.40990990988</v>
      </c>
      <c r="AG628" s="31">
        <f t="shared" si="453"/>
        <v>1.1541460878606706E-2</v>
      </c>
      <c r="AH628" s="172"/>
      <c r="AI628" s="179"/>
      <c r="AJ628" s="179"/>
      <c r="AK628" s="70" t="s">
        <v>79</v>
      </c>
      <c r="AL628" s="50">
        <v>108154630</v>
      </c>
      <c r="AM628" s="30">
        <f>IFERROR(AL628/AI617,"-")</f>
        <v>8.0358914521279703E-3</v>
      </c>
      <c r="AN628" s="50">
        <v>325</v>
      </c>
      <c r="AO628" s="30">
        <f>IFERROR(AN628/AJ617,"-")</f>
        <v>2.1766793918692653E-2</v>
      </c>
      <c r="AP628" s="53">
        <f t="shared" si="428"/>
        <v>332783.4769230769</v>
      </c>
      <c r="AQ628" s="31">
        <f t="shared" si="454"/>
        <v>2.0442822996603348E-2</v>
      </c>
      <c r="AR628" s="172"/>
      <c r="AS628" s="179"/>
      <c r="AT628" s="179"/>
      <c r="AU628" s="70" t="s">
        <v>79</v>
      </c>
      <c r="AV628" s="50">
        <v>184906036</v>
      </c>
      <c r="AW628" s="30">
        <f>IFERROR(AV628/AS617,"-")</f>
        <v>1.6182509815415462E-2</v>
      </c>
      <c r="AX628" s="50">
        <v>479</v>
      </c>
      <c r="AY628" s="30">
        <f>IFERROR(AX628/AT617,"-")</f>
        <v>4.5671243325705567E-2</v>
      </c>
      <c r="AZ628" s="53">
        <f t="shared" si="429"/>
        <v>386025.12734864303</v>
      </c>
      <c r="BA628" s="31">
        <f t="shared" si="455"/>
        <v>4.2547521762302365E-2</v>
      </c>
      <c r="BB628" s="172"/>
      <c r="BC628" s="179"/>
      <c r="BD628" s="179"/>
      <c r="BE628" s="70" t="s">
        <v>79</v>
      </c>
      <c r="BF628" s="50">
        <v>178416044</v>
      </c>
      <c r="BG628" s="30">
        <f>IFERROR(BF628/BC617,"-")</f>
        <v>3.0486324506753201E-2</v>
      </c>
      <c r="BH628" s="50">
        <v>346</v>
      </c>
      <c r="BI628" s="30">
        <f>IFERROR(BH628/BD617,"-")</f>
        <v>6.8965517241379309E-2</v>
      </c>
      <c r="BJ628" s="53">
        <f t="shared" si="430"/>
        <v>515653.30635838152</v>
      </c>
      <c r="BK628" s="31">
        <f t="shared" si="456"/>
        <v>6.1818831516884047E-2</v>
      </c>
      <c r="BL628" s="172"/>
      <c r="BM628" s="179"/>
      <c r="BN628" s="179"/>
      <c r="BO628" s="70" t="s">
        <v>79</v>
      </c>
      <c r="BP628" s="50">
        <v>101529915</v>
      </c>
      <c r="BQ628" s="30">
        <f>IFERROR(BP628/BM617,"-")</f>
        <v>4.8708541802436701E-2</v>
      </c>
      <c r="BR628" s="50">
        <v>189</v>
      </c>
      <c r="BS628" s="30">
        <f>IFERROR(BR628/BN617,"-")</f>
        <v>0.10540992749581707</v>
      </c>
      <c r="BT628" s="53">
        <f t="shared" si="431"/>
        <v>537195.31746031751</v>
      </c>
      <c r="BU628" s="31">
        <f t="shared" si="457"/>
        <v>8.8941176470588232E-2</v>
      </c>
      <c r="BV628" s="172"/>
      <c r="BW628" s="179"/>
      <c r="BX628" s="179"/>
      <c r="BY628" s="70" t="s">
        <v>79</v>
      </c>
      <c r="BZ628" s="50">
        <f t="shared" si="441"/>
        <v>649168559</v>
      </c>
      <c r="CA628" s="30">
        <f>IFERROR(BZ628/BW617,"-")</f>
        <v>1.4382646309267135E-2</v>
      </c>
      <c r="CB628" s="50">
        <f t="shared" si="442"/>
        <v>1567</v>
      </c>
      <c r="CC628" s="30">
        <f>IFERROR(CB628/BX617,"-")</f>
        <v>3.1236918170038871E-2</v>
      </c>
      <c r="CD628" s="53">
        <f t="shared" si="432"/>
        <v>414274.7664326739</v>
      </c>
      <c r="CE628" s="31">
        <f t="shared" si="458"/>
        <v>2.8887455064982949E-2</v>
      </c>
      <c r="CR628" s="196"/>
      <c r="CS628" s="198"/>
      <c r="CT628" s="200"/>
      <c r="CU628" s="201"/>
      <c r="CV628" s="201"/>
      <c r="CW628" s="79" t="s">
        <v>79</v>
      </c>
      <c r="CX628" s="90">
        <v>599321172</v>
      </c>
      <c r="CY628" s="80">
        <v>1.4415290860907854E-2</v>
      </c>
      <c r="CZ628" s="90">
        <v>1413</v>
      </c>
      <c r="DA628" s="80">
        <v>2.9801324503311258E-2</v>
      </c>
      <c r="DB628" s="90">
        <v>424148.03397027601</v>
      </c>
      <c r="DC628" s="81">
        <v>2.7669532183210291E-2</v>
      </c>
    </row>
    <row r="629" spans="2:107" s="16" customFormat="1" ht="13.15" customHeight="1">
      <c r="B629" s="196"/>
      <c r="C629" s="198"/>
      <c r="D629" s="172"/>
      <c r="E629" s="179"/>
      <c r="F629" s="179"/>
      <c r="G629" s="70" t="s">
        <v>81</v>
      </c>
      <c r="H629" s="50">
        <v>53269</v>
      </c>
      <c r="I629" s="30">
        <f>IFERROR(H629/E617,"-")</f>
        <v>2.0571700887183323E-3</v>
      </c>
      <c r="J629" s="50">
        <v>1</v>
      </c>
      <c r="K629" s="30">
        <f>IFERROR(J629/F617,"-")</f>
        <v>0.04</v>
      </c>
      <c r="L629" s="53">
        <f t="shared" si="425"/>
        <v>53269</v>
      </c>
      <c r="M629" s="31">
        <f t="shared" si="451"/>
        <v>3.8461538461538464E-2</v>
      </c>
      <c r="N629" s="172"/>
      <c r="O629" s="179"/>
      <c r="P629" s="179"/>
      <c r="Q629" s="70" t="s">
        <v>81</v>
      </c>
      <c r="R629" s="50">
        <v>3831084</v>
      </c>
      <c r="S629" s="30">
        <f>IFERROR(R629/O617,"-")</f>
        <v>2.1327050072711344E-2</v>
      </c>
      <c r="T629" s="50">
        <v>15</v>
      </c>
      <c r="U629" s="30">
        <f>IFERROR(T629/P617,"-")</f>
        <v>0.15151515151515152</v>
      </c>
      <c r="V629" s="53">
        <f t="shared" si="426"/>
        <v>255405.6</v>
      </c>
      <c r="W629" s="31">
        <f t="shared" si="452"/>
        <v>0.14150943396226415</v>
      </c>
      <c r="X629" s="172"/>
      <c r="Y629" s="179"/>
      <c r="Z629" s="179"/>
      <c r="AA629" s="70" t="s">
        <v>81</v>
      </c>
      <c r="AB629" s="50">
        <v>79086554</v>
      </c>
      <c r="AC629" s="30">
        <f>IFERROR(AB629/Y617,"-")</f>
        <v>6.531754362744821E-3</v>
      </c>
      <c r="AD629" s="50">
        <v>1494</v>
      </c>
      <c r="AE629" s="30">
        <f>IFERROR(AD629/Z617,"-")</f>
        <v>8.3876038625645633E-2</v>
      </c>
      <c r="AF629" s="53">
        <f t="shared" si="427"/>
        <v>52936.113788487281</v>
      </c>
      <c r="AG629" s="31">
        <f t="shared" si="453"/>
        <v>7.7670912399272166E-2</v>
      </c>
      <c r="AH629" s="172"/>
      <c r="AI629" s="179"/>
      <c r="AJ629" s="179"/>
      <c r="AK629" s="70" t="s">
        <v>81</v>
      </c>
      <c r="AL629" s="50">
        <v>111818821</v>
      </c>
      <c r="AM629" s="30">
        <f>IFERROR(AL629/AI617,"-")</f>
        <v>8.3081409261991611E-3</v>
      </c>
      <c r="AN629" s="50">
        <v>1587</v>
      </c>
      <c r="AO629" s="30">
        <f>IFERROR(AN629/AJ617,"-")</f>
        <v>0.1062889290737392</v>
      </c>
      <c r="AP629" s="53">
        <f t="shared" si="428"/>
        <v>70459.24448645243</v>
      </c>
      <c r="AQ629" s="31">
        <f t="shared" si="454"/>
        <v>9.9823877217260035E-2</v>
      </c>
      <c r="AR629" s="172"/>
      <c r="AS629" s="179"/>
      <c r="AT629" s="179"/>
      <c r="AU629" s="70" t="s">
        <v>81</v>
      </c>
      <c r="AV629" s="50">
        <v>129901453</v>
      </c>
      <c r="AW629" s="30">
        <f>IFERROR(AV629/AS617,"-")</f>
        <v>1.1368647469189325E-2</v>
      </c>
      <c r="AX629" s="50">
        <v>1311</v>
      </c>
      <c r="AY629" s="30">
        <f>IFERROR(AX629/AT617,"-")</f>
        <v>0.125</v>
      </c>
      <c r="AZ629" s="53">
        <f t="shared" si="429"/>
        <v>99085.776506483598</v>
      </c>
      <c r="BA629" s="31">
        <f t="shared" si="455"/>
        <v>0.11645052407177119</v>
      </c>
      <c r="BB629" s="172"/>
      <c r="BC629" s="179"/>
      <c r="BD629" s="179"/>
      <c r="BE629" s="70" t="s">
        <v>81</v>
      </c>
      <c r="BF629" s="50">
        <v>76857087</v>
      </c>
      <c r="BG629" s="30">
        <f>IFERROR(BF629/BC617,"-")</f>
        <v>1.3132732025634213E-2</v>
      </c>
      <c r="BH629" s="50">
        <v>621</v>
      </c>
      <c r="BI629" s="30">
        <f>IFERROR(BH629/BD617,"-")</f>
        <v>0.12377915088698425</v>
      </c>
      <c r="BJ629" s="53">
        <f t="shared" si="430"/>
        <v>123763.42512077295</v>
      </c>
      <c r="BK629" s="31">
        <f t="shared" si="456"/>
        <v>0.110952295872789</v>
      </c>
      <c r="BL629" s="172"/>
      <c r="BM629" s="179"/>
      <c r="BN629" s="179"/>
      <c r="BO629" s="70" t="s">
        <v>81</v>
      </c>
      <c r="BP629" s="50">
        <v>23390372</v>
      </c>
      <c r="BQ629" s="30">
        <f>IFERROR(BP629/BM617,"-")</f>
        <v>1.122143077078854E-2</v>
      </c>
      <c r="BR629" s="50">
        <v>201</v>
      </c>
      <c r="BS629" s="30">
        <f>IFERROR(BR629/BN617,"-")</f>
        <v>0.1121026213050753</v>
      </c>
      <c r="BT629" s="53">
        <f t="shared" si="431"/>
        <v>116370.00995024876</v>
      </c>
      <c r="BU629" s="31">
        <f t="shared" si="457"/>
        <v>9.4588235294117654E-2</v>
      </c>
      <c r="BV629" s="172"/>
      <c r="BW629" s="179"/>
      <c r="BX629" s="179"/>
      <c r="BY629" s="70" t="s">
        <v>81</v>
      </c>
      <c r="BZ629" s="50">
        <f t="shared" si="441"/>
        <v>424938640</v>
      </c>
      <c r="CA629" s="30">
        <f>IFERROR(BZ629/BW617,"-")</f>
        <v>9.4147229984084847E-3</v>
      </c>
      <c r="CB629" s="50">
        <f t="shared" si="442"/>
        <v>5230</v>
      </c>
      <c r="CC629" s="30">
        <f>IFERROR(CB629/BX617,"-")</f>
        <v>0.10425595534735373</v>
      </c>
      <c r="CD629" s="53">
        <f t="shared" si="432"/>
        <v>81250.217973231353</v>
      </c>
      <c r="CE629" s="31">
        <f t="shared" si="458"/>
        <v>9.641441607521431E-2</v>
      </c>
      <c r="CR629" s="196"/>
      <c r="CS629" s="198"/>
      <c r="CT629" s="200"/>
      <c r="CU629" s="201"/>
      <c r="CV629" s="201"/>
      <c r="CW629" s="79" t="s">
        <v>81</v>
      </c>
      <c r="CX629" s="90">
        <v>373335995</v>
      </c>
      <c r="CY629" s="80">
        <v>8.9797377569892367E-3</v>
      </c>
      <c r="CZ629" s="90">
        <v>4995</v>
      </c>
      <c r="DA629" s="80">
        <v>0.10534863120597292</v>
      </c>
      <c r="DB629" s="90">
        <v>74741.940940940942</v>
      </c>
      <c r="DC629" s="81">
        <v>9.7812677462940839E-2</v>
      </c>
    </row>
    <row r="630" spans="2:107" s="16" customFormat="1" ht="13.15" customHeight="1">
      <c r="B630" s="196"/>
      <c r="C630" s="198"/>
      <c r="D630" s="172"/>
      <c r="E630" s="179"/>
      <c r="F630" s="179"/>
      <c r="G630" s="70" t="s">
        <v>83</v>
      </c>
      <c r="H630" s="50">
        <v>568701</v>
      </c>
      <c r="I630" s="30">
        <f>IFERROR(H630/E617,"-")</f>
        <v>2.1962392510169224E-2</v>
      </c>
      <c r="J630" s="50">
        <v>3</v>
      </c>
      <c r="K630" s="30">
        <f>IFERROR(J630/F617,"-")</f>
        <v>0.12</v>
      </c>
      <c r="L630" s="53">
        <f t="shared" si="425"/>
        <v>189567</v>
      </c>
      <c r="M630" s="31">
        <f t="shared" si="451"/>
        <v>0.11538461538461539</v>
      </c>
      <c r="N630" s="172"/>
      <c r="O630" s="179"/>
      <c r="P630" s="179"/>
      <c r="Q630" s="70" t="s">
        <v>83</v>
      </c>
      <c r="R630" s="50">
        <v>2773346</v>
      </c>
      <c r="S630" s="30">
        <f>IFERROR(R630/O617,"-")</f>
        <v>1.5438786779656545E-2</v>
      </c>
      <c r="T630" s="50">
        <v>12</v>
      </c>
      <c r="U630" s="30">
        <f>IFERROR(T630/P617,"-")</f>
        <v>0.12121212121212122</v>
      </c>
      <c r="V630" s="53">
        <f t="shared" si="426"/>
        <v>231112.16666666666</v>
      </c>
      <c r="W630" s="31">
        <f t="shared" si="452"/>
        <v>0.11320754716981132</v>
      </c>
      <c r="X630" s="172"/>
      <c r="Y630" s="179"/>
      <c r="Z630" s="179"/>
      <c r="AA630" s="70" t="s">
        <v>83</v>
      </c>
      <c r="AB630" s="50">
        <v>120369034</v>
      </c>
      <c r="AC630" s="30">
        <f>IFERROR(AB630/Y617,"-")</f>
        <v>9.9412722290173339E-3</v>
      </c>
      <c r="AD630" s="50">
        <v>1063</v>
      </c>
      <c r="AE630" s="30">
        <f>IFERROR(AD630/Z617,"-")</f>
        <v>5.9678868178755895E-2</v>
      </c>
      <c r="AF630" s="53">
        <f t="shared" si="427"/>
        <v>113235.21542803387</v>
      </c>
      <c r="AG630" s="31">
        <f t="shared" si="453"/>
        <v>5.5263841954769952E-2</v>
      </c>
      <c r="AH630" s="172"/>
      <c r="AI630" s="179"/>
      <c r="AJ630" s="179"/>
      <c r="AK630" s="70" t="s">
        <v>83</v>
      </c>
      <c r="AL630" s="50">
        <v>247087149</v>
      </c>
      <c r="AM630" s="30">
        <f>IFERROR(AL630/AI617,"-")</f>
        <v>1.8358580752204229E-2</v>
      </c>
      <c r="AN630" s="50">
        <v>1983</v>
      </c>
      <c r="AO630" s="30">
        <f>IFERROR(AN630/AJ617,"-")</f>
        <v>0.1328109302792847</v>
      </c>
      <c r="AP630" s="53">
        <f t="shared" si="428"/>
        <v>124602.69742813919</v>
      </c>
      <c r="AQ630" s="31">
        <f t="shared" si="454"/>
        <v>0.12473267077619826</v>
      </c>
      <c r="AR630" s="172"/>
      <c r="AS630" s="179"/>
      <c r="AT630" s="179"/>
      <c r="AU630" s="70" t="s">
        <v>83</v>
      </c>
      <c r="AV630" s="50">
        <v>287243659</v>
      </c>
      <c r="AW630" s="30">
        <f>IFERROR(AV630/AS617,"-")</f>
        <v>2.5138840417212514E-2</v>
      </c>
      <c r="AX630" s="50">
        <v>2312</v>
      </c>
      <c r="AY630" s="30">
        <f>IFERROR(AX630/AT617,"-")</f>
        <v>0.2204424103737605</v>
      </c>
      <c r="AZ630" s="53">
        <f t="shared" si="429"/>
        <v>124240.33693771626</v>
      </c>
      <c r="BA630" s="31">
        <f t="shared" si="455"/>
        <v>0.20536507372535087</v>
      </c>
      <c r="BB630" s="172"/>
      <c r="BC630" s="179"/>
      <c r="BD630" s="179"/>
      <c r="BE630" s="70" t="s">
        <v>83</v>
      </c>
      <c r="BF630" s="50">
        <v>145371849</v>
      </c>
      <c r="BG630" s="30">
        <f>IFERROR(BF630/BC617,"-")</f>
        <v>2.4839993441176881E-2</v>
      </c>
      <c r="BH630" s="50">
        <v>1449</v>
      </c>
      <c r="BI630" s="30">
        <f>IFERROR(BH630/BD617,"-")</f>
        <v>0.28881801873629659</v>
      </c>
      <c r="BJ630" s="53">
        <f t="shared" si="430"/>
        <v>100325.63768115942</v>
      </c>
      <c r="BK630" s="31">
        <f t="shared" si="456"/>
        <v>0.25888869036984097</v>
      </c>
      <c r="BL630" s="172"/>
      <c r="BM630" s="179"/>
      <c r="BN630" s="179"/>
      <c r="BO630" s="70" t="s">
        <v>83</v>
      </c>
      <c r="BP630" s="50">
        <v>52489904</v>
      </c>
      <c r="BQ630" s="30">
        <f>IFERROR(BP630/BM617,"-")</f>
        <v>2.5181806595523E-2</v>
      </c>
      <c r="BR630" s="50">
        <v>541</v>
      </c>
      <c r="BS630" s="30">
        <f>IFERROR(BR630/BN617,"-")</f>
        <v>0.30172894590072502</v>
      </c>
      <c r="BT630" s="53">
        <f t="shared" si="431"/>
        <v>97023.852125693156</v>
      </c>
      <c r="BU630" s="31">
        <f t="shared" si="457"/>
        <v>0.25458823529411767</v>
      </c>
      <c r="BV630" s="172"/>
      <c r="BW630" s="179"/>
      <c r="BX630" s="179"/>
      <c r="BY630" s="70" t="s">
        <v>83</v>
      </c>
      <c r="BZ630" s="50">
        <f t="shared" si="441"/>
        <v>855903642</v>
      </c>
      <c r="CA630" s="30">
        <f>IFERROR(BZ630/BW617,"-")</f>
        <v>1.8962962988630507E-2</v>
      </c>
      <c r="CB630" s="50">
        <f t="shared" si="442"/>
        <v>7363</v>
      </c>
      <c r="CC630" s="30">
        <f>IFERROR(CB630/BX617,"-")</f>
        <v>0.1467756403867238</v>
      </c>
      <c r="CD630" s="53">
        <f t="shared" si="432"/>
        <v>116243.87369278827</v>
      </c>
      <c r="CE630" s="31">
        <f t="shared" si="458"/>
        <v>0.13573601253571757</v>
      </c>
      <c r="CR630" s="196"/>
      <c r="CS630" s="198"/>
      <c r="CT630" s="200"/>
      <c r="CU630" s="201"/>
      <c r="CV630" s="201"/>
      <c r="CW630" s="79" t="s">
        <v>83</v>
      </c>
      <c r="CX630" s="90">
        <v>878743404</v>
      </c>
      <c r="CY630" s="80">
        <v>2.1136149284517947E-2</v>
      </c>
      <c r="CZ630" s="90">
        <v>7211</v>
      </c>
      <c r="DA630" s="80">
        <v>0.1520858818070612</v>
      </c>
      <c r="DB630" s="90">
        <v>121861.51768132021</v>
      </c>
      <c r="DC630" s="81">
        <v>0.14120665008714042</v>
      </c>
    </row>
    <row r="631" spans="2:107" s="16" customFormat="1" ht="13.15" customHeight="1">
      <c r="B631" s="196"/>
      <c r="C631" s="198"/>
      <c r="D631" s="172"/>
      <c r="E631" s="179"/>
      <c r="F631" s="179"/>
      <c r="G631" s="70" t="s">
        <v>87</v>
      </c>
      <c r="H631" s="50">
        <v>27210</v>
      </c>
      <c r="I631" s="30">
        <f>IFERROR(H631/E617,"-")</f>
        <v>1.050810004205557E-3</v>
      </c>
      <c r="J631" s="50">
        <v>3</v>
      </c>
      <c r="K631" s="30">
        <f>IFERROR(J631/F617,"-")</f>
        <v>0.12</v>
      </c>
      <c r="L631" s="53">
        <f t="shared" si="425"/>
        <v>9070</v>
      </c>
      <c r="M631" s="31">
        <f t="shared" si="451"/>
        <v>0.11538461538461539</v>
      </c>
      <c r="N631" s="172"/>
      <c r="O631" s="179"/>
      <c r="P631" s="179"/>
      <c r="Q631" s="70" t="s">
        <v>87</v>
      </c>
      <c r="R631" s="50">
        <v>1936597</v>
      </c>
      <c r="S631" s="30">
        <f>IFERROR(R631/O617,"-")</f>
        <v>1.0780734953778766E-2</v>
      </c>
      <c r="T631" s="50">
        <v>15</v>
      </c>
      <c r="U631" s="30">
        <f>IFERROR(T631/P617,"-")</f>
        <v>0.15151515151515152</v>
      </c>
      <c r="V631" s="53">
        <f t="shared" si="426"/>
        <v>129106.46666666666</v>
      </c>
      <c r="W631" s="31">
        <f t="shared" si="452"/>
        <v>0.14150943396226415</v>
      </c>
      <c r="X631" s="172"/>
      <c r="Y631" s="179"/>
      <c r="Z631" s="179"/>
      <c r="AA631" s="70" t="s">
        <v>87</v>
      </c>
      <c r="AB631" s="50">
        <v>65314354</v>
      </c>
      <c r="AC631" s="30">
        <f>IFERROR(AB631/Y617,"-")</f>
        <v>5.394309084314884E-3</v>
      </c>
      <c r="AD631" s="50">
        <v>967</v>
      </c>
      <c r="AE631" s="30">
        <f>IFERROR(AD631/Z617,"-")</f>
        <v>5.4289243206826855E-2</v>
      </c>
      <c r="AF631" s="53">
        <f t="shared" si="427"/>
        <v>67543.282316442608</v>
      </c>
      <c r="AG631" s="31">
        <f t="shared" si="453"/>
        <v>5.0272939953210291E-2</v>
      </c>
      <c r="AH631" s="172"/>
      <c r="AI631" s="179"/>
      <c r="AJ631" s="179"/>
      <c r="AK631" s="70" t="s">
        <v>87</v>
      </c>
      <c r="AL631" s="50">
        <v>52900907</v>
      </c>
      <c r="AM631" s="30">
        <f>IFERROR(AL631/AI617,"-")</f>
        <v>3.9305385850898541E-3</v>
      </c>
      <c r="AN631" s="50">
        <v>989</v>
      </c>
      <c r="AO631" s="30">
        <f>IFERROR(AN631/AJ617,"-")</f>
        <v>6.6238028263344725E-2</v>
      </c>
      <c r="AP631" s="53">
        <f t="shared" si="428"/>
        <v>53489.289180990898</v>
      </c>
      <c r="AQ631" s="31">
        <f t="shared" si="454"/>
        <v>6.2209082903509877E-2</v>
      </c>
      <c r="AR631" s="172"/>
      <c r="AS631" s="179"/>
      <c r="AT631" s="179"/>
      <c r="AU631" s="70" t="s">
        <v>87</v>
      </c>
      <c r="AV631" s="50">
        <v>47738243</v>
      </c>
      <c r="AW631" s="30">
        <f>IFERROR(AV631/AS617,"-")</f>
        <v>4.1779305999409804E-3</v>
      </c>
      <c r="AX631" s="50">
        <v>780</v>
      </c>
      <c r="AY631" s="30">
        <f>IFERROR(AX631/AT617,"-")</f>
        <v>7.4370709382151026E-2</v>
      </c>
      <c r="AZ631" s="53">
        <f t="shared" si="429"/>
        <v>61202.875641025639</v>
      </c>
      <c r="BA631" s="31">
        <f t="shared" si="455"/>
        <v>6.9284064665127015E-2</v>
      </c>
      <c r="BB631" s="172"/>
      <c r="BC631" s="179"/>
      <c r="BD631" s="179"/>
      <c r="BE631" s="70" t="s">
        <v>87</v>
      </c>
      <c r="BF631" s="50">
        <v>15026463</v>
      </c>
      <c r="BG631" s="30">
        <f>IFERROR(BF631/BC617,"-")</f>
        <v>2.5676033216313226E-3</v>
      </c>
      <c r="BH631" s="50">
        <v>403</v>
      </c>
      <c r="BI631" s="30">
        <f>IFERROR(BH631/BD617,"-")</f>
        <v>8.0326888578831968E-2</v>
      </c>
      <c r="BJ631" s="53">
        <f t="shared" si="430"/>
        <v>37286.508684863526</v>
      </c>
      <c r="BK631" s="31">
        <f t="shared" si="456"/>
        <v>7.2002858674289794E-2</v>
      </c>
      <c r="BL631" s="172"/>
      <c r="BM631" s="179"/>
      <c r="BN631" s="179"/>
      <c r="BO631" s="70" t="s">
        <v>87</v>
      </c>
      <c r="BP631" s="50">
        <v>3901987</v>
      </c>
      <c r="BQ631" s="30">
        <f>IFERROR(BP631/BM617,"-")</f>
        <v>1.8719615484959736E-3</v>
      </c>
      <c r="BR631" s="50">
        <v>121</v>
      </c>
      <c r="BS631" s="30">
        <f>IFERROR(BR631/BN617,"-")</f>
        <v>6.7484662576687116E-2</v>
      </c>
      <c r="BT631" s="53">
        <f t="shared" si="431"/>
        <v>32247.826446280993</v>
      </c>
      <c r="BU631" s="31">
        <f t="shared" si="457"/>
        <v>5.6941176470588238E-2</v>
      </c>
      <c r="BV631" s="172"/>
      <c r="BW631" s="179"/>
      <c r="BX631" s="179"/>
      <c r="BY631" s="70" t="s">
        <v>87</v>
      </c>
      <c r="BZ631" s="50">
        <f t="shared" si="441"/>
        <v>186845761</v>
      </c>
      <c r="CA631" s="30">
        <f>IFERROR(BZ631/BW617,"-")</f>
        <v>4.1396590416956083E-3</v>
      </c>
      <c r="CB631" s="50">
        <f t="shared" si="442"/>
        <v>3278</v>
      </c>
      <c r="CC631" s="30">
        <f>IFERROR(CB631/BX617,"-")</f>
        <v>6.5344363600119609E-2</v>
      </c>
      <c r="CD631" s="53">
        <f t="shared" si="432"/>
        <v>56999.927089688834</v>
      </c>
      <c r="CE631" s="31">
        <f t="shared" si="458"/>
        <v>6.0429532675822656E-2</v>
      </c>
      <c r="CR631" s="196"/>
      <c r="CS631" s="198"/>
      <c r="CT631" s="200"/>
      <c r="CU631" s="201"/>
      <c r="CV631" s="201"/>
      <c r="CW631" s="79" t="s">
        <v>87</v>
      </c>
      <c r="CX631" s="90">
        <v>186933692</v>
      </c>
      <c r="CY631" s="80">
        <v>4.4962595479329463E-3</v>
      </c>
      <c r="CZ631" s="90">
        <v>3087</v>
      </c>
      <c r="DA631" s="80">
        <v>6.5107352258826509E-2</v>
      </c>
      <c r="DB631" s="90">
        <v>60555.131843213479</v>
      </c>
      <c r="DC631" s="81">
        <v>6.0449997062682358E-2</v>
      </c>
    </row>
    <row r="632" spans="2:107" s="16" customFormat="1" ht="13.15" customHeight="1">
      <c r="B632" s="196"/>
      <c r="C632" s="198"/>
      <c r="D632" s="172"/>
      <c r="E632" s="179"/>
      <c r="F632" s="179"/>
      <c r="G632" s="71" t="s">
        <v>85</v>
      </c>
      <c r="H632" s="51">
        <v>47977</v>
      </c>
      <c r="I632" s="32">
        <f>IFERROR(H632/E617,"-")</f>
        <v>1.8528008662907025E-3</v>
      </c>
      <c r="J632" s="51">
        <v>7</v>
      </c>
      <c r="K632" s="32">
        <f>IFERROR(J632/F617,"-")</f>
        <v>0.28000000000000003</v>
      </c>
      <c r="L632" s="54">
        <f t="shared" si="425"/>
        <v>6853.8571428571431</v>
      </c>
      <c r="M632" s="33">
        <f t="shared" si="451"/>
        <v>0.26923076923076922</v>
      </c>
      <c r="N632" s="172"/>
      <c r="O632" s="179"/>
      <c r="P632" s="179"/>
      <c r="Q632" s="71" t="s">
        <v>85</v>
      </c>
      <c r="R632" s="51">
        <v>274224</v>
      </c>
      <c r="S632" s="32">
        <f>IFERROR(R632/O617,"-")</f>
        <v>1.5265624505072703E-3</v>
      </c>
      <c r="T632" s="51">
        <v>15</v>
      </c>
      <c r="U632" s="32">
        <f>IFERROR(T632/P617,"-")</f>
        <v>0.15151515151515152</v>
      </c>
      <c r="V632" s="54">
        <f t="shared" si="426"/>
        <v>18281.599999999999</v>
      </c>
      <c r="W632" s="33">
        <f t="shared" si="452"/>
        <v>0.14150943396226415</v>
      </c>
      <c r="X632" s="172"/>
      <c r="Y632" s="179"/>
      <c r="Z632" s="179"/>
      <c r="AA632" s="71" t="s">
        <v>85</v>
      </c>
      <c r="AB632" s="51">
        <v>32034340</v>
      </c>
      <c r="AC632" s="32">
        <f>IFERROR(AB632/Y617,"-")</f>
        <v>2.6457144668694367E-3</v>
      </c>
      <c r="AD632" s="51">
        <v>1383</v>
      </c>
      <c r="AE632" s="32">
        <f>IFERROR(AD632/Z617,"-")</f>
        <v>7.7644284751852685E-2</v>
      </c>
      <c r="AF632" s="54">
        <f t="shared" si="427"/>
        <v>23162.935647143891</v>
      </c>
      <c r="AG632" s="33">
        <f t="shared" si="453"/>
        <v>7.1900181959968806E-2</v>
      </c>
      <c r="AH632" s="172"/>
      <c r="AI632" s="179"/>
      <c r="AJ632" s="179"/>
      <c r="AK632" s="71" t="s">
        <v>85</v>
      </c>
      <c r="AL632" s="51">
        <v>36539389</v>
      </c>
      <c r="AM632" s="32">
        <f>IFERROR(AL632/AI617,"-")</f>
        <v>2.71487742809604E-3</v>
      </c>
      <c r="AN632" s="51">
        <v>1732</v>
      </c>
      <c r="AO632" s="32">
        <f>IFERROR(AN632/AJ617,"-")</f>
        <v>0.11600026789900207</v>
      </c>
      <c r="AP632" s="54">
        <f t="shared" si="428"/>
        <v>21096.64491916859</v>
      </c>
      <c r="AQ632" s="33">
        <f t="shared" si="454"/>
        <v>0.1089445213234369</v>
      </c>
      <c r="AR632" s="172"/>
      <c r="AS632" s="179"/>
      <c r="AT632" s="179"/>
      <c r="AU632" s="71" t="s">
        <v>85</v>
      </c>
      <c r="AV632" s="51">
        <v>37557511</v>
      </c>
      <c r="AW632" s="32">
        <f>IFERROR(AV632/AS617,"-")</f>
        <v>3.2869386178397885E-3</v>
      </c>
      <c r="AX632" s="51">
        <v>1698</v>
      </c>
      <c r="AY632" s="32">
        <f>IFERROR(AX632/AT617,"-")</f>
        <v>0.16189931350114417</v>
      </c>
      <c r="AZ632" s="54">
        <f t="shared" si="429"/>
        <v>22118.675500588928</v>
      </c>
      <c r="BA632" s="33">
        <f t="shared" si="455"/>
        <v>0.15082607923254573</v>
      </c>
      <c r="BB632" s="172"/>
      <c r="BC632" s="179"/>
      <c r="BD632" s="179"/>
      <c r="BE632" s="71" t="s">
        <v>85</v>
      </c>
      <c r="BF632" s="51">
        <v>22263270</v>
      </c>
      <c r="BG632" s="32">
        <f>IFERROR(BF632/BC617,"-")</f>
        <v>3.80417174702889E-3</v>
      </c>
      <c r="BH632" s="51">
        <v>942</v>
      </c>
      <c r="BI632" s="32">
        <f>IFERROR(BH632/BD617,"-")</f>
        <v>0.18776161052421766</v>
      </c>
      <c r="BJ632" s="54">
        <f t="shared" si="430"/>
        <v>23634.04458598726</v>
      </c>
      <c r="BK632" s="33">
        <f t="shared" si="456"/>
        <v>0.16830444881186349</v>
      </c>
      <c r="BL632" s="172"/>
      <c r="BM632" s="179"/>
      <c r="BN632" s="179"/>
      <c r="BO632" s="71" t="s">
        <v>85</v>
      </c>
      <c r="BP632" s="51">
        <v>11655464</v>
      </c>
      <c r="BQ632" s="32">
        <f>IFERROR(BP632/BM617,"-")</f>
        <v>5.5916589260494908E-3</v>
      </c>
      <c r="BR632" s="51">
        <v>387</v>
      </c>
      <c r="BS632" s="32">
        <f>IFERROR(BR632/BN617,"-")</f>
        <v>0.21583937534857781</v>
      </c>
      <c r="BT632" s="54">
        <f t="shared" si="431"/>
        <v>30117.478036175711</v>
      </c>
      <c r="BU632" s="33">
        <f t="shared" si="457"/>
        <v>0.18211764705882352</v>
      </c>
      <c r="BV632" s="172"/>
      <c r="BW632" s="179"/>
      <c r="BX632" s="179"/>
      <c r="BY632" s="71" t="s">
        <v>85</v>
      </c>
      <c r="BZ632" s="51">
        <f t="shared" si="441"/>
        <v>140372175</v>
      </c>
      <c r="CA632" s="32">
        <f>IFERROR(BZ632/BW617,"-")</f>
        <v>3.1100140582864403E-3</v>
      </c>
      <c r="CB632" s="51">
        <f t="shared" si="442"/>
        <v>6164</v>
      </c>
      <c r="CC632" s="32">
        <f>IFERROR(CB632/BX617,"-")</f>
        <v>0.12287451410345859</v>
      </c>
      <c r="CD632" s="54">
        <f t="shared" si="432"/>
        <v>22772.903147306944</v>
      </c>
      <c r="CE632" s="33">
        <f t="shared" si="458"/>
        <v>0.1136325928657019</v>
      </c>
      <c r="CR632" s="196"/>
      <c r="CS632" s="198"/>
      <c r="CT632" s="200"/>
      <c r="CU632" s="201"/>
      <c r="CV632" s="201"/>
      <c r="CW632" s="79" t="s">
        <v>85</v>
      </c>
      <c r="CX632" s="90">
        <v>112714420</v>
      </c>
      <c r="CY632" s="80">
        <v>2.7110858491722523E-3</v>
      </c>
      <c r="CZ632" s="90">
        <v>5391</v>
      </c>
      <c r="DA632" s="80">
        <v>0.11370059476104104</v>
      </c>
      <c r="DB632" s="90">
        <v>20907.887219439806</v>
      </c>
      <c r="DC632" s="81">
        <v>0.10556719603657939</v>
      </c>
    </row>
    <row r="633" spans="2:107" s="16" customFormat="1" ht="13.15" customHeight="1">
      <c r="B633" s="196"/>
      <c r="C633" s="199"/>
      <c r="D633" s="173"/>
      <c r="E633" s="180"/>
      <c r="F633" s="180"/>
      <c r="G633" s="18" t="s">
        <v>92</v>
      </c>
      <c r="H633" s="49">
        <f>SUM(H617:H632)</f>
        <v>2765234</v>
      </c>
      <c r="I633" s="32">
        <f>IFERROR(H633/E617,"-")</f>
        <v>0.10678925215616868</v>
      </c>
      <c r="J633" s="51">
        <v>18</v>
      </c>
      <c r="K633" s="32">
        <f>IFERROR(J633/F617,"-")</f>
        <v>0.72</v>
      </c>
      <c r="L633" s="54">
        <f t="shared" si="425"/>
        <v>153624.11111111112</v>
      </c>
      <c r="M633" s="34">
        <f t="shared" si="451"/>
        <v>0.69230769230769229</v>
      </c>
      <c r="N633" s="173"/>
      <c r="O633" s="180"/>
      <c r="P633" s="180"/>
      <c r="Q633" s="18" t="s">
        <v>92</v>
      </c>
      <c r="R633" s="49">
        <f>SUM(R617:R632)</f>
        <v>18976021</v>
      </c>
      <c r="S633" s="32">
        <f>IFERROR(R633/O617,"-")</f>
        <v>0.10563656397192596</v>
      </c>
      <c r="T633" s="51">
        <v>78</v>
      </c>
      <c r="U633" s="32">
        <f>IFERROR(T633/P617,"-")</f>
        <v>0.78787878787878785</v>
      </c>
      <c r="V633" s="54">
        <f t="shared" si="426"/>
        <v>243282.3205128205</v>
      </c>
      <c r="W633" s="34">
        <f t="shared" si="452"/>
        <v>0.73584905660377353</v>
      </c>
      <c r="X633" s="173"/>
      <c r="Y633" s="180"/>
      <c r="Z633" s="180"/>
      <c r="AA633" s="18" t="s">
        <v>92</v>
      </c>
      <c r="AB633" s="49">
        <f>SUM(AB617:AB632)</f>
        <v>1725099835</v>
      </c>
      <c r="AC633" s="32">
        <f>IFERROR(AB633/Y617,"-")</f>
        <v>0.14247590523961406</v>
      </c>
      <c r="AD633" s="51">
        <v>12269</v>
      </c>
      <c r="AE633" s="32">
        <f>IFERROR(AD633/Z617,"-")</f>
        <v>0.68880529979788907</v>
      </c>
      <c r="AF633" s="54">
        <f t="shared" si="427"/>
        <v>140606.39294156004</v>
      </c>
      <c r="AG633" s="34">
        <f t="shared" si="453"/>
        <v>0.63784767351182736</v>
      </c>
      <c r="AH633" s="173"/>
      <c r="AI633" s="180"/>
      <c r="AJ633" s="180"/>
      <c r="AK633" s="18" t="s">
        <v>92</v>
      </c>
      <c r="AL633" s="49">
        <f>SUM(AL617:AL632)</f>
        <v>2448009680</v>
      </c>
      <c r="AM633" s="32">
        <f>IFERROR(AL633/AI617,"-")</f>
        <v>0.18188717452261202</v>
      </c>
      <c r="AN633" s="51">
        <v>11909</v>
      </c>
      <c r="AO633" s="32">
        <f>IFERROR(AN633/AJ617,"-")</f>
        <v>0.79760230393141784</v>
      </c>
      <c r="AP633" s="54">
        <f t="shared" si="428"/>
        <v>205559.63389033504</v>
      </c>
      <c r="AQ633" s="34">
        <f t="shared" si="454"/>
        <v>0.74908793558938236</v>
      </c>
      <c r="AR633" s="173"/>
      <c r="AS633" s="180"/>
      <c r="AT633" s="180"/>
      <c r="AU633" s="18" t="s">
        <v>92</v>
      </c>
      <c r="AV633" s="49">
        <f>SUM(AV617:AV632)</f>
        <v>2564322494</v>
      </c>
      <c r="AW633" s="32">
        <f>IFERROR(AV633/AS617,"-")</f>
        <v>0.22442303575771674</v>
      </c>
      <c r="AX633" s="51">
        <v>9064</v>
      </c>
      <c r="AY633" s="32">
        <f>IFERROR(AX633/AT617,"-")</f>
        <v>0.86422578184591914</v>
      </c>
      <c r="AZ633" s="54">
        <f t="shared" si="429"/>
        <v>282912.89651368052</v>
      </c>
      <c r="BA633" s="34">
        <f t="shared" si="455"/>
        <v>0.80511636169834788</v>
      </c>
      <c r="BB633" s="173"/>
      <c r="BC633" s="180"/>
      <c r="BD633" s="180"/>
      <c r="BE633" s="18" t="s">
        <v>92</v>
      </c>
      <c r="BF633" s="49">
        <f>SUM(BF617:BF632)</f>
        <v>1468333323</v>
      </c>
      <c r="BG633" s="32">
        <f>IFERROR(BF633/BC617,"-")</f>
        <v>0.25089720164996632</v>
      </c>
      <c r="BH633" s="51">
        <v>4470</v>
      </c>
      <c r="BI633" s="32">
        <f>IFERROR(BH633/BD617,"-")</f>
        <v>0.89097069962128761</v>
      </c>
      <c r="BJ633" s="54">
        <f t="shared" si="430"/>
        <v>328486.20201342279</v>
      </c>
      <c r="BK633" s="34">
        <f t="shared" si="456"/>
        <v>0.79864212971234594</v>
      </c>
      <c r="BL633" s="173"/>
      <c r="BM633" s="180"/>
      <c r="BN633" s="180"/>
      <c r="BO633" s="18" t="s">
        <v>92</v>
      </c>
      <c r="BP633" s="49">
        <f>SUM(BP617:BP632)</f>
        <v>545383777</v>
      </c>
      <c r="BQ633" s="32">
        <f>IFERROR(BP633/BM617,"-")</f>
        <v>0.26164553078149744</v>
      </c>
      <c r="BR633" s="51">
        <v>1561</v>
      </c>
      <c r="BS633" s="32">
        <f>IFERROR(BR633/BN617,"-")</f>
        <v>0.87060791968767426</v>
      </c>
      <c r="BT633" s="54">
        <f t="shared" si="431"/>
        <v>349381.02306213963</v>
      </c>
      <c r="BU633" s="34">
        <f t="shared" si="457"/>
        <v>0.73458823529411765</v>
      </c>
      <c r="BV633" s="173"/>
      <c r="BW633" s="180"/>
      <c r="BX633" s="180"/>
      <c r="BY633" s="18" t="s">
        <v>92</v>
      </c>
      <c r="BZ633" s="49">
        <f t="shared" si="441"/>
        <v>8772890364</v>
      </c>
      <c r="CA633" s="32">
        <f>IFERROR(BZ633/BW617,"-")</f>
        <v>0.19436766840611855</v>
      </c>
      <c r="CB633" s="51">
        <f t="shared" si="442"/>
        <v>39369</v>
      </c>
      <c r="CC633" s="32">
        <f>IFERROR(CB633/BX617,"-")</f>
        <v>0.78479019236519487</v>
      </c>
      <c r="CD633" s="54">
        <f t="shared" si="432"/>
        <v>222837.52099367522</v>
      </c>
      <c r="CE633" s="34">
        <f t="shared" si="458"/>
        <v>0.72576274310996403</v>
      </c>
      <c r="CR633" s="196"/>
      <c r="CS633" s="199"/>
      <c r="CT633" s="200"/>
      <c r="CU633" s="201"/>
      <c r="CV633" s="201"/>
      <c r="CW633" s="18" t="s">
        <v>92</v>
      </c>
      <c r="CX633" s="90">
        <v>8684902619</v>
      </c>
      <c r="CY633" s="80">
        <v>0.20889533559068957</v>
      </c>
      <c r="CZ633" s="90">
        <v>37130</v>
      </c>
      <c r="DA633" s="80">
        <v>0.78310203737292783</v>
      </c>
      <c r="DB633" s="90">
        <v>233905.26848909238</v>
      </c>
      <c r="DC633" s="81">
        <v>0.7270840268666654</v>
      </c>
    </row>
    <row r="634" spans="2:107" s="16" customFormat="1" ht="13.15" customHeight="1">
      <c r="B634" s="196">
        <v>38</v>
      </c>
      <c r="C634" s="197" t="s">
        <v>38</v>
      </c>
      <c r="D634" s="171">
        <f>CI42</f>
        <v>20</v>
      </c>
      <c r="E634" s="178">
        <v>34565870</v>
      </c>
      <c r="F634" s="178">
        <v>17</v>
      </c>
      <c r="G634" s="68" t="s">
        <v>58</v>
      </c>
      <c r="H634" s="56">
        <v>5379649</v>
      </c>
      <c r="I634" s="28">
        <f>IFERROR(H634/E634,"-")</f>
        <v>0.15563470556360942</v>
      </c>
      <c r="J634" s="56">
        <v>8</v>
      </c>
      <c r="K634" s="28">
        <f>IFERROR(J634/F634,"-")</f>
        <v>0.47058823529411764</v>
      </c>
      <c r="L634" s="52">
        <f t="shared" si="425"/>
        <v>672456.125</v>
      </c>
      <c r="M634" s="29">
        <f t="shared" ref="M634:M650" si="459">IFERROR(J634/$CI$42,"-")</f>
        <v>0.4</v>
      </c>
      <c r="N634" s="171">
        <f>CJ42</f>
        <v>49</v>
      </c>
      <c r="O634" s="178">
        <v>110482870</v>
      </c>
      <c r="P634" s="178">
        <v>41</v>
      </c>
      <c r="Q634" s="68" t="s">
        <v>58</v>
      </c>
      <c r="R634" s="56">
        <v>338746</v>
      </c>
      <c r="S634" s="28">
        <f>IFERROR(R634/O634,"-")</f>
        <v>3.066049967746131E-3</v>
      </c>
      <c r="T634" s="56">
        <v>14</v>
      </c>
      <c r="U634" s="28">
        <f>IFERROR(T634/P634,"-")</f>
        <v>0.34146341463414637</v>
      </c>
      <c r="V634" s="52">
        <f t="shared" si="426"/>
        <v>24196.142857142859</v>
      </c>
      <c r="W634" s="29">
        <f t="shared" ref="W634:W650" si="460">IFERROR(T634/$CJ$42,"-")</f>
        <v>0.2857142857142857</v>
      </c>
      <c r="X634" s="171">
        <f>CK42</f>
        <v>4040</v>
      </c>
      <c r="Y634" s="178">
        <v>2801683540</v>
      </c>
      <c r="Z634" s="178">
        <v>3740</v>
      </c>
      <c r="AA634" s="68" t="s">
        <v>58</v>
      </c>
      <c r="AB634" s="56">
        <v>118802756</v>
      </c>
      <c r="AC634" s="28">
        <f>IFERROR(AB634/Y634,"-")</f>
        <v>4.2404059667638265E-2</v>
      </c>
      <c r="AD634" s="56">
        <v>721</v>
      </c>
      <c r="AE634" s="28">
        <f>IFERROR(AD634/Z634,"-")</f>
        <v>0.1927807486631016</v>
      </c>
      <c r="AF634" s="52">
        <f t="shared" si="427"/>
        <v>164774.97364771151</v>
      </c>
      <c r="AG634" s="29">
        <f t="shared" ref="AG634:AG650" si="461">IFERROR(AD634/$CK$42,"-")</f>
        <v>0.17846534653465346</v>
      </c>
      <c r="AH634" s="171">
        <f>CL42</f>
        <v>3359</v>
      </c>
      <c r="AI634" s="178">
        <v>3052145990</v>
      </c>
      <c r="AJ634" s="178">
        <v>3140</v>
      </c>
      <c r="AK634" s="68" t="s">
        <v>58</v>
      </c>
      <c r="AL634" s="56">
        <v>119556516</v>
      </c>
      <c r="AM634" s="28">
        <f>IFERROR(AL634/AI634,"-")</f>
        <v>3.9171296652163089E-2</v>
      </c>
      <c r="AN634" s="56">
        <v>831</v>
      </c>
      <c r="AO634" s="28">
        <f>IFERROR(AN634/AJ634,"-")</f>
        <v>0.26464968152866242</v>
      </c>
      <c r="AP634" s="52">
        <f t="shared" si="428"/>
        <v>143870.65703971119</v>
      </c>
      <c r="AQ634" s="29">
        <f t="shared" ref="AQ634:AQ650" si="462">IFERROR(AN634/$CL$42,"-")</f>
        <v>0.24739505805299197</v>
      </c>
      <c r="AR634" s="171">
        <f>CM42</f>
        <v>2339</v>
      </c>
      <c r="AS634" s="178">
        <v>2529714730</v>
      </c>
      <c r="AT634" s="178">
        <v>2124</v>
      </c>
      <c r="AU634" s="68" t="s">
        <v>58</v>
      </c>
      <c r="AV634" s="56">
        <v>80923473</v>
      </c>
      <c r="AW634" s="28">
        <f>IFERROR(AV634/AS634,"-")</f>
        <v>3.1989169387490579E-2</v>
      </c>
      <c r="AX634" s="56">
        <v>599</v>
      </c>
      <c r="AY634" s="28">
        <f>IFERROR(AX634/AT634,"-")</f>
        <v>0.282015065913371</v>
      </c>
      <c r="AZ634" s="52">
        <f t="shared" si="429"/>
        <v>135097.61769616028</v>
      </c>
      <c r="BA634" s="29">
        <f t="shared" ref="BA634:BA650" si="463">IFERROR(AX634/$CM$42,"-")</f>
        <v>0.25609234715690465</v>
      </c>
      <c r="BB634" s="171">
        <f>CN42</f>
        <v>1117</v>
      </c>
      <c r="BC634" s="178">
        <v>1227193610</v>
      </c>
      <c r="BD634" s="178">
        <v>968</v>
      </c>
      <c r="BE634" s="68" t="s">
        <v>58</v>
      </c>
      <c r="BF634" s="56">
        <v>45830599</v>
      </c>
      <c r="BG634" s="28">
        <f>IFERROR(BF634/BC634,"-")</f>
        <v>3.7345858572389402E-2</v>
      </c>
      <c r="BH634" s="56">
        <v>281</v>
      </c>
      <c r="BI634" s="28">
        <f>IFERROR(BH634/BD634,"-")</f>
        <v>0.29028925619834711</v>
      </c>
      <c r="BJ634" s="52">
        <f t="shared" si="430"/>
        <v>163098.21708185054</v>
      </c>
      <c r="BK634" s="29">
        <f t="shared" ref="BK634:BK650" si="464">IFERROR(BH634/$CN$42,"-")</f>
        <v>0.25156669650850494</v>
      </c>
      <c r="BL634" s="171">
        <f>CO42</f>
        <v>419</v>
      </c>
      <c r="BM634" s="178">
        <v>457915240</v>
      </c>
      <c r="BN634" s="178">
        <v>337</v>
      </c>
      <c r="BO634" s="68" t="s">
        <v>58</v>
      </c>
      <c r="BP634" s="56">
        <v>15142908</v>
      </c>
      <c r="BQ634" s="28">
        <f>IFERROR(BP634/BM634,"-")</f>
        <v>3.3069237879045039E-2</v>
      </c>
      <c r="BR634" s="56">
        <v>78</v>
      </c>
      <c r="BS634" s="28">
        <f>IFERROR(BR634/BN634,"-")</f>
        <v>0.2314540059347181</v>
      </c>
      <c r="BT634" s="52">
        <f t="shared" si="431"/>
        <v>194139.84615384616</v>
      </c>
      <c r="BU634" s="29">
        <f t="shared" ref="BU634:BU650" si="465">IFERROR(BR634/$CO$42,"-")</f>
        <v>0.18615751789976134</v>
      </c>
      <c r="BV634" s="171">
        <f>CP42</f>
        <v>11343</v>
      </c>
      <c r="BW634" s="178">
        <f>SUM(E634,O634,Y634,AI634,AS634,BC634,BM634)</f>
        <v>10213701850</v>
      </c>
      <c r="BX634" s="178">
        <f>SUM(F634,P634,Z634,AJ634,AT634,BD634,BN634)</f>
        <v>10367</v>
      </c>
      <c r="BY634" s="68" t="s">
        <v>58</v>
      </c>
      <c r="BZ634" s="56">
        <f t="shared" si="441"/>
        <v>385974647</v>
      </c>
      <c r="CA634" s="28">
        <f>IFERROR(BZ634/BW634,"-")</f>
        <v>3.7789887806446987E-2</v>
      </c>
      <c r="CB634" s="56">
        <f t="shared" si="442"/>
        <v>2532</v>
      </c>
      <c r="CC634" s="28">
        <f>IFERROR(CB634/BX634,"-")</f>
        <v>0.24423651972605381</v>
      </c>
      <c r="CD634" s="52">
        <f t="shared" si="432"/>
        <v>152438.64415481832</v>
      </c>
      <c r="CE634" s="29">
        <f t="shared" ref="CE634:CE650" si="466">IFERROR(CB634/$CP$42,"-")</f>
        <v>0.22322137000793441</v>
      </c>
      <c r="CR634" s="196">
        <v>38</v>
      </c>
      <c r="CS634" s="197" t="s">
        <v>38</v>
      </c>
      <c r="CT634" s="200">
        <v>10794</v>
      </c>
      <c r="CU634" s="201">
        <v>9177741420</v>
      </c>
      <c r="CV634" s="201">
        <v>9967</v>
      </c>
      <c r="CW634" s="79" t="s">
        <v>58</v>
      </c>
      <c r="CX634" s="90">
        <v>296920421</v>
      </c>
      <c r="CY634" s="80">
        <v>3.235223214645766E-2</v>
      </c>
      <c r="CZ634" s="90">
        <v>2541</v>
      </c>
      <c r="DA634" s="80">
        <v>0.25494130631082573</v>
      </c>
      <c r="DB634" s="90">
        <v>116851.79889807162</v>
      </c>
      <c r="DC634" s="81">
        <v>0.23540856031128404</v>
      </c>
    </row>
    <row r="635" spans="2:107" s="16" customFormat="1" ht="13.15" customHeight="1">
      <c r="B635" s="196"/>
      <c r="C635" s="198"/>
      <c r="D635" s="172"/>
      <c r="E635" s="179"/>
      <c r="F635" s="179"/>
      <c r="G635" s="69" t="s">
        <v>60</v>
      </c>
      <c r="H635" s="50">
        <v>3600666</v>
      </c>
      <c r="I635" s="30">
        <f>IFERROR(H635/E634,"-")</f>
        <v>0.1041682445718855</v>
      </c>
      <c r="J635" s="50">
        <v>4</v>
      </c>
      <c r="K635" s="30">
        <f>IFERROR(J635/F634,"-")</f>
        <v>0.23529411764705882</v>
      </c>
      <c r="L635" s="53">
        <f t="shared" si="425"/>
        <v>900166.5</v>
      </c>
      <c r="M635" s="31">
        <f t="shared" si="459"/>
        <v>0.2</v>
      </c>
      <c r="N635" s="172"/>
      <c r="O635" s="179"/>
      <c r="P635" s="179"/>
      <c r="Q635" s="69" t="s">
        <v>60</v>
      </c>
      <c r="R635" s="50">
        <v>369106</v>
      </c>
      <c r="S635" s="30">
        <f>IFERROR(R635/O634,"-")</f>
        <v>3.3408436982131258E-3</v>
      </c>
      <c r="T635" s="50">
        <v>10</v>
      </c>
      <c r="U635" s="30">
        <f>IFERROR(T635/P634,"-")</f>
        <v>0.24390243902439024</v>
      </c>
      <c r="V635" s="53">
        <f t="shared" si="426"/>
        <v>36910.6</v>
      </c>
      <c r="W635" s="31">
        <f t="shared" si="460"/>
        <v>0.20408163265306123</v>
      </c>
      <c r="X635" s="172"/>
      <c r="Y635" s="179"/>
      <c r="Z635" s="179"/>
      <c r="AA635" s="69" t="s">
        <v>60</v>
      </c>
      <c r="AB635" s="50">
        <v>47049584</v>
      </c>
      <c r="AC635" s="30">
        <f>IFERROR(AB635/Y634,"-")</f>
        <v>1.6793325630203047E-2</v>
      </c>
      <c r="AD635" s="50">
        <v>807</v>
      </c>
      <c r="AE635" s="30">
        <f>IFERROR(AD635/Z634,"-")</f>
        <v>0.21577540106951873</v>
      </c>
      <c r="AF635" s="53">
        <f t="shared" si="427"/>
        <v>58301.838909541511</v>
      </c>
      <c r="AG635" s="31">
        <f t="shared" si="461"/>
        <v>0.19975247524752476</v>
      </c>
      <c r="AH635" s="172"/>
      <c r="AI635" s="179"/>
      <c r="AJ635" s="179"/>
      <c r="AK635" s="69" t="s">
        <v>60</v>
      </c>
      <c r="AL635" s="50">
        <v>57415388</v>
      </c>
      <c r="AM635" s="30">
        <f>IFERROR(AL635/AI634,"-")</f>
        <v>1.8811481556948721E-2</v>
      </c>
      <c r="AN635" s="50">
        <v>812</v>
      </c>
      <c r="AO635" s="30">
        <f>IFERROR(AN635/AJ634,"-")</f>
        <v>0.25859872611464968</v>
      </c>
      <c r="AP635" s="53">
        <f t="shared" si="428"/>
        <v>70708.605911330043</v>
      </c>
      <c r="AQ635" s="31">
        <f t="shared" si="462"/>
        <v>0.24173861268234595</v>
      </c>
      <c r="AR635" s="172"/>
      <c r="AS635" s="179"/>
      <c r="AT635" s="179"/>
      <c r="AU635" s="69" t="s">
        <v>60</v>
      </c>
      <c r="AV635" s="50">
        <v>49663984</v>
      </c>
      <c r="AW635" s="30">
        <f>IFERROR(AV635/AS634,"-")</f>
        <v>1.9632246834408874E-2</v>
      </c>
      <c r="AX635" s="50">
        <v>622</v>
      </c>
      <c r="AY635" s="30">
        <f>IFERROR(AX635/AT634,"-")</f>
        <v>0.2928436911487759</v>
      </c>
      <c r="AZ635" s="53">
        <f t="shared" si="429"/>
        <v>79845.633440514473</v>
      </c>
      <c r="BA635" s="31">
        <f t="shared" si="463"/>
        <v>0.2659256092347157</v>
      </c>
      <c r="BB635" s="172"/>
      <c r="BC635" s="179"/>
      <c r="BD635" s="179"/>
      <c r="BE635" s="69" t="s">
        <v>60</v>
      </c>
      <c r="BF635" s="50">
        <v>22577817</v>
      </c>
      <c r="BG635" s="30">
        <f>IFERROR(BF635/BC634,"-")</f>
        <v>1.8397925817100695E-2</v>
      </c>
      <c r="BH635" s="50">
        <v>277</v>
      </c>
      <c r="BI635" s="30">
        <f>IFERROR(BH635/BD634,"-")</f>
        <v>0.28615702479338845</v>
      </c>
      <c r="BJ635" s="53">
        <f t="shared" si="430"/>
        <v>81508.364620938635</v>
      </c>
      <c r="BK635" s="31">
        <f t="shared" si="464"/>
        <v>0.24798567591763654</v>
      </c>
      <c r="BL635" s="172"/>
      <c r="BM635" s="179"/>
      <c r="BN635" s="179"/>
      <c r="BO635" s="69" t="s">
        <v>60</v>
      </c>
      <c r="BP635" s="50">
        <v>2986838</v>
      </c>
      <c r="BQ635" s="30">
        <f>IFERROR(BP635/BM634,"-")</f>
        <v>6.5226874737778981E-3</v>
      </c>
      <c r="BR635" s="50">
        <v>99</v>
      </c>
      <c r="BS635" s="30">
        <f>IFERROR(BR635/BN634,"-")</f>
        <v>0.29376854599406527</v>
      </c>
      <c r="BT635" s="53">
        <f t="shared" si="431"/>
        <v>30170.080808080809</v>
      </c>
      <c r="BU635" s="31">
        <f t="shared" si="465"/>
        <v>0.23627684964200477</v>
      </c>
      <c r="BV635" s="172"/>
      <c r="BW635" s="179"/>
      <c r="BX635" s="179"/>
      <c r="BY635" s="69" t="s">
        <v>60</v>
      </c>
      <c r="BZ635" s="50">
        <f t="shared" si="441"/>
        <v>183663383</v>
      </c>
      <c r="CA635" s="30">
        <f>IFERROR(BZ635/BW634,"-")</f>
        <v>1.7982058385618532E-2</v>
      </c>
      <c r="CB635" s="50">
        <f t="shared" si="442"/>
        <v>2631</v>
      </c>
      <c r="CC635" s="30">
        <f>IFERROR(CB635/BX634,"-")</f>
        <v>0.25378605189543746</v>
      </c>
      <c r="CD635" s="53">
        <f t="shared" si="432"/>
        <v>69807.443177499052</v>
      </c>
      <c r="CE635" s="31">
        <f t="shared" si="466"/>
        <v>0.23194921978312616</v>
      </c>
      <c r="CR635" s="196"/>
      <c r="CS635" s="198"/>
      <c r="CT635" s="200"/>
      <c r="CU635" s="201"/>
      <c r="CV635" s="201"/>
      <c r="CW635" s="79" t="s">
        <v>60</v>
      </c>
      <c r="CX635" s="90">
        <v>157858100</v>
      </c>
      <c r="CY635" s="80">
        <v>1.7200103247188674E-2</v>
      </c>
      <c r="CZ635" s="90">
        <v>2500</v>
      </c>
      <c r="DA635" s="80">
        <v>0.25082773151399618</v>
      </c>
      <c r="DB635" s="90">
        <v>63143.24</v>
      </c>
      <c r="DC635" s="81">
        <v>0.23161015378914213</v>
      </c>
    </row>
    <row r="636" spans="2:107" s="16" customFormat="1" ht="13.15" customHeight="1">
      <c r="B636" s="196"/>
      <c r="C636" s="198"/>
      <c r="D636" s="172"/>
      <c r="E636" s="179"/>
      <c r="F636" s="179"/>
      <c r="G636" s="70" t="s">
        <v>62</v>
      </c>
      <c r="H636" s="50">
        <v>27137</v>
      </c>
      <c r="I636" s="30">
        <f>IFERROR(H636/E634,"-")</f>
        <v>7.8508077476424003E-4</v>
      </c>
      <c r="J636" s="50">
        <v>1</v>
      </c>
      <c r="K636" s="30">
        <f>IFERROR(J636/F634,"-")</f>
        <v>5.8823529411764705E-2</v>
      </c>
      <c r="L636" s="53">
        <f t="shared" si="425"/>
        <v>27137</v>
      </c>
      <c r="M636" s="31">
        <f t="shared" si="459"/>
        <v>0.05</v>
      </c>
      <c r="N636" s="172"/>
      <c r="O636" s="179"/>
      <c r="P636" s="179"/>
      <c r="Q636" s="70" t="s">
        <v>62</v>
      </c>
      <c r="R636" s="50">
        <v>238676</v>
      </c>
      <c r="S636" s="30">
        <f>IFERROR(R636/O634,"-")</f>
        <v>2.1602986960784056E-3</v>
      </c>
      <c r="T636" s="50">
        <v>9</v>
      </c>
      <c r="U636" s="30">
        <f>IFERROR(T636/P634,"-")</f>
        <v>0.21951219512195122</v>
      </c>
      <c r="V636" s="53">
        <f t="shared" si="426"/>
        <v>26519.555555555555</v>
      </c>
      <c r="W636" s="31">
        <f t="shared" si="460"/>
        <v>0.18367346938775511</v>
      </c>
      <c r="X636" s="172"/>
      <c r="Y636" s="179"/>
      <c r="Z636" s="179"/>
      <c r="AA636" s="70" t="s">
        <v>62</v>
      </c>
      <c r="AB636" s="50">
        <v>35744139</v>
      </c>
      <c r="AC636" s="30">
        <f>IFERROR(AB636/Y634,"-")</f>
        <v>1.275809294293102E-2</v>
      </c>
      <c r="AD636" s="50">
        <v>834</v>
      </c>
      <c r="AE636" s="30">
        <f>IFERROR(AD636/Z634,"-")</f>
        <v>0.22299465240641711</v>
      </c>
      <c r="AF636" s="53">
        <f t="shared" si="427"/>
        <v>42858.679856115108</v>
      </c>
      <c r="AG636" s="31">
        <f t="shared" si="461"/>
        <v>0.20643564356435642</v>
      </c>
      <c r="AH636" s="172"/>
      <c r="AI636" s="179"/>
      <c r="AJ636" s="179"/>
      <c r="AK636" s="70" t="s">
        <v>62</v>
      </c>
      <c r="AL636" s="50">
        <v>49126617</v>
      </c>
      <c r="AM636" s="30">
        <f>IFERROR(AL636/AI634,"-")</f>
        <v>1.6095762509708785E-2</v>
      </c>
      <c r="AN636" s="50">
        <v>886</v>
      </c>
      <c r="AO636" s="30">
        <f>IFERROR(AN636/AJ634,"-")</f>
        <v>0.28216560509554139</v>
      </c>
      <c r="AP636" s="53">
        <f t="shared" si="428"/>
        <v>55447.648984198648</v>
      </c>
      <c r="AQ636" s="31">
        <f t="shared" si="462"/>
        <v>0.2637689788627568</v>
      </c>
      <c r="AR636" s="172"/>
      <c r="AS636" s="179"/>
      <c r="AT636" s="179"/>
      <c r="AU636" s="70" t="s">
        <v>62</v>
      </c>
      <c r="AV636" s="50">
        <v>34893019</v>
      </c>
      <c r="AW636" s="30">
        <f>IFERROR(AV636/AS634,"-")</f>
        <v>1.3793262373105603E-2</v>
      </c>
      <c r="AX636" s="50">
        <v>649</v>
      </c>
      <c r="AY636" s="30">
        <f>IFERROR(AX636/AT634,"-")</f>
        <v>0.30555555555555558</v>
      </c>
      <c r="AZ636" s="53">
        <f t="shared" si="429"/>
        <v>53764.281972265024</v>
      </c>
      <c r="BA636" s="31">
        <f t="shared" si="463"/>
        <v>0.27746900384779821</v>
      </c>
      <c r="BB636" s="172"/>
      <c r="BC636" s="179"/>
      <c r="BD636" s="179"/>
      <c r="BE636" s="70" t="s">
        <v>62</v>
      </c>
      <c r="BF636" s="50">
        <v>14666792</v>
      </c>
      <c r="BG636" s="30">
        <f>IFERROR(BF636/BC634,"-")</f>
        <v>1.1951489871268152E-2</v>
      </c>
      <c r="BH636" s="50">
        <v>292</v>
      </c>
      <c r="BI636" s="30">
        <f>IFERROR(BH636/BD634,"-")</f>
        <v>0.30165289256198347</v>
      </c>
      <c r="BJ636" s="53">
        <f t="shared" si="430"/>
        <v>50228.739726027394</v>
      </c>
      <c r="BK636" s="31">
        <f t="shared" si="464"/>
        <v>0.26141450313339304</v>
      </c>
      <c r="BL636" s="172"/>
      <c r="BM636" s="179"/>
      <c r="BN636" s="179"/>
      <c r="BO636" s="70" t="s">
        <v>62</v>
      </c>
      <c r="BP636" s="50">
        <v>4877345</v>
      </c>
      <c r="BQ636" s="30">
        <f>IFERROR(BP636/BM634,"-")</f>
        <v>1.0651196059777351E-2</v>
      </c>
      <c r="BR636" s="50">
        <v>81</v>
      </c>
      <c r="BS636" s="30">
        <f>IFERROR(BR636/BN634,"-")</f>
        <v>0.24035608308605341</v>
      </c>
      <c r="BT636" s="53">
        <f t="shared" si="431"/>
        <v>60214.135802469136</v>
      </c>
      <c r="BU636" s="31">
        <f t="shared" si="465"/>
        <v>0.19331742243436753</v>
      </c>
      <c r="BV636" s="172"/>
      <c r="BW636" s="179"/>
      <c r="BX636" s="179"/>
      <c r="BY636" s="70" t="s">
        <v>62</v>
      </c>
      <c r="BZ636" s="50">
        <f t="shared" si="441"/>
        <v>139573725</v>
      </c>
      <c r="CA636" s="30">
        <f>IFERROR(BZ636/BW634,"-")</f>
        <v>1.3665341621461175E-2</v>
      </c>
      <c r="CB636" s="50">
        <f t="shared" si="442"/>
        <v>2752</v>
      </c>
      <c r="CC636" s="30">
        <f>IFERROR(CB636/BX634,"-")</f>
        <v>0.26545770232468408</v>
      </c>
      <c r="CD636" s="53">
        <f t="shared" si="432"/>
        <v>50717.196584302328</v>
      </c>
      <c r="CE636" s="31">
        <f t="shared" si="466"/>
        <v>0.24261659173058273</v>
      </c>
      <c r="CR636" s="196"/>
      <c r="CS636" s="198"/>
      <c r="CT636" s="200"/>
      <c r="CU636" s="201"/>
      <c r="CV636" s="201"/>
      <c r="CW636" s="79" t="s">
        <v>62</v>
      </c>
      <c r="CX636" s="90">
        <v>134748335</v>
      </c>
      <c r="CY636" s="80">
        <v>1.4682080136443853E-2</v>
      </c>
      <c r="CZ636" s="90">
        <v>2663</v>
      </c>
      <c r="DA636" s="80">
        <v>0.26718169960870874</v>
      </c>
      <c r="DB636" s="90">
        <v>50600.200901239201</v>
      </c>
      <c r="DC636" s="81">
        <v>0.24671113581619419</v>
      </c>
    </row>
    <row r="637" spans="2:107" s="16" customFormat="1" ht="13.15" customHeight="1">
      <c r="B637" s="196"/>
      <c r="C637" s="198"/>
      <c r="D637" s="172"/>
      <c r="E637" s="179"/>
      <c r="F637" s="179"/>
      <c r="G637" s="70" t="s">
        <v>64</v>
      </c>
      <c r="H637" s="50">
        <v>3933</v>
      </c>
      <c r="I637" s="30">
        <f>IFERROR(H637/E634,"-")</f>
        <v>1.1378275738466875E-4</v>
      </c>
      <c r="J637" s="50">
        <v>2</v>
      </c>
      <c r="K637" s="30">
        <f>IFERROR(J637/F634,"-")</f>
        <v>0.11764705882352941</v>
      </c>
      <c r="L637" s="53">
        <f t="shared" si="425"/>
        <v>1966.5</v>
      </c>
      <c r="M637" s="31">
        <f t="shared" si="459"/>
        <v>0.1</v>
      </c>
      <c r="N637" s="172"/>
      <c r="O637" s="179"/>
      <c r="P637" s="179"/>
      <c r="Q637" s="70" t="s">
        <v>64</v>
      </c>
      <c r="R637" s="50">
        <v>3355</v>
      </c>
      <c r="S637" s="30">
        <f>IFERROR(R637/O634,"-")</f>
        <v>3.0366698475519326E-5</v>
      </c>
      <c r="T637" s="50">
        <v>2</v>
      </c>
      <c r="U637" s="30">
        <f>IFERROR(T637/P634,"-")</f>
        <v>4.878048780487805E-2</v>
      </c>
      <c r="V637" s="53">
        <f t="shared" si="426"/>
        <v>1677.5</v>
      </c>
      <c r="W637" s="31">
        <f t="shared" si="460"/>
        <v>4.0816326530612242E-2</v>
      </c>
      <c r="X637" s="172"/>
      <c r="Y637" s="179"/>
      <c r="Z637" s="179"/>
      <c r="AA637" s="70" t="s">
        <v>64</v>
      </c>
      <c r="AB637" s="50">
        <v>12883438</v>
      </c>
      <c r="AC637" s="30">
        <f>IFERROR(AB637/Y634,"-")</f>
        <v>4.5984629655924664E-3</v>
      </c>
      <c r="AD637" s="50">
        <v>163</v>
      </c>
      <c r="AE637" s="30">
        <f>IFERROR(AD637/Z634,"-")</f>
        <v>4.3582887700534756E-2</v>
      </c>
      <c r="AF637" s="53">
        <f t="shared" si="427"/>
        <v>79039.496932515336</v>
      </c>
      <c r="AG637" s="31">
        <f t="shared" si="461"/>
        <v>4.0346534653465348E-2</v>
      </c>
      <c r="AH637" s="172"/>
      <c r="AI637" s="179"/>
      <c r="AJ637" s="179"/>
      <c r="AK637" s="70" t="s">
        <v>64</v>
      </c>
      <c r="AL637" s="50">
        <v>20917704</v>
      </c>
      <c r="AM637" s="30">
        <f>IFERROR(AL637/AI634,"-")</f>
        <v>6.8534415026458156E-3</v>
      </c>
      <c r="AN637" s="50">
        <v>169</v>
      </c>
      <c r="AO637" s="30">
        <f>IFERROR(AN637/AJ634,"-")</f>
        <v>5.3821656050955416E-2</v>
      </c>
      <c r="AP637" s="53">
        <f t="shared" si="428"/>
        <v>123773.39644970415</v>
      </c>
      <c r="AQ637" s="31">
        <f t="shared" si="462"/>
        <v>5.0312593033640968E-2</v>
      </c>
      <c r="AR637" s="172"/>
      <c r="AS637" s="179"/>
      <c r="AT637" s="179"/>
      <c r="AU637" s="70" t="s">
        <v>64</v>
      </c>
      <c r="AV637" s="50">
        <v>2351929</v>
      </c>
      <c r="AW637" s="30">
        <f>IFERROR(AV637/AS634,"-")</f>
        <v>9.2972103617390881E-4</v>
      </c>
      <c r="AX637" s="50">
        <v>114</v>
      </c>
      <c r="AY637" s="30">
        <f>IFERROR(AX637/AT634,"-")</f>
        <v>5.3672316384180789E-2</v>
      </c>
      <c r="AZ637" s="53">
        <f t="shared" si="429"/>
        <v>20630.956140350878</v>
      </c>
      <c r="BA637" s="31">
        <f t="shared" si="463"/>
        <v>4.873877725523728E-2</v>
      </c>
      <c r="BB637" s="172"/>
      <c r="BC637" s="179"/>
      <c r="BD637" s="179"/>
      <c r="BE637" s="70" t="s">
        <v>64</v>
      </c>
      <c r="BF637" s="50">
        <v>2560139</v>
      </c>
      <c r="BG637" s="30">
        <f>IFERROR(BF637/BC634,"-")</f>
        <v>2.0861736723026126E-3</v>
      </c>
      <c r="BH637" s="50">
        <v>53</v>
      </c>
      <c r="BI637" s="30">
        <f>IFERROR(BH637/BD634,"-")</f>
        <v>5.4752066115702477E-2</v>
      </c>
      <c r="BJ637" s="53">
        <f t="shared" si="430"/>
        <v>48304.509433962266</v>
      </c>
      <c r="BK637" s="31">
        <f t="shared" si="464"/>
        <v>4.7448522829006266E-2</v>
      </c>
      <c r="BL637" s="172"/>
      <c r="BM637" s="179"/>
      <c r="BN637" s="179"/>
      <c r="BO637" s="70" t="s">
        <v>64</v>
      </c>
      <c r="BP637" s="50">
        <v>87084</v>
      </c>
      <c r="BQ637" s="30">
        <f>IFERROR(BP637/BM634,"-")</f>
        <v>1.9017493281070968E-4</v>
      </c>
      <c r="BR637" s="50">
        <v>8</v>
      </c>
      <c r="BS637" s="30">
        <f>IFERROR(BR637/BN634,"-")</f>
        <v>2.3738872403560832E-2</v>
      </c>
      <c r="BT637" s="53">
        <f t="shared" si="431"/>
        <v>10885.5</v>
      </c>
      <c r="BU637" s="31">
        <f t="shared" si="465"/>
        <v>1.9093078758949882E-2</v>
      </c>
      <c r="BV637" s="172"/>
      <c r="BW637" s="179"/>
      <c r="BX637" s="179"/>
      <c r="BY637" s="70" t="s">
        <v>64</v>
      </c>
      <c r="BZ637" s="50">
        <f t="shared" si="441"/>
        <v>38807582</v>
      </c>
      <c r="CA637" s="30">
        <f>IFERROR(BZ637/BW634,"-")</f>
        <v>3.7995608810531315E-3</v>
      </c>
      <c r="CB637" s="50">
        <f t="shared" si="442"/>
        <v>511</v>
      </c>
      <c r="CC637" s="30">
        <f>IFERROR(CB637/BX634,"-")</f>
        <v>4.9291019581363942E-2</v>
      </c>
      <c r="CD637" s="53">
        <f t="shared" si="432"/>
        <v>75944.387475538155</v>
      </c>
      <c r="CE637" s="31">
        <f t="shared" si="466"/>
        <v>4.5049810455787709E-2</v>
      </c>
      <c r="CR637" s="196"/>
      <c r="CS637" s="198"/>
      <c r="CT637" s="200"/>
      <c r="CU637" s="201"/>
      <c r="CV637" s="201"/>
      <c r="CW637" s="79" t="s">
        <v>64</v>
      </c>
      <c r="CX637" s="90">
        <v>20099692</v>
      </c>
      <c r="CY637" s="80">
        <v>2.1900477557799838E-3</v>
      </c>
      <c r="CZ637" s="90">
        <v>429</v>
      </c>
      <c r="DA637" s="80">
        <v>4.3042038727801747E-2</v>
      </c>
      <c r="DB637" s="90">
        <v>46852.428904428903</v>
      </c>
      <c r="DC637" s="81">
        <v>3.9744302390216785E-2</v>
      </c>
    </row>
    <row r="638" spans="2:107" s="16" customFormat="1" ht="13.15" customHeight="1">
      <c r="B638" s="196"/>
      <c r="C638" s="198"/>
      <c r="D638" s="172"/>
      <c r="E638" s="179"/>
      <c r="F638" s="179"/>
      <c r="G638" s="70" t="s">
        <v>66</v>
      </c>
      <c r="H638" s="50">
        <v>78376</v>
      </c>
      <c r="I638" s="30">
        <f>IFERROR(H638/E634,"-")</f>
        <v>2.2674389506180518E-3</v>
      </c>
      <c r="J638" s="50">
        <v>4</v>
      </c>
      <c r="K638" s="30">
        <f>IFERROR(J638/F634,"-")</f>
        <v>0.23529411764705882</v>
      </c>
      <c r="L638" s="53">
        <f t="shared" si="425"/>
        <v>19594</v>
      </c>
      <c r="M638" s="31">
        <f t="shared" si="459"/>
        <v>0.2</v>
      </c>
      <c r="N638" s="172"/>
      <c r="O638" s="179"/>
      <c r="P638" s="179"/>
      <c r="Q638" s="70" t="s">
        <v>66</v>
      </c>
      <c r="R638" s="50">
        <v>184232</v>
      </c>
      <c r="S638" s="30">
        <f>IFERROR(R638/O634,"-")</f>
        <v>1.6675164213239572E-3</v>
      </c>
      <c r="T638" s="50">
        <v>7</v>
      </c>
      <c r="U638" s="30">
        <f>IFERROR(T638/P634,"-")</f>
        <v>0.17073170731707318</v>
      </c>
      <c r="V638" s="53">
        <f t="shared" si="426"/>
        <v>26318.857142857141</v>
      </c>
      <c r="W638" s="31">
        <f t="shared" si="460"/>
        <v>0.14285714285714285</v>
      </c>
      <c r="X638" s="172"/>
      <c r="Y638" s="179"/>
      <c r="Z638" s="179"/>
      <c r="AA638" s="70" t="s">
        <v>66</v>
      </c>
      <c r="AB638" s="50">
        <v>48364090</v>
      </c>
      <c r="AC638" s="30">
        <f>IFERROR(AB638/Y634,"-")</f>
        <v>1.726250995499656E-2</v>
      </c>
      <c r="AD638" s="50">
        <v>971</v>
      </c>
      <c r="AE638" s="30">
        <f>IFERROR(AD638/Z634,"-")</f>
        <v>0.25962566844919788</v>
      </c>
      <c r="AF638" s="53">
        <f t="shared" si="427"/>
        <v>49808.537590113287</v>
      </c>
      <c r="AG638" s="31">
        <f t="shared" si="461"/>
        <v>0.24034653465346534</v>
      </c>
      <c r="AH638" s="172"/>
      <c r="AI638" s="179"/>
      <c r="AJ638" s="179"/>
      <c r="AK638" s="70" t="s">
        <v>66</v>
      </c>
      <c r="AL638" s="50">
        <v>59961053</v>
      </c>
      <c r="AM638" s="30">
        <f>IFERROR(AL638/AI634,"-")</f>
        <v>1.9645538973710755E-2</v>
      </c>
      <c r="AN638" s="50">
        <v>983</v>
      </c>
      <c r="AO638" s="30">
        <f>IFERROR(AN638/AJ634,"-")</f>
        <v>0.31305732484076432</v>
      </c>
      <c r="AP638" s="53">
        <f t="shared" si="428"/>
        <v>60998.019328585964</v>
      </c>
      <c r="AQ638" s="31">
        <f t="shared" si="462"/>
        <v>0.29264662101816019</v>
      </c>
      <c r="AR638" s="172"/>
      <c r="AS638" s="179"/>
      <c r="AT638" s="179"/>
      <c r="AU638" s="70" t="s">
        <v>66</v>
      </c>
      <c r="AV638" s="50">
        <v>42117251</v>
      </c>
      <c r="AW638" s="30">
        <f>IFERROR(AV638/AS634,"-")</f>
        <v>1.6649012040974281E-2</v>
      </c>
      <c r="AX638" s="50">
        <v>714</v>
      </c>
      <c r="AY638" s="30">
        <f>IFERROR(AX638/AT634,"-")</f>
        <v>0.33615819209039549</v>
      </c>
      <c r="AZ638" s="53">
        <f t="shared" si="429"/>
        <v>58987.746498599437</v>
      </c>
      <c r="BA638" s="31">
        <f t="shared" si="463"/>
        <v>0.30525865754595982</v>
      </c>
      <c r="BB638" s="172"/>
      <c r="BC638" s="179"/>
      <c r="BD638" s="179"/>
      <c r="BE638" s="70" t="s">
        <v>66</v>
      </c>
      <c r="BF638" s="50">
        <v>18765079</v>
      </c>
      <c r="BG638" s="30">
        <f>IFERROR(BF638/BC634,"-")</f>
        <v>1.529105012207487E-2</v>
      </c>
      <c r="BH638" s="50">
        <v>297</v>
      </c>
      <c r="BI638" s="30">
        <f>IFERROR(BH638/BD634,"-")</f>
        <v>0.30681818181818182</v>
      </c>
      <c r="BJ638" s="53">
        <f t="shared" si="430"/>
        <v>63182.084175084172</v>
      </c>
      <c r="BK638" s="31">
        <f t="shared" si="464"/>
        <v>0.26589077887197854</v>
      </c>
      <c r="BL638" s="172"/>
      <c r="BM638" s="179"/>
      <c r="BN638" s="179"/>
      <c r="BO638" s="70" t="s">
        <v>66</v>
      </c>
      <c r="BP638" s="50">
        <v>2655206</v>
      </c>
      <c r="BQ638" s="30">
        <f>IFERROR(BP638/BM634,"-")</f>
        <v>5.7984661091428184E-3</v>
      </c>
      <c r="BR638" s="50">
        <v>79</v>
      </c>
      <c r="BS638" s="30">
        <f>IFERROR(BR638/BN634,"-")</f>
        <v>0.23442136498516319</v>
      </c>
      <c r="BT638" s="53">
        <f t="shared" si="431"/>
        <v>33610.202531645569</v>
      </c>
      <c r="BU638" s="31">
        <f t="shared" si="465"/>
        <v>0.18854415274463007</v>
      </c>
      <c r="BV638" s="172"/>
      <c r="BW638" s="179"/>
      <c r="BX638" s="179"/>
      <c r="BY638" s="70" t="s">
        <v>66</v>
      </c>
      <c r="BZ638" s="50">
        <f t="shared" si="441"/>
        <v>172125287</v>
      </c>
      <c r="CA638" s="30">
        <f>IFERROR(BZ638/BW634,"-")</f>
        <v>1.68523900078403E-2</v>
      </c>
      <c r="CB638" s="50">
        <f t="shared" si="442"/>
        <v>3055</v>
      </c>
      <c r="CC638" s="30">
        <f>IFERROR(CB638/BX634,"-")</f>
        <v>0.29468505835825215</v>
      </c>
      <c r="CD638" s="53">
        <f t="shared" si="432"/>
        <v>56342.156137479542</v>
      </c>
      <c r="CE638" s="31">
        <f t="shared" si="466"/>
        <v>0.26932910164859386</v>
      </c>
      <c r="CR638" s="196"/>
      <c r="CS638" s="198"/>
      <c r="CT638" s="200"/>
      <c r="CU638" s="201"/>
      <c r="CV638" s="201"/>
      <c r="CW638" s="79" t="s">
        <v>66</v>
      </c>
      <c r="CX638" s="90">
        <v>167867148</v>
      </c>
      <c r="CY638" s="80">
        <v>1.8290681804805087E-2</v>
      </c>
      <c r="CZ638" s="90">
        <v>2901</v>
      </c>
      <c r="DA638" s="80">
        <v>0.29106049964884118</v>
      </c>
      <c r="DB638" s="90">
        <v>57865.269906928646</v>
      </c>
      <c r="DC638" s="81">
        <v>0.2687604224569205</v>
      </c>
    </row>
    <row r="639" spans="2:107" s="16" customFormat="1" ht="13.15" customHeight="1">
      <c r="B639" s="196"/>
      <c r="C639" s="198"/>
      <c r="D639" s="172"/>
      <c r="E639" s="179"/>
      <c r="F639" s="179"/>
      <c r="G639" s="70" t="s">
        <v>68</v>
      </c>
      <c r="H639" s="50">
        <v>10950</v>
      </c>
      <c r="I639" s="30">
        <f>IFERROR(H639/E634,"-")</f>
        <v>3.1678647174221278E-4</v>
      </c>
      <c r="J639" s="50">
        <v>2</v>
      </c>
      <c r="K639" s="30">
        <f>IFERROR(J639/F634,"-")</f>
        <v>0.11764705882352941</v>
      </c>
      <c r="L639" s="53">
        <f t="shared" si="425"/>
        <v>5475</v>
      </c>
      <c r="M639" s="31">
        <f t="shared" si="459"/>
        <v>0.1</v>
      </c>
      <c r="N639" s="172"/>
      <c r="O639" s="179"/>
      <c r="P639" s="179"/>
      <c r="Q639" s="70" t="s">
        <v>68</v>
      </c>
      <c r="R639" s="50">
        <v>549149</v>
      </c>
      <c r="S639" s="30">
        <f>IFERROR(R639/O634,"-")</f>
        <v>4.9704447395329246E-3</v>
      </c>
      <c r="T639" s="50">
        <v>15</v>
      </c>
      <c r="U639" s="30">
        <f>IFERROR(T639/P634,"-")</f>
        <v>0.36585365853658536</v>
      </c>
      <c r="V639" s="53">
        <f t="shared" si="426"/>
        <v>36609.933333333334</v>
      </c>
      <c r="W639" s="31">
        <f t="shared" si="460"/>
        <v>0.30612244897959184</v>
      </c>
      <c r="X639" s="172"/>
      <c r="Y639" s="179"/>
      <c r="Z639" s="179"/>
      <c r="AA639" s="70" t="s">
        <v>68</v>
      </c>
      <c r="AB639" s="50">
        <v>43891980</v>
      </c>
      <c r="AC639" s="30">
        <f>IFERROR(AB639/Y634,"-")</f>
        <v>1.5666287563655387E-2</v>
      </c>
      <c r="AD639" s="50">
        <v>950</v>
      </c>
      <c r="AE639" s="30">
        <f>IFERROR(AD639/Z634,"-")</f>
        <v>0.25401069518716579</v>
      </c>
      <c r="AF639" s="53">
        <f t="shared" si="427"/>
        <v>46202.084210526315</v>
      </c>
      <c r="AG639" s="31">
        <f t="shared" si="461"/>
        <v>0.23514851485148514</v>
      </c>
      <c r="AH639" s="172"/>
      <c r="AI639" s="179"/>
      <c r="AJ639" s="179"/>
      <c r="AK639" s="70" t="s">
        <v>68</v>
      </c>
      <c r="AL639" s="50">
        <v>54060932</v>
      </c>
      <c r="AM639" s="30">
        <f>IFERROR(AL639/AI634,"-")</f>
        <v>1.771243321162367E-2</v>
      </c>
      <c r="AN639" s="50">
        <v>1124</v>
      </c>
      <c r="AO639" s="30">
        <f>IFERROR(AN639/AJ634,"-")</f>
        <v>0.35796178343949042</v>
      </c>
      <c r="AP639" s="53">
        <f t="shared" si="428"/>
        <v>48096.914590747328</v>
      </c>
      <c r="AQ639" s="31">
        <f t="shared" si="462"/>
        <v>0.3346233998213754</v>
      </c>
      <c r="AR639" s="172"/>
      <c r="AS639" s="179"/>
      <c r="AT639" s="179"/>
      <c r="AU639" s="70" t="s">
        <v>68</v>
      </c>
      <c r="AV639" s="50">
        <v>47134898</v>
      </c>
      <c r="AW639" s="30">
        <f>IFERROR(AV639/AS634,"-")</f>
        <v>1.8632495372314175E-2</v>
      </c>
      <c r="AX639" s="50">
        <v>840</v>
      </c>
      <c r="AY639" s="30">
        <f>IFERROR(AX639/AT634,"-")</f>
        <v>0.39548022598870058</v>
      </c>
      <c r="AZ639" s="53">
        <f t="shared" si="429"/>
        <v>56112.973809523806</v>
      </c>
      <c r="BA639" s="31">
        <f t="shared" si="463"/>
        <v>0.35912783240701152</v>
      </c>
      <c r="BB639" s="172"/>
      <c r="BC639" s="179"/>
      <c r="BD639" s="179"/>
      <c r="BE639" s="70" t="s">
        <v>68</v>
      </c>
      <c r="BF639" s="50">
        <v>20681595</v>
      </c>
      <c r="BG639" s="30">
        <f>IFERROR(BF639/BC634,"-")</f>
        <v>1.6852756428547569E-2</v>
      </c>
      <c r="BH639" s="50">
        <v>381</v>
      </c>
      <c r="BI639" s="30">
        <f>IFERROR(BH639/BD634,"-")</f>
        <v>0.39359504132231404</v>
      </c>
      <c r="BJ639" s="53">
        <f t="shared" si="430"/>
        <v>54282.401574803152</v>
      </c>
      <c r="BK639" s="31">
        <f t="shared" si="464"/>
        <v>0.34109221128021489</v>
      </c>
      <c r="BL639" s="172"/>
      <c r="BM639" s="179"/>
      <c r="BN639" s="179"/>
      <c r="BO639" s="70" t="s">
        <v>68</v>
      </c>
      <c r="BP639" s="50">
        <v>6472811</v>
      </c>
      <c r="BQ639" s="30">
        <f>IFERROR(BP639/BM634,"-")</f>
        <v>1.4135391082419532E-2</v>
      </c>
      <c r="BR639" s="50">
        <v>131</v>
      </c>
      <c r="BS639" s="30">
        <f>IFERROR(BR639/BN634,"-")</f>
        <v>0.38872403560830859</v>
      </c>
      <c r="BT639" s="53">
        <f t="shared" si="431"/>
        <v>49410.770992366415</v>
      </c>
      <c r="BU639" s="31">
        <f t="shared" si="465"/>
        <v>0.31264916467780429</v>
      </c>
      <c r="BV639" s="172"/>
      <c r="BW639" s="179"/>
      <c r="BX639" s="179"/>
      <c r="BY639" s="70" t="s">
        <v>68</v>
      </c>
      <c r="BZ639" s="50">
        <f t="shared" si="441"/>
        <v>172802315</v>
      </c>
      <c r="CA639" s="30">
        <f>IFERROR(BZ639/BW634,"-")</f>
        <v>1.6918676258402824E-2</v>
      </c>
      <c r="CB639" s="50">
        <f t="shared" si="442"/>
        <v>3443</v>
      </c>
      <c r="CC639" s="30">
        <f>IFERROR(CB639/BX634,"-")</f>
        <v>0.33211150766856373</v>
      </c>
      <c r="CD639" s="53">
        <f t="shared" si="432"/>
        <v>50189.461225675281</v>
      </c>
      <c r="CE639" s="31">
        <f t="shared" si="466"/>
        <v>0.30353521995944638</v>
      </c>
      <c r="CR639" s="196"/>
      <c r="CS639" s="198"/>
      <c r="CT639" s="200"/>
      <c r="CU639" s="201"/>
      <c r="CV639" s="201"/>
      <c r="CW639" s="79" t="s">
        <v>68</v>
      </c>
      <c r="CX639" s="90">
        <v>185769780</v>
      </c>
      <c r="CY639" s="80">
        <v>2.0241339508124866E-2</v>
      </c>
      <c r="CZ639" s="90">
        <v>3414</v>
      </c>
      <c r="DA639" s="80">
        <v>0.3425303501555132</v>
      </c>
      <c r="DB639" s="90">
        <v>54414.112478031631</v>
      </c>
      <c r="DC639" s="81">
        <v>0.31628682601445246</v>
      </c>
    </row>
    <row r="640" spans="2:107" s="16" customFormat="1" ht="13.15" customHeight="1">
      <c r="B640" s="196"/>
      <c r="C640" s="198"/>
      <c r="D640" s="172"/>
      <c r="E640" s="179"/>
      <c r="F640" s="179"/>
      <c r="G640" s="70" t="s">
        <v>69</v>
      </c>
      <c r="H640" s="50">
        <v>14091</v>
      </c>
      <c r="I640" s="30">
        <f>IFERROR(H640/E634,"-")</f>
        <v>4.0765645418443106E-4</v>
      </c>
      <c r="J640" s="50">
        <v>1</v>
      </c>
      <c r="K640" s="30">
        <f>IFERROR(J640/F634,"-")</f>
        <v>5.8823529411764705E-2</v>
      </c>
      <c r="L640" s="53">
        <f t="shared" si="425"/>
        <v>14091</v>
      </c>
      <c r="M640" s="31">
        <f t="shared" si="459"/>
        <v>0.05</v>
      </c>
      <c r="N640" s="172"/>
      <c r="O640" s="179"/>
      <c r="P640" s="179"/>
      <c r="Q640" s="70" t="s">
        <v>69</v>
      </c>
      <c r="R640" s="50">
        <v>53321</v>
      </c>
      <c r="S640" s="30">
        <f>IFERROR(R640/O634,"-")</f>
        <v>4.8261780310377529E-4</v>
      </c>
      <c r="T640" s="50">
        <v>6</v>
      </c>
      <c r="U640" s="30">
        <f>IFERROR(T640/P634,"-")</f>
        <v>0.14634146341463414</v>
      </c>
      <c r="V640" s="53">
        <f t="shared" si="426"/>
        <v>8886.8333333333339</v>
      </c>
      <c r="W640" s="31">
        <f t="shared" si="460"/>
        <v>0.12244897959183673</v>
      </c>
      <c r="X640" s="172"/>
      <c r="Y640" s="179"/>
      <c r="Z640" s="179"/>
      <c r="AA640" s="70" t="s">
        <v>69</v>
      </c>
      <c r="AB640" s="50">
        <v>50667814</v>
      </c>
      <c r="AC640" s="30">
        <f>IFERROR(AB640/Y634,"-")</f>
        <v>1.8084774128344274E-2</v>
      </c>
      <c r="AD640" s="50">
        <v>294</v>
      </c>
      <c r="AE640" s="30">
        <f>IFERROR(AD640/Z634,"-")</f>
        <v>7.8609625668449201E-2</v>
      </c>
      <c r="AF640" s="53">
        <f t="shared" si="427"/>
        <v>172339.50340136053</v>
      </c>
      <c r="AG640" s="31">
        <f t="shared" si="461"/>
        <v>7.2772277227722768E-2</v>
      </c>
      <c r="AH640" s="172"/>
      <c r="AI640" s="179"/>
      <c r="AJ640" s="179"/>
      <c r="AK640" s="70" t="s">
        <v>69</v>
      </c>
      <c r="AL640" s="50">
        <v>78284795</v>
      </c>
      <c r="AM640" s="30">
        <f>IFERROR(AL640/AI634,"-")</f>
        <v>2.5649099111409151E-2</v>
      </c>
      <c r="AN640" s="50">
        <v>411</v>
      </c>
      <c r="AO640" s="30">
        <f>IFERROR(AN640/AJ634,"-")</f>
        <v>0.13089171974522293</v>
      </c>
      <c r="AP640" s="53">
        <f t="shared" si="428"/>
        <v>190473.95377128953</v>
      </c>
      <c r="AQ640" s="31">
        <f t="shared" si="462"/>
        <v>0.12235784459660613</v>
      </c>
      <c r="AR640" s="172"/>
      <c r="AS640" s="179"/>
      <c r="AT640" s="179"/>
      <c r="AU640" s="70" t="s">
        <v>69</v>
      </c>
      <c r="AV640" s="50">
        <v>105831617</v>
      </c>
      <c r="AW640" s="30">
        <f>IFERROR(AV640/AS634,"-")</f>
        <v>4.1835395803699972E-2</v>
      </c>
      <c r="AX640" s="50">
        <v>385</v>
      </c>
      <c r="AY640" s="30">
        <f>IFERROR(AX640/AT634,"-")</f>
        <v>0.1812617702448211</v>
      </c>
      <c r="AZ640" s="53">
        <f t="shared" si="429"/>
        <v>274887.3168831169</v>
      </c>
      <c r="BA640" s="31">
        <f t="shared" si="463"/>
        <v>0.16460025651988028</v>
      </c>
      <c r="BB640" s="172"/>
      <c r="BC640" s="179"/>
      <c r="BD640" s="179"/>
      <c r="BE640" s="70" t="s">
        <v>69</v>
      </c>
      <c r="BF640" s="50">
        <v>82165597</v>
      </c>
      <c r="BG640" s="30">
        <f>IFERROR(BF640/BC634,"-")</f>
        <v>6.6954061959302411E-2</v>
      </c>
      <c r="BH640" s="50">
        <v>219</v>
      </c>
      <c r="BI640" s="30">
        <f>IFERROR(BH640/BD634,"-")</f>
        <v>0.2262396694214876</v>
      </c>
      <c r="BJ640" s="53">
        <f t="shared" si="430"/>
        <v>375185.37442922377</v>
      </c>
      <c r="BK640" s="31">
        <f t="shared" si="464"/>
        <v>0.19606087735004477</v>
      </c>
      <c r="BL640" s="172"/>
      <c r="BM640" s="179"/>
      <c r="BN640" s="179"/>
      <c r="BO640" s="70" t="s">
        <v>69</v>
      </c>
      <c r="BP640" s="50">
        <v>43403487</v>
      </c>
      <c r="BQ640" s="30">
        <f>IFERROR(BP640/BM634,"-")</f>
        <v>9.4784980294606483E-2</v>
      </c>
      <c r="BR640" s="50">
        <v>69</v>
      </c>
      <c r="BS640" s="30">
        <f>IFERROR(BR640/BN634,"-")</f>
        <v>0.20474777448071216</v>
      </c>
      <c r="BT640" s="53">
        <f t="shared" si="431"/>
        <v>629036.04347826086</v>
      </c>
      <c r="BU640" s="31">
        <f t="shared" si="465"/>
        <v>0.16467780429594273</v>
      </c>
      <c r="BV640" s="172"/>
      <c r="BW640" s="179"/>
      <c r="BX640" s="179"/>
      <c r="BY640" s="70" t="s">
        <v>69</v>
      </c>
      <c r="BZ640" s="50">
        <f t="shared" si="441"/>
        <v>360420722</v>
      </c>
      <c r="CA640" s="30">
        <f>IFERROR(BZ640/BW634,"-")</f>
        <v>3.5287961925381639E-2</v>
      </c>
      <c r="CB640" s="50">
        <f t="shared" si="442"/>
        <v>1385</v>
      </c>
      <c r="CC640" s="30">
        <f>IFERROR(CB640/BX634,"-")</f>
        <v>0.13359699045046783</v>
      </c>
      <c r="CD640" s="53">
        <f t="shared" si="432"/>
        <v>260231.56823104693</v>
      </c>
      <c r="CE640" s="31">
        <f t="shared" si="466"/>
        <v>0.12210173675394516</v>
      </c>
      <c r="CR640" s="196"/>
      <c r="CS640" s="198"/>
      <c r="CT640" s="200"/>
      <c r="CU640" s="201"/>
      <c r="CV640" s="201"/>
      <c r="CW640" s="79" t="s">
        <v>69</v>
      </c>
      <c r="CX640" s="90">
        <v>337847288</v>
      </c>
      <c r="CY640" s="80">
        <v>3.6811593674209227E-2</v>
      </c>
      <c r="CZ640" s="90">
        <v>1346</v>
      </c>
      <c r="DA640" s="80">
        <v>0.13504565064713556</v>
      </c>
      <c r="DB640" s="90">
        <v>251000.95690936106</v>
      </c>
      <c r="DC640" s="81">
        <v>0.12469890680007412</v>
      </c>
    </row>
    <row r="641" spans="2:107" s="16" customFormat="1" ht="13.15" customHeight="1">
      <c r="B641" s="196"/>
      <c r="C641" s="198"/>
      <c r="D641" s="172"/>
      <c r="E641" s="179"/>
      <c r="F641" s="179"/>
      <c r="G641" s="70" t="s">
        <v>71</v>
      </c>
      <c r="H641" s="50">
        <v>0</v>
      </c>
      <c r="I641" s="30">
        <f>IFERROR(H641/E634,"-")</f>
        <v>0</v>
      </c>
      <c r="J641" s="50">
        <v>0</v>
      </c>
      <c r="K641" s="30">
        <f>IFERROR(J641/F634,"-")</f>
        <v>0</v>
      </c>
      <c r="L641" s="53" t="str">
        <f t="shared" si="425"/>
        <v>-</v>
      </c>
      <c r="M641" s="31">
        <f t="shared" si="459"/>
        <v>0</v>
      </c>
      <c r="N641" s="172"/>
      <c r="O641" s="179"/>
      <c r="P641" s="179"/>
      <c r="Q641" s="70" t="s">
        <v>71</v>
      </c>
      <c r="R641" s="50">
        <v>0</v>
      </c>
      <c r="S641" s="30">
        <f>IFERROR(R641/O634,"-")</f>
        <v>0</v>
      </c>
      <c r="T641" s="50">
        <v>0</v>
      </c>
      <c r="U641" s="30">
        <f>IFERROR(T641/P634,"-")</f>
        <v>0</v>
      </c>
      <c r="V641" s="53" t="str">
        <f t="shared" si="426"/>
        <v>-</v>
      </c>
      <c r="W641" s="31">
        <f t="shared" si="460"/>
        <v>0</v>
      </c>
      <c r="X641" s="172"/>
      <c r="Y641" s="179"/>
      <c r="Z641" s="179"/>
      <c r="AA641" s="70" t="s">
        <v>71</v>
      </c>
      <c r="AB641" s="50">
        <v>2219</v>
      </c>
      <c r="AC641" s="30">
        <f>IFERROR(AB641/Y634,"-")</f>
        <v>7.9202378438501299E-7</v>
      </c>
      <c r="AD641" s="50">
        <v>1</v>
      </c>
      <c r="AE641" s="30">
        <f>IFERROR(AD641/Z634,"-")</f>
        <v>2.6737967914438503E-4</v>
      </c>
      <c r="AF641" s="53">
        <f t="shared" si="427"/>
        <v>2219</v>
      </c>
      <c r="AG641" s="31">
        <f t="shared" si="461"/>
        <v>2.4752475247524753E-4</v>
      </c>
      <c r="AH641" s="172"/>
      <c r="AI641" s="179"/>
      <c r="AJ641" s="179"/>
      <c r="AK641" s="70" t="s">
        <v>71</v>
      </c>
      <c r="AL641" s="50">
        <v>3921</v>
      </c>
      <c r="AM641" s="30">
        <f>IFERROR(AL641/AI634,"-")</f>
        <v>1.2846698725574395E-6</v>
      </c>
      <c r="AN641" s="50">
        <v>3</v>
      </c>
      <c r="AO641" s="30">
        <f>IFERROR(AN641/AJ634,"-")</f>
        <v>9.5541401273885351E-4</v>
      </c>
      <c r="AP641" s="53">
        <f t="shared" si="428"/>
        <v>1307</v>
      </c>
      <c r="AQ641" s="31">
        <f t="shared" si="462"/>
        <v>8.9312295325989874E-4</v>
      </c>
      <c r="AR641" s="172"/>
      <c r="AS641" s="179"/>
      <c r="AT641" s="179"/>
      <c r="AU641" s="70" t="s">
        <v>71</v>
      </c>
      <c r="AV641" s="50">
        <v>7503</v>
      </c>
      <c r="AW641" s="30">
        <f>IFERROR(AV641/AS634,"-")</f>
        <v>2.9659470734077594E-6</v>
      </c>
      <c r="AX641" s="50">
        <v>4</v>
      </c>
      <c r="AY641" s="30">
        <f>IFERROR(AX641/AT634,"-")</f>
        <v>1.8832391713747645E-3</v>
      </c>
      <c r="AZ641" s="53">
        <f t="shared" si="429"/>
        <v>1875.75</v>
      </c>
      <c r="BA641" s="31">
        <f t="shared" si="463"/>
        <v>1.7101325352714834E-3</v>
      </c>
      <c r="BB641" s="172"/>
      <c r="BC641" s="179"/>
      <c r="BD641" s="179"/>
      <c r="BE641" s="70" t="s">
        <v>71</v>
      </c>
      <c r="BF641" s="50">
        <v>8950</v>
      </c>
      <c r="BG641" s="30">
        <f>IFERROR(BF641/BC634,"-")</f>
        <v>7.2930627466353906E-6</v>
      </c>
      <c r="BH641" s="50">
        <v>1</v>
      </c>
      <c r="BI641" s="30">
        <f>IFERROR(BH641/BD634,"-")</f>
        <v>1.0330578512396695E-3</v>
      </c>
      <c r="BJ641" s="53">
        <f t="shared" si="430"/>
        <v>8950</v>
      </c>
      <c r="BK641" s="31">
        <f t="shared" si="464"/>
        <v>8.9525514771709937E-4</v>
      </c>
      <c r="BL641" s="172"/>
      <c r="BM641" s="179"/>
      <c r="BN641" s="179"/>
      <c r="BO641" s="70" t="s">
        <v>71</v>
      </c>
      <c r="BP641" s="50">
        <v>0</v>
      </c>
      <c r="BQ641" s="30">
        <f>IFERROR(BP641/BM634,"-")</f>
        <v>0</v>
      </c>
      <c r="BR641" s="50">
        <v>0</v>
      </c>
      <c r="BS641" s="30">
        <f>IFERROR(BR641/BN634,"-")</f>
        <v>0</v>
      </c>
      <c r="BT641" s="53" t="str">
        <f t="shared" si="431"/>
        <v>-</v>
      </c>
      <c r="BU641" s="31">
        <f t="shared" si="465"/>
        <v>0</v>
      </c>
      <c r="BV641" s="172"/>
      <c r="BW641" s="179"/>
      <c r="BX641" s="179"/>
      <c r="BY641" s="70" t="s">
        <v>71</v>
      </c>
      <c r="BZ641" s="50">
        <f t="shared" si="441"/>
        <v>22593</v>
      </c>
      <c r="CA641" s="30">
        <f>IFERROR(BZ641/BW634,"-")</f>
        <v>2.2120285408566141E-6</v>
      </c>
      <c r="CB641" s="50">
        <f t="shared" si="442"/>
        <v>9</v>
      </c>
      <c r="CC641" s="30">
        <f>IFERROR(CB641/BX634,"-")</f>
        <v>8.6813928812578373E-4</v>
      </c>
      <c r="CD641" s="53">
        <f t="shared" si="432"/>
        <v>2510.3333333333335</v>
      </c>
      <c r="CE641" s="31">
        <f t="shared" si="466"/>
        <v>7.9344088865379526E-4</v>
      </c>
      <c r="CR641" s="196"/>
      <c r="CS641" s="198"/>
      <c r="CT641" s="200"/>
      <c r="CU641" s="201"/>
      <c r="CV641" s="201"/>
      <c r="CW641" s="79" t="s">
        <v>71</v>
      </c>
      <c r="CX641" s="90">
        <v>21623</v>
      </c>
      <c r="CY641" s="80">
        <v>2.356026282553513E-6</v>
      </c>
      <c r="CZ641" s="90">
        <v>5</v>
      </c>
      <c r="DA641" s="80">
        <v>5.0165546302799241E-4</v>
      </c>
      <c r="DB641" s="90">
        <v>4324.6000000000004</v>
      </c>
      <c r="DC641" s="81">
        <v>4.6322030757828421E-4</v>
      </c>
    </row>
    <row r="642" spans="2:107" s="16" customFormat="1" ht="13.15" customHeight="1">
      <c r="B642" s="196"/>
      <c r="C642" s="198"/>
      <c r="D642" s="172"/>
      <c r="E642" s="179"/>
      <c r="F642" s="179"/>
      <c r="G642" s="70" t="s">
        <v>73</v>
      </c>
      <c r="H642" s="50">
        <v>0</v>
      </c>
      <c r="I642" s="30">
        <f>IFERROR(H642/E634,"-")</f>
        <v>0</v>
      </c>
      <c r="J642" s="50">
        <v>0</v>
      </c>
      <c r="K642" s="30">
        <f>IFERROR(J642/F634,"-")</f>
        <v>0</v>
      </c>
      <c r="L642" s="53" t="str">
        <f t="shared" si="425"/>
        <v>-</v>
      </c>
      <c r="M642" s="31">
        <f t="shared" si="459"/>
        <v>0</v>
      </c>
      <c r="N642" s="172"/>
      <c r="O642" s="179"/>
      <c r="P642" s="179"/>
      <c r="Q642" s="70" t="s">
        <v>73</v>
      </c>
      <c r="R642" s="50">
        <v>0</v>
      </c>
      <c r="S642" s="30">
        <f>IFERROR(R642/O634,"-")</f>
        <v>0</v>
      </c>
      <c r="T642" s="50">
        <v>0</v>
      </c>
      <c r="U642" s="30">
        <f>IFERROR(T642/P634,"-")</f>
        <v>0</v>
      </c>
      <c r="V642" s="53" t="str">
        <f t="shared" si="426"/>
        <v>-</v>
      </c>
      <c r="W642" s="31">
        <f t="shared" si="460"/>
        <v>0</v>
      </c>
      <c r="X642" s="172"/>
      <c r="Y642" s="179"/>
      <c r="Z642" s="179"/>
      <c r="AA642" s="70" t="s">
        <v>73</v>
      </c>
      <c r="AB642" s="50">
        <v>241778</v>
      </c>
      <c r="AC642" s="30">
        <f>IFERROR(AB642/Y634,"-")</f>
        <v>8.6297398170815537E-5</v>
      </c>
      <c r="AD642" s="50">
        <v>19</v>
      </c>
      <c r="AE642" s="30">
        <f>IFERROR(AD642/Z634,"-")</f>
        <v>5.0802139037433155E-3</v>
      </c>
      <c r="AF642" s="53">
        <f t="shared" si="427"/>
        <v>12725.157894736842</v>
      </c>
      <c r="AG642" s="31">
        <f t="shared" si="461"/>
        <v>4.7029702970297028E-3</v>
      </c>
      <c r="AH642" s="172"/>
      <c r="AI642" s="179"/>
      <c r="AJ642" s="179"/>
      <c r="AK642" s="70" t="s">
        <v>73</v>
      </c>
      <c r="AL642" s="50">
        <v>200649</v>
      </c>
      <c r="AM642" s="30">
        <f>IFERROR(AL642/AI634,"-")</f>
        <v>6.5740302284819603E-5</v>
      </c>
      <c r="AN642" s="50">
        <v>17</v>
      </c>
      <c r="AO642" s="30">
        <f>IFERROR(AN642/AJ634,"-")</f>
        <v>5.4140127388535028E-3</v>
      </c>
      <c r="AP642" s="53">
        <f t="shared" si="428"/>
        <v>11802.882352941177</v>
      </c>
      <c r="AQ642" s="31">
        <f t="shared" si="462"/>
        <v>5.0610300684727598E-3</v>
      </c>
      <c r="AR642" s="172"/>
      <c r="AS642" s="179"/>
      <c r="AT642" s="179"/>
      <c r="AU642" s="70" t="s">
        <v>73</v>
      </c>
      <c r="AV642" s="50">
        <v>107700</v>
      </c>
      <c r="AW642" s="30">
        <f>IFERROR(AV642/AS634,"-")</f>
        <v>4.2573970385981029E-5</v>
      </c>
      <c r="AX642" s="50">
        <v>7</v>
      </c>
      <c r="AY642" s="30">
        <f>IFERROR(AX642/AT634,"-")</f>
        <v>3.2956685499058382E-3</v>
      </c>
      <c r="AZ642" s="53">
        <f t="shared" si="429"/>
        <v>15385.714285714286</v>
      </c>
      <c r="BA642" s="31">
        <f t="shared" si="463"/>
        <v>2.9927319367250961E-3</v>
      </c>
      <c r="BB642" s="172"/>
      <c r="BC642" s="179"/>
      <c r="BD642" s="179"/>
      <c r="BE642" s="70" t="s">
        <v>73</v>
      </c>
      <c r="BF642" s="50">
        <v>90702</v>
      </c>
      <c r="BG642" s="30">
        <f>IFERROR(BF642/BC634,"-")</f>
        <v>7.3910098016237232E-5</v>
      </c>
      <c r="BH642" s="50">
        <v>4</v>
      </c>
      <c r="BI642" s="30">
        <f>IFERROR(BH642/BD634,"-")</f>
        <v>4.1322314049586778E-3</v>
      </c>
      <c r="BJ642" s="53">
        <f t="shared" si="430"/>
        <v>22675.5</v>
      </c>
      <c r="BK642" s="31">
        <f t="shared" si="464"/>
        <v>3.5810205908683975E-3</v>
      </c>
      <c r="BL642" s="172"/>
      <c r="BM642" s="179"/>
      <c r="BN642" s="179"/>
      <c r="BO642" s="70" t="s">
        <v>73</v>
      </c>
      <c r="BP642" s="50">
        <v>58656</v>
      </c>
      <c r="BQ642" s="30">
        <f>IFERROR(BP642/BM634,"-")</f>
        <v>1.2809357469736101E-4</v>
      </c>
      <c r="BR642" s="50">
        <v>1</v>
      </c>
      <c r="BS642" s="30">
        <f>IFERROR(BR642/BN634,"-")</f>
        <v>2.967359050445104E-3</v>
      </c>
      <c r="BT642" s="53">
        <f t="shared" si="431"/>
        <v>58656</v>
      </c>
      <c r="BU642" s="31">
        <f t="shared" si="465"/>
        <v>2.3866348448687352E-3</v>
      </c>
      <c r="BV642" s="172"/>
      <c r="BW642" s="179"/>
      <c r="BX642" s="179"/>
      <c r="BY642" s="70" t="s">
        <v>73</v>
      </c>
      <c r="BZ642" s="50">
        <f t="shared" si="441"/>
        <v>699485</v>
      </c>
      <c r="CA642" s="30">
        <f>IFERROR(BZ642/BW634,"-")</f>
        <v>6.8484963656933063E-5</v>
      </c>
      <c r="CB642" s="50">
        <f t="shared" si="442"/>
        <v>48</v>
      </c>
      <c r="CC642" s="30">
        <f>IFERROR(CB642/BX634,"-")</f>
        <v>4.630076203337513E-3</v>
      </c>
      <c r="CD642" s="53">
        <f t="shared" si="432"/>
        <v>14572.604166666666</v>
      </c>
      <c r="CE642" s="31">
        <f t="shared" si="466"/>
        <v>4.2316847394869087E-3</v>
      </c>
      <c r="CR642" s="196"/>
      <c r="CS642" s="198"/>
      <c r="CT642" s="200"/>
      <c r="CU642" s="201"/>
      <c r="CV642" s="201"/>
      <c r="CW642" s="79" t="s">
        <v>73</v>
      </c>
      <c r="CX642" s="90">
        <v>720214</v>
      </c>
      <c r="CY642" s="80">
        <v>7.8473991262220587E-5</v>
      </c>
      <c r="CZ642" s="90">
        <v>44</v>
      </c>
      <c r="DA642" s="80">
        <v>4.4145680746463332E-3</v>
      </c>
      <c r="DB642" s="90">
        <v>16368.5</v>
      </c>
      <c r="DC642" s="81">
        <v>4.0763387066889015E-3</v>
      </c>
    </row>
    <row r="643" spans="2:107" s="16" customFormat="1" ht="13.15" customHeight="1">
      <c r="B643" s="196"/>
      <c r="C643" s="198"/>
      <c r="D643" s="172"/>
      <c r="E643" s="179"/>
      <c r="F643" s="179"/>
      <c r="G643" s="70" t="s">
        <v>75</v>
      </c>
      <c r="H643" s="50">
        <v>0</v>
      </c>
      <c r="I643" s="30">
        <f>IFERROR(H643/E634,"-")</f>
        <v>0</v>
      </c>
      <c r="J643" s="50">
        <v>0</v>
      </c>
      <c r="K643" s="30">
        <f>IFERROR(J643/F634,"-")</f>
        <v>0</v>
      </c>
      <c r="L643" s="53" t="str">
        <f t="shared" si="425"/>
        <v>-</v>
      </c>
      <c r="M643" s="31">
        <f t="shared" si="459"/>
        <v>0</v>
      </c>
      <c r="N643" s="172"/>
      <c r="O643" s="179"/>
      <c r="P643" s="179"/>
      <c r="Q643" s="70" t="s">
        <v>75</v>
      </c>
      <c r="R643" s="50">
        <v>0</v>
      </c>
      <c r="S643" s="30">
        <f>IFERROR(R643/O634,"-")</f>
        <v>0</v>
      </c>
      <c r="T643" s="50">
        <v>0</v>
      </c>
      <c r="U643" s="30">
        <f>IFERROR(T643/P634,"-")</f>
        <v>0</v>
      </c>
      <c r="V643" s="53" t="str">
        <f t="shared" si="426"/>
        <v>-</v>
      </c>
      <c r="W643" s="31">
        <f t="shared" si="460"/>
        <v>0</v>
      </c>
      <c r="X643" s="172"/>
      <c r="Y643" s="179"/>
      <c r="Z643" s="179"/>
      <c r="AA643" s="70" t="s">
        <v>75</v>
      </c>
      <c r="AB643" s="50">
        <v>3290318</v>
      </c>
      <c r="AC643" s="30">
        <f>IFERROR(AB643/Y634,"-")</f>
        <v>1.1744074421767136E-3</v>
      </c>
      <c r="AD643" s="50">
        <v>120</v>
      </c>
      <c r="AE643" s="30">
        <f>IFERROR(AD643/Z634,"-")</f>
        <v>3.2085561497326207E-2</v>
      </c>
      <c r="AF643" s="53">
        <f t="shared" si="427"/>
        <v>27419.316666666666</v>
      </c>
      <c r="AG643" s="31">
        <f t="shared" si="461"/>
        <v>2.9702970297029702E-2</v>
      </c>
      <c r="AH643" s="172"/>
      <c r="AI643" s="179"/>
      <c r="AJ643" s="179"/>
      <c r="AK643" s="70" t="s">
        <v>75</v>
      </c>
      <c r="AL643" s="50">
        <v>3325918</v>
      </c>
      <c r="AM643" s="30">
        <f>IFERROR(AL643/AI634,"-")</f>
        <v>1.0896982028045126E-3</v>
      </c>
      <c r="AN643" s="50">
        <v>127</v>
      </c>
      <c r="AO643" s="30">
        <f>IFERROR(AN643/AJ634,"-")</f>
        <v>4.0445859872611463E-2</v>
      </c>
      <c r="AP643" s="53">
        <f t="shared" si="428"/>
        <v>26188.330708661419</v>
      </c>
      <c r="AQ643" s="31">
        <f t="shared" si="462"/>
        <v>3.7808871688002385E-2</v>
      </c>
      <c r="AR643" s="172"/>
      <c r="AS643" s="179"/>
      <c r="AT643" s="179"/>
      <c r="AU643" s="70" t="s">
        <v>75</v>
      </c>
      <c r="AV643" s="50">
        <v>4993233</v>
      </c>
      <c r="AW643" s="30">
        <f>IFERROR(AV643/AS634,"-")</f>
        <v>1.9738324407827597E-3</v>
      </c>
      <c r="AX643" s="50">
        <v>137</v>
      </c>
      <c r="AY643" s="30">
        <f>IFERROR(AX643/AT634,"-")</f>
        <v>6.4500941619585681E-2</v>
      </c>
      <c r="AZ643" s="53">
        <f t="shared" si="429"/>
        <v>36446.956204379559</v>
      </c>
      <c r="BA643" s="31">
        <f t="shared" si="463"/>
        <v>5.8572039333048311E-2</v>
      </c>
      <c r="BB643" s="172"/>
      <c r="BC643" s="179"/>
      <c r="BD643" s="179"/>
      <c r="BE643" s="70" t="s">
        <v>75</v>
      </c>
      <c r="BF643" s="50">
        <v>4833543</v>
      </c>
      <c r="BG643" s="30">
        <f>IFERROR(BF643/BC634,"-")</f>
        <v>3.9386963561519849E-3</v>
      </c>
      <c r="BH643" s="50">
        <v>62</v>
      </c>
      <c r="BI643" s="30">
        <f>IFERROR(BH643/BD634,"-")</f>
        <v>6.4049586776859499E-2</v>
      </c>
      <c r="BJ643" s="53">
        <f t="shared" si="430"/>
        <v>77960.370967741939</v>
      </c>
      <c r="BK643" s="31">
        <f t="shared" si="464"/>
        <v>5.550581915846016E-2</v>
      </c>
      <c r="BL643" s="172"/>
      <c r="BM643" s="179"/>
      <c r="BN643" s="179"/>
      <c r="BO643" s="70" t="s">
        <v>75</v>
      </c>
      <c r="BP643" s="50">
        <v>477120</v>
      </c>
      <c r="BQ643" s="30">
        <f>IFERROR(BP643/BM634,"-")</f>
        <v>1.0419395519572574E-3</v>
      </c>
      <c r="BR643" s="50">
        <v>29</v>
      </c>
      <c r="BS643" s="30">
        <f>IFERROR(BR643/BN634,"-")</f>
        <v>8.6053412462908013E-2</v>
      </c>
      <c r="BT643" s="53">
        <f t="shared" si="431"/>
        <v>16452.413793103449</v>
      </c>
      <c r="BU643" s="31">
        <f t="shared" si="465"/>
        <v>6.9212410501193311E-2</v>
      </c>
      <c r="BV643" s="172"/>
      <c r="BW643" s="179"/>
      <c r="BX643" s="179"/>
      <c r="BY643" s="70" t="s">
        <v>75</v>
      </c>
      <c r="BZ643" s="50">
        <f t="shared" si="441"/>
        <v>16920132</v>
      </c>
      <c r="CA643" s="30">
        <f>IFERROR(BZ643/BW634,"-")</f>
        <v>1.6566111140203295E-3</v>
      </c>
      <c r="CB643" s="50">
        <f t="shared" si="442"/>
        <v>475</v>
      </c>
      <c r="CC643" s="30">
        <f>IFERROR(CB643/BX634,"-")</f>
        <v>4.5818462428860805E-2</v>
      </c>
      <c r="CD643" s="53">
        <f t="shared" si="432"/>
        <v>35621.330526315789</v>
      </c>
      <c r="CE643" s="31">
        <f t="shared" si="466"/>
        <v>4.1876046901172533E-2</v>
      </c>
      <c r="CR643" s="196"/>
      <c r="CS643" s="198"/>
      <c r="CT643" s="200"/>
      <c r="CU643" s="201"/>
      <c r="CV643" s="201"/>
      <c r="CW643" s="79" t="s">
        <v>75</v>
      </c>
      <c r="CX643" s="90">
        <v>16446839</v>
      </c>
      <c r="CY643" s="80">
        <v>1.7920355616207805E-3</v>
      </c>
      <c r="CZ643" s="90">
        <v>472</v>
      </c>
      <c r="DA643" s="80">
        <v>4.735627570984248E-2</v>
      </c>
      <c r="DB643" s="90">
        <v>34844.997881355936</v>
      </c>
      <c r="DC643" s="81">
        <v>4.3727997035390029E-2</v>
      </c>
    </row>
    <row r="644" spans="2:107" s="16" customFormat="1" ht="13.15" customHeight="1">
      <c r="B644" s="196"/>
      <c r="C644" s="198"/>
      <c r="D644" s="172"/>
      <c r="E644" s="179"/>
      <c r="F644" s="179"/>
      <c r="G644" s="70" t="s">
        <v>77</v>
      </c>
      <c r="H644" s="50">
        <v>0</v>
      </c>
      <c r="I644" s="30">
        <f>IFERROR(H644/E634,"-")</f>
        <v>0</v>
      </c>
      <c r="J644" s="50">
        <v>0</v>
      </c>
      <c r="K644" s="30">
        <f>IFERROR(J644/F634,"-")</f>
        <v>0</v>
      </c>
      <c r="L644" s="53" t="str">
        <f t="shared" si="425"/>
        <v>-</v>
      </c>
      <c r="M644" s="31">
        <f t="shared" si="459"/>
        <v>0</v>
      </c>
      <c r="N644" s="172"/>
      <c r="O644" s="179"/>
      <c r="P644" s="179"/>
      <c r="Q644" s="70" t="s">
        <v>77</v>
      </c>
      <c r="R644" s="50">
        <v>0</v>
      </c>
      <c r="S644" s="30">
        <f>IFERROR(R644/O634,"-")</f>
        <v>0</v>
      </c>
      <c r="T644" s="50">
        <v>0</v>
      </c>
      <c r="U644" s="30">
        <f>IFERROR(T644/P634,"-")</f>
        <v>0</v>
      </c>
      <c r="V644" s="53" t="str">
        <f t="shared" si="426"/>
        <v>-</v>
      </c>
      <c r="W644" s="31">
        <f t="shared" si="460"/>
        <v>0</v>
      </c>
      <c r="X644" s="172"/>
      <c r="Y644" s="179"/>
      <c r="Z644" s="179"/>
      <c r="AA644" s="70" t="s">
        <v>77</v>
      </c>
      <c r="AB644" s="50">
        <v>2833546</v>
      </c>
      <c r="AC644" s="30">
        <f>IFERROR(AB644/Y634,"-")</f>
        <v>1.0113726120545364E-3</v>
      </c>
      <c r="AD644" s="50">
        <v>29</v>
      </c>
      <c r="AE644" s="30">
        <f>IFERROR(AD644/Z634,"-")</f>
        <v>7.7540106951871661E-3</v>
      </c>
      <c r="AF644" s="53">
        <f t="shared" si="427"/>
        <v>97708.482758620696</v>
      </c>
      <c r="AG644" s="31">
        <f t="shared" si="461"/>
        <v>7.1782178217821785E-3</v>
      </c>
      <c r="AH644" s="172"/>
      <c r="AI644" s="179"/>
      <c r="AJ644" s="179"/>
      <c r="AK644" s="70" t="s">
        <v>77</v>
      </c>
      <c r="AL644" s="50">
        <v>1776018</v>
      </c>
      <c r="AM644" s="30">
        <f>IFERROR(AL644/AI634,"-")</f>
        <v>5.8189156279513348E-4</v>
      </c>
      <c r="AN644" s="50">
        <v>33</v>
      </c>
      <c r="AO644" s="30">
        <f>IFERROR(AN644/AJ634,"-")</f>
        <v>1.0509554140127388E-2</v>
      </c>
      <c r="AP644" s="53">
        <f t="shared" si="428"/>
        <v>53818.727272727272</v>
      </c>
      <c r="AQ644" s="31">
        <f t="shared" si="462"/>
        <v>9.8243524858588858E-3</v>
      </c>
      <c r="AR644" s="172"/>
      <c r="AS644" s="179"/>
      <c r="AT644" s="179"/>
      <c r="AU644" s="70" t="s">
        <v>77</v>
      </c>
      <c r="AV644" s="50">
        <v>4908135</v>
      </c>
      <c r="AW644" s="30">
        <f>IFERROR(AV644/AS634,"-")</f>
        <v>1.9401930746554968E-3</v>
      </c>
      <c r="AX644" s="50">
        <v>41</v>
      </c>
      <c r="AY644" s="30">
        <f>IFERROR(AX644/AT634,"-")</f>
        <v>1.9303201506591337E-2</v>
      </c>
      <c r="AZ644" s="53">
        <f t="shared" si="429"/>
        <v>119710.60975609756</v>
      </c>
      <c r="BA644" s="31">
        <f t="shared" si="463"/>
        <v>1.7528858486532708E-2</v>
      </c>
      <c r="BB644" s="172"/>
      <c r="BC644" s="179"/>
      <c r="BD644" s="179"/>
      <c r="BE644" s="70" t="s">
        <v>77</v>
      </c>
      <c r="BF644" s="50">
        <v>1714713</v>
      </c>
      <c r="BG644" s="30">
        <f>IFERROR(BF644/BC634,"-")</f>
        <v>1.3972636314493196E-3</v>
      </c>
      <c r="BH644" s="50">
        <v>21</v>
      </c>
      <c r="BI644" s="30">
        <f>IFERROR(BH644/BD634,"-")</f>
        <v>2.1694214876033058E-2</v>
      </c>
      <c r="BJ644" s="53">
        <f t="shared" si="430"/>
        <v>81653</v>
      </c>
      <c r="BK644" s="31">
        <f t="shared" si="464"/>
        <v>1.8800358102059087E-2</v>
      </c>
      <c r="BL644" s="172"/>
      <c r="BM644" s="179"/>
      <c r="BN644" s="179"/>
      <c r="BO644" s="70" t="s">
        <v>77</v>
      </c>
      <c r="BP644" s="50">
        <v>1406097</v>
      </c>
      <c r="BQ644" s="30">
        <f>IFERROR(BP644/BM634,"-")</f>
        <v>3.0706490572360071E-3</v>
      </c>
      <c r="BR644" s="50">
        <v>10</v>
      </c>
      <c r="BS644" s="30">
        <f>IFERROR(BR644/BN634,"-")</f>
        <v>2.967359050445104E-2</v>
      </c>
      <c r="BT644" s="53">
        <f t="shared" si="431"/>
        <v>140609.70000000001</v>
      </c>
      <c r="BU644" s="31">
        <f t="shared" si="465"/>
        <v>2.386634844868735E-2</v>
      </c>
      <c r="BV644" s="172"/>
      <c r="BW644" s="179"/>
      <c r="BX644" s="179"/>
      <c r="BY644" s="70" t="s">
        <v>77</v>
      </c>
      <c r="BZ644" s="50">
        <f t="shared" si="441"/>
        <v>12638509</v>
      </c>
      <c r="CA644" s="30">
        <f>IFERROR(BZ644/BW634,"-")</f>
        <v>1.2374072775582343E-3</v>
      </c>
      <c r="CB644" s="50">
        <f t="shared" si="442"/>
        <v>134</v>
      </c>
      <c r="CC644" s="30">
        <f>IFERROR(CB644/BX634,"-")</f>
        <v>1.2925629400983891E-2</v>
      </c>
      <c r="CD644" s="53">
        <f t="shared" si="432"/>
        <v>94317.23134328358</v>
      </c>
      <c r="CE644" s="31">
        <f t="shared" si="466"/>
        <v>1.1813453231067618E-2</v>
      </c>
      <c r="CR644" s="196"/>
      <c r="CS644" s="198"/>
      <c r="CT644" s="200"/>
      <c r="CU644" s="201"/>
      <c r="CV644" s="201"/>
      <c r="CW644" s="79" t="s">
        <v>77</v>
      </c>
      <c r="CX644" s="90">
        <v>12750011</v>
      </c>
      <c r="CY644" s="80">
        <v>1.3892318835890673E-3</v>
      </c>
      <c r="CZ644" s="90">
        <v>103</v>
      </c>
      <c r="DA644" s="80">
        <v>1.0334102538376643E-2</v>
      </c>
      <c r="DB644" s="90">
        <v>123786.5145631068</v>
      </c>
      <c r="DC644" s="81">
        <v>9.542338336112656E-3</v>
      </c>
    </row>
    <row r="645" spans="2:107" s="16" customFormat="1" ht="13.15" customHeight="1">
      <c r="B645" s="196"/>
      <c r="C645" s="198"/>
      <c r="D645" s="172"/>
      <c r="E645" s="179"/>
      <c r="F645" s="179"/>
      <c r="G645" s="70" t="s">
        <v>79</v>
      </c>
      <c r="H645" s="50">
        <v>72596</v>
      </c>
      <c r="I645" s="30">
        <f>IFERROR(H645/E634,"-")</f>
        <v>2.1002219819723908E-3</v>
      </c>
      <c r="J645" s="50">
        <v>2</v>
      </c>
      <c r="K645" s="30">
        <f>IFERROR(J645/F634,"-")</f>
        <v>0.11764705882352941</v>
      </c>
      <c r="L645" s="53">
        <f t="shared" si="425"/>
        <v>36298</v>
      </c>
      <c r="M645" s="31">
        <f t="shared" si="459"/>
        <v>0.1</v>
      </c>
      <c r="N645" s="172"/>
      <c r="O645" s="179"/>
      <c r="P645" s="179"/>
      <c r="Q645" s="70" t="s">
        <v>79</v>
      </c>
      <c r="R645" s="50">
        <v>16987</v>
      </c>
      <c r="S645" s="30">
        <f>IFERROR(R645/O634,"-")</f>
        <v>1.5375234187888133E-4</v>
      </c>
      <c r="T645" s="50">
        <v>1</v>
      </c>
      <c r="U645" s="30">
        <f>IFERROR(T645/P634,"-")</f>
        <v>2.4390243902439025E-2</v>
      </c>
      <c r="V645" s="53">
        <f t="shared" si="426"/>
        <v>16987</v>
      </c>
      <c r="W645" s="31">
        <f t="shared" si="460"/>
        <v>2.0408163265306121E-2</v>
      </c>
      <c r="X645" s="172"/>
      <c r="Y645" s="179"/>
      <c r="Z645" s="179"/>
      <c r="AA645" s="70" t="s">
        <v>79</v>
      </c>
      <c r="AB645" s="50">
        <v>19177317</v>
      </c>
      <c r="AC645" s="30">
        <f>IFERROR(AB645/Y634,"-")</f>
        <v>6.844926176066266E-3</v>
      </c>
      <c r="AD645" s="50">
        <v>38</v>
      </c>
      <c r="AE645" s="30">
        <f>IFERROR(AD645/Z634,"-")</f>
        <v>1.0160427807486631E-2</v>
      </c>
      <c r="AF645" s="53">
        <f t="shared" si="427"/>
        <v>504666.23684210528</v>
      </c>
      <c r="AG645" s="31">
        <f t="shared" si="461"/>
        <v>9.4059405940594056E-3</v>
      </c>
      <c r="AH645" s="172"/>
      <c r="AI645" s="179"/>
      <c r="AJ645" s="179"/>
      <c r="AK645" s="70" t="s">
        <v>79</v>
      </c>
      <c r="AL645" s="50">
        <v>24980399</v>
      </c>
      <c r="AM645" s="30">
        <f>IFERROR(AL645/AI634,"-")</f>
        <v>8.1845360876725299E-3</v>
      </c>
      <c r="AN645" s="50">
        <v>68</v>
      </c>
      <c r="AO645" s="30">
        <f>IFERROR(AN645/AJ634,"-")</f>
        <v>2.1656050955414011E-2</v>
      </c>
      <c r="AP645" s="53">
        <f t="shared" si="428"/>
        <v>367358.8088235294</v>
      </c>
      <c r="AQ645" s="31">
        <f t="shared" si="462"/>
        <v>2.0244120273891039E-2</v>
      </c>
      <c r="AR645" s="172"/>
      <c r="AS645" s="179"/>
      <c r="AT645" s="179"/>
      <c r="AU645" s="70" t="s">
        <v>79</v>
      </c>
      <c r="AV645" s="50">
        <v>50618772</v>
      </c>
      <c r="AW645" s="30">
        <f>IFERROR(AV645/AS634,"-")</f>
        <v>2.000967595267155E-2</v>
      </c>
      <c r="AX645" s="50">
        <v>98</v>
      </c>
      <c r="AY645" s="30">
        <f>IFERROR(AX645/AT634,"-")</f>
        <v>4.6139359698681735E-2</v>
      </c>
      <c r="AZ645" s="53">
        <f t="shared" si="429"/>
        <v>516518.08163265308</v>
      </c>
      <c r="BA645" s="31">
        <f t="shared" si="463"/>
        <v>4.1898247114151348E-2</v>
      </c>
      <c r="BB645" s="172"/>
      <c r="BC645" s="179"/>
      <c r="BD645" s="179"/>
      <c r="BE645" s="70" t="s">
        <v>79</v>
      </c>
      <c r="BF645" s="50">
        <v>24526518</v>
      </c>
      <c r="BG645" s="30">
        <f>IFERROR(BF645/BC634,"-")</f>
        <v>1.9985858629104174E-2</v>
      </c>
      <c r="BH645" s="50">
        <v>74</v>
      </c>
      <c r="BI645" s="30">
        <f>IFERROR(BH645/BD634,"-")</f>
        <v>7.6446280991735532E-2</v>
      </c>
      <c r="BJ645" s="53">
        <f t="shared" si="430"/>
        <v>331439.43243243243</v>
      </c>
      <c r="BK645" s="31">
        <f t="shared" si="464"/>
        <v>6.624888093106536E-2</v>
      </c>
      <c r="BL645" s="172"/>
      <c r="BM645" s="179"/>
      <c r="BN645" s="179"/>
      <c r="BO645" s="70" t="s">
        <v>79</v>
      </c>
      <c r="BP645" s="50">
        <v>17676176</v>
      </c>
      <c r="BQ645" s="30">
        <f>IFERROR(BP645/BM634,"-")</f>
        <v>3.8601414532523533E-2</v>
      </c>
      <c r="BR645" s="50">
        <v>42</v>
      </c>
      <c r="BS645" s="30">
        <f>IFERROR(BR645/BN634,"-")</f>
        <v>0.12462908011869436</v>
      </c>
      <c r="BT645" s="53">
        <f t="shared" si="431"/>
        <v>420861.33333333331</v>
      </c>
      <c r="BU645" s="31">
        <f t="shared" si="465"/>
        <v>0.10023866348448687</v>
      </c>
      <c r="BV645" s="172"/>
      <c r="BW645" s="179"/>
      <c r="BX645" s="179"/>
      <c r="BY645" s="70" t="s">
        <v>79</v>
      </c>
      <c r="BZ645" s="50">
        <f t="shared" si="441"/>
        <v>137068765</v>
      </c>
      <c r="CA645" s="30">
        <f>IFERROR(BZ645/BW634,"-")</f>
        <v>1.342008676315532E-2</v>
      </c>
      <c r="CB645" s="50">
        <f t="shared" si="442"/>
        <v>323</v>
      </c>
      <c r="CC645" s="30">
        <f>IFERROR(CB645/BX634,"-")</f>
        <v>3.1156554451625351E-2</v>
      </c>
      <c r="CD645" s="53">
        <f t="shared" si="432"/>
        <v>424361.50154798763</v>
      </c>
      <c r="CE645" s="31">
        <f t="shared" si="466"/>
        <v>2.8475711892797319E-2</v>
      </c>
      <c r="CR645" s="196"/>
      <c r="CS645" s="198"/>
      <c r="CT645" s="200"/>
      <c r="CU645" s="201"/>
      <c r="CV645" s="201"/>
      <c r="CW645" s="79" t="s">
        <v>79</v>
      </c>
      <c r="CX645" s="90">
        <v>108708267</v>
      </c>
      <c r="CY645" s="80">
        <v>1.18447733516554E-2</v>
      </c>
      <c r="CZ645" s="90">
        <v>254</v>
      </c>
      <c r="DA645" s="80">
        <v>2.5484097521822013E-2</v>
      </c>
      <c r="DB645" s="90">
        <v>427985.30314960628</v>
      </c>
      <c r="DC645" s="81">
        <v>2.3531591624976839E-2</v>
      </c>
    </row>
    <row r="646" spans="2:107" s="16" customFormat="1" ht="13.15" customHeight="1">
      <c r="B646" s="196"/>
      <c r="C646" s="198"/>
      <c r="D646" s="172"/>
      <c r="E646" s="179"/>
      <c r="F646" s="179"/>
      <c r="G646" s="70" t="s">
        <v>81</v>
      </c>
      <c r="H646" s="50">
        <v>312153</v>
      </c>
      <c r="I646" s="30">
        <f>IFERROR(H646/E634,"-")</f>
        <v>9.0306710058216388E-3</v>
      </c>
      <c r="J646" s="50">
        <v>3</v>
      </c>
      <c r="K646" s="30">
        <f>IFERROR(J646/F634,"-")</f>
        <v>0.17647058823529413</v>
      </c>
      <c r="L646" s="53">
        <f t="shared" ref="L646:L709" si="467">IFERROR(H646/J646,"-")</f>
        <v>104051</v>
      </c>
      <c r="M646" s="31">
        <f t="shared" si="459"/>
        <v>0.15</v>
      </c>
      <c r="N646" s="172"/>
      <c r="O646" s="179"/>
      <c r="P646" s="179"/>
      <c r="Q646" s="70" t="s">
        <v>81</v>
      </c>
      <c r="R646" s="50">
        <v>2193215</v>
      </c>
      <c r="S646" s="30">
        <f>IFERROR(R646/O634,"-")</f>
        <v>1.9851176929056965E-2</v>
      </c>
      <c r="T646" s="50">
        <v>11</v>
      </c>
      <c r="U646" s="30">
        <f>IFERROR(T646/P634,"-")</f>
        <v>0.26829268292682928</v>
      </c>
      <c r="V646" s="53">
        <f t="shared" ref="V646:V709" si="468">IFERROR(R646/T646,"-")</f>
        <v>199383.18181818182</v>
      </c>
      <c r="W646" s="31">
        <f t="shared" si="460"/>
        <v>0.22448979591836735</v>
      </c>
      <c r="X646" s="172"/>
      <c r="Y646" s="179"/>
      <c r="Z646" s="179"/>
      <c r="AA646" s="70" t="s">
        <v>81</v>
      </c>
      <c r="AB646" s="50">
        <v>16803021</v>
      </c>
      <c r="AC646" s="30">
        <f>IFERROR(AB646/Y634,"-")</f>
        <v>5.9974728623347663E-3</v>
      </c>
      <c r="AD646" s="50">
        <v>364</v>
      </c>
      <c r="AE646" s="30">
        <f>IFERROR(AD646/Z634,"-")</f>
        <v>9.7326203208556145E-2</v>
      </c>
      <c r="AF646" s="53">
        <f t="shared" ref="AF646:AF709" si="469">IFERROR(AB646/AD646,"-")</f>
        <v>46162.145604395606</v>
      </c>
      <c r="AG646" s="31">
        <f t="shared" si="461"/>
        <v>9.0099009900990096E-2</v>
      </c>
      <c r="AH646" s="172"/>
      <c r="AI646" s="179"/>
      <c r="AJ646" s="179"/>
      <c r="AK646" s="70" t="s">
        <v>81</v>
      </c>
      <c r="AL646" s="50">
        <v>38084705</v>
      </c>
      <c r="AM646" s="30">
        <f>IFERROR(AL646/AI634,"-")</f>
        <v>1.2478008956576811E-2</v>
      </c>
      <c r="AN646" s="50">
        <v>394</v>
      </c>
      <c r="AO646" s="30">
        <f>IFERROR(AN646/AJ634,"-")</f>
        <v>0.12547770700636943</v>
      </c>
      <c r="AP646" s="53">
        <f t="shared" ref="AP646:AP709" si="470">IFERROR(AL646/AN646,"-")</f>
        <v>96661.687817258877</v>
      </c>
      <c r="AQ646" s="31">
        <f t="shared" si="462"/>
        <v>0.11729681452813337</v>
      </c>
      <c r="AR646" s="172"/>
      <c r="AS646" s="179"/>
      <c r="AT646" s="179"/>
      <c r="AU646" s="70" t="s">
        <v>81</v>
      </c>
      <c r="AV646" s="50">
        <v>15752663</v>
      </c>
      <c r="AW646" s="30">
        <f>IFERROR(AV646/AS634,"-")</f>
        <v>6.2270511426401028E-3</v>
      </c>
      <c r="AX646" s="50">
        <v>255</v>
      </c>
      <c r="AY646" s="30">
        <f>IFERROR(AX646/AT634,"-")</f>
        <v>0.12005649717514125</v>
      </c>
      <c r="AZ646" s="53">
        <f t="shared" ref="AZ646:AZ709" si="471">IFERROR(AV646/AX646,"-")</f>
        <v>61775.149019607845</v>
      </c>
      <c r="BA646" s="31">
        <f t="shared" si="463"/>
        <v>0.10902094912355707</v>
      </c>
      <c r="BB646" s="172"/>
      <c r="BC646" s="179"/>
      <c r="BD646" s="179"/>
      <c r="BE646" s="70" t="s">
        <v>81</v>
      </c>
      <c r="BF646" s="50">
        <v>9831634</v>
      </c>
      <c r="BG646" s="30">
        <f>IFERROR(BF646/BC634,"-")</f>
        <v>8.0114775043523892E-3</v>
      </c>
      <c r="BH646" s="50">
        <v>137</v>
      </c>
      <c r="BI646" s="30">
        <f>IFERROR(BH646/BD634,"-")</f>
        <v>0.14152892561983471</v>
      </c>
      <c r="BJ646" s="53">
        <f t="shared" ref="BJ646:BJ709" si="472">IFERROR(BF646/BH646,"-")</f>
        <v>71763.751824817518</v>
      </c>
      <c r="BK646" s="31">
        <f t="shared" si="464"/>
        <v>0.12264995523724262</v>
      </c>
      <c r="BL646" s="172"/>
      <c r="BM646" s="179"/>
      <c r="BN646" s="179"/>
      <c r="BO646" s="70" t="s">
        <v>81</v>
      </c>
      <c r="BP646" s="50">
        <v>4495455</v>
      </c>
      <c r="BQ646" s="30">
        <f>IFERROR(BP646/BM634,"-")</f>
        <v>9.8172207590208182E-3</v>
      </c>
      <c r="BR646" s="50">
        <v>52</v>
      </c>
      <c r="BS646" s="30">
        <f>IFERROR(BR646/BN634,"-")</f>
        <v>0.1543026706231454</v>
      </c>
      <c r="BT646" s="53">
        <f t="shared" ref="BT646:BT709" si="473">IFERROR(BP646/BR646,"-")</f>
        <v>86451.057692307688</v>
      </c>
      <c r="BU646" s="31">
        <f t="shared" si="465"/>
        <v>0.12410501193317422</v>
      </c>
      <c r="BV646" s="172"/>
      <c r="BW646" s="179"/>
      <c r="BX646" s="179"/>
      <c r="BY646" s="70" t="s">
        <v>81</v>
      </c>
      <c r="BZ646" s="50">
        <f t="shared" si="441"/>
        <v>87472846</v>
      </c>
      <c r="CA646" s="30">
        <f>IFERROR(BZ646/BW634,"-")</f>
        <v>8.5642646794119991E-3</v>
      </c>
      <c r="CB646" s="50">
        <f t="shared" si="442"/>
        <v>1216</v>
      </c>
      <c r="CC646" s="30">
        <f>IFERROR(CB646/BX634,"-")</f>
        <v>0.11729526381788367</v>
      </c>
      <c r="CD646" s="53">
        <f t="shared" ref="CD646:CD709" si="474">IFERROR(BZ646/CB646,"-")</f>
        <v>71934.90625</v>
      </c>
      <c r="CE646" s="31">
        <f t="shared" si="466"/>
        <v>0.10720268006700168</v>
      </c>
      <c r="CR646" s="196"/>
      <c r="CS646" s="198"/>
      <c r="CT646" s="200"/>
      <c r="CU646" s="201"/>
      <c r="CV646" s="201"/>
      <c r="CW646" s="79" t="s">
        <v>81</v>
      </c>
      <c r="CX646" s="90">
        <v>83827466</v>
      </c>
      <c r="CY646" s="80">
        <v>9.1337794522434908E-3</v>
      </c>
      <c r="CZ646" s="90">
        <v>1219</v>
      </c>
      <c r="DA646" s="80">
        <v>0.12230360188622454</v>
      </c>
      <c r="DB646" s="90">
        <v>68767.404429860544</v>
      </c>
      <c r="DC646" s="81">
        <v>0.1129331109875857</v>
      </c>
    </row>
    <row r="647" spans="2:107" s="16" customFormat="1" ht="13.15" customHeight="1">
      <c r="B647" s="196"/>
      <c r="C647" s="198"/>
      <c r="D647" s="172"/>
      <c r="E647" s="179"/>
      <c r="F647" s="179"/>
      <c r="G647" s="70" t="s">
        <v>83</v>
      </c>
      <c r="H647" s="50">
        <v>49909</v>
      </c>
      <c r="I647" s="30">
        <f>IFERROR(H647/E634,"-")</f>
        <v>1.4438809149024746E-3</v>
      </c>
      <c r="J647" s="50">
        <v>1</v>
      </c>
      <c r="K647" s="30">
        <f>IFERROR(J647/F634,"-")</f>
        <v>5.8823529411764705E-2</v>
      </c>
      <c r="L647" s="53">
        <f t="shared" si="467"/>
        <v>49909</v>
      </c>
      <c r="M647" s="31">
        <f t="shared" si="459"/>
        <v>0.05</v>
      </c>
      <c r="N647" s="172"/>
      <c r="O647" s="179"/>
      <c r="P647" s="179"/>
      <c r="Q647" s="70" t="s">
        <v>83</v>
      </c>
      <c r="R647" s="50">
        <v>376700</v>
      </c>
      <c r="S647" s="30">
        <f>IFERROR(R647/O634,"-")</f>
        <v>3.4095783355374458E-3</v>
      </c>
      <c r="T647" s="50">
        <v>4</v>
      </c>
      <c r="U647" s="30">
        <f>IFERROR(T647/P634,"-")</f>
        <v>9.7560975609756101E-2</v>
      </c>
      <c r="V647" s="53">
        <f t="shared" si="468"/>
        <v>94175</v>
      </c>
      <c r="W647" s="31">
        <f t="shared" si="460"/>
        <v>8.1632653061224483E-2</v>
      </c>
      <c r="X647" s="172"/>
      <c r="Y647" s="179"/>
      <c r="Z647" s="179"/>
      <c r="AA647" s="70" t="s">
        <v>83</v>
      </c>
      <c r="AB647" s="50">
        <v>57316466</v>
      </c>
      <c r="AC647" s="30">
        <f>IFERROR(AB647/Y634,"-")</f>
        <v>2.0457865844477209E-2</v>
      </c>
      <c r="AD647" s="50">
        <v>260</v>
      </c>
      <c r="AE647" s="30">
        <f>IFERROR(AD647/Z634,"-")</f>
        <v>6.9518716577540107E-2</v>
      </c>
      <c r="AF647" s="53">
        <f t="shared" si="469"/>
        <v>220447.94615384616</v>
      </c>
      <c r="AG647" s="31">
        <f t="shared" si="461"/>
        <v>6.4356435643564358E-2</v>
      </c>
      <c r="AH647" s="172"/>
      <c r="AI647" s="179"/>
      <c r="AJ647" s="179"/>
      <c r="AK647" s="70" t="s">
        <v>83</v>
      </c>
      <c r="AL647" s="50">
        <v>70041043</v>
      </c>
      <c r="AM647" s="30">
        <f>IFERROR(AL647/AI634,"-")</f>
        <v>2.2948130013925056E-2</v>
      </c>
      <c r="AN647" s="50">
        <v>485</v>
      </c>
      <c r="AO647" s="30">
        <f>IFERROR(AN647/AJ634,"-")</f>
        <v>0.15445859872611464</v>
      </c>
      <c r="AP647" s="53">
        <f t="shared" si="470"/>
        <v>144414.52164948452</v>
      </c>
      <c r="AQ647" s="31">
        <f t="shared" si="462"/>
        <v>0.14438821077701697</v>
      </c>
      <c r="AR647" s="172"/>
      <c r="AS647" s="179"/>
      <c r="AT647" s="179"/>
      <c r="AU647" s="70" t="s">
        <v>83</v>
      </c>
      <c r="AV647" s="50">
        <v>66384975</v>
      </c>
      <c r="AW647" s="30">
        <f>IFERROR(AV647/AS634,"-")</f>
        <v>2.6242079477475311E-2</v>
      </c>
      <c r="AX647" s="50">
        <v>509</v>
      </c>
      <c r="AY647" s="30">
        <f>IFERROR(AX647/AT634,"-")</f>
        <v>0.2396421845574388</v>
      </c>
      <c r="AZ647" s="53">
        <f t="shared" si="471"/>
        <v>130422.34774066797</v>
      </c>
      <c r="BA647" s="31">
        <f t="shared" si="463"/>
        <v>0.21761436511329629</v>
      </c>
      <c r="BB647" s="172"/>
      <c r="BC647" s="179"/>
      <c r="BD647" s="179"/>
      <c r="BE647" s="70" t="s">
        <v>83</v>
      </c>
      <c r="BF647" s="50">
        <v>48437219</v>
      </c>
      <c r="BG647" s="30">
        <f>IFERROR(BF647/BC634,"-")</f>
        <v>3.9469908093801111E-2</v>
      </c>
      <c r="BH647" s="50">
        <v>317</v>
      </c>
      <c r="BI647" s="30">
        <f>IFERROR(BH647/BD634,"-")</f>
        <v>0.3274793388429752</v>
      </c>
      <c r="BJ647" s="53">
        <f t="shared" si="472"/>
        <v>152798.79810725551</v>
      </c>
      <c r="BK647" s="31">
        <f t="shared" si="464"/>
        <v>0.28379588182632048</v>
      </c>
      <c r="BL647" s="172"/>
      <c r="BM647" s="179"/>
      <c r="BN647" s="179"/>
      <c r="BO647" s="70" t="s">
        <v>83</v>
      </c>
      <c r="BP647" s="50">
        <v>21847735</v>
      </c>
      <c r="BQ647" s="30">
        <f>IFERROR(BP647/BM634,"-")</f>
        <v>4.7711307883092073E-2</v>
      </c>
      <c r="BR647" s="50">
        <v>107</v>
      </c>
      <c r="BS647" s="30">
        <f>IFERROR(BR647/BN634,"-")</f>
        <v>0.31750741839762614</v>
      </c>
      <c r="BT647" s="53">
        <f t="shared" si="473"/>
        <v>204184.43925233645</v>
      </c>
      <c r="BU647" s="31">
        <f t="shared" si="465"/>
        <v>0.25536992840095463</v>
      </c>
      <c r="BV647" s="172"/>
      <c r="BW647" s="179"/>
      <c r="BX647" s="179"/>
      <c r="BY647" s="70" t="s">
        <v>83</v>
      </c>
      <c r="BZ647" s="50">
        <f t="shared" si="441"/>
        <v>264454047</v>
      </c>
      <c r="CA647" s="30">
        <f>IFERROR(BZ647/BW634,"-")</f>
        <v>2.5892086031471539E-2</v>
      </c>
      <c r="CB647" s="50">
        <f t="shared" si="442"/>
        <v>1683</v>
      </c>
      <c r="CC647" s="30">
        <f>IFERROR(CB647/BX634,"-")</f>
        <v>0.16234204687952156</v>
      </c>
      <c r="CD647" s="53">
        <f t="shared" si="474"/>
        <v>157132.5294117647</v>
      </c>
      <c r="CE647" s="31">
        <f t="shared" si="466"/>
        <v>0.14837344617825973</v>
      </c>
      <c r="CR647" s="196"/>
      <c r="CS647" s="198"/>
      <c r="CT647" s="200"/>
      <c r="CU647" s="201"/>
      <c r="CV647" s="201"/>
      <c r="CW647" s="79" t="s">
        <v>83</v>
      </c>
      <c r="CX647" s="90">
        <v>282139117</v>
      </c>
      <c r="CY647" s="80">
        <v>3.0741672061621452E-2</v>
      </c>
      <c r="CZ647" s="90">
        <v>1618</v>
      </c>
      <c r="DA647" s="80">
        <v>0.16233570783585832</v>
      </c>
      <c r="DB647" s="90">
        <v>174375.22682323857</v>
      </c>
      <c r="DC647" s="81">
        <v>0.14989809153233277</v>
      </c>
    </row>
    <row r="648" spans="2:107" s="16" customFormat="1" ht="13.15" customHeight="1">
      <c r="B648" s="196"/>
      <c r="C648" s="198"/>
      <c r="D648" s="172"/>
      <c r="E648" s="179"/>
      <c r="F648" s="179"/>
      <c r="G648" s="70" t="s">
        <v>87</v>
      </c>
      <c r="H648" s="50">
        <v>12213</v>
      </c>
      <c r="I648" s="30">
        <f>IFERROR(H648/E634,"-")</f>
        <v>3.5332540451028717E-4</v>
      </c>
      <c r="J648" s="50">
        <v>1</v>
      </c>
      <c r="K648" s="30">
        <f>IFERROR(J648/F634,"-")</f>
        <v>5.8823529411764705E-2</v>
      </c>
      <c r="L648" s="53">
        <f t="shared" si="467"/>
        <v>12213</v>
      </c>
      <c r="M648" s="31">
        <f t="shared" si="459"/>
        <v>0.05</v>
      </c>
      <c r="N648" s="172"/>
      <c r="O648" s="179"/>
      <c r="P648" s="179"/>
      <c r="Q648" s="70" t="s">
        <v>87</v>
      </c>
      <c r="R648" s="50">
        <v>259656</v>
      </c>
      <c r="S648" s="30">
        <f>IFERROR(R648/O634,"-")</f>
        <v>2.3501923872904459E-3</v>
      </c>
      <c r="T648" s="50">
        <v>5</v>
      </c>
      <c r="U648" s="30">
        <f>IFERROR(T648/P634,"-")</f>
        <v>0.12195121951219512</v>
      </c>
      <c r="V648" s="53">
        <f t="shared" si="468"/>
        <v>51931.199999999997</v>
      </c>
      <c r="W648" s="31">
        <f t="shared" si="460"/>
        <v>0.10204081632653061</v>
      </c>
      <c r="X648" s="172"/>
      <c r="Y648" s="179"/>
      <c r="Z648" s="179"/>
      <c r="AA648" s="70" t="s">
        <v>87</v>
      </c>
      <c r="AB648" s="50">
        <v>18873883</v>
      </c>
      <c r="AC648" s="30">
        <f>IFERROR(AB648/Y634,"-")</f>
        <v>6.736622009779163E-3</v>
      </c>
      <c r="AD648" s="50">
        <v>203</v>
      </c>
      <c r="AE648" s="30">
        <f>IFERROR(AD648/Z634,"-")</f>
        <v>5.4278074866310158E-2</v>
      </c>
      <c r="AF648" s="53">
        <f t="shared" si="469"/>
        <v>92974.793103448275</v>
      </c>
      <c r="AG648" s="31">
        <f t="shared" si="461"/>
        <v>5.0247524752475251E-2</v>
      </c>
      <c r="AH648" s="172"/>
      <c r="AI648" s="179"/>
      <c r="AJ648" s="179"/>
      <c r="AK648" s="70" t="s">
        <v>87</v>
      </c>
      <c r="AL648" s="50">
        <v>20909418</v>
      </c>
      <c r="AM648" s="30">
        <f>IFERROR(AL648/AI634,"-")</f>
        <v>6.8507266914843747E-3</v>
      </c>
      <c r="AN648" s="50">
        <v>246</v>
      </c>
      <c r="AO648" s="30">
        <f>IFERROR(AN648/AJ634,"-")</f>
        <v>7.8343949044585984E-2</v>
      </c>
      <c r="AP648" s="53">
        <f t="shared" si="470"/>
        <v>84997.634146341457</v>
      </c>
      <c r="AQ648" s="31">
        <f t="shared" si="462"/>
        <v>7.32360821673117E-2</v>
      </c>
      <c r="AR648" s="172"/>
      <c r="AS648" s="179"/>
      <c r="AT648" s="179"/>
      <c r="AU648" s="70" t="s">
        <v>87</v>
      </c>
      <c r="AV648" s="50">
        <v>18126438</v>
      </c>
      <c r="AW648" s="30">
        <f>IFERROR(AV648/AS634,"-")</f>
        <v>7.1654079351469013E-3</v>
      </c>
      <c r="AX648" s="50">
        <v>203</v>
      </c>
      <c r="AY648" s="30">
        <f>IFERROR(AX648/AT634,"-")</f>
        <v>9.5574387947269301E-2</v>
      </c>
      <c r="AZ648" s="53">
        <f t="shared" si="471"/>
        <v>89292.798029556652</v>
      </c>
      <c r="BA648" s="31">
        <f t="shared" si="463"/>
        <v>8.6789226165027794E-2</v>
      </c>
      <c r="BB648" s="172"/>
      <c r="BC648" s="179"/>
      <c r="BD648" s="179"/>
      <c r="BE648" s="70" t="s">
        <v>87</v>
      </c>
      <c r="BF648" s="50">
        <v>13746946</v>
      </c>
      <c r="BG648" s="30">
        <f>IFERROR(BF648/BC634,"-")</f>
        <v>1.1201937402526077E-2</v>
      </c>
      <c r="BH648" s="50">
        <v>109</v>
      </c>
      <c r="BI648" s="30">
        <f>IFERROR(BH648/BD634,"-")</f>
        <v>0.11260330578512397</v>
      </c>
      <c r="BJ648" s="53">
        <f t="shared" si="472"/>
        <v>126118.77064220184</v>
      </c>
      <c r="BK648" s="31">
        <f t="shared" si="464"/>
        <v>9.7582811101163833E-2</v>
      </c>
      <c r="BL648" s="172"/>
      <c r="BM648" s="179"/>
      <c r="BN648" s="179"/>
      <c r="BO648" s="70" t="s">
        <v>87</v>
      </c>
      <c r="BP648" s="50">
        <v>1006846</v>
      </c>
      <c r="BQ648" s="30">
        <f>IFERROR(BP648/BM634,"-")</f>
        <v>2.1987606265299227E-3</v>
      </c>
      <c r="BR648" s="50">
        <v>24</v>
      </c>
      <c r="BS648" s="30">
        <f>IFERROR(BR648/BN634,"-")</f>
        <v>7.1216617210682495E-2</v>
      </c>
      <c r="BT648" s="53">
        <f t="shared" si="473"/>
        <v>41951.916666666664</v>
      </c>
      <c r="BU648" s="31">
        <f t="shared" si="465"/>
        <v>5.7279236276849645E-2</v>
      </c>
      <c r="BV648" s="172"/>
      <c r="BW648" s="179"/>
      <c r="BX648" s="179"/>
      <c r="BY648" s="70" t="s">
        <v>87</v>
      </c>
      <c r="BZ648" s="50">
        <f t="shared" si="441"/>
        <v>72935400</v>
      </c>
      <c r="CA648" s="30">
        <f>IFERROR(BZ648/BW634,"-")</f>
        <v>7.1409368582655468E-3</v>
      </c>
      <c r="CB648" s="50">
        <f t="shared" si="442"/>
        <v>791</v>
      </c>
      <c r="CC648" s="30">
        <f>IFERROR(CB648/BX634,"-")</f>
        <v>7.6299797434166108E-2</v>
      </c>
      <c r="CD648" s="53">
        <f t="shared" si="474"/>
        <v>92206.57395701643</v>
      </c>
      <c r="CE648" s="31">
        <f t="shared" si="466"/>
        <v>6.9734638102794677E-2</v>
      </c>
      <c r="CR648" s="196"/>
      <c r="CS648" s="198"/>
      <c r="CT648" s="200"/>
      <c r="CU648" s="201"/>
      <c r="CV648" s="201"/>
      <c r="CW648" s="79" t="s">
        <v>87</v>
      </c>
      <c r="CX648" s="90">
        <v>74958238</v>
      </c>
      <c r="CY648" s="80">
        <v>8.1673948490913143E-3</v>
      </c>
      <c r="CZ648" s="90">
        <v>737</v>
      </c>
      <c r="DA648" s="80">
        <v>7.3944015250326081E-2</v>
      </c>
      <c r="DB648" s="90">
        <v>101707.24287652646</v>
      </c>
      <c r="DC648" s="81">
        <v>6.8278673337039089E-2</v>
      </c>
    </row>
    <row r="649" spans="2:107" s="16" customFormat="1" ht="13.15" customHeight="1">
      <c r="B649" s="196"/>
      <c r="C649" s="198"/>
      <c r="D649" s="172"/>
      <c r="E649" s="179"/>
      <c r="F649" s="179"/>
      <c r="G649" s="71" t="s">
        <v>85</v>
      </c>
      <c r="H649" s="51">
        <v>301412</v>
      </c>
      <c r="I649" s="32">
        <f>IFERROR(H649/E634,"-")</f>
        <v>8.7199309608003497E-3</v>
      </c>
      <c r="J649" s="51">
        <v>5</v>
      </c>
      <c r="K649" s="32">
        <f>IFERROR(J649/F634,"-")</f>
        <v>0.29411764705882354</v>
      </c>
      <c r="L649" s="54">
        <f t="shared" si="467"/>
        <v>60282.400000000001</v>
      </c>
      <c r="M649" s="33">
        <f t="shared" si="459"/>
        <v>0.25</v>
      </c>
      <c r="N649" s="172"/>
      <c r="O649" s="179"/>
      <c r="P649" s="179"/>
      <c r="Q649" s="71" t="s">
        <v>85</v>
      </c>
      <c r="R649" s="51">
        <v>86300</v>
      </c>
      <c r="S649" s="32">
        <f>IFERROR(R649/O634,"-")</f>
        <v>7.8111656585314992E-4</v>
      </c>
      <c r="T649" s="51">
        <v>10</v>
      </c>
      <c r="U649" s="32">
        <f>IFERROR(T649/P634,"-")</f>
        <v>0.24390243902439024</v>
      </c>
      <c r="V649" s="54">
        <f t="shared" si="468"/>
        <v>8630</v>
      </c>
      <c r="W649" s="33">
        <f t="shared" si="460"/>
        <v>0.20408163265306123</v>
      </c>
      <c r="X649" s="172"/>
      <c r="Y649" s="179"/>
      <c r="Z649" s="179"/>
      <c r="AA649" s="71" t="s">
        <v>85</v>
      </c>
      <c r="AB649" s="51">
        <v>4411710</v>
      </c>
      <c r="AC649" s="32">
        <f>IFERROR(AB649/Y634,"-")</f>
        <v>1.5746639251055456E-3</v>
      </c>
      <c r="AD649" s="51">
        <v>269</v>
      </c>
      <c r="AE649" s="32">
        <f>IFERROR(AD649/Z634,"-")</f>
        <v>7.1925133689839577E-2</v>
      </c>
      <c r="AF649" s="54">
        <f t="shared" si="469"/>
        <v>16400.408921933085</v>
      </c>
      <c r="AG649" s="33">
        <f t="shared" si="461"/>
        <v>6.6584158415841588E-2</v>
      </c>
      <c r="AH649" s="172"/>
      <c r="AI649" s="179"/>
      <c r="AJ649" s="179"/>
      <c r="AK649" s="71" t="s">
        <v>85</v>
      </c>
      <c r="AL649" s="51">
        <v>6813918</v>
      </c>
      <c r="AM649" s="32">
        <f>IFERROR(AL649/AI634,"-")</f>
        <v>2.2325006806112836E-3</v>
      </c>
      <c r="AN649" s="51">
        <v>317</v>
      </c>
      <c r="AO649" s="32">
        <f>IFERROR(AN649/AJ634,"-")</f>
        <v>0.10095541401273886</v>
      </c>
      <c r="AP649" s="54">
        <f t="shared" si="470"/>
        <v>21495.009463722399</v>
      </c>
      <c r="AQ649" s="33">
        <f t="shared" si="462"/>
        <v>9.4373325394462637E-2</v>
      </c>
      <c r="AR649" s="172"/>
      <c r="AS649" s="179"/>
      <c r="AT649" s="179"/>
      <c r="AU649" s="71" t="s">
        <v>85</v>
      </c>
      <c r="AV649" s="51">
        <v>4604051</v>
      </c>
      <c r="AW649" s="32">
        <f>IFERROR(AV649/AS634,"-")</f>
        <v>1.8199882166160292E-3</v>
      </c>
      <c r="AX649" s="51">
        <v>297</v>
      </c>
      <c r="AY649" s="32">
        <f>IFERROR(AX649/AT634,"-")</f>
        <v>0.13983050847457626</v>
      </c>
      <c r="AZ649" s="54">
        <f t="shared" si="471"/>
        <v>15501.855218855218</v>
      </c>
      <c r="BA649" s="33">
        <f t="shared" si="463"/>
        <v>0.12697734074390765</v>
      </c>
      <c r="BB649" s="172"/>
      <c r="BC649" s="179"/>
      <c r="BD649" s="179"/>
      <c r="BE649" s="71" t="s">
        <v>85</v>
      </c>
      <c r="BF649" s="51">
        <v>1924428</v>
      </c>
      <c r="BG649" s="32">
        <f>IFERROR(BF649/BC634,"-")</f>
        <v>1.5681535369141957E-3</v>
      </c>
      <c r="BH649" s="51">
        <v>166</v>
      </c>
      <c r="BI649" s="32">
        <f>IFERROR(BH649/BD634,"-")</f>
        <v>0.17148760330578514</v>
      </c>
      <c r="BJ649" s="54">
        <f t="shared" si="472"/>
        <v>11592.939759036144</v>
      </c>
      <c r="BK649" s="33">
        <f t="shared" si="464"/>
        <v>0.14861235452103849</v>
      </c>
      <c r="BL649" s="172"/>
      <c r="BM649" s="179"/>
      <c r="BN649" s="179"/>
      <c r="BO649" s="71" t="s">
        <v>85</v>
      </c>
      <c r="BP649" s="51">
        <v>1935204</v>
      </c>
      <c r="BQ649" s="32">
        <f>IFERROR(BP649/BM634,"-")</f>
        <v>4.2261183532568171E-3</v>
      </c>
      <c r="BR649" s="51">
        <v>63</v>
      </c>
      <c r="BS649" s="32">
        <f>IFERROR(BR649/BN634,"-")</f>
        <v>0.18694362017804153</v>
      </c>
      <c r="BT649" s="54">
        <f t="shared" si="473"/>
        <v>30717.523809523809</v>
      </c>
      <c r="BU649" s="33">
        <f t="shared" si="465"/>
        <v>0.15035799522673032</v>
      </c>
      <c r="BV649" s="172"/>
      <c r="BW649" s="179"/>
      <c r="BX649" s="179"/>
      <c r="BY649" s="71" t="s">
        <v>85</v>
      </c>
      <c r="BZ649" s="51">
        <f t="shared" si="441"/>
        <v>20077023</v>
      </c>
      <c r="CA649" s="32">
        <f>IFERROR(BZ649/BW634,"-")</f>
        <v>1.9656950334809315E-3</v>
      </c>
      <c r="CB649" s="51">
        <f t="shared" si="442"/>
        <v>1127</v>
      </c>
      <c r="CC649" s="32">
        <f>IFERROR(CB649/BX634,"-")</f>
        <v>0.10871033085752869</v>
      </c>
      <c r="CD649" s="54">
        <f t="shared" si="474"/>
        <v>17814.572315882873</v>
      </c>
      <c r="CE649" s="33">
        <f t="shared" si="466"/>
        <v>9.9356431279203031E-2</v>
      </c>
      <c r="CR649" s="196"/>
      <c r="CS649" s="198"/>
      <c r="CT649" s="200"/>
      <c r="CU649" s="201"/>
      <c r="CV649" s="201"/>
      <c r="CW649" s="79" t="s">
        <v>85</v>
      </c>
      <c r="CX649" s="90">
        <v>26673372</v>
      </c>
      <c r="CY649" s="80">
        <v>2.9063111259458431E-3</v>
      </c>
      <c r="CZ649" s="90">
        <v>988</v>
      </c>
      <c r="DA649" s="80">
        <v>9.9127119494331298E-2</v>
      </c>
      <c r="DB649" s="90">
        <v>26997.340080971659</v>
      </c>
      <c r="DC649" s="81">
        <v>9.1532332777468958E-2</v>
      </c>
    </row>
    <row r="650" spans="2:107" s="16" customFormat="1" ht="13.15" customHeight="1">
      <c r="B650" s="196"/>
      <c r="C650" s="199"/>
      <c r="D650" s="173"/>
      <c r="E650" s="180"/>
      <c r="F650" s="180"/>
      <c r="G650" s="18" t="s">
        <v>92</v>
      </c>
      <c r="H650" s="49">
        <f>SUM(H634:H649)</f>
        <v>9863085</v>
      </c>
      <c r="I650" s="32">
        <f>IFERROR(H650/E634,"-")</f>
        <v>0.28534172581219569</v>
      </c>
      <c r="J650" s="51">
        <v>15</v>
      </c>
      <c r="K650" s="32">
        <f>IFERROR(J650/F634,"-")</f>
        <v>0.88235294117647056</v>
      </c>
      <c r="L650" s="54">
        <f t="shared" si="467"/>
        <v>657539</v>
      </c>
      <c r="M650" s="34">
        <f t="shared" si="459"/>
        <v>0.75</v>
      </c>
      <c r="N650" s="173"/>
      <c r="O650" s="180"/>
      <c r="P650" s="180"/>
      <c r="Q650" s="18" t="s">
        <v>92</v>
      </c>
      <c r="R650" s="49">
        <f>SUM(R634:R649)</f>
        <v>4669443</v>
      </c>
      <c r="S650" s="32">
        <f>IFERROR(R650/O634,"-")</f>
        <v>4.2263954584090727E-2</v>
      </c>
      <c r="T650" s="51">
        <v>34</v>
      </c>
      <c r="U650" s="32">
        <f>IFERROR(T650/P634,"-")</f>
        <v>0.82926829268292679</v>
      </c>
      <c r="V650" s="54">
        <f t="shared" si="468"/>
        <v>137336.5588235294</v>
      </c>
      <c r="W650" s="34">
        <f t="shared" si="460"/>
        <v>0.69387755102040816</v>
      </c>
      <c r="X650" s="173"/>
      <c r="Y650" s="180"/>
      <c r="Z650" s="180"/>
      <c r="AA650" s="18" t="s">
        <v>92</v>
      </c>
      <c r="AB650" s="49">
        <f>SUM(AB634:AB649)</f>
        <v>480354059</v>
      </c>
      <c r="AC650" s="32">
        <f>IFERROR(AB650/Y634,"-")</f>
        <v>0.17145193314731041</v>
      </c>
      <c r="AD650" s="51">
        <v>2641</v>
      </c>
      <c r="AE650" s="32">
        <f>IFERROR(AD650/Z634,"-")</f>
        <v>0.70614973262032088</v>
      </c>
      <c r="AF650" s="54">
        <f t="shared" si="469"/>
        <v>181883.39984854221</v>
      </c>
      <c r="AG650" s="34">
        <f t="shared" si="461"/>
        <v>0.65371287128712874</v>
      </c>
      <c r="AH650" s="173"/>
      <c r="AI650" s="180"/>
      <c r="AJ650" s="180"/>
      <c r="AK650" s="18" t="s">
        <v>92</v>
      </c>
      <c r="AL650" s="49">
        <f>SUM(AL634:AL649)</f>
        <v>605458994</v>
      </c>
      <c r="AM650" s="32">
        <f>IFERROR(AL650/AI634,"-")</f>
        <v>0.19837157068623706</v>
      </c>
      <c r="AN650" s="51">
        <v>2597</v>
      </c>
      <c r="AO650" s="32">
        <f>IFERROR(AN650/AJ634,"-")</f>
        <v>0.8270700636942675</v>
      </c>
      <c r="AP650" s="54">
        <f t="shared" si="470"/>
        <v>233137.84905660377</v>
      </c>
      <c r="AQ650" s="34">
        <f t="shared" si="462"/>
        <v>0.77314676987198572</v>
      </c>
      <c r="AR650" s="173"/>
      <c r="AS650" s="180"/>
      <c r="AT650" s="180"/>
      <c r="AU650" s="18" t="s">
        <v>92</v>
      </c>
      <c r="AV650" s="49">
        <f>SUM(AV634:AV649)</f>
        <v>528419641</v>
      </c>
      <c r="AW650" s="32">
        <f>IFERROR(AV650/AS634,"-")</f>
        <v>0.20888507100561493</v>
      </c>
      <c r="AX650" s="51">
        <v>1835</v>
      </c>
      <c r="AY650" s="32">
        <f>IFERROR(AX650/AT634,"-")</f>
        <v>0.86393596986817323</v>
      </c>
      <c r="AZ650" s="54">
        <f t="shared" si="471"/>
        <v>287967.1068119891</v>
      </c>
      <c r="BA650" s="34">
        <f t="shared" si="463"/>
        <v>0.78452330055579311</v>
      </c>
      <c r="BB650" s="173"/>
      <c r="BC650" s="180"/>
      <c r="BD650" s="180"/>
      <c r="BE650" s="18" t="s">
        <v>92</v>
      </c>
      <c r="BF650" s="49">
        <f>SUM(BF634:BF649)</f>
        <v>312362271</v>
      </c>
      <c r="BG650" s="32">
        <f>IFERROR(BF650/BC634,"-")</f>
        <v>0.25453381475804782</v>
      </c>
      <c r="BH650" s="51">
        <v>866</v>
      </c>
      <c r="BI650" s="32">
        <f>IFERROR(BH650/BD634,"-")</f>
        <v>0.89462809917355368</v>
      </c>
      <c r="BJ650" s="54">
        <f t="shared" si="472"/>
        <v>360695.46304849884</v>
      </c>
      <c r="BK650" s="34">
        <f t="shared" si="464"/>
        <v>0.77529095792300806</v>
      </c>
      <c r="BL650" s="173"/>
      <c r="BM650" s="180"/>
      <c r="BN650" s="180"/>
      <c r="BO650" s="18" t="s">
        <v>92</v>
      </c>
      <c r="BP650" s="49">
        <f>SUM(BP634:BP649)</f>
        <v>124528968</v>
      </c>
      <c r="BQ650" s="32">
        <f>IFERROR(BP650/BM634,"-")</f>
        <v>0.27194763816989365</v>
      </c>
      <c r="BR650" s="51">
        <v>300</v>
      </c>
      <c r="BS650" s="32">
        <f>IFERROR(BR650/BN634,"-")</f>
        <v>0.89020771513353114</v>
      </c>
      <c r="BT650" s="54">
        <f t="shared" si="473"/>
        <v>415096.56</v>
      </c>
      <c r="BU650" s="34">
        <f t="shared" si="465"/>
        <v>0.71599045346062051</v>
      </c>
      <c r="BV650" s="173"/>
      <c r="BW650" s="180"/>
      <c r="BX650" s="180"/>
      <c r="BY650" s="18" t="s">
        <v>92</v>
      </c>
      <c r="BZ650" s="49">
        <f t="shared" si="441"/>
        <v>2065656461</v>
      </c>
      <c r="CA650" s="32">
        <f>IFERROR(BZ650/BW634,"-")</f>
        <v>0.20224366163576626</v>
      </c>
      <c r="CB650" s="51">
        <f t="shared" si="442"/>
        <v>8288</v>
      </c>
      <c r="CC650" s="32">
        <f>IFERROR(CB650/BX634,"-")</f>
        <v>0.79945982444294394</v>
      </c>
      <c r="CD650" s="54">
        <f t="shared" si="474"/>
        <v>249234.61160714287</v>
      </c>
      <c r="CE650" s="34">
        <f t="shared" si="466"/>
        <v>0.7306708983514062</v>
      </c>
      <c r="CR650" s="196"/>
      <c r="CS650" s="199"/>
      <c r="CT650" s="200"/>
      <c r="CU650" s="201"/>
      <c r="CV650" s="201"/>
      <c r="CW650" s="18" t="s">
        <v>92</v>
      </c>
      <c r="CX650" s="90">
        <v>1907355911</v>
      </c>
      <c r="CY650" s="80">
        <v>0.20782410657632147</v>
      </c>
      <c r="CZ650" s="90">
        <v>7996</v>
      </c>
      <c r="DA650" s="80">
        <v>0.80224741647436537</v>
      </c>
      <c r="DB650" s="90">
        <v>238538.75825412705</v>
      </c>
      <c r="DC650" s="81">
        <v>0.74078191587919218</v>
      </c>
    </row>
    <row r="651" spans="2:107" s="16" customFormat="1" ht="13.15" customHeight="1">
      <c r="B651" s="196">
        <v>39</v>
      </c>
      <c r="C651" s="197" t="s">
        <v>6</v>
      </c>
      <c r="D651" s="171">
        <f>CI43</f>
        <v>39</v>
      </c>
      <c r="E651" s="178">
        <v>53642600</v>
      </c>
      <c r="F651" s="178">
        <v>37</v>
      </c>
      <c r="G651" s="68" t="s">
        <v>58</v>
      </c>
      <c r="H651" s="56">
        <v>1598524</v>
      </c>
      <c r="I651" s="28">
        <f>IFERROR(H651/E651,"-")</f>
        <v>2.9799525004380847E-2</v>
      </c>
      <c r="J651" s="56">
        <v>4</v>
      </c>
      <c r="K651" s="28">
        <f>IFERROR(J651/F651,"-")</f>
        <v>0.10810810810810811</v>
      </c>
      <c r="L651" s="52">
        <f t="shared" si="467"/>
        <v>399631</v>
      </c>
      <c r="M651" s="29">
        <f t="shared" ref="M651:M667" si="475">IFERROR(J651/$CI$43,"-")</f>
        <v>0.10256410256410256</v>
      </c>
      <c r="N651" s="171">
        <f>CJ43</f>
        <v>147</v>
      </c>
      <c r="O651" s="178">
        <v>218653400</v>
      </c>
      <c r="P651" s="178">
        <v>137</v>
      </c>
      <c r="Q651" s="68" t="s">
        <v>58</v>
      </c>
      <c r="R651" s="56">
        <v>5313422</v>
      </c>
      <c r="S651" s="28">
        <f>IFERROR(R651/O651,"-")</f>
        <v>2.4300660314452004E-2</v>
      </c>
      <c r="T651" s="56">
        <v>42</v>
      </c>
      <c r="U651" s="28">
        <f>IFERROR(T651/P651,"-")</f>
        <v>0.30656934306569344</v>
      </c>
      <c r="V651" s="52">
        <f t="shared" si="468"/>
        <v>126510.04761904762</v>
      </c>
      <c r="W651" s="29">
        <f t="shared" ref="W651:W667" si="476">IFERROR(T651/$CJ$43,"-")</f>
        <v>0.2857142857142857</v>
      </c>
      <c r="X651" s="171">
        <f>CK43</f>
        <v>22714</v>
      </c>
      <c r="Y651" s="178">
        <v>13586151220</v>
      </c>
      <c r="Z651" s="178">
        <v>21163</v>
      </c>
      <c r="AA651" s="68" t="s">
        <v>58</v>
      </c>
      <c r="AB651" s="56">
        <v>284532590</v>
      </c>
      <c r="AC651" s="28">
        <f>IFERROR(AB651/Y651,"-")</f>
        <v>2.0942839910477604E-2</v>
      </c>
      <c r="AD651" s="56">
        <v>3051</v>
      </c>
      <c r="AE651" s="28">
        <f>IFERROR(AD651/Z651,"-")</f>
        <v>0.1441667060435666</v>
      </c>
      <c r="AF651" s="52">
        <f t="shared" si="469"/>
        <v>93258.797115699766</v>
      </c>
      <c r="AG651" s="29">
        <f t="shared" ref="AG651:AG667" si="477">IFERROR(AD651/$CK$43,"-")</f>
        <v>0.13432244430747556</v>
      </c>
      <c r="AH651" s="171">
        <f>CL43</f>
        <v>19738</v>
      </c>
      <c r="AI651" s="178">
        <v>16560433560</v>
      </c>
      <c r="AJ651" s="178">
        <v>18676</v>
      </c>
      <c r="AK651" s="68" t="s">
        <v>58</v>
      </c>
      <c r="AL651" s="56">
        <v>463936142</v>
      </c>
      <c r="AM651" s="28">
        <f>IFERROR(AL651/AI651,"-")</f>
        <v>2.8014734053858913E-2</v>
      </c>
      <c r="AN651" s="56">
        <v>3800</v>
      </c>
      <c r="AO651" s="28">
        <f>IFERROR(AN651/AJ651,"-")</f>
        <v>0.20346969372456628</v>
      </c>
      <c r="AP651" s="52">
        <f t="shared" si="470"/>
        <v>122088.45842105264</v>
      </c>
      <c r="AQ651" s="29">
        <f t="shared" ref="AQ651:AQ667" si="478">IFERROR(AN651/$CL$43,"-")</f>
        <v>0.19252203870706253</v>
      </c>
      <c r="AR651" s="171">
        <f>CM43</f>
        <v>12535</v>
      </c>
      <c r="AS651" s="178">
        <v>12429123810</v>
      </c>
      <c r="AT651" s="178">
        <v>11788</v>
      </c>
      <c r="AU651" s="68" t="s">
        <v>58</v>
      </c>
      <c r="AV651" s="56">
        <v>413318365</v>
      </c>
      <c r="AW651" s="28">
        <f>IFERROR(AV651/AS651,"-")</f>
        <v>3.3254022674346503E-2</v>
      </c>
      <c r="AX651" s="56">
        <v>2959</v>
      </c>
      <c r="AY651" s="28">
        <f>IFERROR(AX651/AT651,"-")</f>
        <v>0.251017984390906</v>
      </c>
      <c r="AZ651" s="52">
        <f t="shared" si="471"/>
        <v>139681.77255829671</v>
      </c>
      <c r="BA651" s="29">
        <f t="shared" ref="BA651:BA667" si="479">IFERROR(AX651/$CM$43,"-")</f>
        <v>0.23605903470283207</v>
      </c>
      <c r="BB651" s="171">
        <f>CN43</f>
        <v>6083</v>
      </c>
      <c r="BC651" s="178">
        <v>6550073060</v>
      </c>
      <c r="BD651" s="178">
        <v>5595</v>
      </c>
      <c r="BE651" s="68" t="s">
        <v>58</v>
      </c>
      <c r="BF651" s="56">
        <v>321980539</v>
      </c>
      <c r="BG651" s="28">
        <f>IFERROR(BF651/BC651,"-")</f>
        <v>4.9156785893927114E-2</v>
      </c>
      <c r="BH651" s="56">
        <v>1462</v>
      </c>
      <c r="BI651" s="28">
        <f>IFERROR(BH651/BD651,"-")</f>
        <v>0.26130473637176049</v>
      </c>
      <c r="BJ651" s="52">
        <f t="shared" si="472"/>
        <v>220232.9268125855</v>
      </c>
      <c r="BK651" s="29">
        <f t="shared" ref="BK651:BK667" si="480">IFERROR(BH651/$CN$43,"-")</f>
        <v>0.2403419365444682</v>
      </c>
      <c r="BL651" s="171">
        <f>CO43</f>
        <v>2207</v>
      </c>
      <c r="BM651" s="178">
        <v>2360922460</v>
      </c>
      <c r="BN651" s="178">
        <v>1932</v>
      </c>
      <c r="BO651" s="68" t="s">
        <v>58</v>
      </c>
      <c r="BP651" s="56">
        <v>149626599</v>
      </c>
      <c r="BQ651" s="28">
        <f>IFERROR(BP651/BM651,"-")</f>
        <v>6.3376329182789001E-2</v>
      </c>
      <c r="BR651" s="56">
        <v>474</v>
      </c>
      <c r="BS651" s="28">
        <f>IFERROR(BR651/BN651,"-")</f>
        <v>0.24534161490683229</v>
      </c>
      <c r="BT651" s="52">
        <f t="shared" si="473"/>
        <v>315667.93037974683</v>
      </c>
      <c r="BU651" s="29">
        <f t="shared" ref="BU651:BU667" si="481">IFERROR(BR651/$CO$43,"-")</f>
        <v>0.2147711826008156</v>
      </c>
      <c r="BV651" s="171">
        <f>CP43</f>
        <v>63463</v>
      </c>
      <c r="BW651" s="178">
        <f>SUM(E651,O651,Y651,AI651,AS651,BC651,BM651)</f>
        <v>51759000110</v>
      </c>
      <c r="BX651" s="178">
        <f>SUM(F651,P651,Z651,AJ651,AT651,BD651,BN651)</f>
        <v>59328</v>
      </c>
      <c r="BY651" s="68" t="s">
        <v>58</v>
      </c>
      <c r="BZ651" s="56">
        <f t="shared" si="441"/>
        <v>1640306181</v>
      </c>
      <c r="CA651" s="28">
        <f>IFERROR(BZ651/BW651,"-")</f>
        <v>3.1691226212136346E-2</v>
      </c>
      <c r="CB651" s="56">
        <f t="shared" si="442"/>
        <v>11792</v>
      </c>
      <c r="CC651" s="28">
        <f>IFERROR(CB651/BX651,"-")</f>
        <v>0.19875943905070118</v>
      </c>
      <c r="CD651" s="52">
        <f t="shared" si="474"/>
        <v>139103.30571573949</v>
      </c>
      <c r="CE651" s="29">
        <f t="shared" ref="CE651:CE667" si="482">IFERROR(CB651/$CP$43,"-")</f>
        <v>0.18580905409451176</v>
      </c>
      <c r="CR651" s="196">
        <v>39</v>
      </c>
      <c r="CS651" s="197" t="s">
        <v>6</v>
      </c>
      <c r="CT651" s="200">
        <v>60444</v>
      </c>
      <c r="CU651" s="201">
        <v>49237385440</v>
      </c>
      <c r="CV651" s="201">
        <v>56706</v>
      </c>
      <c r="CW651" s="79" t="s">
        <v>58</v>
      </c>
      <c r="CX651" s="90">
        <v>1550717276</v>
      </c>
      <c r="CY651" s="80">
        <v>3.1494712039283293E-2</v>
      </c>
      <c r="CZ651" s="90">
        <v>11459</v>
      </c>
      <c r="DA651" s="80">
        <v>0.20207738158219588</v>
      </c>
      <c r="DB651" s="90">
        <v>135327.45230822935</v>
      </c>
      <c r="DC651" s="81">
        <v>0.18958043809145655</v>
      </c>
    </row>
    <row r="652" spans="2:107" s="16" customFormat="1" ht="13.15" customHeight="1">
      <c r="B652" s="196"/>
      <c r="C652" s="198"/>
      <c r="D652" s="172"/>
      <c r="E652" s="179"/>
      <c r="F652" s="179"/>
      <c r="G652" s="69" t="s">
        <v>60</v>
      </c>
      <c r="H652" s="50">
        <v>386667</v>
      </c>
      <c r="I652" s="30">
        <f>IFERROR(H652/E651,"-")</f>
        <v>7.2082076558556071E-3</v>
      </c>
      <c r="J652" s="50">
        <v>10</v>
      </c>
      <c r="K652" s="30">
        <f>IFERROR(J652/F651,"-")</f>
        <v>0.27027027027027029</v>
      </c>
      <c r="L652" s="53">
        <f t="shared" si="467"/>
        <v>38666.699999999997</v>
      </c>
      <c r="M652" s="31">
        <f t="shared" si="475"/>
        <v>0.25641025641025639</v>
      </c>
      <c r="N652" s="172"/>
      <c r="O652" s="179"/>
      <c r="P652" s="179"/>
      <c r="Q652" s="69" t="s">
        <v>60</v>
      </c>
      <c r="R652" s="50">
        <v>6293471</v>
      </c>
      <c r="S652" s="30">
        <f>IFERROR(R652/O651,"-")</f>
        <v>2.878286365544739E-2</v>
      </c>
      <c r="T652" s="50">
        <v>45</v>
      </c>
      <c r="U652" s="30">
        <f>IFERROR(T652/P651,"-")</f>
        <v>0.32846715328467152</v>
      </c>
      <c r="V652" s="53">
        <f t="shared" si="468"/>
        <v>139854.91111111111</v>
      </c>
      <c r="W652" s="31">
        <f t="shared" si="476"/>
        <v>0.30612244897959184</v>
      </c>
      <c r="X652" s="172"/>
      <c r="Y652" s="179"/>
      <c r="Z652" s="179"/>
      <c r="AA652" s="69" t="s">
        <v>60</v>
      </c>
      <c r="AB652" s="50">
        <v>279983955</v>
      </c>
      <c r="AC652" s="30">
        <f>IFERROR(AB652/Y651,"-")</f>
        <v>2.0608040530848734E-2</v>
      </c>
      <c r="AD652" s="50">
        <v>4417</v>
      </c>
      <c r="AE652" s="30">
        <f>IFERROR(AD652/Z651,"-")</f>
        <v>0.20871332041771015</v>
      </c>
      <c r="AF652" s="53">
        <f t="shared" si="469"/>
        <v>63387.809599275526</v>
      </c>
      <c r="AG652" s="31">
        <f t="shared" si="477"/>
        <v>0.19446156555428371</v>
      </c>
      <c r="AH652" s="172"/>
      <c r="AI652" s="179"/>
      <c r="AJ652" s="179"/>
      <c r="AK652" s="69" t="s">
        <v>60</v>
      </c>
      <c r="AL652" s="50">
        <v>308669209</v>
      </c>
      <c r="AM652" s="30">
        <f>IFERROR(AL652/AI651,"-")</f>
        <v>1.8638956998418103E-2</v>
      </c>
      <c r="AN652" s="50">
        <v>5032</v>
      </c>
      <c r="AO652" s="30">
        <f>IFERROR(AN652/AJ651,"-")</f>
        <v>0.26943671021632043</v>
      </c>
      <c r="AP652" s="53">
        <f t="shared" si="470"/>
        <v>61341.257750397453</v>
      </c>
      <c r="AQ652" s="31">
        <f t="shared" si="478"/>
        <v>0.25493971020366807</v>
      </c>
      <c r="AR652" s="172"/>
      <c r="AS652" s="179"/>
      <c r="AT652" s="179"/>
      <c r="AU652" s="69" t="s">
        <v>60</v>
      </c>
      <c r="AV652" s="50">
        <v>181818911</v>
      </c>
      <c r="AW652" s="30">
        <f>IFERROR(AV652/AS651,"-")</f>
        <v>1.462845762737639E-2</v>
      </c>
      <c r="AX652" s="50">
        <v>3643</v>
      </c>
      <c r="AY652" s="30">
        <f>IFERROR(AX652/AT651,"-")</f>
        <v>0.30904309467254837</v>
      </c>
      <c r="AZ652" s="53">
        <f t="shared" si="471"/>
        <v>49909.116387592643</v>
      </c>
      <c r="BA652" s="31">
        <f t="shared" si="479"/>
        <v>0.29062624650977265</v>
      </c>
      <c r="BB652" s="172"/>
      <c r="BC652" s="179"/>
      <c r="BD652" s="179"/>
      <c r="BE652" s="69" t="s">
        <v>60</v>
      </c>
      <c r="BF652" s="50">
        <v>77589385</v>
      </c>
      <c r="BG652" s="30">
        <f>IFERROR(BF652/BC651,"-")</f>
        <v>1.1845575505687565E-2</v>
      </c>
      <c r="BH652" s="50">
        <v>1759</v>
      </c>
      <c r="BI652" s="30">
        <f>IFERROR(BH652/BD651,"-")</f>
        <v>0.31438784629133154</v>
      </c>
      <c r="BJ652" s="53">
        <f t="shared" si="472"/>
        <v>44109.940306992612</v>
      </c>
      <c r="BK652" s="31">
        <f t="shared" si="480"/>
        <v>0.28916652967285877</v>
      </c>
      <c r="BL652" s="172"/>
      <c r="BM652" s="179"/>
      <c r="BN652" s="179"/>
      <c r="BO652" s="69" t="s">
        <v>60</v>
      </c>
      <c r="BP652" s="50">
        <v>30313669</v>
      </c>
      <c r="BQ652" s="30">
        <f>IFERROR(BP652/BM651,"-")</f>
        <v>1.2839756287464012E-2</v>
      </c>
      <c r="BR652" s="50">
        <v>613</v>
      </c>
      <c r="BS652" s="30">
        <f>IFERROR(BR652/BN651,"-")</f>
        <v>0.31728778467908902</v>
      </c>
      <c r="BT652" s="53">
        <f t="shared" si="473"/>
        <v>49451.336052202285</v>
      </c>
      <c r="BU652" s="31">
        <f t="shared" si="481"/>
        <v>0.27775260534662438</v>
      </c>
      <c r="BV652" s="172"/>
      <c r="BW652" s="179"/>
      <c r="BX652" s="179"/>
      <c r="BY652" s="69" t="s">
        <v>60</v>
      </c>
      <c r="BZ652" s="50">
        <f t="shared" si="441"/>
        <v>885055267</v>
      </c>
      <c r="CA652" s="30">
        <f>IFERROR(BZ652/BW651,"-")</f>
        <v>1.7099543366739123E-2</v>
      </c>
      <c r="CB652" s="50">
        <f t="shared" si="442"/>
        <v>15519</v>
      </c>
      <c r="CC652" s="30">
        <f>IFERROR(CB652/BX651,"-")</f>
        <v>0.26157969255663432</v>
      </c>
      <c r="CD652" s="53">
        <f t="shared" si="474"/>
        <v>57030.431535537085</v>
      </c>
      <c r="CE652" s="31">
        <f t="shared" si="482"/>
        <v>0.24453618643934261</v>
      </c>
      <c r="CR652" s="196"/>
      <c r="CS652" s="198"/>
      <c r="CT652" s="200"/>
      <c r="CU652" s="201"/>
      <c r="CV652" s="201"/>
      <c r="CW652" s="79" t="s">
        <v>60</v>
      </c>
      <c r="CX652" s="90">
        <v>945967678</v>
      </c>
      <c r="CY652" s="80">
        <v>1.9212386473135199E-2</v>
      </c>
      <c r="CZ652" s="90">
        <v>15358</v>
      </c>
      <c r="DA652" s="80">
        <v>0.27083553768560648</v>
      </c>
      <c r="DB652" s="90">
        <v>61594.4574814429</v>
      </c>
      <c r="DC652" s="81">
        <v>0.25408642710608165</v>
      </c>
    </row>
    <row r="653" spans="2:107" s="16" customFormat="1" ht="13.15" customHeight="1">
      <c r="B653" s="196"/>
      <c r="C653" s="198"/>
      <c r="D653" s="172"/>
      <c r="E653" s="179"/>
      <c r="F653" s="179"/>
      <c r="G653" s="70" t="s">
        <v>62</v>
      </c>
      <c r="H653" s="50">
        <v>16459</v>
      </c>
      <c r="I653" s="30">
        <f>IFERROR(H653/E651,"-")</f>
        <v>3.0682703672081516E-4</v>
      </c>
      <c r="J653" s="50">
        <v>3</v>
      </c>
      <c r="K653" s="30">
        <f>IFERROR(J653/F651,"-")</f>
        <v>8.1081081081081086E-2</v>
      </c>
      <c r="L653" s="53">
        <f t="shared" si="467"/>
        <v>5486.333333333333</v>
      </c>
      <c r="M653" s="31">
        <f t="shared" si="475"/>
        <v>7.6923076923076927E-2</v>
      </c>
      <c r="N653" s="172"/>
      <c r="O653" s="179"/>
      <c r="P653" s="179"/>
      <c r="Q653" s="70" t="s">
        <v>62</v>
      </c>
      <c r="R653" s="50">
        <v>832344</v>
      </c>
      <c r="S653" s="30">
        <f>IFERROR(R653/O651,"-")</f>
        <v>3.8066821737050508E-3</v>
      </c>
      <c r="T653" s="50">
        <v>29</v>
      </c>
      <c r="U653" s="30">
        <f>IFERROR(T653/P651,"-")</f>
        <v>0.21167883211678831</v>
      </c>
      <c r="V653" s="53">
        <f t="shared" si="468"/>
        <v>28701.517241379312</v>
      </c>
      <c r="W653" s="31">
        <f t="shared" si="476"/>
        <v>0.19727891156462585</v>
      </c>
      <c r="X653" s="172"/>
      <c r="Y653" s="179"/>
      <c r="Z653" s="179"/>
      <c r="AA653" s="70" t="s">
        <v>62</v>
      </c>
      <c r="AB653" s="50">
        <v>198296902</v>
      </c>
      <c r="AC653" s="30">
        <f>IFERROR(AB653/Y651,"-")</f>
        <v>1.4595517066532402E-2</v>
      </c>
      <c r="AD653" s="50">
        <v>4269</v>
      </c>
      <c r="AE653" s="30">
        <f>IFERROR(AD653/Z651,"-")</f>
        <v>0.20171998298917923</v>
      </c>
      <c r="AF653" s="53">
        <f t="shared" si="469"/>
        <v>46450.433825251814</v>
      </c>
      <c r="AG653" s="31">
        <f t="shared" si="477"/>
        <v>0.18794576032402924</v>
      </c>
      <c r="AH653" s="172"/>
      <c r="AI653" s="179"/>
      <c r="AJ653" s="179"/>
      <c r="AK653" s="70" t="s">
        <v>62</v>
      </c>
      <c r="AL653" s="50">
        <v>192357088</v>
      </c>
      <c r="AM653" s="30">
        <f>IFERROR(AL653/AI651,"-")</f>
        <v>1.1615462077310493E-2</v>
      </c>
      <c r="AN653" s="50">
        <v>4622</v>
      </c>
      <c r="AO653" s="30">
        <f>IFERROR(AN653/AJ651,"-")</f>
        <v>0.24748340115656459</v>
      </c>
      <c r="AP653" s="53">
        <f t="shared" si="470"/>
        <v>41617.717005625273</v>
      </c>
      <c r="AQ653" s="31">
        <f t="shared" si="478"/>
        <v>0.23416759550106395</v>
      </c>
      <c r="AR653" s="172"/>
      <c r="AS653" s="179"/>
      <c r="AT653" s="179"/>
      <c r="AU653" s="70" t="s">
        <v>62</v>
      </c>
      <c r="AV653" s="50">
        <v>123987475</v>
      </c>
      <c r="AW653" s="30">
        <f>IFERROR(AV653/AS651,"-")</f>
        <v>9.9755603770110002E-3</v>
      </c>
      <c r="AX653" s="50">
        <v>3207</v>
      </c>
      <c r="AY653" s="30">
        <f>IFERROR(AX653/AT651,"-")</f>
        <v>0.27205632846963013</v>
      </c>
      <c r="AZ653" s="53">
        <f t="shared" si="471"/>
        <v>38661.513875896475</v>
      </c>
      <c r="BA653" s="31">
        <f t="shared" si="479"/>
        <v>0.25584363781412045</v>
      </c>
      <c r="BB653" s="172"/>
      <c r="BC653" s="179"/>
      <c r="BD653" s="179"/>
      <c r="BE653" s="70" t="s">
        <v>62</v>
      </c>
      <c r="BF653" s="50">
        <v>44134302</v>
      </c>
      <c r="BG653" s="30">
        <f>IFERROR(BF653/BC651,"-")</f>
        <v>6.7379862172102243E-3</v>
      </c>
      <c r="BH653" s="50">
        <v>1458</v>
      </c>
      <c r="BI653" s="30">
        <f>IFERROR(BH653/BD651,"-")</f>
        <v>0.26058981233243966</v>
      </c>
      <c r="BJ653" s="53">
        <f t="shared" si="472"/>
        <v>30270.440329218109</v>
      </c>
      <c r="BK653" s="31">
        <f t="shared" si="480"/>
        <v>0.23968436626664474</v>
      </c>
      <c r="BL653" s="172"/>
      <c r="BM653" s="179"/>
      <c r="BN653" s="179"/>
      <c r="BO653" s="70" t="s">
        <v>62</v>
      </c>
      <c r="BP653" s="50">
        <v>9725976</v>
      </c>
      <c r="BQ653" s="30">
        <f>IFERROR(BP653/BM651,"-")</f>
        <v>4.1195660445366763E-3</v>
      </c>
      <c r="BR653" s="50">
        <v>422</v>
      </c>
      <c r="BS653" s="30">
        <f>IFERROR(BR653/BN651,"-")</f>
        <v>0.21842650103519667</v>
      </c>
      <c r="BT653" s="53">
        <f t="shared" si="473"/>
        <v>23047.336492890994</v>
      </c>
      <c r="BU653" s="31">
        <f t="shared" si="481"/>
        <v>0.19120978704123245</v>
      </c>
      <c r="BV653" s="172"/>
      <c r="BW653" s="179"/>
      <c r="BX653" s="179"/>
      <c r="BY653" s="70" t="s">
        <v>62</v>
      </c>
      <c r="BZ653" s="50">
        <f t="shared" si="441"/>
        <v>569350546</v>
      </c>
      <c r="CA653" s="30">
        <f>IFERROR(BZ653/BW651,"-")</f>
        <v>1.1000029845823852E-2</v>
      </c>
      <c r="CB653" s="50">
        <f t="shared" si="442"/>
        <v>14010</v>
      </c>
      <c r="CC653" s="30">
        <f>IFERROR(CB653/BX651,"-")</f>
        <v>0.23614482200647249</v>
      </c>
      <c r="CD653" s="53">
        <f t="shared" si="474"/>
        <v>40638.868379728767</v>
      </c>
      <c r="CE653" s="31">
        <f t="shared" si="482"/>
        <v>0.22075855222728205</v>
      </c>
      <c r="CR653" s="196"/>
      <c r="CS653" s="198"/>
      <c r="CT653" s="200"/>
      <c r="CU653" s="201"/>
      <c r="CV653" s="201"/>
      <c r="CW653" s="79" t="s">
        <v>62</v>
      </c>
      <c r="CX653" s="90">
        <v>567545666</v>
      </c>
      <c r="CY653" s="80">
        <v>1.1526722244250831E-2</v>
      </c>
      <c r="CZ653" s="90">
        <v>13529</v>
      </c>
      <c r="DA653" s="80">
        <v>0.23858145522519664</v>
      </c>
      <c r="DB653" s="90">
        <v>41950.304235346295</v>
      </c>
      <c r="DC653" s="81">
        <v>0.22382701343392231</v>
      </c>
    </row>
    <row r="654" spans="2:107" s="16" customFormat="1" ht="13.15" customHeight="1">
      <c r="B654" s="196"/>
      <c r="C654" s="198"/>
      <c r="D654" s="172"/>
      <c r="E654" s="179"/>
      <c r="F654" s="179"/>
      <c r="G654" s="70" t="s">
        <v>64</v>
      </c>
      <c r="H654" s="50">
        <v>86171</v>
      </c>
      <c r="I654" s="30">
        <f>IFERROR(H654/E651,"-")</f>
        <v>1.6063911890922514E-3</v>
      </c>
      <c r="J654" s="50">
        <v>2</v>
      </c>
      <c r="K654" s="30">
        <f>IFERROR(J654/F651,"-")</f>
        <v>5.4054054054054057E-2</v>
      </c>
      <c r="L654" s="53">
        <f t="shared" si="467"/>
        <v>43085.5</v>
      </c>
      <c r="M654" s="31">
        <f t="shared" si="475"/>
        <v>5.128205128205128E-2</v>
      </c>
      <c r="N654" s="172"/>
      <c r="O654" s="179"/>
      <c r="P654" s="179"/>
      <c r="Q654" s="70" t="s">
        <v>64</v>
      </c>
      <c r="R654" s="50">
        <v>49754</v>
      </c>
      <c r="S654" s="30">
        <f>IFERROR(R654/O651,"-")</f>
        <v>2.2754734204910603E-4</v>
      </c>
      <c r="T654" s="50">
        <v>7</v>
      </c>
      <c r="U654" s="30">
        <f>IFERROR(T654/P651,"-")</f>
        <v>5.1094890510948905E-2</v>
      </c>
      <c r="V654" s="53">
        <f t="shared" si="468"/>
        <v>7107.7142857142853</v>
      </c>
      <c r="W654" s="31">
        <f t="shared" si="476"/>
        <v>4.7619047619047616E-2</v>
      </c>
      <c r="X654" s="172"/>
      <c r="Y654" s="179"/>
      <c r="Z654" s="179"/>
      <c r="AA654" s="70" t="s">
        <v>64</v>
      </c>
      <c r="AB654" s="50">
        <v>28682165</v>
      </c>
      <c r="AC654" s="30">
        <f>IFERROR(AB654/Y651,"-")</f>
        <v>2.1111324712606871E-3</v>
      </c>
      <c r="AD654" s="50">
        <v>637</v>
      </c>
      <c r="AE654" s="30">
        <f>IFERROR(AD654/Z651,"-")</f>
        <v>3.0099702310636488E-2</v>
      </c>
      <c r="AF654" s="53">
        <f t="shared" si="469"/>
        <v>45026.946624803764</v>
      </c>
      <c r="AG654" s="31">
        <f t="shared" si="477"/>
        <v>2.8044377916703354E-2</v>
      </c>
      <c r="AH654" s="172"/>
      <c r="AI654" s="179"/>
      <c r="AJ654" s="179"/>
      <c r="AK654" s="70" t="s">
        <v>64</v>
      </c>
      <c r="AL654" s="50">
        <v>38836530</v>
      </c>
      <c r="AM654" s="30">
        <f>IFERROR(AL654/AI651,"-")</f>
        <v>2.3451396884804749E-3</v>
      </c>
      <c r="AN654" s="50">
        <v>663</v>
      </c>
      <c r="AO654" s="30">
        <f>IFERROR(AN654/AJ651,"-")</f>
        <v>3.5500107089312484E-2</v>
      </c>
      <c r="AP654" s="53">
        <f t="shared" si="470"/>
        <v>58576.968325791859</v>
      </c>
      <c r="AQ654" s="31">
        <f t="shared" si="478"/>
        <v>3.3590029384942752E-2</v>
      </c>
      <c r="AR654" s="172"/>
      <c r="AS654" s="179"/>
      <c r="AT654" s="179"/>
      <c r="AU654" s="70" t="s">
        <v>64</v>
      </c>
      <c r="AV654" s="50">
        <v>11267508</v>
      </c>
      <c r="AW654" s="30">
        <f>IFERROR(AV654/AS651,"-")</f>
        <v>9.0654081271075531E-4</v>
      </c>
      <c r="AX654" s="50">
        <v>415</v>
      </c>
      <c r="AY654" s="30">
        <f>IFERROR(AX654/AT651,"-")</f>
        <v>3.5205293518832712E-2</v>
      </c>
      <c r="AZ654" s="53">
        <f t="shared" si="471"/>
        <v>27150.621686746988</v>
      </c>
      <c r="BA654" s="31">
        <f t="shared" si="479"/>
        <v>3.3107299561228563E-2</v>
      </c>
      <c r="BB654" s="172"/>
      <c r="BC654" s="179"/>
      <c r="BD654" s="179"/>
      <c r="BE654" s="70" t="s">
        <v>64</v>
      </c>
      <c r="BF654" s="50">
        <v>5209444</v>
      </c>
      <c r="BG654" s="30">
        <f>IFERROR(BF654/BC651,"-")</f>
        <v>7.9532609060699549E-4</v>
      </c>
      <c r="BH654" s="50">
        <v>140</v>
      </c>
      <c r="BI654" s="30">
        <f>IFERROR(BH654/BD651,"-")</f>
        <v>2.5022341376228777E-2</v>
      </c>
      <c r="BJ654" s="53">
        <f t="shared" si="472"/>
        <v>37210.314285714288</v>
      </c>
      <c r="BK654" s="31">
        <f t="shared" si="480"/>
        <v>2.3014959723820484E-2</v>
      </c>
      <c r="BL654" s="172"/>
      <c r="BM654" s="179"/>
      <c r="BN654" s="179"/>
      <c r="BO654" s="70" t="s">
        <v>64</v>
      </c>
      <c r="BP654" s="50">
        <v>634582</v>
      </c>
      <c r="BQ654" s="30">
        <f>IFERROR(BP654/BM651,"-")</f>
        <v>2.6878561695753449E-4</v>
      </c>
      <c r="BR654" s="50">
        <v>55</v>
      </c>
      <c r="BS654" s="30">
        <f>IFERROR(BR654/BN651,"-")</f>
        <v>2.8467908902691512E-2</v>
      </c>
      <c r="BT654" s="53">
        <f t="shared" si="473"/>
        <v>11537.854545454546</v>
      </c>
      <c r="BU654" s="31">
        <f t="shared" si="481"/>
        <v>2.4920706841866789E-2</v>
      </c>
      <c r="BV654" s="172"/>
      <c r="BW654" s="179"/>
      <c r="BX654" s="179"/>
      <c r="BY654" s="70" t="s">
        <v>64</v>
      </c>
      <c r="BZ654" s="50">
        <f t="shared" si="441"/>
        <v>84766154</v>
      </c>
      <c r="CA654" s="30">
        <f>IFERROR(BZ654/BW651,"-")</f>
        <v>1.6377084916604275E-3</v>
      </c>
      <c r="CB654" s="50">
        <f t="shared" si="442"/>
        <v>1919</v>
      </c>
      <c r="CC654" s="30">
        <f>IFERROR(CB654/BX651,"-")</f>
        <v>3.2345604099244876E-2</v>
      </c>
      <c r="CD654" s="53">
        <f t="shared" si="474"/>
        <v>44172.044815007815</v>
      </c>
      <c r="CE654" s="31">
        <f t="shared" si="482"/>
        <v>3.0238091486377891E-2</v>
      </c>
      <c r="CR654" s="196"/>
      <c r="CS654" s="198"/>
      <c r="CT654" s="200"/>
      <c r="CU654" s="201"/>
      <c r="CV654" s="201"/>
      <c r="CW654" s="79" t="s">
        <v>64</v>
      </c>
      <c r="CX654" s="90">
        <v>78491546</v>
      </c>
      <c r="CY654" s="80">
        <v>1.5941452881499713E-3</v>
      </c>
      <c r="CZ654" s="90">
        <v>1791</v>
      </c>
      <c r="DA654" s="80">
        <v>3.1583959369378904E-2</v>
      </c>
      <c r="DB654" s="90">
        <v>43825.542155220544</v>
      </c>
      <c r="DC654" s="81">
        <v>2.9630732578916023E-2</v>
      </c>
    </row>
    <row r="655" spans="2:107" s="16" customFormat="1" ht="13.15" customHeight="1">
      <c r="B655" s="196"/>
      <c r="C655" s="198"/>
      <c r="D655" s="172"/>
      <c r="E655" s="179"/>
      <c r="F655" s="179"/>
      <c r="G655" s="70" t="s">
        <v>66</v>
      </c>
      <c r="H655" s="50">
        <v>39796</v>
      </c>
      <c r="I655" s="30">
        <f>IFERROR(H655/E651,"-")</f>
        <v>7.4187306357260832E-4</v>
      </c>
      <c r="J655" s="50">
        <v>4</v>
      </c>
      <c r="K655" s="30">
        <f>IFERROR(J655/F651,"-")</f>
        <v>0.10810810810810811</v>
      </c>
      <c r="L655" s="53">
        <f t="shared" si="467"/>
        <v>9949</v>
      </c>
      <c r="M655" s="31">
        <f t="shared" si="475"/>
        <v>0.10256410256410256</v>
      </c>
      <c r="N655" s="172"/>
      <c r="O655" s="179"/>
      <c r="P655" s="179"/>
      <c r="Q655" s="70" t="s">
        <v>66</v>
      </c>
      <c r="R655" s="50">
        <v>2469797</v>
      </c>
      <c r="S655" s="30">
        <f>IFERROR(R655/O651,"-")</f>
        <v>1.1295488659220483E-2</v>
      </c>
      <c r="T655" s="50">
        <v>30</v>
      </c>
      <c r="U655" s="30">
        <f>IFERROR(T655/P651,"-")</f>
        <v>0.21897810218978103</v>
      </c>
      <c r="V655" s="53">
        <f t="shared" si="468"/>
        <v>82326.566666666666</v>
      </c>
      <c r="W655" s="31">
        <f t="shared" si="476"/>
        <v>0.20408163265306123</v>
      </c>
      <c r="X655" s="172"/>
      <c r="Y655" s="179"/>
      <c r="Z655" s="179"/>
      <c r="AA655" s="70" t="s">
        <v>66</v>
      </c>
      <c r="AB655" s="50">
        <v>280922364</v>
      </c>
      <c r="AC655" s="30">
        <f>IFERROR(AB655/Y651,"-")</f>
        <v>2.0677111527101052E-2</v>
      </c>
      <c r="AD655" s="50">
        <v>4956</v>
      </c>
      <c r="AE655" s="30">
        <f>IFERROR(AD655/Z651,"-")</f>
        <v>0.23418229929594103</v>
      </c>
      <c r="AF655" s="53">
        <f t="shared" si="469"/>
        <v>56683.285714285717</v>
      </c>
      <c r="AG655" s="31">
        <f t="shared" si="477"/>
        <v>0.21819142379149423</v>
      </c>
      <c r="AH655" s="172"/>
      <c r="AI655" s="179"/>
      <c r="AJ655" s="179"/>
      <c r="AK655" s="70" t="s">
        <v>66</v>
      </c>
      <c r="AL655" s="50">
        <v>305036818</v>
      </c>
      <c r="AM655" s="30">
        <f>IFERROR(AL655/AI651,"-")</f>
        <v>1.8419615458425232E-2</v>
      </c>
      <c r="AN655" s="50">
        <v>5746</v>
      </c>
      <c r="AO655" s="30">
        <f>IFERROR(AN655/AJ651,"-")</f>
        <v>0.30766759477404154</v>
      </c>
      <c r="AP655" s="53">
        <f t="shared" si="470"/>
        <v>53086.811347024013</v>
      </c>
      <c r="AQ655" s="31">
        <f t="shared" si="478"/>
        <v>0.29111358800283715</v>
      </c>
      <c r="AR655" s="172"/>
      <c r="AS655" s="179"/>
      <c r="AT655" s="179"/>
      <c r="AU655" s="70" t="s">
        <v>66</v>
      </c>
      <c r="AV655" s="50">
        <v>169235502</v>
      </c>
      <c r="AW655" s="30">
        <f>IFERROR(AV655/AS651,"-")</f>
        <v>1.3616044428155069E-2</v>
      </c>
      <c r="AX655" s="50">
        <v>3789</v>
      </c>
      <c r="AY655" s="30">
        <f>IFERROR(AX655/AT651,"-")</f>
        <v>0.32142857142857145</v>
      </c>
      <c r="AZ655" s="53">
        <f t="shared" si="471"/>
        <v>44664.951702296123</v>
      </c>
      <c r="BA655" s="31">
        <f t="shared" si="479"/>
        <v>0.30227363382528921</v>
      </c>
      <c r="BB655" s="172"/>
      <c r="BC655" s="179"/>
      <c r="BD655" s="179"/>
      <c r="BE655" s="70" t="s">
        <v>66</v>
      </c>
      <c r="BF655" s="50">
        <v>53792022</v>
      </c>
      <c r="BG655" s="30">
        <f>IFERROR(BF655/BC651,"-")</f>
        <v>8.2124308396645581E-3</v>
      </c>
      <c r="BH655" s="50">
        <v>1563</v>
      </c>
      <c r="BI655" s="30">
        <f>IFERROR(BH655/BD651,"-")</f>
        <v>0.27935656836461126</v>
      </c>
      <c r="BJ655" s="53">
        <f t="shared" si="472"/>
        <v>34415.880998080611</v>
      </c>
      <c r="BK655" s="31">
        <f t="shared" si="480"/>
        <v>0.25694558605951012</v>
      </c>
      <c r="BL655" s="172"/>
      <c r="BM655" s="179"/>
      <c r="BN655" s="179"/>
      <c r="BO655" s="70" t="s">
        <v>66</v>
      </c>
      <c r="BP655" s="50">
        <v>13613550</v>
      </c>
      <c r="BQ655" s="30">
        <f>IFERROR(BP655/BM651,"-")</f>
        <v>5.7661995388023036E-3</v>
      </c>
      <c r="BR655" s="50">
        <v>409</v>
      </c>
      <c r="BS655" s="30">
        <f>IFERROR(BR655/BN651,"-")</f>
        <v>0.21169772256728778</v>
      </c>
      <c r="BT655" s="53">
        <f t="shared" si="473"/>
        <v>33284.963325183373</v>
      </c>
      <c r="BU655" s="31">
        <f t="shared" si="481"/>
        <v>0.18531943815133667</v>
      </c>
      <c r="BV655" s="172"/>
      <c r="BW655" s="179"/>
      <c r="BX655" s="179"/>
      <c r="BY655" s="70" t="s">
        <v>66</v>
      </c>
      <c r="BZ655" s="50">
        <f t="shared" si="441"/>
        <v>825109849</v>
      </c>
      <c r="CA655" s="30">
        <f>IFERROR(BZ655/BW651,"-")</f>
        <v>1.594137922383447E-2</v>
      </c>
      <c r="CB655" s="50">
        <f t="shared" si="442"/>
        <v>16497</v>
      </c>
      <c r="CC655" s="30">
        <f>IFERROR(CB655/BX651,"-")</f>
        <v>0.2780643203883495</v>
      </c>
      <c r="CD655" s="53">
        <f t="shared" si="474"/>
        <v>50015.751288112988</v>
      </c>
      <c r="CE655" s="31">
        <f t="shared" si="482"/>
        <v>0.25994674062051903</v>
      </c>
      <c r="CR655" s="196"/>
      <c r="CS655" s="198"/>
      <c r="CT655" s="200"/>
      <c r="CU655" s="201"/>
      <c r="CV655" s="201"/>
      <c r="CW655" s="79" t="s">
        <v>66</v>
      </c>
      <c r="CX655" s="90">
        <v>780480207</v>
      </c>
      <c r="CY655" s="80">
        <v>1.5851373910807723E-2</v>
      </c>
      <c r="CZ655" s="90">
        <v>15769</v>
      </c>
      <c r="DA655" s="80">
        <v>0.27808344795965151</v>
      </c>
      <c r="DB655" s="90">
        <v>49494.591096455071</v>
      </c>
      <c r="DC655" s="81">
        <v>0.26088610945668717</v>
      </c>
    </row>
    <row r="656" spans="2:107" s="16" customFormat="1" ht="13.15" customHeight="1">
      <c r="B656" s="196"/>
      <c r="C656" s="198"/>
      <c r="D656" s="172"/>
      <c r="E656" s="179"/>
      <c r="F656" s="179"/>
      <c r="G656" s="70" t="s">
        <v>68</v>
      </c>
      <c r="H656" s="50">
        <v>338781</v>
      </c>
      <c r="I656" s="30">
        <f>IFERROR(H656/E651,"-")</f>
        <v>6.3155216190117552E-3</v>
      </c>
      <c r="J656" s="50">
        <v>4</v>
      </c>
      <c r="K656" s="30">
        <f>IFERROR(J656/F651,"-")</f>
        <v>0.10810810810810811</v>
      </c>
      <c r="L656" s="53">
        <f t="shared" si="467"/>
        <v>84695.25</v>
      </c>
      <c r="M656" s="31">
        <f t="shared" si="475"/>
        <v>0.10256410256410256</v>
      </c>
      <c r="N656" s="172"/>
      <c r="O656" s="179"/>
      <c r="P656" s="179"/>
      <c r="Q656" s="70" t="s">
        <v>68</v>
      </c>
      <c r="R656" s="50">
        <v>1461891</v>
      </c>
      <c r="S656" s="30">
        <f>IFERROR(R656/O651,"-")</f>
        <v>6.6858827715462008E-3</v>
      </c>
      <c r="T656" s="50">
        <v>40</v>
      </c>
      <c r="U656" s="30">
        <f>IFERROR(T656/P651,"-")</f>
        <v>0.29197080291970801</v>
      </c>
      <c r="V656" s="53">
        <f t="shared" si="468"/>
        <v>36547.275000000001</v>
      </c>
      <c r="W656" s="31">
        <f t="shared" si="476"/>
        <v>0.27210884353741499</v>
      </c>
      <c r="X656" s="172"/>
      <c r="Y656" s="179"/>
      <c r="Z656" s="179"/>
      <c r="AA656" s="70" t="s">
        <v>68</v>
      </c>
      <c r="AB656" s="50">
        <v>255145176</v>
      </c>
      <c r="AC656" s="30">
        <f>IFERROR(AB656/Y651,"-")</f>
        <v>1.87797980361358E-2</v>
      </c>
      <c r="AD656" s="50">
        <v>4984</v>
      </c>
      <c r="AE656" s="30">
        <f>IFERROR(AD656/Z651,"-")</f>
        <v>0.23550536313377121</v>
      </c>
      <c r="AF656" s="53">
        <f t="shared" si="469"/>
        <v>51192.852327447836</v>
      </c>
      <c r="AG656" s="31">
        <f t="shared" si="477"/>
        <v>0.21942414369992075</v>
      </c>
      <c r="AH656" s="172"/>
      <c r="AI656" s="179"/>
      <c r="AJ656" s="179"/>
      <c r="AK656" s="70" t="s">
        <v>68</v>
      </c>
      <c r="AL656" s="50">
        <v>352058536</v>
      </c>
      <c r="AM656" s="30">
        <f>IFERROR(AL656/AI651,"-")</f>
        <v>2.1259016844242574E-2</v>
      </c>
      <c r="AN656" s="50">
        <v>5637</v>
      </c>
      <c r="AO656" s="30">
        <f>IFERROR(AN656/AJ651,"-")</f>
        <v>0.30183122724352107</v>
      </c>
      <c r="AP656" s="53">
        <f t="shared" si="470"/>
        <v>62454.946957601562</v>
      </c>
      <c r="AQ656" s="31">
        <f t="shared" si="478"/>
        <v>0.28559124531360824</v>
      </c>
      <c r="AR656" s="172"/>
      <c r="AS656" s="179"/>
      <c r="AT656" s="179"/>
      <c r="AU656" s="70" t="s">
        <v>68</v>
      </c>
      <c r="AV656" s="50">
        <v>299135035</v>
      </c>
      <c r="AW656" s="30">
        <f>IFERROR(AV656/AS651,"-")</f>
        <v>2.4067266492214627E-2</v>
      </c>
      <c r="AX656" s="50">
        <v>4065</v>
      </c>
      <c r="AY656" s="30">
        <f>IFERROR(AX656/AT651,"-")</f>
        <v>0.34484221241940954</v>
      </c>
      <c r="AZ656" s="53">
        <f t="shared" si="471"/>
        <v>73587.954489544893</v>
      </c>
      <c r="BA656" s="31">
        <f t="shared" si="479"/>
        <v>0.32429198244914242</v>
      </c>
      <c r="BB656" s="172"/>
      <c r="BC656" s="179"/>
      <c r="BD656" s="179"/>
      <c r="BE656" s="70" t="s">
        <v>68</v>
      </c>
      <c r="BF656" s="50">
        <v>172213275</v>
      </c>
      <c r="BG656" s="30">
        <f>IFERROR(BF656/BC651,"-")</f>
        <v>2.6291809789370502E-2</v>
      </c>
      <c r="BH656" s="50">
        <v>1975</v>
      </c>
      <c r="BI656" s="30">
        <f>IFERROR(BH656/BD651,"-")</f>
        <v>0.35299374441465592</v>
      </c>
      <c r="BJ656" s="53">
        <f t="shared" si="472"/>
        <v>87196.594936708861</v>
      </c>
      <c r="BK656" s="31">
        <f t="shared" si="480"/>
        <v>0.32467532467532467</v>
      </c>
      <c r="BL656" s="172"/>
      <c r="BM656" s="179"/>
      <c r="BN656" s="179"/>
      <c r="BO656" s="70" t="s">
        <v>68</v>
      </c>
      <c r="BP656" s="50">
        <v>47872947</v>
      </c>
      <c r="BQ656" s="30">
        <f>IFERROR(BP656/BM651,"-")</f>
        <v>2.0277221218014927E-2</v>
      </c>
      <c r="BR656" s="50">
        <v>616</v>
      </c>
      <c r="BS656" s="30">
        <f>IFERROR(BR656/BN651,"-")</f>
        <v>0.3188405797101449</v>
      </c>
      <c r="BT656" s="53">
        <f t="shared" si="473"/>
        <v>77715.823051948057</v>
      </c>
      <c r="BU656" s="31">
        <f t="shared" si="481"/>
        <v>0.279111916628908</v>
      </c>
      <c r="BV656" s="172"/>
      <c r="BW656" s="179"/>
      <c r="BX656" s="179"/>
      <c r="BY656" s="70" t="s">
        <v>68</v>
      </c>
      <c r="BZ656" s="50">
        <f t="shared" si="441"/>
        <v>1128225641</v>
      </c>
      <c r="CA656" s="30">
        <f>IFERROR(BZ656/BW651,"-")</f>
        <v>2.1797670716247535E-2</v>
      </c>
      <c r="CB656" s="50">
        <f t="shared" si="442"/>
        <v>17321</v>
      </c>
      <c r="CC656" s="30">
        <f>IFERROR(CB656/BX651,"-")</f>
        <v>0.29195320927723839</v>
      </c>
      <c r="CD656" s="53">
        <f t="shared" si="474"/>
        <v>65136.287800935279</v>
      </c>
      <c r="CE656" s="31">
        <f t="shared" si="482"/>
        <v>0.27293068402061044</v>
      </c>
      <c r="CR656" s="196"/>
      <c r="CS656" s="198"/>
      <c r="CT656" s="200"/>
      <c r="CU656" s="201"/>
      <c r="CV656" s="201"/>
      <c r="CW656" s="79" t="s">
        <v>68</v>
      </c>
      <c r="CX656" s="90">
        <v>1118348534</v>
      </c>
      <c r="CY656" s="80">
        <v>2.2713402103017921E-2</v>
      </c>
      <c r="CZ656" s="90">
        <v>16351</v>
      </c>
      <c r="DA656" s="80">
        <v>0.2883469121433358</v>
      </c>
      <c r="DB656" s="90">
        <v>68396.338694881051</v>
      </c>
      <c r="DC656" s="81">
        <v>0.27051485672688769</v>
      </c>
    </row>
    <row r="657" spans="2:107" s="16" customFormat="1" ht="13.15" customHeight="1">
      <c r="B657" s="196"/>
      <c r="C657" s="198"/>
      <c r="D657" s="172"/>
      <c r="E657" s="179"/>
      <c r="F657" s="179"/>
      <c r="G657" s="70" t="s">
        <v>69</v>
      </c>
      <c r="H657" s="50">
        <v>864</v>
      </c>
      <c r="I657" s="30">
        <f>IFERROR(H657/E651,"-")</f>
        <v>1.6106601842565423E-5</v>
      </c>
      <c r="J657" s="50">
        <v>1</v>
      </c>
      <c r="K657" s="30">
        <f>IFERROR(J657/F651,"-")</f>
        <v>2.7027027027027029E-2</v>
      </c>
      <c r="L657" s="53">
        <f t="shared" si="467"/>
        <v>864</v>
      </c>
      <c r="M657" s="31">
        <f t="shared" si="475"/>
        <v>2.564102564102564E-2</v>
      </c>
      <c r="N657" s="172"/>
      <c r="O657" s="179"/>
      <c r="P657" s="179"/>
      <c r="Q657" s="70" t="s">
        <v>69</v>
      </c>
      <c r="R657" s="50">
        <v>4787330</v>
      </c>
      <c r="S657" s="30">
        <f>IFERROR(R657/O651,"-")</f>
        <v>2.1894605800778767E-2</v>
      </c>
      <c r="T657" s="50">
        <v>14</v>
      </c>
      <c r="U657" s="30">
        <f>IFERROR(T657/P651,"-")</f>
        <v>0.10218978102189781</v>
      </c>
      <c r="V657" s="53">
        <f t="shared" si="468"/>
        <v>341952.14285714284</v>
      </c>
      <c r="W657" s="31">
        <f t="shared" si="476"/>
        <v>9.5238095238095233E-2</v>
      </c>
      <c r="X657" s="172"/>
      <c r="Y657" s="179"/>
      <c r="Z657" s="179"/>
      <c r="AA657" s="70" t="s">
        <v>69</v>
      </c>
      <c r="AB657" s="50">
        <v>258133492</v>
      </c>
      <c r="AC657" s="30">
        <f>IFERROR(AB657/Y651,"-")</f>
        <v>1.8999751130401449E-2</v>
      </c>
      <c r="AD657" s="50">
        <v>1600</v>
      </c>
      <c r="AE657" s="30">
        <f>IFERROR(AD657/Z651,"-")</f>
        <v>7.5603647876010011E-2</v>
      </c>
      <c r="AF657" s="53">
        <f t="shared" si="469"/>
        <v>161333.4325</v>
      </c>
      <c r="AG657" s="31">
        <f t="shared" si="477"/>
        <v>7.0441137624372638E-2</v>
      </c>
      <c r="AH657" s="172"/>
      <c r="AI657" s="179"/>
      <c r="AJ657" s="179"/>
      <c r="AK657" s="70" t="s">
        <v>69</v>
      </c>
      <c r="AL657" s="50">
        <v>510402010</v>
      </c>
      <c r="AM657" s="30">
        <f>IFERROR(AL657/AI651,"-")</f>
        <v>3.0820570497189326E-2</v>
      </c>
      <c r="AN657" s="50">
        <v>2295</v>
      </c>
      <c r="AO657" s="30">
        <f>IFERROR(AN657/AJ651,"-")</f>
        <v>0.12288498607838938</v>
      </c>
      <c r="AP657" s="53">
        <f t="shared" si="470"/>
        <v>222397.3899782135</v>
      </c>
      <c r="AQ657" s="31">
        <f t="shared" si="478"/>
        <v>0.11627317864018644</v>
      </c>
      <c r="AR657" s="172"/>
      <c r="AS657" s="179"/>
      <c r="AT657" s="179"/>
      <c r="AU657" s="70" t="s">
        <v>69</v>
      </c>
      <c r="AV657" s="50">
        <v>553148592</v>
      </c>
      <c r="AW657" s="30">
        <f>IFERROR(AV657/AS651,"-")</f>
        <v>4.4504230584215251E-2</v>
      </c>
      <c r="AX657" s="50">
        <v>2088</v>
      </c>
      <c r="AY657" s="30">
        <f>IFERROR(AX657/AT651,"-")</f>
        <v>0.17712928401764505</v>
      </c>
      <c r="AZ657" s="53">
        <f t="shared" si="471"/>
        <v>264917.908045977</v>
      </c>
      <c r="BA657" s="31">
        <f t="shared" si="479"/>
        <v>0.16657359393697646</v>
      </c>
      <c r="BB657" s="172"/>
      <c r="BC657" s="179"/>
      <c r="BD657" s="179"/>
      <c r="BE657" s="70" t="s">
        <v>69</v>
      </c>
      <c r="BF657" s="50">
        <v>423932932</v>
      </c>
      <c r="BG657" s="30">
        <f>IFERROR(BF657/BC651,"-")</f>
        <v>6.4721863117661163E-2</v>
      </c>
      <c r="BH657" s="50">
        <v>1179</v>
      </c>
      <c r="BI657" s="30">
        <f>IFERROR(BH657/BD651,"-")</f>
        <v>0.21072386058981232</v>
      </c>
      <c r="BJ657" s="53">
        <f t="shared" si="472"/>
        <v>359569.91687871079</v>
      </c>
      <c r="BK657" s="31">
        <f t="shared" si="480"/>
        <v>0.19381883938845965</v>
      </c>
      <c r="BL657" s="172"/>
      <c r="BM657" s="179"/>
      <c r="BN657" s="179"/>
      <c r="BO657" s="70" t="s">
        <v>69</v>
      </c>
      <c r="BP657" s="50">
        <v>145021297</v>
      </c>
      <c r="BQ657" s="30">
        <f>IFERROR(BP657/BM651,"-")</f>
        <v>6.1425692481234646E-2</v>
      </c>
      <c r="BR657" s="50">
        <v>430</v>
      </c>
      <c r="BS657" s="30">
        <f>IFERROR(BR657/BN651,"-")</f>
        <v>0.2225672877846791</v>
      </c>
      <c r="BT657" s="53">
        <f t="shared" si="473"/>
        <v>337258.83023255813</v>
      </c>
      <c r="BU657" s="31">
        <f t="shared" si="481"/>
        <v>0.19483461712732217</v>
      </c>
      <c r="BV657" s="172"/>
      <c r="BW657" s="179"/>
      <c r="BX657" s="179"/>
      <c r="BY657" s="70" t="s">
        <v>69</v>
      </c>
      <c r="BZ657" s="50">
        <f t="shared" si="441"/>
        <v>1895426517</v>
      </c>
      <c r="CA657" s="30">
        <f>IFERROR(BZ657/BW651,"-")</f>
        <v>3.6620230548731134E-2</v>
      </c>
      <c r="CB657" s="50">
        <f t="shared" si="442"/>
        <v>7607</v>
      </c>
      <c r="CC657" s="30">
        <f>IFERROR(CB657/BX651,"-")</f>
        <v>0.12821939050701187</v>
      </c>
      <c r="CD657" s="53">
        <f t="shared" si="474"/>
        <v>249168.72840804522</v>
      </c>
      <c r="CE657" s="31">
        <f t="shared" si="482"/>
        <v>0.11986511825788254</v>
      </c>
      <c r="CR657" s="196"/>
      <c r="CS657" s="198"/>
      <c r="CT657" s="200"/>
      <c r="CU657" s="201"/>
      <c r="CV657" s="201"/>
      <c r="CW657" s="79" t="s">
        <v>69</v>
      </c>
      <c r="CX657" s="90">
        <v>1909354200</v>
      </c>
      <c r="CY657" s="80">
        <v>3.8778545670884831E-2</v>
      </c>
      <c r="CZ657" s="90">
        <v>7078</v>
      </c>
      <c r="DA657" s="80">
        <v>0.1248192431136035</v>
      </c>
      <c r="DB657" s="90">
        <v>269758.99971743429</v>
      </c>
      <c r="DC657" s="81">
        <v>0.11710012573621865</v>
      </c>
    </row>
    <row r="658" spans="2:107" s="16" customFormat="1" ht="13.15" customHeight="1">
      <c r="B658" s="196"/>
      <c r="C658" s="198"/>
      <c r="D658" s="172"/>
      <c r="E658" s="179"/>
      <c r="F658" s="179"/>
      <c r="G658" s="70" t="s">
        <v>71</v>
      </c>
      <c r="H658" s="50">
        <v>0</v>
      </c>
      <c r="I658" s="30">
        <f>IFERROR(H658/E651,"-")</f>
        <v>0</v>
      </c>
      <c r="J658" s="50">
        <v>0</v>
      </c>
      <c r="K658" s="30">
        <f>IFERROR(J658/F651,"-")</f>
        <v>0</v>
      </c>
      <c r="L658" s="53" t="str">
        <f t="shared" si="467"/>
        <v>-</v>
      </c>
      <c r="M658" s="31">
        <f t="shared" si="475"/>
        <v>0</v>
      </c>
      <c r="N658" s="172"/>
      <c r="O658" s="179"/>
      <c r="P658" s="179"/>
      <c r="Q658" s="70" t="s">
        <v>71</v>
      </c>
      <c r="R658" s="50">
        <v>591163</v>
      </c>
      <c r="S658" s="30">
        <f>IFERROR(R658/O651,"-")</f>
        <v>2.7036533618960417E-3</v>
      </c>
      <c r="T658" s="50">
        <v>1</v>
      </c>
      <c r="U658" s="30">
        <f>IFERROR(T658/P651,"-")</f>
        <v>7.2992700729927005E-3</v>
      </c>
      <c r="V658" s="53">
        <f t="shared" si="468"/>
        <v>591163</v>
      </c>
      <c r="W658" s="31">
        <f t="shared" si="476"/>
        <v>6.8027210884353739E-3</v>
      </c>
      <c r="X658" s="172"/>
      <c r="Y658" s="179"/>
      <c r="Z658" s="179"/>
      <c r="AA658" s="70" t="s">
        <v>71</v>
      </c>
      <c r="AB658" s="50">
        <v>26913</v>
      </c>
      <c r="AC658" s="30">
        <f>IFERROR(AB658/Y651,"-")</f>
        <v>1.9809142091972093E-6</v>
      </c>
      <c r="AD658" s="50">
        <v>11</v>
      </c>
      <c r="AE658" s="30">
        <f>IFERROR(AD658/Z651,"-")</f>
        <v>5.1977507914756891E-4</v>
      </c>
      <c r="AF658" s="53">
        <f t="shared" si="469"/>
        <v>2446.6363636363635</v>
      </c>
      <c r="AG658" s="31">
        <f t="shared" si="477"/>
        <v>4.8428282116756184E-4</v>
      </c>
      <c r="AH658" s="172"/>
      <c r="AI658" s="179"/>
      <c r="AJ658" s="179"/>
      <c r="AK658" s="70" t="s">
        <v>71</v>
      </c>
      <c r="AL658" s="50">
        <v>35293</v>
      </c>
      <c r="AM658" s="30">
        <f>IFERROR(AL658/AI651,"-")</f>
        <v>2.1311640104185776E-6</v>
      </c>
      <c r="AN658" s="50">
        <v>14</v>
      </c>
      <c r="AO658" s="30">
        <f>IFERROR(AN658/AJ651,"-")</f>
        <v>7.4962518740629683E-4</v>
      </c>
      <c r="AP658" s="53">
        <f t="shared" si="470"/>
        <v>2520.9285714285716</v>
      </c>
      <c r="AQ658" s="31">
        <f t="shared" si="478"/>
        <v>7.0929172155233559E-4</v>
      </c>
      <c r="AR658" s="172"/>
      <c r="AS658" s="179"/>
      <c r="AT658" s="179"/>
      <c r="AU658" s="70" t="s">
        <v>71</v>
      </c>
      <c r="AV658" s="50">
        <v>28798</v>
      </c>
      <c r="AW658" s="30">
        <f>IFERROR(AV658/AS651,"-")</f>
        <v>2.316977482904324E-6</v>
      </c>
      <c r="AX658" s="50">
        <v>11</v>
      </c>
      <c r="AY658" s="30">
        <f>IFERROR(AX658/AT651,"-")</f>
        <v>9.3315235833050559E-4</v>
      </c>
      <c r="AZ658" s="53">
        <f t="shared" si="471"/>
        <v>2618</v>
      </c>
      <c r="BA658" s="31">
        <f t="shared" si="479"/>
        <v>8.7754287993617875E-4</v>
      </c>
      <c r="BB658" s="172"/>
      <c r="BC658" s="179"/>
      <c r="BD658" s="179"/>
      <c r="BE658" s="70" t="s">
        <v>71</v>
      </c>
      <c r="BF658" s="50">
        <v>542489</v>
      </c>
      <c r="BG658" s="30">
        <f>IFERROR(BF658/BC651,"-")</f>
        <v>8.2821824280537108E-5</v>
      </c>
      <c r="BH658" s="50">
        <v>6</v>
      </c>
      <c r="BI658" s="30">
        <f>IFERROR(BH658/BD651,"-")</f>
        <v>1.0723860589812334E-3</v>
      </c>
      <c r="BJ658" s="53">
        <f t="shared" si="472"/>
        <v>90414.833333333328</v>
      </c>
      <c r="BK658" s="31">
        <f t="shared" si="480"/>
        <v>9.8635541673516348E-4</v>
      </c>
      <c r="BL658" s="172"/>
      <c r="BM658" s="179"/>
      <c r="BN658" s="179"/>
      <c r="BO658" s="70" t="s">
        <v>71</v>
      </c>
      <c r="BP658" s="50">
        <v>2175</v>
      </c>
      <c r="BQ658" s="30">
        <f>IFERROR(BP658/BM651,"-")</f>
        <v>9.2125007781915882E-7</v>
      </c>
      <c r="BR658" s="50">
        <v>2</v>
      </c>
      <c r="BS658" s="30">
        <f>IFERROR(BR658/BN651,"-")</f>
        <v>1.0351966873706005E-3</v>
      </c>
      <c r="BT658" s="53">
        <f t="shared" si="473"/>
        <v>1087.5</v>
      </c>
      <c r="BU658" s="31">
        <f t="shared" si="481"/>
        <v>9.0620752152242867E-4</v>
      </c>
      <c r="BV658" s="172"/>
      <c r="BW658" s="179"/>
      <c r="BX658" s="179"/>
      <c r="BY658" s="70" t="s">
        <v>71</v>
      </c>
      <c r="BZ658" s="50">
        <f t="shared" si="441"/>
        <v>1226831</v>
      </c>
      <c r="CA658" s="30">
        <f>IFERROR(BZ658/BW651,"-")</f>
        <v>2.3702756958069066E-5</v>
      </c>
      <c r="CB658" s="50">
        <f t="shared" si="442"/>
        <v>45</v>
      </c>
      <c r="CC658" s="30">
        <f>IFERROR(CB658/BX651,"-")</f>
        <v>7.5849514563106795E-4</v>
      </c>
      <c r="CD658" s="53">
        <f t="shared" si="474"/>
        <v>27262.911111111112</v>
      </c>
      <c r="CE658" s="31">
        <f t="shared" si="482"/>
        <v>7.0907457888848616E-4</v>
      </c>
      <c r="CR658" s="196"/>
      <c r="CS658" s="198"/>
      <c r="CT658" s="200"/>
      <c r="CU658" s="201"/>
      <c r="CV658" s="201"/>
      <c r="CW658" s="79" t="s">
        <v>71</v>
      </c>
      <c r="CX658" s="90">
        <v>1667302</v>
      </c>
      <c r="CY658" s="80">
        <v>3.3862521031539157E-5</v>
      </c>
      <c r="CZ658" s="90">
        <v>34</v>
      </c>
      <c r="DA658" s="80">
        <v>5.9958381829083342E-4</v>
      </c>
      <c r="DB658" s="90">
        <v>49038.294117647056</v>
      </c>
      <c r="DC658" s="81">
        <v>5.6250413605982402E-4</v>
      </c>
    </row>
    <row r="659" spans="2:107" s="16" customFormat="1" ht="13.15" customHeight="1">
      <c r="B659" s="196"/>
      <c r="C659" s="198"/>
      <c r="D659" s="172"/>
      <c r="E659" s="179"/>
      <c r="F659" s="179"/>
      <c r="G659" s="70" t="s">
        <v>73</v>
      </c>
      <c r="H659" s="50">
        <v>0</v>
      </c>
      <c r="I659" s="30">
        <f>IFERROR(H659/E651,"-")</f>
        <v>0</v>
      </c>
      <c r="J659" s="50">
        <v>0</v>
      </c>
      <c r="K659" s="30">
        <f>IFERROR(J659/F651,"-")</f>
        <v>0</v>
      </c>
      <c r="L659" s="53" t="str">
        <f t="shared" si="467"/>
        <v>-</v>
      </c>
      <c r="M659" s="31">
        <f t="shared" si="475"/>
        <v>0</v>
      </c>
      <c r="N659" s="172"/>
      <c r="O659" s="179"/>
      <c r="P659" s="179"/>
      <c r="Q659" s="70" t="s">
        <v>73</v>
      </c>
      <c r="R659" s="50">
        <v>51342</v>
      </c>
      <c r="S659" s="30">
        <f>IFERROR(R659/O651,"-")</f>
        <v>2.348099778004824E-4</v>
      </c>
      <c r="T659" s="50">
        <v>2</v>
      </c>
      <c r="U659" s="30">
        <f>IFERROR(T659/P651,"-")</f>
        <v>1.4598540145985401E-2</v>
      </c>
      <c r="V659" s="53">
        <f t="shared" si="468"/>
        <v>25671</v>
      </c>
      <c r="W659" s="31">
        <f t="shared" si="476"/>
        <v>1.3605442176870748E-2</v>
      </c>
      <c r="X659" s="172"/>
      <c r="Y659" s="179"/>
      <c r="Z659" s="179"/>
      <c r="AA659" s="70" t="s">
        <v>73</v>
      </c>
      <c r="AB659" s="50">
        <v>6544230</v>
      </c>
      <c r="AC659" s="30">
        <f>IFERROR(AB659/Y651,"-")</f>
        <v>4.8168387750360987E-4</v>
      </c>
      <c r="AD659" s="50">
        <v>240</v>
      </c>
      <c r="AE659" s="30">
        <f>IFERROR(AD659/Z651,"-")</f>
        <v>1.1340547181401503E-2</v>
      </c>
      <c r="AF659" s="53">
        <f t="shared" si="469"/>
        <v>27267.625</v>
      </c>
      <c r="AG659" s="31">
        <f t="shared" si="477"/>
        <v>1.0566170643655896E-2</v>
      </c>
      <c r="AH659" s="172"/>
      <c r="AI659" s="179"/>
      <c r="AJ659" s="179"/>
      <c r="AK659" s="70" t="s">
        <v>73</v>
      </c>
      <c r="AL659" s="50">
        <v>7101740</v>
      </c>
      <c r="AM659" s="30">
        <f>IFERROR(AL659/AI651,"-")</f>
        <v>4.2883780634545173E-4</v>
      </c>
      <c r="AN659" s="50">
        <v>319</v>
      </c>
      <c r="AO659" s="30">
        <f>IFERROR(AN659/AJ651,"-")</f>
        <v>1.7080745341614908E-2</v>
      </c>
      <c r="AP659" s="53">
        <f t="shared" si="470"/>
        <v>22262.507836990597</v>
      </c>
      <c r="AQ659" s="31">
        <f t="shared" si="478"/>
        <v>1.6161718512513933E-2</v>
      </c>
      <c r="AR659" s="172"/>
      <c r="AS659" s="179"/>
      <c r="AT659" s="179"/>
      <c r="AU659" s="70" t="s">
        <v>73</v>
      </c>
      <c r="AV659" s="50">
        <v>6845726</v>
      </c>
      <c r="AW659" s="30">
        <f>IFERROR(AV659/AS651,"-")</f>
        <v>5.5078106105051346E-4</v>
      </c>
      <c r="AX659" s="50">
        <v>224</v>
      </c>
      <c r="AY659" s="30">
        <f>IFERROR(AX659/AT651,"-")</f>
        <v>1.9002375296912115E-2</v>
      </c>
      <c r="AZ659" s="53">
        <f t="shared" si="471"/>
        <v>30561.276785714286</v>
      </c>
      <c r="BA659" s="31">
        <f t="shared" si="479"/>
        <v>1.7869964100518547E-2</v>
      </c>
      <c r="BB659" s="172"/>
      <c r="BC659" s="179"/>
      <c r="BD659" s="179"/>
      <c r="BE659" s="70" t="s">
        <v>73</v>
      </c>
      <c r="BF659" s="50">
        <v>1829612</v>
      </c>
      <c r="BG659" s="30">
        <f>IFERROR(BF659/BC651,"-")</f>
        <v>2.7932696066751964E-4</v>
      </c>
      <c r="BH659" s="50">
        <v>67</v>
      </c>
      <c r="BI659" s="30">
        <f>IFERROR(BH659/BD651,"-")</f>
        <v>1.1974977658623771E-2</v>
      </c>
      <c r="BJ659" s="53">
        <f t="shared" si="472"/>
        <v>27307.641791044774</v>
      </c>
      <c r="BK659" s="31">
        <f t="shared" si="480"/>
        <v>1.101430215354266E-2</v>
      </c>
      <c r="BL659" s="172"/>
      <c r="BM659" s="179"/>
      <c r="BN659" s="179"/>
      <c r="BO659" s="70" t="s">
        <v>73</v>
      </c>
      <c r="BP659" s="50">
        <v>1041299</v>
      </c>
      <c r="BQ659" s="30">
        <f>IFERROR(BP659/BM651,"-")</f>
        <v>4.4105599300368382E-4</v>
      </c>
      <c r="BR659" s="50">
        <v>15</v>
      </c>
      <c r="BS659" s="30">
        <f>IFERROR(BR659/BN651,"-")</f>
        <v>7.763975155279503E-3</v>
      </c>
      <c r="BT659" s="53">
        <f t="shared" si="473"/>
        <v>69419.933333333334</v>
      </c>
      <c r="BU659" s="31">
        <f t="shared" si="481"/>
        <v>6.7965564114182151E-3</v>
      </c>
      <c r="BV659" s="172"/>
      <c r="BW659" s="179"/>
      <c r="BX659" s="179"/>
      <c r="BY659" s="70" t="s">
        <v>73</v>
      </c>
      <c r="BZ659" s="50">
        <f t="shared" si="441"/>
        <v>23413949</v>
      </c>
      <c r="CA659" s="30">
        <f>IFERROR(BZ659/BW651,"-")</f>
        <v>4.5236478583898207E-4</v>
      </c>
      <c r="CB659" s="50">
        <f t="shared" si="442"/>
        <v>867</v>
      </c>
      <c r="CC659" s="30">
        <f>IFERROR(CB659/BX651,"-")</f>
        <v>1.4613673139158576E-2</v>
      </c>
      <c r="CD659" s="53">
        <f t="shared" si="474"/>
        <v>27005.708189158016</v>
      </c>
      <c r="CE659" s="31">
        <f t="shared" si="482"/>
        <v>1.36615035532515E-2</v>
      </c>
      <c r="CR659" s="196"/>
      <c r="CS659" s="198"/>
      <c r="CT659" s="200"/>
      <c r="CU659" s="201"/>
      <c r="CV659" s="201"/>
      <c r="CW659" s="79" t="s">
        <v>73</v>
      </c>
      <c r="CX659" s="90">
        <v>22519252</v>
      </c>
      <c r="CY659" s="80">
        <v>4.5736084072623334E-4</v>
      </c>
      <c r="CZ659" s="90">
        <v>746</v>
      </c>
      <c r="DA659" s="80">
        <v>1.3155574366028286E-2</v>
      </c>
      <c r="DB659" s="90">
        <v>30186.664879356569</v>
      </c>
      <c r="DC659" s="81">
        <v>1.2342002514724374E-2</v>
      </c>
    </row>
    <row r="660" spans="2:107" s="16" customFormat="1" ht="13.15" customHeight="1">
      <c r="B660" s="196"/>
      <c r="C660" s="198"/>
      <c r="D660" s="172"/>
      <c r="E660" s="179"/>
      <c r="F660" s="179"/>
      <c r="G660" s="70" t="s">
        <v>75</v>
      </c>
      <c r="H660" s="50">
        <v>9219</v>
      </c>
      <c r="I660" s="30">
        <f>IFERROR(H660/E651,"-")</f>
        <v>1.7185967868820677E-4</v>
      </c>
      <c r="J660" s="50">
        <v>1</v>
      </c>
      <c r="K660" s="30">
        <f>IFERROR(J660/F651,"-")</f>
        <v>2.7027027027027029E-2</v>
      </c>
      <c r="L660" s="53">
        <f t="shared" si="467"/>
        <v>9219</v>
      </c>
      <c r="M660" s="31">
        <f t="shared" si="475"/>
        <v>2.564102564102564E-2</v>
      </c>
      <c r="N660" s="172"/>
      <c r="O660" s="179"/>
      <c r="P660" s="179"/>
      <c r="Q660" s="70" t="s">
        <v>75</v>
      </c>
      <c r="R660" s="50">
        <v>150281</v>
      </c>
      <c r="S660" s="30">
        <f>IFERROR(R660/O651,"-")</f>
        <v>6.873023698693915E-4</v>
      </c>
      <c r="T660" s="50">
        <v>7</v>
      </c>
      <c r="U660" s="30">
        <f>IFERROR(T660/P651,"-")</f>
        <v>5.1094890510948905E-2</v>
      </c>
      <c r="V660" s="53">
        <f t="shared" si="468"/>
        <v>21468.714285714286</v>
      </c>
      <c r="W660" s="31">
        <f t="shared" si="476"/>
        <v>4.7619047619047616E-2</v>
      </c>
      <c r="X660" s="172"/>
      <c r="Y660" s="179"/>
      <c r="Z660" s="179"/>
      <c r="AA660" s="70" t="s">
        <v>75</v>
      </c>
      <c r="AB660" s="50">
        <v>13557680</v>
      </c>
      <c r="AC660" s="30">
        <f>IFERROR(AB660/Y651,"-")</f>
        <v>9.9790439400099652E-4</v>
      </c>
      <c r="AD660" s="50">
        <v>532</v>
      </c>
      <c r="AE660" s="30">
        <f>IFERROR(AD660/Z651,"-")</f>
        <v>2.5138212918773332E-2</v>
      </c>
      <c r="AF660" s="53">
        <f t="shared" si="469"/>
        <v>25484.360902255637</v>
      </c>
      <c r="AG660" s="31">
        <f t="shared" si="477"/>
        <v>2.3421678260103902E-2</v>
      </c>
      <c r="AH660" s="172"/>
      <c r="AI660" s="179"/>
      <c r="AJ660" s="179"/>
      <c r="AK660" s="70" t="s">
        <v>75</v>
      </c>
      <c r="AL660" s="50">
        <v>20188457</v>
      </c>
      <c r="AM660" s="30">
        <f>IFERROR(AL660/AI651,"-")</f>
        <v>1.2190778053518545E-3</v>
      </c>
      <c r="AN660" s="50">
        <v>720</v>
      </c>
      <c r="AO660" s="30">
        <f>IFERROR(AN660/AJ651,"-")</f>
        <v>3.8552152495180979E-2</v>
      </c>
      <c r="AP660" s="53">
        <f t="shared" si="470"/>
        <v>28039.523611111112</v>
      </c>
      <c r="AQ660" s="31">
        <f t="shared" si="478"/>
        <v>3.6477859965548691E-2</v>
      </c>
      <c r="AR660" s="172"/>
      <c r="AS660" s="179"/>
      <c r="AT660" s="179"/>
      <c r="AU660" s="70" t="s">
        <v>75</v>
      </c>
      <c r="AV660" s="50">
        <v>18355533</v>
      </c>
      <c r="AW660" s="30">
        <f>IFERROR(AV660/AS651,"-")</f>
        <v>1.4768163291793614E-3</v>
      </c>
      <c r="AX660" s="50">
        <v>648</v>
      </c>
      <c r="AY660" s="30">
        <f>IFERROR(AX660/AT651,"-")</f>
        <v>5.4971157108924328E-2</v>
      </c>
      <c r="AZ660" s="53">
        <f t="shared" si="471"/>
        <v>28326.439814814814</v>
      </c>
      <c r="BA660" s="31">
        <f t="shared" si="479"/>
        <v>5.1695253290785802E-2</v>
      </c>
      <c r="BB660" s="172"/>
      <c r="BC660" s="179"/>
      <c r="BD660" s="179"/>
      <c r="BE660" s="70" t="s">
        <v>75</v>
      </c>
      <c r="BF660" s="50">
        <v>10923818</v>
      </c>
      <c r="BG660" s="30">
        <f>IFERROR(BF660/BC651,"-")</f>
        <v>1.6677398709809201E-3</v>
      </c>
      <c r="BH660" s="50">
        <v>352</v>
      </c>
      <c r="BI660" s="30">
        <f>IFERROR(BH660/BD651,"-")</f>
        <v>6.291331546023235E-2</v>
      </c>
      <c r="BJ660" s="53">
        <f t="shared" si="472"/>
        <v>31033.573863636364</v>
      </c>
      <c r="BK660" s="31">
        <f t="shared" si="480"/>
        <v>5.7866184448462928E-2</v>
      </c>
      <c r="BL660" s="172"/>
      <c r="BM660" s="179"/>
      <c r="BN660" s="179"/>
      <c r="BO660" s="70" t="s">
        <v>75</v>
      </c>
      <c r="BP660" s="50">
        <v>9312393</v>
      </c>
      <c r="BQ660" s="30">
        <f>IFERROR(BP660/BM651,"-")</f>
        <v>3.9443874831873978E-3</v>
      </c>
      <c r="BR660" s="50">
        <v>140</v>
      </c>
      <c r="BS660" s="30">
        <f>IFERROR(BR660/BN651,"-")</f>
        <v>7.2463768115942032E-2</v>
      </c>
      <c r="BT660" s="53">
        <f t="shared" si="473"/>
        <v>66517.092857142852</v>
      </c>
      <c r="BU660" s="31">
        <f t="shared" si="481"/>
        <v>6.3434526506569999E-2</v>
      </c>
      <c r="BV660" s="172"/>
      <c r="BW660" s="179"/>
      <c r="BX660" s="179"/>
      <c r="BY660" s="70" t="s">
        <v>75</v>
      </c>
      <c r="BZ660" s="50">
        <f t="shared" si="441"/>
        <v>72497381</v>
      </c>
      <c r="CA660" s="30">
        <f>IFERROR(BZ660/BW651,"-")</f>
        <v>1.4006719767755576E-3</v>
      </c>
      <c r="CB660" s="50">
        <f t="shared" si="442"/>
        <v>2400</v>
      </c>
      <c r="CC660" s="30">
        <f>IFERROR(CB660/BX651,"-")</f>
        <v>4.0453074433656956E-2</v>
      </c>
      <c r="CD660" s="53">
        <f t="shared" si="474"/>
        <v>30207.242083333334</v>
      </c>
      <c r="CE660" s="31">
        <f t="shared" si="482"/>
        <v>3.7817310874052601E-2</v>
      </c>
      <c r="CR660" s="196"/>
      <c r="CS660" s="198"/>
      <c r="CT660" s="200"/>
      <c r="CU660" s="201"/>
      <c r="CV660" s="201"/>
      <c r="CW660" s="79" t="s">
        <v>75</v>
      </c>
      <c r="CX660" s="90">
        <v>68667721</v>
      </c>
      <c r="CY660" s="80">
        <v>1.3946256566299106E-3</v>
      </c>
      <c r="CZ660" s="90">
        <v>2209</v>
      </c>
      <c r="DA660" s="80">
        <v>3.8955313370719148E-2</v>
      </c>
      <c r="DB660" s="90">
        <v>31085.432775011319</v>
      </c>
      <c r="DC660" s="81">
        <v>3.6546224604592684E-2</v>
      </c>
    </row>
    <row r="661" spans="2:107" s="16" customFormat="1" ht="13.15" customHeight="1">
      <c r="B661" s="196"/>
      <c r="C661" s="198"/>
      <c r="D661" s="172"/>
      <c r="E661" s="179"/>
      <c r="F661" s="179"/>
      <c r="G661" s="70" t="s">
        <v>77</v>
      </c>
      <c r="H661" s="50">
        <v>1389203</v>
      </c>
      <c r="I661" s="30">
        <f>IFERROR(H661/E651,"-")</f>
        <v>2.5897383795714601E-2</v>
      </c>
      <c r="J661" s="50">
        <v>2</v>
      </c>
      <c r="K661" s="30">
        <f>IFERROR(J661/F651,"-")</f>
        <v>5.4054054054054057E-2</v>
      </c>
      <c r="L661" s="53">
        <f t="shared" si="467"/>
        <v>694601.5</v>
      </c>
      <c r="M661" s="31">
        <f t="shared" si="475"/>
        <v>5.128205128205128E-2</v>
      </c>
      <c r="N661" s="172"/>
      <c r="O661" s="179"/>
      <c r="P661" s="179"/>
      <c r="Q661" s="70" t="s">
        <v>77</v>
      </c>
      <c r="R661" s="50">
        <v>284699</v>
      </c>
      <c r="S661" s="30">
        <f>IFERROR(R661/O651,"-")</f>
        <v>1.3020561308445238E-3</v>
      </c>
      <c r="T661" s="50">
        <v>5</v>
      </c>
      <c r="U661" s="30">
        <f>IFERROR(T661/P651,"-")</f>
        <v>3.6496350364963501E-2</v>
      </c>
      <c r="V661" s="53">
        <f t="shared" si="468"/>
        <v>56939.8</v>
      </c>
      <c r="W661" s="31">
        <f t="shared" si="476"/>
        <v>3.4013605442176874E-2</v>
      </c>
      <c r="X661" s="172"/>
      <c r="Y661" s="179"/>
      <c r="Z661" s="179"/>
      <c r="AA661" s="70" t="s">
        <v>77</v>
      </c>
      <c r="AB661" s="50">
        <v>14161154</v>
      </c>
      <c r="AC661" s="30">
        <f>IFERROR(AB661/Y651,"-")</f>
        <v>1.0423227130840077E-3</v>
      </c>
      <c r="AD661" s="50">
        <v>162</v>
      </c>
      <c r="AE661" s="30">
        <f>IFERROR(AD661/Z651,"-")</f>
        <v>7.6548693474460146E-3</v>
      </c>
      <c r="AF661" s="53">
        <f t="shared" si="469"/>
        <v>87414.530864197528</v>
      </c>
      <c r="AG661" s="31">
        <f t="shared" si="477"/>
        <v>7.1321651844677295E-3</v>
      </c>
      <c r="AH661" s="172"/>
      <c r="AI661" s="179"/>
      <c r="AJ661" s="179"/>
      <c r="AK661" s="70" t="s">
        <v>77</v>
      </c>
      <c r="AL661" s="50">
        <v>20779083</v>
      </c>
      <c r="AM661" s="30">
        <f>IFERROR(AL661/AI651,"-")</f>
        <v>1.2547426928597877E-3</v>
      </c>
      <c r="AN661" s="50">
        <v>283</v>
      </c>
      <c r="AO661" s="30">
        <f>IFERROR(AN661/AJ651,"-")</f>
        <v>1.5153137716855858E-2</v>
      </c>
      <c r="AP661" s="53">
        <f t="shared" si="470"/>
        <v>73424.321554770315</v>
      </c>
      <c r="AQ661" s="31">
        <f t="shared" si="478"/>
        <v>1.4337825514236497E-2</v>
      </c>
      <c r="AR661" s="172"/>
      <c r="AS661" s="179"/>
      <c r="AT661" s="179"/>
      <c r="AU661" s="70" t="s">
        <v>77</v>
      </c>
      <c r="AV661" s="50">
        <v>25228442</v>
      </c>
      <c r="AW661" s="30">
        <f>IFERROR(AV661/AS651,"-")</f>
        <v>2.0297844309590156E-3</v>
      </c>
      <c r="AX661" s="50">
        <v>344</v>
      </c>
      <c r="AY661" s="30">
        <f>IFERROR(AX661/AT651,"-")</f>
        <v>2.9182219205972176E-2</v>
      </c>
      <c r="AZ661" s="53">
        <f t="shared" si="471"/>
        <v>73338.494186046519</v>
      </c>
      <c r="BA661" s="31">
        <f t="shared" si="479"/>
        <v>2.744315915436777E-2</v>
      </c>
      <c r="BB661" s="172"/>
      <c r="BC661" s="179"/>
      <c r="BD661" s="179"/>
      <c r="BE661" s="70" t="s">
        <v>77</v>
      </c>
      <c r="BF661" s="50">
        <v>19203258</v>
      </c>
      <c r="BG661" s="30">
        <f>IFERROR(BF661/BC651,"-")</f>
        <v>2.9317624130439854E-3</v>
      </c>
      <c r="BH661" s="50">
        <v>268</v>
      </c>
      <c r="BI661" s="30">
        <f>IFERROR(BH661/BD651,"-")</f>
        <v>4.7899910634495085E-2</v>
      </c>
      <c r="BJ661" s="53">
        <f t="shared" si="472"/>
        <v>71653.947761194024</v>
      </c>
      <c r="BK661" s="31">
        <f t="shared" si="480"/>
        <v>4.4057208614170638E-2</v>
      </c>
      <c r="BL661" s="172"/>
      <c r="BM661" s="179"/>
      <c r="BN661" s="179"/>
      <c r="BO661" s="70" t="s">
        <v>77</v>
      </c>
      <c r="BP661" s="50">
        <v>8595513</v>
      </c>
      <c r="BQ661" s="30">
        <f>IFERROR(BP661/BM651,"-")</f>
        <v>3.6407434575382032E-3</v>
      </c>
      <c r="BR661" s="50">
        <v>108</v>
      </c>
      <c r="BS661" s="30">
        <f>IFERROR(BR661/BN651,"-")</f>
        <v>5.5900621118012424E-2</v>
      </c>
      <c r="BT661" s="53">
        <f t="shared" si="473"/>
        <v>79588.083333333328</v>
      </c>
      <c r="BU661" s="31">
        <f t="shared" si="481"/>
        <v>4.8935206162211149E-2</v>
      </c>
      <c r="BV661" s="172"/>
      <c r="BW661" s="179"/>
      <c r="BX661" s="179"/>
      <c r="BY661" s="70" t="s">
        <v>77</v>
      </c>
      <c r="BZ661" s="50">
        <f t="shared" si="441"/>
        <v>89641352</v>
      </c>
      <c r="CA661" s="30">
        <f>IFERROR(BZ661/BW651,"-")</f>
        <v>1.7318988351685916E-3</v>
      </c>
      <c r="CB661" s="50">
        <f t="shared" si="442"/>
        <v>1172</v>
      </c>
      <c r="CC661" s="30">
        <f>IFERROR(CB661/BX651,"-")</f>
        <v>1.9754584681769147E-2</v>
      </c>
      <c r="CD661" s="53">
        <f t="shared" si="474"/>
        <v>76485.795221843</v>
      </c>
      <c r="CE661" s="31">
        <f t="shared" si="482"/>
        <v>1.8467453476829019E-2</v>
      </c>
      <c r="CR661" s="196"/>
      <c r="CS661" s="198"/>
      <c r="CT661" s="200"/>
      <c r="CU661" s="201"/>
      <c r="CV661" s="201"/>
      <c r="CW661" s="79" t="s">
        <v>77</v>
      </c>
      <c r="CX661" s="90">
        <v>74157298</v>
      </c>
      <c r="CY661" s="80">
        <v>1.5061177058308074E-3</v>
      </c>
      <c r="CZ661" s="90">
        <v>1105</v>
      </c>
      <c r="DA661" s="80">
        <v>1.9486474094452085E-2</v>
      </c>
      <c r="DB661" s="90">
        <v>67110.676923076928</v>
      </c>
      <c r="DC661" s="81">
        <v>1.8281384421944279E-2</v>
      </c>
    </row>
    <row r="662" spans="2:107" s="16" customFormat="1" ht="13.15" customHeight="1">
      <c r="B662" s="196"/>
      <c r="C662" s="198"/>
      <c r="D662" s="172"/>
      <c r="E662" s="179"/>
      <c r="F662" s="179"/>
      <c r="G662" s="70" t="s">
        <v>79</v>
      </c>
      <c r="H662" s="50">
        <v>848555</v>
      </c>
      <c r="I662" s="30">
        <f>IFERROR(H662/E651,"-")</f>
        <v>1.5818677692729287E-2</v>
      </c>
      <c r="J662" s="50">
        <v>2</v>
      </c>
      <c r="K662" s="30">
        <f>IFERROR(J662/F651,"-")</f>
        <v>5.4054054054054057E-2</v>
      </c>
      <c r="L662" s="53">
        <f t="shared" si="467"/>
        <v>424277.5</v>
      </c>
      <c r="M662" s="31">
        <f t="shared" si="475"/>
        <v>5.128205128205128E-2</v>
      </c>
      <c r="N662" s="172"/>
      <c r="O662" s="179"/>
      <c r="P662" s="179"/>
      <c r="Q662" s="70" t="s">
        <v>79</v>
      </c>
      <c r="R662" s="50">
        <v>446741</v>
      </c>
      <c r="S662" s="30">
        <f>IFERROR(R662/O651,"-")</f>
        <v>2.0431468250665208E-3</v>
      </c>
      <c r="T662" s="50">
        <v>4</v>
      </c>
      <c r="U662" s="30">
        <f>IFERROR(T662/P651,"-")</f>
        <v>2.9197080291970802E-2</v>
      </c>
      <c r="V662" s="53">
        <f t="shared" si="468"/>
        <v>111685.25</v>
      </c>
      <c r="W662" s="31">
        <f t="shared" si="476"/>
        <v>2.7210884353741496E-2</v>
      </c>
      <c r="X662" s="172"/>
      <c r="Y662" s="179"/>
      <c r="Z662" s="179"/>
      <c r="AA662" s="70" t="s">
        <v>79</v>
      </c>
      <c r="AB662" s="50">
        <v>99348036</v>
      </c>
      <c r="AC662" s="30">
        <f>IFERROR(AB662/Y651,"-")</f>
        <v>7.3124488599649196E-3</v>
      </c>
      <c r="AD662" s="50">
        <v>234</v>
      </c>
      <c r="AE662" s="30">
        <f>IFERROR(AD662/Z651,"-")</f>
        <v>1.1057033501866466E-2</v>
      </c>
      <c r="AF662" s="53">
        <f t="shared" si="469"/>
        <v>424564.25641025644</v>
      </c>
      <c r="AG662" s="31">
        <f t="shared" si="477"/>
        <v>1.0302016377564498E-2</v>
      </c>
      <c r="AH662" s="172"/>
      <c r="AI662" s="179"/>
      <c r="AJ662" s="179"/>
      <c r="AK662" s="70" t="s">
        <v>79</v>
      </c>
      <c r="AL662" s="50">
        <v>178979310</v>
      </c>
      <c r="AM662" s="30">
        <f>IFERROR(AL662/AI651,"-")</f>
        <v>1.0807646391112964E-2</v>
      </c>
      <c r="AN662" s="50">
        <v>446</v>
      </c>
      <c r="AO662" s="30">
        <f>IFERROR(AN662/AJ651,"-")</f>
        <v>2.3880916684514884E-2</v>
      </c>
      <c r="AP662" s="53">
        <f t="shared" si="470"/>
        <v>401298.90134529147</v>
      </c>
      <c r="AQ662" s="31">
        <f t="shared" si="478"/>
        <v>2.2596007700881549E-2</v>
      </c>
      <c r="AR662" s="172"/>
      <c r="AS662" s="179"/>
      <c r="AT662" s="179"/>
      <c r="AU662" s="70" t="s">
        <v>79</v>
      </c>
      <c r="AV662" s="50">
        <v>262806358</v>
      </c>
      <c r="AW662" s="30">
        <f>IFERROR(AV662/AS651,"-")</f>
        <v>2.1144399397530822E-2</v>
      </c>
      <c r="AX662" s="50">
        <v>559</v>
      </c>
      <c r="AY662" s="30">
        <f>IFERROR(AX662/AT651,"-")</f>
        <v>4.7421106209704786E-2</v>
      </c>
      <c r="AZ662" s="53">
        <f t="shared" si="471"/>
        <v>470136.59749552771</v>
      </c>
      <c r="BA662" s="31">
        <f t="shared" si="479"/>
        <v>4.4595133625847626E-2</v>
      </c>
      <c r="BB662" s="172"/>
      <c r="BC662" s="179"/>
      <c r="BD662" s="179"/>
      <c r="BE662" s="70" t="s">
        <v>79</v>
      </c>
      <c r="BF662" s="50">
        <v>206694008</v>
      </c>
      <c r="BG662" s="30">
        <f>IFERROR(BF662/BC651,"-")</f>
        <v>3.1555985117515624E-2</v>
      </c>
      <c r="BH662" s="50">
        <v>448</v>
      </c>
      <c r="BI662" s="30">
        <f>IFERROR(BH662/BD651,"-")</f>
        <v>8.0071492403932076E-2</v>
      </c>
      <c r="BJ662" s="53">
        <f t="shared" si="472"/>
        <v>461370.55357142858</v>
      </c>
      <c r="BK662" s="31">
        <f t="shared" si="480"/>
        <v>7.3647871116225547E-2</v>
      </c>
      <c r="BL662" s="172"/>
      <c r="BM662" s="179"/>
      <c r="BN662" s="179"/>
      <c r="BO662" s="70" t="s">
        <v>79</v>
      </c>
      <c r="BP662" s="50">
        <v>118473334</v>
      </c>
      <c r="BQ662" s="30">
        <f>IFERROR(BP662/BM651,"-")</f>
        <v>5.0180950881377105E-2</v>
      </c>
      <c r="BR662" s="50">
        <v>256</v>
      </c>
      <c r="BS662" s="30">
        <f>IFERROR(BR662/BN651,"-")</f>
        <v>0.13250517598343686</v>
      </c>
      <c r="BT662" s="53">
        <f t="shared" si="473"/>
        <v>462786.4609375</v>
      </c>
      <c r="BU662" s="31">
        <f t="shared" si="481"/>
        <v>0.11599456275487087</v>
      </c>
      <c r="BV662" s="172"/>
      <c r="BW662" s="179"/>
      <c r="BX662" s="179"/>
      <c r="BY662" s="70" t="s">
        <v>79</v>
      </c>
      <c r="BZ662" s="50">
        <f t="shared" ref="BZ662:BZ725" si="483">SUM(H662,R662,AB662,AL662,AV662,BF662,BP662)</f>
        <v>867596342</v>
      </c>
      <c r="CA662" s="30">
        <f>IFERROR(BZ662/BW651,"-")</f>
        <v>1.6762231498988669E-2</v>
      </c>
      <c r="CB662" s="50">
        <f t="shared" ref="CB662:CB725" si="484">SUM(J662,T662,AD662,AN662,AX662,BH662,BR662)</f>
        <v>1949</v>
      </c>
      <c r="CC662" s="30">
        <f>IFERROR(CB662/BX651,"-")</f>
        <v>3.2851267529665586E-2</v>
      </c>
      <c r="CD662" s="53">
        <f t="shared" si="474"/>
        <v>445149.48281169828</v>
      </c>
      <c r="CE662" s="31">
        <f t="shared" si="482"/>
        <v>3.0710807872303549E-2</v>
      </c>
      <c r="CR662" s="196"/>
      <c r="CS662" s="198"/>
      <c r="CT662" s="200"/>
      <c r="CU662" s="201"/>
      <c r="CV662" s="201"/>
      <c r="CW662" s="79" t="s">
        <v>79</v>
      </c>
      <c r="CX662" s="90">
        <v>755108170</v>
      </c>
      <c r="CY662" s="80">
        <v>1.5336073661347522E-2</v>
      </c>
      <c r="CZ662" s="90">
        <v>1689</v>
      </c>
      <c r="DA662" s="80">
        <v>2.9785207914506402E-2</v>
      </c>
      <c r="DB662" s="90">
        <v>447074.10894020129</v>
      </c>
      <c r="DC662" s="81">
        <v>2.7943220170736551E-2</v>
      </c>
    </row>
    <row r="663" spans="2:107" s="16" customFormat="1" ht="13.15" customHeight="1">
      <c r="B663" s="196"/>
      <c r="C663" s="198"/>
      <c r="D663" s="172"/>
      <c r="E663" s="179"/>
      <c r="F663" s="179"/>
      <c r="G663" s="70" t="s">
        <v>81</v>
      </c>
      <c r="H663" s="50">
        <v>361882</v>
      </c>
      <c r="I663" s="30">
        <f>IFERROR(H663/E651,"-")</f>
        <v>6.7461681573972926E-3</v>
      </c>
      <c r="J663" s="50">
        <v>3</v>
      </c>
      <c r="K663" s="30">
        <f>IFERROR(J663/F651,"-")</f>
        <v>8.1081081081081086E-2</v>
      </c>
      <c r="L663" s="53">
        <f t="shared" si="467"/>
        <v>120627.33333333333</v>
      </c>
      <c r="M663" s="31">
        <f t="shared" si="475"/>
        <v>7.6923076923076927E-2</v>
      </c>
      <c r="N663" s="172"/>
      <c r="O663" s="179"/>
      <c r="P663" s="179"/>
      <c r="Q663" s="70" t="s">
        <v>81</v>
      </c>
      <c r="R663" s="50">
        <v>1054271</v>
      </c>
      <c r="S663" s="30">
        <f>IFERROR(R663/O651,"-")</f>
        <v>4.8216538137527245E-3</v>
      </c>
      <c r="T663" s="50">
        <v>18</v>
      </c>
      <c r="U663" s="30">
        <f>IFERROR(T663/P651,"-")</f>
        <v>0.13138686131386862</v>
      </c>
      <c r="V663" s="53">
        <f t="shared" si="468"/>
        <v>58570.611111111109</v>
      </c>
      <c r="W663" s="31">
        <f t="shared" si="476"/>
        <v>0.12244897959183673</v>
      </c>
      <c r="X663" s="172"/>
      <c r="Y663" s="179"/>
      <c r="Z663" s="179"/>
      <c r="AA663" s="70" t="s">
        <v>81</v>
      </c>
      <c r="AB663" s="50">
        <v>108256798</v>
      </c>
      <c r="AC663" s="30">
        <f>IFERROR(AB663/Y651,"-")</f>
        <v>7.9681726080478594E-3</v>
      </c>
      <c r="AD663" s="50">
        <v>1952</v>
      </c>
      <c r="AE663" s="30">
        <f>IFERROR(AD663/Z651,"-")</f>
        <v>9.2236450408732226E-2</v>
      </c>
      <c r="AF663" s="53">
        <f t="shared" si="469"/>
        <v>55459.425204918036</v>
      </c>
      <c r="AG663" s="31">
        <f t="shared" si="477"/>
        <v>8.5938187901734617E-2</v>
      </c>
      <c r="AH663" s="172"/>
      <c r="AI663" s="179"/>
      <c r="AJ663" s="179"/>
      <c r="AK663" s="70" t="s">
        <v>81</v>
      </c>
      <c r="AL663" s="50">
        <v>127033456</v>
      </c>
      <c r="AM663" s="30">
        <f>IFERROR(AL663/AI651,"-")</f>
        <v>7.6709015823617117E-3</v>
      </c>
      <c r="AN663" s="50">
        <v>2178</v>
      </c>
      <c r="AO663" s="30">
        <f>IFERROR(AN663/AJ651,"-")</f>
        <v>0.11662026129792247</v>
      </c>
      <c r="AP663" s="53">
        <f t="shared" si="470"/>
        <v>58325.737373737371</v>
      </c>
      <c r="AQ663" s="31">
        <f t="shared" si="478"/>
        <v>0.11034552639578478</v>
      </c>
      <c r="AR663" s="172"/>
      <c r="AS663" s="179"/>
      <c r="AT663" s="179"/>
      <c r="AU663" s="70" t="s">
        <v>81</v>
      </c>
      <c r="AV663" s="50">
        <v>98502333</v>
      </c>
      <c r="AW663" s="30">
        <f>IFERROR(AV663/AS651,"-")</f>
        <v>7.9251228409800509E-3</v>
      </c>
      <c r="AX663" s="50">
        <v>1597</v>
      </c>
      <c r="AY663" s="30">
        <f>IFERROR(AX663/AT651,"-")</f>
        <v>0.13547675602307432</v>
      </c>
      <c r="AZ663" s="53">
        <f t="shared" si="471"/>
        <v>61679.6073888541</v>
      </c>
      <c r="BA663" s="31">
        <f t="shared" si="479"/>
        <v>0.12740327084164341</v>
      </c>
      <c r="BB663" s="172"/>
      <c r="BC663" s="179"/>
      <c r="BD663" s="179"/>
      <c r="BE663" s="70" t="s">
        <v>81</v>
      </c>
      <c r="BF663" s="50">
        <v>53533473</v>
      </c>
      <c r="BG663" s="30">
        <f>IFERROR(BF663/BC651,"-")</f>
        <v>8.1729581501797776E-3</v>
      </c>
      <c r="BH663" s="50">
        <v>785</v>
      </c>
      <c r="BI663" s="30">
        <f>IFERROR(BH663/BD651,"-")</f>
        <v>0.14030384271671134</v>
      </c>
      <c r="BJ663" s="53">
        <f t="shared" si="472"/>
        <v>68195.507006369429</v>
      </c>
      <c r="BK663" s="31">
        <f t="shared" si="480"/>
        <v>0.12904816702285057</v>
      </c>
      <c r="BL663" s="172"/>
      <c r="BM663" s="179"/>
      <c r="BN663" s="179"/>
      <c r="BO663" s="70" t="s">
        <v>81</v>
      </c>
      <c r="BP663" s="50">
        <v>20166312</v>
      </c>
      <c r="BQ663" s="30">
        <f>IFERROR(BP663/BM651,"-")</f>
        <v>8.5417087353220397E-3</v>
      </c>
      <c r="BR663" s="50">
        <v>235</v>
      </c>
      <c r="BS663" s="30">
        <f>IFERROR(BR663/BN651,"-")</f>
        <v>0.12163561076604555</v>
      </c>
      <c r="BT663" s="53">
        <f t="shared" si="473"/>
        <v>85814.093617021281</v>
      </c>
      <c r="BU663" s="31">
        <f t="shared" si="481"/>
        <v>0.10647938377888537</v>
      </c>
      <c r="BV663" s="172"/>
      <c r="BW663" s="179"/>
      <c r="BX663" s="179"/>
      <c r="BY663" s="70" t="s">
        <v>81</v>
      </c>
      <c r="BZ663" s="50">
        <f t="shared" si="483"/>
        <v>408908525</v>
      </c>
      <c r="CA663" s="30">
        <f>IFERROR(BZ663/BW651,"-")</f>
        <v>7.9002400380798234E-3</v>
      </c>
      <c r="CB663" s="50">
        <f t="shared" si="484"/>
        <v>6768</v>
      </c>
      <c r="CC663" s="30">
        <f>IFERROR(CB663/BX651,"-")</f>
        <v>0.11407766990291263</v>
      </c>
      <c r="CD663" s="53">
        <f t="shared" si="474"/>
        <v>60417.926270685581</v>
      </c>
      <c r="CE663" s="31">
        <f t="shared" si="482"/>
        <v>0.10664481666482832</v>
      </c>
      <c r="CR663" s="196"/>
      <c r="CS663" s="198"/>
      <c r="CT663" s="200"/>
      <c r="CU663" s="201"/>
      <c r="CV663" s="201"/>
      <c r="CW663" s="79" t="s">
        <v>81</v>
      </c>
      <c r="CX663" s="90">
        <v>381378851</v>
      </c>
      <c r="CY663" s="80">
        <v>7.7457169504815205E-3</v>
      </c>
      <c r="CZ663" s="90">
        <v>6508</v>
      </c>
      <c r="DA663" s="80">
        <v>0.11476739674813953</v>
      </c>
      <c r="DB663" s="90">
        <v>58601.544406883833</v>
      </c>
      <c r="DC663" s="81">
        <v>0.10766990933756866</v>
      </c>
    </row>
    <row r="664" spans="2:107" s="16" customFormat="1" ht="13.15" customHeight="1">
      <c r="B664" s="196"/>
      <c r="C664" s="198"/>
      <c r="D664" s="172"/>
      <c r="E664" s="179"/>
      <c r="F664" s="179"/>
      <c r="G664" s="70" t="s">
        <v>83</v>
      </c>
      <c r="H664" s="50">
        <v>879295</v>
      </c>
      <c r="I664" s="30">
        <f>IFERROR(H664/E651,"-")</f>
        <v>1.639172970735945E-2</v>
      </c>
      <c r="J664" s="50">
        <v>4</v>
      </c>
      <c r="K664" s="30">
        <f>IFERROR(J664/F651,"-")</f>
        <v>0.10810810810810811</v>
      </c>
      <c r="L664" s="53">
        <f t="shared" si="467"/>
        <v>219823.75</v>
      </c>
      <c r="M664" s="31">
        <f t="shared" si="475"/>
        <v>0.10256410256410256</v>
      </c>
      <c r="N664" s="172"/>
      <c r="O664" s="179"/>
      <c r="P664" s="179"/>
      <c r="Q664" s="70" t="s">
        <v>83</v>
      </c>
      <c r="R664" s="50">
        <v>283686</v>
      </c>
      <c r="S664" s="30">
        <f>IFERROR(R664/O651,"-")</f>
        <v>1.2974232278116873E-3</v>
      </c>
      <c r="T664" s="50">
        <v>7</v>
      </c>
      <c r="U664" s="30">
        <f>IFERROR(T664/P651,"-")</f>
        <v>5.1094890510948905E-2</v>
      </c>
      <c r="V664" s="53">
        <f t="shared" si="468"/>
        <v>40526.571428571428</v>
      </c>
      <c r="W664" s="31">
        <f t="shared" si="476"/>
        <v>4.7619047619047616E-2</v>
      </c>
      <c r="X664" s="172"/>
      <c r="Y664" s="179"/>
      <c r="Z664" s="179"/>
      <c r="AA664" s="70" t="s">
        <v>83</v>
      </c>
      <c r="AB664" s="50">
        <v>171420016</v>
      </c>
      <c r="AC664" s="30">
        <f>IFERROR(AB664/Y651,"-")</f>
        <v>1.2617261005284174E-2</v>
      </c>
      <c r="AD664" s="50">
        <v>1192</v>
      </c>
      <c r="AE664" s="30">
        <f>IFERROR(AD664/Z651,"-")</f>
        <v>5.6324717667627464E-2</v>
      </c>
      <c r="AF664" s="53">
        <f t="shared" si="469"/>
        <v>143808.73825503356</v>
      </c>
      <c r="AG664" s="31">
        <f t="shared" si="477"/>
        <v>5.2478647530157609E-2</v>
      </c>
      <c r="AH664" s="172"/>
      <c r="AI664" s="179"/>
      <c r="AJ664" s="179"/>
      <c r="AK664" s="70" t="s">
        <v>83</v>
      </c>
      <c r="AL664" s="50">
        <v>443869262</v>
      </c>
      <c r="AM664" s="30">
        <f>IFERROR(AL664/AI651,"-")</f>
        <v>2.680299766258052E-2</v>
      </c>
      <c r="AN664" s="50">
        <v>2300</v>
      </c>
      <c r="AO664" s="30">
        <f>IFERROR(AN664/AJ651,"-")</f>
        <v>0.12315270935960591</v>
      </c>
      <c r="AP664" s="53">
        <f t="shared" si="470"/>
        <v>192986.63565217392</v>
      </c>
      <c r="AQ664" s="31">
        <f t="shared" si="478"/>
        <v>0.11652649711216942</v>
      </c>
      <c r="AR664" s="172"/>
      <c r="AS664" s="179"/>
      <c r="AT664" s="179"/>
      <c r="AU664" s="70" t="s">
        <v>83</v>
      </c>
      <c r="AV664" s="50">
        <v>466358184</v>
      </c>
      <c r="AW664" s="30">
        <f>IFERROR(AV664/AS651,"-")</f>
        <v>3.7521404656439737E-2</v>
      </c>
      <c r="AX664" s="50">
        <v>2616</v>
      </c>
      <c r="AY664" s="30">
        <f>IFERROR(AX664/AT651,"-")</f>
        <v>0.22192059721750934</v>
      </c>
      <c r="AZ664" s="53">
        <f t="shared" si="471"/>
        <v>178271.47706422018</v>
      </c>
      <c r="BA664" s="31">
        <f t="shared" si="479"/>
        <v>0.20869565217391303</v>
      </c>
      <c r="BB664" s="172"/>
      <c r="BC664" s="179"/>
      <c r="BD664" s="179"/>
      <c r="BE664" s="70" t="s">
        <v>83</v>
      </c>
      <c r="BF664" s="50">
        <v>314302045</v>
      </c>
      <c r="BG664" s="30">
        <f>IFERROR(BF664/BC651,"-")</f>
        <v>4.7984509809421878E-2</v>
      </c>
      <c r="BH664" s="50">
        <v>1796</v>
      </c>
      <c r="BI664" s="30">
        <f>IFERROR(BH664/BD651,"-")</f>
        <v>0.32100089365504914</v>
      </c>
      <c r="BJ664" s="53">
        <f t="shared" si="472"/>
        <v>175001.13864142538</v>
      </c>
      <c r="BK664" s="31">
        <f t="shared" si="480"/>
        <v>0.29524905474272561</v>
      </c>
      <c r="BL664" s="172"/>
      <c r="BM664" s="179"/>
      <c r="BN664" s="179"/>
      <c r="BO664" s="70" t="s">
        <v>83</v>
      </c>
      <c r="BP664" s="50">
        <v>129954810</v>
      </c>
      <c r="BQ664" s="30">
        <f>IFERROR(BP664/BM651,"-")</f>
        <v>5.5044082218608736E-2</v>
      </c>
      <c r="BR664" s="50">
        <v>678</v>
      </c>
      <c r="BS664" s="30">
        <f>IFERROR(BR664/BN651,"-")</f>
        <v>0.35093167701863354</v>
      </c>
      <c r="BT664" s="53">
        <f t="shared" si="473"/>
        <v>191673.76106194689</v>
      </c>
      <c r="BU664" s="31">
        <f t="shared" si="481"/>
        <v>0.30720434979610328</v>
      </c>
      <c r="BV664" s="172"/>
      <c r="BW664" s="179"/>
      <c r="BX664" s="179"/>
      <c r="BY664" s="70" t="s">
        <v>83</v>
      </c>
      <c r="BZ664" s="50">
        <f t="shared" si="483"/>
        <v>1527067298</v>
      </c>
      <c r="CA664" s="30">
        <f>IFERROR(BZ664/BW651,"-")</f>
        <v>2.9503415729720903E-2</v>
      </c>
      <c r="CB664" s="50">
        <f t="shared" si="484"/>
        <v>8593</v>
      </c>
      <c r="CC664" s="30">
        <f>IFERROR(CB664/BX651,"-")</f>
        <v>0.14483886192017259</v>
      </c>
      <c r="CD664" s="53">
        <f t="shared" si="474"/>
        <v>177710.61305713953</v>
      </c>
      <c r="CE664" s="31">
        <f t="shared" si="482"/>
        <v>0.13540173014197249</v>
      </c>
      <c r="CR664" s="196"/>
      <c r="CS664" s="198"/>
      <c r="CT664" s="200"/>
      <c r="CU664" s="201"/>
      <c r="CV664" s="201"/>
      <c r="CW664" s="79" t="s">
        <v>83</v>
      </c>
      <c r="CX664" s="90">
        <v>1489357494</v>
      </c>
      <c r="CY664" s="80">
        <v>3.0248508946822746E-2</v>
      </c>
      <c r="CZ664" s="90">
        <v>8411</v>
      </c>
      <c r="DA664" s="80">
        <v>0.14832645575424117</v>
      </c>
      <c r="DB664" s="90">
        <v>177072.58280822731</v>
      </c>
      <c r="DC664" s="81">
        <v>0.13915359671762292</v>
      </c>
    </row>
    <row r="665" spans="2:107" s="16" customFormat="1" ht="13.15" customHeight="1">
      <c r="B665" s="196"/>
      <c r="C665" s="198"/>
      <c r="D665" s="172"/>
      <c r="E665" s="179"/>
      <c r="F665" s="179"/>
      <c r="G665" s="70" t="s">
        <v>87</v>
      </c>
      <c r="H665" s="50">
        <v>637553</v>
      </c>
      <c r="I665" s="30">
        <f>IFERROR(H665/E651,"-")</f>
        <v>1.1885199449691103E-2</v>
      </c>
      <c r="J665" s="50">
        <v>10</v>
      </c>
      <c r="K665" s="30">
        <f>IFERROR(J665/F651,"-")</f>
        <v>0.27027027027027029</v>
      </c>
      <c r="L665" s="53">
        <f t="shared" si="467"/>
        <v>63755.3</v>
      </c>
      <c r="M665" s="31">
        <f t="shared" si="475"/>
        <v>0.25641025641025639</v>
      </c>
      <c r="N665" s="172"/>
      <c r="O665" s="179"/>
      <c r="P665" s="179"/>
      <c r="Q665" s="70" t="s">
        <v>87</v>
      </c>
      <c r="R665" s="50">
        <v>825209</v>
      </c>
      <c r="S665" s="30">
        <f>IFERROR(R665/O651,"-")</f>
        <v>3.7740506207541249E-3</v>
      </c>
      <c r="T665" s="50">
        <v>17</v>
      </c>
      <c r="U665" s="30">
        <f>IFERROR(T665/P651,"-")</f>
        <v>0.12408759124087591</v>
      </c>
      <c r="V665" s="53">
        <f t="shared" si="468"/>
        <v>48541.705882352944</v>
      </c>
      <c r="W665" s="31">
        <f t="shared" si="476"/>
        <v>0.11564625850340136</v>
      </c>
      <c r="X665" s="172"/>
      <c r="Y665" s="179"/>
      <c r="Z665" s="179"/>
      <c r="AA665" s="70" t="s">
        <v>87</v>
      </c>
      <c r="AB665" s="50">
        <v>73853413</v>
      </c>
      <c r="AC665" s="30">
        <f>IFERROR(AB665/Y651,"-")</f>
        <v>5.4359333857024444E-3</v>
      </c>
      <c r="AD665" s="50">
        <v>1153</v>
      </c>
      <c r="AE665" s="30">
        <f>IFERROR(AD665/Z651,"-")</f>
        <v>5.448187875064972E-2</v>
      </c>
      <c r="AF665" s="53">
        <f t="shared" si="469"/>
        <v>64053.263660017343</v>
      </c>
      <c r="AG665" s="31">
        <f t="shared" si="477"/>
        <v>5.0761644800563527E-2</v>
      </c>
      <c r="AH665" s="172"/>
      <c r="AI665" s="179"/>
      <c r="AJ665" s="179"/>
      <c r="AK665" s="70" t="s">
        <v>87</v>
      </c>
      <c r="AL665" s="50">
        <v>80830566</v>
      </c>
      <c r="AM665" s="30">
        <f>IFERROR(AL665/AI651,"-")</f>
        <v>4.8809450372868136E-3</v>
      </c>
      <c r="AN665" s="50">
        <v>1240</v>
      </c>
      <c r="AO665" s="30">
        <f>IFERROR(AN665/AJ651,"-")</f>
        <v>6.6395373741700583E-2</v>
      </c>
      <c r="AP665" s="53">
        <f t="shared" si="470"/>
        <v>65185.940322580645</v>
      </c>
      <c r="AQ665" s="31">
        <f t="shared" si="478"/>
        <v>6.282298105177829E-2</v>
      </c>
      <c r="AR665" s="172"/>
      <c r="AS665" s="179"/>
      <c r="AT665" s="179"/>
      <c r="AU665" s="70" t="s">
        <v>87</v>
      </c>
      <c r="AV665" s="50">
        <v>51949557</v>
      </c>
      <c r="AW665" s="30">
        <f>IFERROR(AV665/AS651,"-")</f>
        <v>4.1796636508040384E-3</v>
      </c>
      <c r="AX665" s="50">
        <v>928</v>
      </c>
      <c r="AY665" s="30">
        <f>IFERROR(AX665/AT651,"-")</f>
        <v>7.8724126230064473E-2</v>
      </c>
      <c r="AZ665" s="53">
        <f t="shared" si="471"/>
        <v>55980.12607758621</v>
      </c>
      <c r="BA665" s="31">
        <f t="shared" si="479"/>
        <v>7.4032708416433987E-2</v>
      </c>
      <c r="BB665" s="172"/>
      <c r="BC665" s="179"/>
      <c r="BD665" s="179"/>
      <c r="BE665" s="70" t="s">
        <v>87</v>
      </c>
      <c r="BF665" s="50">
        <v>18666549</v>
      </c>
      <c r="BG665" s="30">
        <f>IFERROR(BF665/BC651,"-")</f>
        <v>2.8498230216687081E-3</v>
      </c>
      <c r="BH665" s="50">
        <v>474</v>
      </c>
      <c r="BI665" s="30">
        <f>IFERROR(BH665/BD651,"-")</f>
        <v>8.471849865951743E-2</v>
      </c>
      <c r="BJ665" s="53">
        <f t="shared" si="472"/>
        <v>39380.905063291139</v>
      </c>
      <c r="BK665" s="31">
        <f t="shared" si="480"/>
        <v>7.792207792207792E-2</v>
      </c>
      <c r="BL665" s="172"/>
      <c r="BM665" s="179"/>
      <c r="BN665" s="179"/>
      <c r="BO665" s="70" t="s">
        <v>87</v>
      </c>
      <c r="BP665" s="50">
        <v>10883618</v>
      </c>
      <c r="BQ665" s="30">
        <f>IFERROR(BP665/BM651,"-")</f>
        <v>4.6099006572202289E-3</v>
      </c>
      <c r="BR665" s="50">
        <v>136</v>
      </c>
      <c r="BS665" s="30">
        <f>IFERROR(BR665/BN651,"-")</f>
        <v>7.0393374741200831E-2</v>
      </c>
      <c r="BT665" s="53">
        <f t="shared" si="473"/>
        <v>80026.602941176476</v>
      </c>
      <c r="BU665" s="31">
        <f t="shared" si="481"/>
        <v>6.1622111463525149E-2</v>
      </c>
      <c r="BV665" s="172"/>
      <c r="BW665" s="179"/>
      <c r="BX665" s="179"/>
      <c r="BY665" s="70" t="s">
        <v>87</v>
      </c>
      <c r="BZ665" s="50">
        <f t="shared" si="483"/>
        <v>237646465</v>
      </c>
      <c r="CA665" s="30">
        <f>IFERROR(BZ665/BW651,"-")</f>
        <v>4.5914037074701129E-3</v>
      </c>
      <c r="CB665" s="50">
        <f t="shared" si="484"/>
        <v>3958</v>
      </c>
      <c r="CC665" s="30">
        <f>IFERROR(CB665/BX651,"-")</f>
        <v>6.6713861920172604E-2</v>
      </c>
      <c r="CD665" s="53">
        <f t="shared" si="474"/>
        <v>60042.057857503787</v>
      </c>
      <c r="CE665" s="31">
        <f t="shared" si="482"/>
        <v>6.2367048516458412E-2</v>
      </c>
      <c r="CR665" s="196"/>
      <c r="CS665" s="198"/>
      <c r="CT665" s="200"/>
      <c r="CU665" s="201"/>
      <c r="CV665" s="201"/>
      <c r="CW665" s="79" t="s">
        <v>87</v>
      </c>
      <c r="CX665" s="90">
        <v>230449260</v>
      </c>
      <c r="CY665" s="80">
        <v>4.6803715904213134E-3</v>
      </c>
      <c r="CZ665" s="90">
        <v>3869</v>
      </c>
      <c r="DA665" s="80">
        <v>6.8229111557859837E-2</v>
      </c>
      <c r="DB665" s="90">
        <v>59563.003360041352</v>
      </c>
      <c r="DC665" s="81">
        <v>6.4009661835748799E-2</v>
      </c>
    </row>
    <row r="666" spans="2:107" s="16" customFormat="1" ht="13.15" customHeight="1">
      <c r="B666" s="196"/>
      <c r="C666" s="198"/>
      <c r="D666" s="172"/>
      <c r="E666" s="179"/>
      <c r="F666" s="179"/>
      <c r="G666" s="71" t="s">
        <v>85</v>
      </c>
      <c r="H666" s="51">
        <v>45578</v>
      </c>
      <c r="I666" s="32">
        <f>IFERROR(H666/E651,"-")</f>
        <v>8.4966053099588758E-4</v>
      </c>
      <c r="J666" s="51">
        <v>4</v>
      </c>
      <c r="K666" s="32">
        <f>IFERROR(J666/F651,"-")</f>
        <v>0.10810810810810811</v>
      </c>
      <c r="L666" s="54">
        <f t="shared" si="467"/>
        <v>11394.5</v>
      </c>
      <c r="M666" s="33">
        <f t="shared" si="475"/>
        <v>0.10256410256410256</v>
      </c>
      <c r="N666" s="172"/>
      <c r="O666" s="179"/>
      <c r="P666" s="179"/>
      <c r="Q666" s="71" t="s">
        <v>85</v>
      </c>
      <c r="R666" s="51">
        <v>712025</v>
      </c>
      <c r="S666" s="32">
        <f>IFERROR(R666/O651,"-")</f>
        <v>3.2564094589885178E-3</v>
      </c>
      <c r="T666" s="51">
        <v>16</v>
      </c>
      <c r="U666" s="32">
        <f>IFERROR(T666/P651,"-")</f>
        <v>0.11678832116788321</v>
      </c>
      <c r="V666" s="54">
        <f t="shared" si="468"/>
        <v>44501.5625</v>
      </c>
      <c r="W666" s="33">
        <f t="shared" si="476"/>
        <v>0.10884353741496598</v>
      </c>
      <c r="X666" s="172"/>
      <c r="Y666" s="179"/>
      <c r="Z666" s="179"/>
      <c r="AA666" s="71" t="s">
        <v>85</v>
      </c>
      <c r="AB666" s="51">
        <v>26061817</v>
      </c>
      <c r="AC666" s="32">
        <f>IFERROR(AB666/Y651,"-")</f>
        <v>1.9182634270723214E-3</v>
      </c>
      <c r="AD666" s="51">
        <v>1693</v>
      </c>
      <c r="AE666" s="32">
        <f>IFERROR(AD666/Z651,"-")</f>
        <v>7.99981099088031E-2</v>
      </c>
      <c r="AF666" s="54">
        <f t="shared" si="469"/>
        <v>15393.867099822799</v>
      </c>
      <c r="AG666" s="33">
        <f t="shared" si="477"/>
        <v>7.4535528748789298E-2</v>
      </c>
      <c r="AH666" s="172"/>
      <c r="AI666" s="179"/>
      <c r="AJ666" s="179"/>
      <c r="AK666" s="71" t="s">
        <v>85</v>
      </c>
      <c r="AL666" s="51">
        <v>45349322</v>
      </c>
      <c r="AM666" s="32">
        <f>IFERROR(AL666/AI651,"-")</f>
        <v>2.7384139331675808E-3</v>
      </c>
      <c r="AN666" s="51">
        <v>2226</v>
      </c>
      <c r="AO666" s="32">
        <f>IFERROR(AN666/AJ651,"-")</f>
        <v>0.11919040479760119</v>
      </c>
      <c r="AP666" s="54">
        <f t="shared" si="470"/>
        <v>20372.561545372868</v>
      </c>
      <c r="AQ666" s="33">
        <f t="shared" si="478"/>
        <v>0.11277738372682136</v>
      </c>
      <c r="AR666" s="172"/>
      <c r="AS666" s="179"/>
      <c r="AT666" s="179"/>
      <c r="AU666" s="71" t="s">
        <v>85</v>
      </c>
      <c r="AV666" s="51">
        <v>37801389</v>
      </c>
      <c r="AW666" s="32">
        <f>IFERROR(AV666/AS651,"-")</f>
        <v>3.041355897475769E-3</v>
      </c>
      <c r="AX666" s="51">
        <v>1849</v>
      </c>
      <c r="AY666" s="32">
        <f>IFERROR(AX666/AT651,"-")</f>
        <v>0.15685442823210044</v>
      </c>
      <c r="AZ666" s="54">
        <f t="shared" si="471"/>
        <v>20444.234180638181</v>
      </c>
      <c r="BA666" s="33">
        <f t="shared" si="479"/>
        <v>0.14750698045472677</v>
      </c>
      <c r="BB666" s="172"/>
      <c r="BC666" s="179"/>
      <c r="BD666" s="179"/>
      <c r="BE666" s="71" t="s">
        <v>85</v>
      </c>
      <c r="BF666" s="51">
        <v>31536368</v>
      </c>
      <c r="BG666" s="32">
        <f>IFERROR(BF666/BC651,"-")</f>
        <v>4.8146589680940141E-3</v>
      </c>
      <c r="BH666" s="51">
        <v>1121</v>
      </c>
      <c r="BI666" s="32">
        <f>IFERROR(BH666/BD651,"-")</f>
        <v>0.2003574620196604</v>
      </c>
      <c r="BJ666" s="54">
        <f t="shared" si="472"/>
        <v>28132.353256021408</v>
      </c>
      <c r="BK666" s="33">
        <f t="shared" si="480"/>
        <v>0.18428407036001973</v>
      </c>
      <c r="BL666" s="172"/>
      <c r="BM666" s="179"/>
      <c r="BN666" s="179"/>
      <c r="BO666" s="71" t="s">
        <v>85</v>
      </c>
      <c r="BP666" s="51">
        <v>11365973</v>
      </c>
      <c r="BQ666" s="32">
        <f>IFERROR(BP666/BM651,"-")</f>
        <v>4.8142085106852688E-3</v>
      </c>
      <c r="BR666" s="51">
        <v>434</v>
      </c>
      <c r="BS666" s="32">
        <f>IFERROR(BR666/BN651,"-")</f>
        <v>0.22463768115942029</v>
      </c>
      <c r="BT666" s="54">
        <f t="shared" si="473"/>
        <v>26188.877880184333</v>
      </c>
      <c r="BU666" s="33">
        <f t="shared" si="481"/>
        <v>0.19664703217036703</v>
      </c>
      <c r="BV666" s="172"/>
      <c r="BW666" s="179"/>
      <c r="BX666" s="179"/>
      <c r="BY666" s="71" t="s">
        <v>85</v>
      </c>
      <c r="BZ666" s="51">
        <f t="shared" si="483"/>
        <v>152872472</v>
      </c>
      <c r="CA666" s="32">
        <f>IFERROR(BZ666/BW651,"-")</f>
        <v>2.9535437638886029E-3</v>
      </c>
      <c r="CB666" s="51">
        <f t="shared" si="484"/>
        <v>7343</v>
      </c>
      <c r="CC666" s="32">
        <f>IFERROR(CB666/BX651,"-")</f>
        <v>0.1237695523193096</v>
      </c>
      <c r="CD666" s="54">
        <f t="shared" si="474"/>
        <v>20818.803213945255</v>
      </c>
      <c r="CE666" s="33">
        <f t="shared" si="482"/>
        <v>0.11570521406173676</v>
      </c>
      <c r="CR666" s="196"/>
      <c r="CS666" s="198"/>
      <c r="CT666" s="200"/>
      <c r="CU666" s="201"/>
      <c r="CV666" s="201"/>
      <c r="CW666" s="79" t="s">
        <v>85</v>
      </c>
      <c r="CX666" s="90">
        <v>125696887</v>
      </c>
      <c r="CY666" s="80">
        <v>2.5528749318578766E-3</v>
      </c>
      <c r="CZ666" s="90">
        <v>6634</v>
      </c>
      <c r="DA666" s="80">
        <v>0.11698938383945262</v>
      </c>
      <c r="DB666" s="90">
        <v>18947.375188423273</v>
      </c>
      <c r="DC666" s="81">
        <v>0.10975448348884918</v>
      </c>
    </row>
    <row r="667" spans="2:107" s="16" customFormat="1" ht="13.15" customHeight="1">
      <c r="B667" s="196"/>
      <c r="C667" s="199"/>
      <c r="D667" s="173"/>
      <c r="E667" s="180"/>
      <c r="F667" s="180"/>
      <c r="G667" s="18" t="s">
        <v>92</v>
      </c>
      <c r="H667" s="49">
        <f>SUM(H651:H666)</f>
        <v>6638547</v>
      </c>
      <c r="I667" s="32">
        <f>IFERROR(H667/E651,"-")</f>
        <v>0.12375513118305227</v>
      </c>
      <c r="J667" s="51">
        <v>26</v>
      </c>
      <c r="K667" s="32">
        <f>IFERROR(J667/F651,"-")</f>
        <v>0.70270270270270274</v>
      </c>
      <c r="L667" s="54">
        <f t="shared" si="467"/>
        <v>255328.73076923078</v>
      </c>
      <c r="M667" s="34">
        <f t="shared" si="475"/>
        <v>0.66666666666666663</v>
      </c>
      <c r="N667" s="173"/>
      <c r="O667" s="180"/>
      <c r="P667" s="180"/>
      <c r="Q667" s="18" t="s">
        <v>92</v>
      </c>
      <c r="R667" s="49">
        <f>SUM(R651:R666)</f>
        <v>25607426</v>
      </c>
      <c r="S667" s="32">
        <f>IFERROR(R667/O651,"-")</f>
        <v>0.11711423650398302</v>
      </c>
      <c r="T667" s="51">
        <v>111</v>
      </c>
      <c r="U667" s="32">
        <f>IFERROR(T667/P651,"-")</f>
        <v>0.81021897810218979</v>
      </c>
      <c r="V667" s="54">
        <f t="shared" si="468"/>
        <v>230697.53153153154</v>
      </c>
      <c r="W667" s="34">
        <f t="shared" si="476"/>
        <v>0.75510204081632648</v>
      </c>
      <c r="X667" s="173"/>
      <c r="Y667" s="180"/>
      <c r="Z667" s="180"/>
      <c r="AA667" s="18" t="s">
        <v>92</v>
      </c>
      <c r="AB667" s="49">
        <f>SUM(AB651:AB666)</f>
        <v>2098926701</v>
      </c>
      <c r="AC667" s="32">
        <f>IFERROR(AB667/Y651,"-")</f>
        <v>0.15449016185762726</v>
      </c>
      <c r="AD667" s="51">
        <v>14430</v>
      </c>
      <c r="AE667" s="32">
        <f>IFERROR(AD667/Z651,"-")</f>
        <v>0.68185039928176538</v>
      </c>
      <c r="AF667" s="54">
        <f t="shared" si="469"/>
        <v>145455.76583506583</v>
      </c>
      <c r="AG667" s="34">
        <f t="shared" si="477"/>
        <v>0.63529100994981069</v>
      </c>
      <c r="AH667" s="173"/>
      <c r="AI667" s="180"/>
      <c r="AJ667" s="180"/>
      <c r="AK667" s="18" t="s">
        <v>92</v>
      </c>
      <c r="AL667" s="49">
        <f>SUM(AL651:AL666)</f>
        <v>3095462822</v>
      </c>
      <c r="AM667" s="32">
        <f>IFERROR(AL667/AI651,"-")</f>
        <v>0.18691918969300222</v>
      </c>
      <c r="AN667" s="51">
        <v>14889</v>
      </c>
      <c r="AO667" s="32">
        <f>IFERROR(AN667/AJ651,"-")</f>
        <v>0.79722638680659674</v>
      </c>
      <c r="AP667" s="54">
        <f t="shared" si="470"/>
        <v>207902.66787561288</v>
      </c>
      <c r="AQ667" s="34">
        <f t="shared" si="478"/>
        <v>0.7543317458709089</v>
      </c>
      <c r="AR667" s="173"/>
      <c r="AS667" s="180"/>
      <c r="AT667" s="180"/>
      <c r="AU667" s="18" t="s">
        <v>92</v>
      </c>
      <c r="AV667" s="49">
        <f>SUM(AV651:AV666)</f>
        <v>2719787708</v>
      </c>
      <c r="AW667" s="32">
        <f>IFERROR(AV667/AS651,"-")</f>
        <v>0.21882376823793181</v>
      </c>
      <c r="AX667" s="51">
        <v>10139</v>
      </c>
      <c r="AY667" s="32">
        <f>IFERROR(AX667/AT651,"-")</f>
        <v>0.86011197828299968</v>
      </c>
      <c r="AZ667" s="54">
        <f t="shared" si="471"/>
        <v>268250.09448663576</v>
      </c>
      <c r="BA667" s="34">
        <f t="shared" si="479"/>
        <v>0.80885520542481049</v>
      </c>
      <c r="BB667" s="173"/>
      <c r="BC667" s="180"/>
      <c r="BD667" s="180"/>
      <c r="BE667" s="18" t="s">
        <v>92</v>
      </c>
      <c r="BF667" s="49">
        <f>SUM(BF651:BF666)</f>
        <v>1756083519</v>
      </c>
      <c r="BG667" s="32">
        <f>IFERROR(BF667/BC651,"-")</f>
        <v>0.2681013635899811</v>
      </c>
      <c r="BH667" s="51">
        <v>4976</v>
      </c>
      <c r="BI667" s="32">
        <f>IFERROR(BH667/BD651,"-")</f>
        <v>0.8893655049151028</v>
      </c>
      <c r="BJ667" s="54">
        <f t="shared" si="472"/>
        <v>352910.6750401929</v>
      </c>
      <c r="BK667" s="34">
        <f t="shared" si="480"/>
        <v>0.81801742561236235</v>
      </c>
      <c r="BL667" s="173"/>
      <c r="BM667" s="180"/>
      <c r="BN667" s="180"/>
      <c r="BO667" s="18" t="s">
        <v>92</v>
      </c>
      <c r="BP667" s="49">
        <f>SUM(BP651:BP666)</f>
        <v>706604047</v>
      </c>
      <c r="BQ667" s="32">
        <f>IFERROR(BP667/BM651,"-")</f>
        <v>0.2992915095568196</v>
      </c>
      <c r="BR667" s="51">
        <v>1692</v>
      </c>
      <c r="BS667" s="32">
        <f>IFERROR(BR667/BN651,"-")</f>
        <v>0.87577639751552794</v>
      </c>
      <c r="BT667" s="54">
        <f t="shared" si="473"/>
        <v>417614.68498817965</v>
      </c>
      <c r="BU667" s="34">
        <f t="shared" si="481"/>
        <v>0.76665156320797467</v>
      </c>
      <c r="BV667" s="173"/>
      <c r="BW667" s="180"/>
      <c r="BX667" s="180"/>
      <c r="BY667" s="18" t="s">
        <v>92</v>
      </c>
      <c r="BZ667" s="49">
        <f t="shared" si="483"/>
        <v>10409110770</v>
      </c>
      <c r="CA667" s="32">
        <f>IFERROR(BZ667/BW651,"-")</f>
        <v>0.20110726149806218</v>
      </c>
      <c r="CB667" s="51">
        <f t="shared" si="484"/>
        <v>46263</v>
      </c>
      <c r="CC667" s="32">
        <f>IFERROR(CB667/BX651,"-")</f>
        <v>0.77978357605177995</v>
      </c>
      <c r="CD667" s="54">
        <f t="shared" si="474"/>
        <v>224998.61163348681</v>
      </c>
      <c r="CE667" s="34">
        <f t="shared" si="482"/>
        <v>0.72897593873595634</v>
      </c>
      <c r="CR667" s="196"/>
      <c r="CS667" s="199"/>
      <c r="CT667" s="200"/>
      <c r="CU667" s="201"/>
      <c r="CV667" s="201"/>
      <c r="CW667" s="18" t="s">
        <v>92</v>
      </c>
      <c r="CX667" s="90">
        <v>10099907342</v>
      </c>
      <c r="CY667" s="80">
        <v>0.20512680053467924</v>
      </c>
      <c r="CZ667" s="90">
        <v>44340</v>
      </c>
      <c r="DA667" s="80">
        <v>0.78192783832398693</v>
      </c>
      <c r="DB667" s="90">
        <v>227783.20572846188</v>
      </c>
      <c r="DC667" s="81">
        <v>0.73357157037919396</v>
      </c>
    </row>
    <row r="668" spans="2:107" s="16" customFormat="1" ht="13.15" customHeight="1">
      <c r="B668" s="196">
        <v>40</v>
      </c>
      <c r="C668" s="197" t="s">
        <v>39</v>
      </c>
      <c r="D668" s="171">
        <f>CI44</f>
        <v>50</v>
      </c>
      <c r="E668" s="178">
        <v>67118480</v>
      </c>
      <c r="F668" s="178">
        <v>49</v>
      </c>
      <c r="G668" s="68" t="s">
        <v>58</v>
      </c>
      <c r="H668" s="56">
        <v>1971232</v>
      </c>
      <c r="I668" s="28">
        <f>IFERROR(H668/E668,"-")</f>
        <v>2.9369437448523866E-2</v>
      </c>
      <c r="J668" s="56">
        <v>7</v>
      </c>
      <c r="K668" s="28">
        <f>IFERROR(J668/F668,"-")</f>
        <v>0.14285714285714285</v>
      </c>
      <c r="L668" s="52">
        <f t="shared" si="467"/>
        <v>281604.57142857142</v>
      </c>
      <c r="M668" s="29">
        <f t="shared" ref="M668:M684" si="485">IFERROR(J668/$CI$44,"-")</f>
        <v>0.14000000000000001</v>
      </c>
      <c r="N668" s="171">
        <f>CJ44</f>
        <v>130</v>
      </c>
      <c r="O668" s="178">
        <v>245371820</v>
      </c>
      <c r="P668" s="178">
        <v>117</v>
      </c>
      <c r="Q668" s="68" t="s">
        <v>58</v>
      </c>
      <c r="R668" s="56">
        <v>15243329</v>
      </c>
      <c r="S668" s="28">
        <f>IFERROR(R668/O668,"-")</f>
        <v>6.2123388904235216E-2</v>
      </c>
      <c r="T668" s="56">
        <v>31</v>
      </c>
      <c r="U668" s="28">
        <f>IFERROR(T668/P668,"-")</f>
        <v>0.26495726495726496</v>
      </c>
      <c r="V668" s="52">
        <f t="shared" si="468"/>
        <v>491720.29032258067</v>
      </c>
      <c r="W668" s="29">
        <f t="shared" ref="W668:W684" si="486">IFERROR(T668/$CJ$44,"-")</f>
        <v>0.23846153846153847</v>
      </c>
      <c r="X668" s="171">
        <f>CK44</f>
        <v>4743</v>
      </c>
      <c r="Y668" s="178">
        <v>3279897690</v>
      </c>
      <c r="Z668" s="178">
        <v>4398</v>
      </c>
      <c r="AA668" s="68" t="s">
        <v>58</v>
      </c>
      <c r="AB668" s="56">
        <v>60308039</v>
      </c>
      <c r="AC668" s="28">
        <f>IFERROR(AB668/Y668,"-")</f>
        <v>1.8387170790074247E-2</v>
      </c>
      <c r="AD668" s="56">
        <v>690</v>
      </c>
      <c r="AE668" s="28">
        <f>IFERROR(AD668/Z668,"-")</f>
        <v>0.15688949522510232</v>
      </c>
      <c r="AF668" s="52">
        <f t="shared" si="469"/>
        <v>87402.955072463767</v>
      </c>
      <c r="AG668" s="29">
        <f t="shared" ref="AG668:AG684" si="487">IFERROR(AD668/$CK$44,"-")</f>
        <v>0.1454775458570525</v>
      </c>
      <c r="AH668" s="171">
        <f>CL44</f>
        <v>4129</v>
      </c>
      <c r="AI668" s="178">
        <v>3767378290</v>
      </c>
      <c r="AJ668" s="178">
        <v>3819</v>
      </c>
      <c r="AK668" s="68" t="s">
        <v>58</v>
      </c>
      <c r="AL668" s="56">
        <v>115583892</v>
      </c>
      <c r="AM668" s="28">
        <f>IFERROR(AL668/AI668,"-")</f>
        <v>3.0680192723624791E-2</v>
      </c>
      <c r="AN668" s="56">
        <v>816</v>
      </c>
      <c r="AO668" s="28">
        <f>IFERROR(AN668/AJ668,"-")</f>
        <v>0.21366849960722703</v>
      </c>
      <c r="AP668" s="52">
        <f t="shared" si="470"/>
        <v>141646.92647058822</v>
      </c>
      <c r="AQ668" s="29">
        <f t="shared" ref="AQ668:AQ684" si="488">IFERROR(AN668/$CL$44,"-")</f>
        <v>0.19762654395737467</v>
      </c>
      <c r="AR668" s="171">
        <f>CM44</f>
        <v>2807</v>
      </c>
      <c r="AS668" s="178">
        <v>2996097670</v>
      </c>
      <c r="AT668" s="178">
        <v>2560</v>
      </c>
      <c r="AU668" s="68" t="s">
        <v>58</v>
      </c>
      <c r="AV668" s="56">
        <v>102346265</v>
      </c>
      <c r="AW668" s="28">
        <f>IFERROR(AV668/AS668,"-")</f>
        <v>3.4159856010301561E-2</v>
      </c>
      <c r="AX668" s="56">
        <v>623</v>
      </c>
      <c r="AY668" s="28">
        <f>IFERROR(AX668/AT668,"-")</f>
        <v>0.24335937499999999</v>
      </c>
      <c r="AZ668" s="52">
        <f t="shared" si="471"/>
        <v>164279.7191011236</v>
      </c>
      <c r="BA668" s="29">
        <f t="shared" ref="BA668:BA684" si="489">IFERROR(AX668/$CM$44,"-")</f>
        <v>0.22194513715710723</v>
      </c>
      <c r="BB668" s="171">
        <f>CN44</f>
        <v>1413</v>
      </c>
      <c r="BC668" s="178">
        <v>1584882690</v>
      </c>
      <c r="BD668" s="178">
        <v>1265</v>
      </c>
      <c r="BE668" s="68" t="s">
        <v>58</v>
      </c>
      <c r="BF668" s="56">
        <v>48671771</v>
      </c>
      <c r="BG668" s="28">
        <f>IFERROR(BF668/BC668,"-")</f>
        <v>3.0710014884445486E-2</v>
      </c>
      <c r="BH668" s="56">
        <v>331</v>
      </c>
      <c r="BI668" s="28">
        <f>IFERROR(BH668/BD668,"-")</f>
        <v>0.26166007905138339</v>
      </c>
      <c r="BJ668" s="52">
        <f t="shared" si="472"/>
        <v>147044.6253776435</v>
      </c>
      <c r="BK668" s="29">
        <f t="shared" ref="BK668:BK684" si="490">IFERROR(BH668/$CN$44,"-")</f>
        <v>0.23425336164189667</v>
      </c>
      <c r="BL668" s="171">
        <f>CO44</f>
        <v>449</v>
      </c>
      <c r="BM668" s="178">
        <v>476791070</v>
      </c>
      <c r="BN668" s="178">
        <v>368</v>
      </c>
      <c r="BO668" s="68" t="s">
        <v>58</v>
      </c>
      <c r="BP668" s="56">
        <v>15302575</v>
      </c>
      <c r="BQ668" s="28">
        <f>IFERROR(BP668/BM668,"-")</f>
        <v>3.2094927868510627E-2</v>
      </c>
      <c r="BR668" s="56">
        <v>88</v>
      </c>
      <c r="BS668" s="28">
        <f>IFERROR(BR668/BN668,"-")</f>
        <v>0.2391304347826087</v>
      </c>
      <c r="BT668" s="52">
        <f t="shared" si="473"/>
        <v>173892.89772727274</v>
      </c>
      <c r="BU668" s="29">
        <f t="shared" ref="BU668:BU684" si="491">IFERROR(BR668/$CO$44,"-")</f>
        <v>0.19599109131403117</v>
      </c>
      <c r="BV668" s="171">
        <f>CP44</f>
        <v>13721</v>
      </c>
      <c r="BW668" s="178">
        <f>SUM(E668,O668,Y668,AI668,AS668,BC668,BM668)</f>
        <v>12417537710</v>
      </c>
      <c r="BX668" s="178">
        <f>SUM(F668,P668,Z668,AJ668,AT668,BD668,BN668)</f>
        <v>12576</v>
      </c>
      <c r="BY668" s="68" t="s">
        <v>58</v>
      </c>
      <c r="BZ668" s="56">
        <f t="shared" si="483"/>
        <v>359427103</v>
      </c>
      <c r="CA668" s="28">
        <f>IFERROR(BZ668/BW668,"-")</f>
        <v>2.8945118701797765E-2</v>
      </c>
      <c r="CB668" s="56">
        <f t="shared" si="484"/>
        <v>2586</v>
      </c>
      <c r="CC668" s="28">
        <f>IFERROR(CB668/BX668,"-")</f>
        <v>0.2056297709923664</v>
      </c>
      <c r="CD668" s="52">
        <f t="shared" si="474"/>
        <v>138989.59899458624</v>
      </c>
      <c r="CE668" s="29">
        <f t="shared" ref="CE668:CE684" si="492">IFERROR(CB668/$CP$44,"-")</f>
        <v>0.18847022811748415</v>
      </c>
      <c r="CR668" s="196">
        <v>40</v>
      </c>
      <c r="CS668" s="197" t="s">
        <v>39</v>
      </c>
      <c r="CT668" s="200">
        <v>13161</v>
      </c>
      <c r="CU668" s="201">
        <v>11897200020</v>
      </c>
      <c r="CV668" s="201">
        <v>12114</v>
      </c>
      <c r="CW668" s="79" t="s">
        <v>58</v>
      </c>
      <c r="CX668" s="90">
        <v>379069593</v>
      </c>
      <c r="CY668" s="80">
        <v>3.1862084554580769E-2</v>
      </c>
      <c r="CZ668" s="90">
        <v>2581</v>
      </c>
      <c r="DA668" s="80">
        <v>0.21305927026580815</v>
      </c>
      <c r="DB668" s="90">
        <v>146869.27276249515</v>
      </c>
      <c r="DC668" s="81">
        <v>0.19610971810652686</v>
      </c>
    </row>
    <row r="669" spans="2:107" s="16" customFormat="1" ht="13.15" customHeight="1">
      <c r="B669" s="196"/>
      <c r="C669" s="198"/>
      <c r="D669" s="172"/>
      <c r="E669" s="179"/>
      <c r="F669" s="179"/>
      <c r="G669" s="69" t="s">
        <v>60</v>
      </c>
      <c r="H669" s="50">
        <v>340219</v>
      </c>
      <c r="I669" s="30">
        <f>IFERROR(H669/E668,"-")</f>
        <v>5.068931835166708E-3</v>
      </c>
      <c r="J669" s="50">
        <v>12</v>
      </c>
      <c r="K669" s="30">
        <f>IFERROR(J669/F668,"-")</f>
        <v>0.24489795918367346</v>
      </c>
      <c r="L669" s="53">
        <f t="shared" si="467"/>
        <v>28351.583333333332</v>
      </c>
      <c r="M669" s="31">
        <f t="shared" si="485"/>
        <v>0.24</v>
      </c>
      <c r="N669" s="172"/>
      <c r="O669" s="179"/>
      <c r="P669" s="179"/>
      <c r="Q669" s="69" t="s">
        <v>60</v>
      </c>
      <c r="R669" s="50">
        <v>1430950</v>
      </c>
      <c r="S669" s="30">
        <f>IFERROR(R669/O668,"-")</f>
        <v>5.8317617728066732E-3</v>
      </c>
      <c r="T669" s="50">
        <v>32</v>
      </c>
      <c r="U669" s="30">
        <f>IFERROR(T669/P668,"-")</f>
        <v>0.27350427350427353</v>
      </c>
      <c r="V669" s="53">
        <f t="shared" si="468"/>
        <v>44717.1875</v>
      </c>
      <c r="W669" s="31">
        <f t="shared" si="486"/>
        <v>0.24615384615384617</v>
      </c>
      <c r="X669" s="172"/>
      <c r="Y669" s="179"/>
      <c r="Z669" s="179"/>
      <c r="AA669" s="69" t="s">
        <v>60</v>
      </c>
      <c r="AB669" s="50">
        <v>69606749</v>
      </c>
      <c r="AC669" s="30">
        <f>IFERROR(AB669/Y668,"-")</f>
        <v>2.1222231782479777E-2</v>
      </c>
      <c r="AD669" s="50">
        <v>901</v>
      </c>
      <c r="AE669" s="30">
        <f>IFERROR(AD669/Z668,"-")</f>
        <v>0.20486584811277853</v>
      </c>
      <c r="AF669" s="53">
        <f t="shared" si="469"/>
        <v>77254.993340732515</v>
      </c>
      <c r="AG669" s="31">
        <f t="shared" si="487"/>
        <v>0.18996415770609318</v>
      </c>
      <c r="AH669" s="172"/>
      <c r="AI669" s="179"/>
      <c r="AJ669" s="179"/>
      <c r="AK669" s="69" t="s">
        <v>60</v>
      </c>
      <c r="AL669" s="50">
        <v>85738522</v>
      </c>
      <c r="AM669" s="30">
        <f>IFERROR(AL669/AI668,"-")</f>
        <v>2.2758139852210063E-2</v>
      </c>
      <c r="AN669" s="50">
        <v>1025</v>
      </c>
      <c r="AO669" s="30">
        <f>IFERROR(AN669/AJ668,"-")</f>
        <v>0.26839486776643101</v>
      </c>
      <c r="AP669" s="53">
        <f t="shared" si="470"/>
        <v>83647.338536585361</v>
      </c>
      <c r="AQ669" s="31">
        <f t="shared" si="488"/>
        <v>0.24824412690724146</v>
      </c>
      <c r="AR669" s="172"/>
      <c r="AS669" s="179"/>
      <c r="AT669" s="179"/>
      <c r="AU669" s="69" t="s">
        <v>60</v>
      </c>
      <c r="AV669" s="50">
        <v>50753805</v>
      </c>
      <c r="AW669" s="30">
        <f>IFERROR(AV669/AS668,"-")</f>
        <v>1.6939970117863346E-2</v>
      </c>
      <c r="AX669" s="50">
        <v>731</v>
      </c>
      <c r="AY669" s="30">
        <f>IFERROR(AX669/AT668,"-")</f>
        <v>0.28554687499999998</v>
      </c>
      <c r="AZ669" s="53">
        <f t="shared" si="471"/>
        <v>69430.649794801648</v>
      </c>
      <c r="BA669" s="31">
        <f t="shared" si="489"/>
        <v>0.26042037762736014</v>
      </c>
      <c r="BB669" s="172"/>
      <c r="BC669" s="179"/>
      <c r="BD669" s="179"/>
      <c r="BE669" s="69" t="s">
        <v>60</v>
      </c>
      <c r="BF669" s="50">
        <v>17234996</v>
      </c>
      <c r="BG669" s="30">
        <f>IFERROR(BF669/BC668,"-")</f>
        <v>1.0874619370093569E-2</v>
      </c>
      <c r="BH669" s="50">
        <v>365</v>
      </c>
      <c r="BI669" s="30">
        <f>IFERROR(BH669/BD668,"-")</f>
        <v>0.28853754940711462</v>
      </c>
      <c r="BJ669" s="53">
        <f t="shared" si="472"/>
        <v>47219.167123287669</v>
      </c>
      <c r="BK669" s="31">
        <f t="shared" si="490"/>
        <v>0.25831564048124556</v>
      </c>
      <c r="BL669" s="172"/>
      <c r="BM669" s="179"/>
      <c r="BN669" s="179"/>
      <c r="BO669" s="69" t="s">
        <v>60</v>
      </c>
      <c r="BP669" s="50">
        <v>3845649</v>
      </c>
      <c r="BQ669" s="30">
        <f>IFERROR(BP669/BM668,"-")</f>
        <v>8.0656900725930118E-3</v>
      </c>
      <c r="BR669" s="50">
        <v>107</v>
      </c>
      <c r="BS669" s="30">
        <f>IFERROR(BR669/BN668,"-")</f>
        <v>0.29076086956521741</v>
      </c>
      <c r="BT669" s="53">
        <f t="shared" si="473"/>
        <v>35940.644859813081</v>
      </c>
      <c r="BU669" s="31">
        <f t="shared" si="491"/>
        <v>0.23830734966592429</v>
      </c>
      <c r="BV669" s="172"/>
      <c r="BW669" s="179"/>
      <c r="BX669" s="179"/>
      <c r="BY669" s="69" t="s">
        <v>60</v>
      </c>
      <c r="BZ669" s="50">
        <f t="shared" si="483"/>
        <v>228950890</v>
      </c>
      <c r="CA669" s="30">
        <f>IFERROR(BZ669/BW668,"-")</f>
        <v>1.8437704426347179E-2</v>
      </c>
      <c r="CB669" s="50">
        <f t="shared" si="484"/>
        <v>3173</v>
      </c>
      <c r="CC669" s="30">
        <f>IFERROR(CB669/BX668,"-")</f>
        <v>0.25230597964376589</v>
      </c>
      <c r="CD669" s="53">
        <f t="shared" si="474"/>
        <v>72155.969114402775</v>
      </c>
      <c r="CE669" s="31">
        <f t="shared" si="492"/>
        <v>0.23125136651847533</v>
      </c>
      <c r="CR669" s="196"/>
      <c r="CS669" s="198"/>
      <c r="CT669" s="200"/>
      <c r="CU669" s="201"/>
      <c r="CV669" s="201"/>
      <c r="CW669" s="79" t="s">
        <v>60</v>
      </c>
      <c r="CX669" s="90">
        <v>229408364</v>
      </c>
      <c r="CY669" s="80">
        <v>1.9282550819886106E-2</v>
      </c>
      <c r="CZ669" s="90">
        <v>3201</v>
      </c>
      <c r="DA669" s="80">
        <v>0.26423972263496781</v>
      </c>
      <c r="DB669" s="90">
        <v>71667.717588253669</v>
      </c>
      <c r="DC669" s="81">
        <v>0.24321860041030316</v>
      </c>
    </row>
    <row r="670" spans="2:107" s="16" customFormat="1" ht="13.15" customHeight="1">
      <c r="B670" s="196"/>
      <c r="C670" s="198"/>
      <c r="D670" s="172"/>
      <c r="E670" s="179"/>
      <c r="F670" s="179"/>
      <c r="G670" s="70" t="s">
        <v>62</v>
      </c>
      <c r="H670" s="50">
        <v>183530</v>
      </c>
      <c r="I670" s="30">
        <f>IFERROR(H670/E668,"-")</f>
        <v>2.7344183002952389E-3</v>
      </c>
      <c r="J670" s="50">
        <v>6</v>
      </c>
      <c r="K670" s="30">
        <f>IFERROR(J670/F668,"-")</f>
        <v>0.12244897959183673</v>
      </c>
      <c r="L670" s="53">
        <f t="shared" si="467"/>
        <v>30588.333333333332</v>
      </c>
      <c r="M670" s="31">
        <f t="shared" si="485"/>
        <v>0.12</v>
      </c>
      <c r="N670" s="172"/>
      <c r="O670" s="179"/>
      <c r="P670" s="179"/>
      <c r="Q670" s="70" t="s">
        <v>62</v>
      </c>
      <c r="R670" s="50">
        <v>264955</v>
      </c>
      <c r="S670" s="30">
        <f>IFERROR(R670/O668,"-")</f>
        <v>1.0798102243362747E-3</v>
      </c>
      <c r="T670" s="50">
        <v>15</v>
      </c>
      <c r="U670" s="30">
        <f>IFERROR(T670/P668,"-")</f>
        <v>0.12820512820512819</v>
      </c>
      <c r="V670" s="53">
        <f t="shared" si="468"/>
        <v>17663.666666666668</v>
      </c>
      <c r="W670" s="31">
        <f t="shared" si="486"/>
        <v>0.11538461538461539</v>
      </c>
      <c r="X670" s="172"/>
      <c r="Y670" s="179"/>
      <c r="Z670" s="179"/>
      <c r="AA670" s="70" t="s">
        <v>62</v>
      </c>
      <c r="AB670" s="50">
        <v>40077520</v>
      </c>
      <c r="AC670" s="30">
        <f>IFERROR(AB670/Y668,"-")</f>
        <v>1.221913723778378E-2</v>
      </c>
      <c r="AD670" s="50">
        <v>887</v>
      </c>
      <c r="AE670" s="30">
        <f>IFERROR(AD670/Z668,"-")</f>
        <v>0.20168258299226921</v>
      </c>
      <c r="AF670" s="53">
        <f t="shared" si="469"/>
        <v>45183.224351747464</v>
      </c>
      <c r="AG670" s="31">
        <f t="shared" si="487"/>
        <v>0.18701243938435588</v>
      </c>
      <c r="AH670" s="172"/>
      <c r="AI670" s="179"/>
      <c r="AJ670" s="179"/>
      <c r="AK670" s="70" t="s">
        <v>62</v>
      </c>
      <c r="AL670" s="50">
        <v>51097223</v>
      </c>
      <c r="AM670" s="30">
        <f>IFERROR(AL670/AI668,"-")</f>
        <v>1.3563072000396329E-2</v>
      </c>
      <c r="AN670" s="50">
        <v>961</v>
      </c>
      <c r="AO670" s="30">
        <f>IFERROR(AN670/AJ668,"-")</f>
        <v>0.25163655407174651</v>
      </c>
      <c r="AP670" s="53">
        <f t="shared" si="470"/>
        <v>53170.887617065557</v>
      </c>
      <c r="AQ670" s="31">
        <f t="shared" si="488"/>
        <v>0.23274400581254542</v>
      </c>
      <c r="AR670" s="172"/>
      <c r="AS670" s="179"/>
      <c r="AT670" s="179"/>
      <c r="AU670" s="70" t="s">
        <v>62</v>
      </c>
      <c r="AV670" s="50">
        <v>40254735</v>
      </c>
      <c r="AW670" s="30">
        <f>IFERROR(AV670/AS668,"-")</f>
        <v>1.3435721873512888E-2</v>
      </c>
      <c r="AX670" s="50">
        <v>645</v>
      </c>
      <c r="AY670" s="30">
        <f>IFERROR(AX670/AT668,"-")</f>
        <v>0.251953125</v>
      </c>
      <c r="AZ670" s="53">
        <f t="shared" si="471"/>
        <v>62410.441860465115</v>
      </c>
      <c r="BA670" s="31">
        <f t="shared" si="489"/>
        <v>0.22978268614178837</v>
      </c>
      <c r="BB670" s="172"/>
      <c r="BC670" s="179"/>
      <c r="BD670" s="179"/>
      <c r="BE670" s="70" t="s">
        <v>62</v>
      </c>
      <c r="BF670" s="50">
        <v>13647200</v>
      </c>
      <c r="BG670" s="30">
        <f>IFERROR(BF670/BC668,"-")</f>
        <v>8.6108581323454288E-3</v>
      </c>
      <c r="BH670" s="50">
        <v>292</v>
      </c>
      <c r="BI670" s="30">
        <f>IFERROR(BH670/BD668,"-")</f>
        <v>0.2308300395256917</v>
      </c>
      <c r="BJ670" s="53">
        <f t="shared" si="472"/>
        <v>46736.986301369863</v>
      </c>
      <c r="BK670" s="31">
        <f t="shared" si="490"/>
        <v>0.20665251238499646</v>
      </c>
      <c r="BL670" s="172"/>
      <c r="BM670" s="179"/>
      <c r="BN670" s="179"/>
      <c r="BO670" s="70" t="s">
        <v>62</v>
      </c>
      <c r="BP670" s="50">
        <v>3671747</v>
      </c>
      <c r="BQ670" s="30">
        <f>IFERROR(BP670/BM668,"-")</f>
        <v>7.7009558924834732E-3</v>
      </c>
      <c r="BR670" s="50">
        <v>66</v>
      </c>
      <c r="BS670" s="30">
        <f>IFERROR(BR670/BN668,"-")</f>
        <v>0.17934782608695651</v>
      </c>
      <c r="BT670" s="53">
        <f t="shared" si="473"/>
        <v>55632.530303030304</v>
      </c>
      <c r="BU670" s="31">
        <f t="shared" si="491"/>
        <v>0.14699331848552338</v>
      </c>
      <c r="BV670" s="172"/>
      <c r="BW670" s="179"/>
      <c r="BX670" s="179"/>
      <c r="BY670" s="70" t="s">
        <v>62</v>
      </c>
      <c r="BZ670" s="50">
        <f t="shared" si="483"/>
        <v>149196910</v>
      </c>
      <c r="CA670" s="30">
        <f>IFERROR(BZ670/BW668,"-")</f>
        <v>1.2015015656433228E-2</v>
      </c>
      <c r="CB670" s="50">
        <f t="shared" si="484"/>
        <v>2872</v>
      </c>
      <c r="CC670" s="30">
        <f>IFERROR(CB670/BX668,"-")</f>
        <v>0.22837150127226463</v>
      </c>
      <c r="CD670" s="53">
        <f t="shared" si="474"/>
        <v>51948.784818941502</v>
      </c>
      <c r="CE670" s="31">
        <f t="shared" si="492"/>
        <v>0.20931418992784784</v>
      </c>
      <c r="CR670" s="196"/>
      <c r="CS670" s="198"/>
      <c r="CT670" s="200"/>
      <c r="CU670" s="201"/>
      <c r="CV670" s="201"/>
      <c r="CW670" s="79" t="s">
        <v>62</v>
      </c>
      <c r="CX670" s="90">
        <v>157100455</v>
      </c>
      <c r="CY670" s="80">
        <v>1.3204825903229625E-2</v>
      </c>
      <c r="CZ670" s="90">
        <v>2835</v>
      </c>
      <c r="DA670" s="80">
        <v>0.23402674591381872</v>
      </c>
      <c r="DB670" s="90">
        <v>55414.622574955909</v>
      </c>
      <c r="DC670" s="81">
        <v>0.21540916343742877</v>
      </c>
    </row>
    <row r="671" spans="2:107" s="16" customFormat="1" ht="13.15" customHeight="1">
      <c r="B671" s="196"/>
      <c r="C671" s="198"/>
      <c r="D671" s="172"/>
      <c r="E671" s="179"/>
      <c r="F671" s="179"/>
      <c r="G671" s="70" t="s">
        <v>64</v>
      </c>
      <c r="H671" s="50">
        <v>10656</v>
      </c>
      <c r="I671" s="30">
        <f>IFERROR(H671/E668,"-")</f>
        <v>1.5876402445347393E-4</v>
      </c>
      <c r="J671" s="50">
        <v>3</v>
      </c>
      <c r="K671" s="30">
        <f>IFERROR(J671/F668,"-")</f>
        <v>6.1224489795918366E-2</v>
      </c>
      <c r="L671" s="53">
        <f t="shared" si="467"/>
        <v>3552</v>
      </c>
      <c r="M671" s="31">
        <f t="shared" si="485"/>
        <v>0.06</v>
      </c>
      <c r="N671" s="172"/>
      <c r="O671" s="179"/>
      <c r="P671" s="179"/>
      <c r="Q671" s="70" t="s">
        <v>64</v>
      </c>
      <c r="R671" s="50">
        <v>192799</v>
      </c>
      <c r="S671" s="30">
        <f>IFERROR(R671/O668,"-")</f>
        <v>7.857422258187595E-4</v>
      </c>
      <c r="T671" s="50">
        <v>10</v>
      </c>
      <c r="U671" s="30">
        <f>IFERROR(T671/P668,"-")</f>
        <v>8.5470085470085472E-2</v>
      </c>
      <c r="V671" s="53">
        <f t="shared" si="468"/>
        <v>19279.900000000001</v>
      </c>
      <c r="W671" s="31">
        <f t="shared" si="486"/>
        <v>7.6923076923076927E-2</v>
      </c>
      <c r="X671" s="172"/>
      <c r="Y671" s="179"/>
      <c r="Z671" s="179"/>
      <c r="AA671" s="70" t="s">
        <v>64</v>
      </c>
      <c r="AB671" s="50">
        <v>8454210</v>
      </c>
      <c r="AC671" s="30">
        <f>IFERROR(AB671/Y668,"-")</f>
        <v>2.577583448952031E-3</v>
      </c>
      <c r="AD671" s="50">
        <v>157</v>
      </c>
      <c r="AE671" s="30">
        <f>IFERROR(AD671/Z668,"-")</f>
        <v>3.5698044565711684E-2</v>
      </c>
      <c r="AF671" s="53">
        <f t="shared" si="469"/>
        <v>53848.47133757962</v>
      </c>
      <c r="AG671" s="31">
        <f t="shared" si="487"/>
        <v>3.3101412608053972E-2</v>
      </c>
      <c r="AH671" s="172"/>
      <c r="AI671" s="179"/>
      <c r="AJ671" s="179"/>
      <c r="AK671" s="70" t="s">
        <v>64</v>
      </c>
      <c r="AL671" s="50">
        <v>10349481</v>
      </c>
      <c r="AM671" s="30">
        <f>IFERROR(AL671/AI668,"-")</f>
        <v>2.7471308170648294E-3</v>
      </c>
      <c r="AN671" s="50">
        <v>151</v>
      </c>
      <c r="AO671" s="30">
        <f>IFERROR(AN671/AJ668,"-")</f>
        <v>3.9539146373396179E-2</v>
      </c>
      <c r="AP671" s="53">
        <f t="shared" si="470"/>
        <v>68539.609271523179</v>
      </c>
      <c r="AQ671" s="31">
        <f t="shared" si="488"/>
        <v>3.6570598207798496E-2</v>
      </c>
      <c r="AR671" s="172"/>
      <c r="AS671" s="179"/>
      <c r="AT671" s="179"/>
      <c r="AU671" s="70" t="s">
        <v>64</v>
      </c>
      <c r="AV671" s="50">
        <v>12168298</v>
      </c>
      <c r="AW671" s="30">
        <f>IFERROR(AV671/AS668,"-")</f>
        <v>4.0613822846436113E-3</v>
      </c>
      <c r="AX671" s="50">
        <v>129</v>
      </c>
      <c r="AY671" s="30">
        <f>IFERROR(AX671/AT668,"-")</f>
        <v>5.0390625000000001E-2</v>
      </c>
      <c r="AZ671" s="53">
        <f t="shared" si="471"/>
        <v>94327.891472868214</v>
      </c>
      <c r="BA671" s="31">
        <f t="shared" si="489"/>
        <v>4.5956537228357679E-2</v>
      </c>
      <c r="BB671" s="172"/>
      <c r="BC671" s="179"/>
      <c r="BD671" s="179"/>
      <c r="BE671" s="70" t="s">
        <v>64</v>
      </c>
      <c r="BF671" s="50">
        <v>570932</v>
      </c>
      <c r="BG671" s="30">
        <f>IFERROR(BF671/BC668,"-")</f>
        <v>3.6023612574126858E-4</v>
      </c>
      <c r="BH671" s="50">
        <v>46</v>
      </c>
      <c r="BI671" s="30">
        <f>IFERROR(BH671/BD668,"-")</f>
        <v>3.6363636363636362E-2</v>
      </c>
      <c r="BJ671" s="53">
        <f t="shared" si="472"/>
        <v>12411.565217391304</v>
      </c>
      <c r="BK671" s="31">
        <f t="shared" si="490"/>
        <v>3.2554847841472043E-2</v>
      </c>
      <c r="BL671" s="172"/>
      <c r="BM671" s="179"/>
      <c r="BN671" s="179"/>
      <c r="BO671" s="70" t="s">
        <v>64</v>
      </c>
      <c r="BP671" s="50">
        <v>98039</v>
      </c>
      <c r="BQ671" s="30">
        <f>IFERROR(BP671/BM668,"-")</f>
        <v>2.0562255916412194E-4</v>
      </c>
      <c r="BR671" s="50">
        <v>6</v>
      </c>
      <c r="BS671" s="30">
        <f>IFERROR(BR671/BN668,"-")</f>
        <v>1.6304347826086956E-2</v>
      </c>
      <c r="BT671" s="53">
        <f t="shared" si="473"/>
        <v>16339.833333333334</v>
      </c>
      <c r="BU671" s="31">
        <f t="shared" si="491"/>
        <v>1.3363028953229399E-2</v>
      </c>
      <c r="BV671" s="172"/>
      <c r="BW671" s="179"/>
      <c r="BX671" s="179"/>
      <c r="BY671" s="70" t="s">
        <v>64</v>
      </c>
      <c r="BZ671" s="50">
        <f t="shared" si="483"/>
        <v>31844415</v>
      </c>
      <c r="CA671" s="30">
        <f>IFERROR(BZ671/BW668,"-")</f>
        <v>2.5644709719186351E-3</v>
      </c>
      <c r="CB671" s="50">
        <f t="shared" si="484"/>
        <v>502</v>
      </c>
      <c r="CC671" s="30">
        <f>IFERROR(CB671/BX668,"-")</f>
        <v>3.9917302798982188E-2</v>
      </c>
      <c r="CD671" s="53">
        <f t="shared" si="474"/>
        <v>63435.089641434264</v>
      </c>
      <c r="CE671" s="31">
        <f t="shared" si="492"/>
        <v>3.6586254646162816E-2</v>
      </c>
      <c r="CR671" s="196"/>
      <c r="CS671" s="198"/>
      <c r="CT671" s="200"/>
      <c r="CU671" s="201"/>
      <c r="CV671" s="201"/>
      <c r="CW671" s="79" t="s">
        <v>64</v>
      </c>
      <c r="CX671" s="90">
        <v>15709613</v>
      </c>
      <c r="CY671" s="80">
        <v>1.3204462372315398E-3</v>
      </c>
      <c r="CZ671" s="90">
        <v>495</v>
      </c>
      <c r="DA671" s="80">
        <v>4.0861812778603269E-2</v>
      </c>
      <c r="DB671" s="90">
        <v>31736.59191919192</v>
      </c>
      <c r="DC671" s="81">
        <v>3.7611123774789153E-2</v>
      </c>
    </row>
    <row r="672" spans="2:107" s="16" customFormat="1" ht="13.15" customHeight="1">
      <c r="B672" s="196"/>
      <c r="C672" s="198"/>
      <c r="D672" s="172"/>
      <c r="E672" s="179"/>
      <c r="F672" s="179"/>
      <c r="G672" s="70" t="s">
        <v>66</v>
      </c>
      <c r="H672" s="50">
        <v>95955</v>
      </c>
      <c r="I672" s="30">
        <f>IFERROR(H672/E668,"-")</f>
        <v>1.4296360704235257E-3</v>
      </c>
      <c r="J672" s="50">
        <v>9</v>
      </c>
      <c r="K672" s="30">
        <f>IFERROR(J672/F668,"-")</f>
        <v>0.18367346938775511</v>
      </c>
      <c r="L672" s="53">
        <f t="shared" si="467"/>
        <v>10661.666666666666</v>
      </c>
      <c r="M672" s="31">
        <f t="shared" si="485"/>
        <v>0.18</v>
      </c>
      <c r="N672" s="172"/>
      <c r="O672" s="179"/>
      <c r="P672" s="179"/>
      <c r="Q672" s="70" t="s">
        <v>66</v>
      </c>
      <c r="R672" s="50">
        <v>2923048</v>
      </c>
      <c r="S672" s="30">
        <f>IFERROR(R672/O668,"-")</f>
        <v>1.1912729016722459E-2</v>
      </c>
      <c r="T672" s="50">
        <v>26</v>
      </c>
      <c r="U672" s="30">
        <f>IFERROR(T672/P668,"-")</f>
        <v>0.22222222222222221</v>
      </c>
      <c r="V672" s="53">
        <f t="shared" si="468"/>
        <v>112424.92307692308</v>
      </c>
      <c r="W672" s="31">
        <f t="shared" si="486"/>
        <v>0.2</v>
      </c>
      <c r="X672" s="172"/>
      <c r="Y672" s="179"/>
      <c r="Z672" s="179"/>
      <c r="AA672" s="70" t="s">
        <v>66</v>
      </c>
      <c r="AB672" s="50">
        <v>44049738</v>
      </c>
      <c r="AC672" s="30">
        <f>IFERROR(AB672/Y668,"-")</f>
        <v>1.3430217087045785E-2</v>
      </c>
      <c r="AD672" s="50">
        <v>1062</v>
      </c>
      <c r="AE672" s="30">
        <f>IFERROR(AD672/Z668,"-")</f>
        <v>0.24147339699863574</v>
      </c>
      <c r="AF672" s="53">
        <f t="shared" si="469"/>
        <v>41478.096045197737</v>
      </c>
      <c r="AG672" s="31">
        <f t="shared" si="487"/>
        <v>0.2239089184060721</v>
      </c>
      <c r="AH672" s="172"/>
      <c r="AI672" s="179"/>
      <c r="AJ672" s="179"/>
      <c r="AK672" s="70" t="s">
        <v>66</v>
      </c>
      <c r="AL672" s="50">
        <v>87600163</v>
      </c>
      <c r="AM672" s="30">
        <f>IFERROR(AL672/AI668,"-")</f>
        <v>2.3252287468057794E-2</v>
      </c>
      <c r="AN672" s="50">
        <v>1178</v>
      </c>
      <c r="AO672" s="30">
        <f>IFERROR(AN672/AJ668,"-")</f>
        <v>0.30845771144278605</v>
      </c>
      <c r="AP672" s="53">
        <f t="shared" si="470"/>
        <v>74363.466044142609</v>
      </c>
      <c r="AQ672" s="31">
        <f t="shared" si="488"/>
        <v>0.28529910389924923</v>
      </c>
      <c r="AR672" s="172"/>
      <c r="AS672" s="179"/>
      <c r="AT672" s="179"/>
      <c r="AU672" s="70" t="s">
        <v>66</v>
      </c>
      <c r="AV672" s="50">
        <v>64497147</v>
      </c>
      <c r="AW672" s="30">
        <f>IFERROR(AV672/AS668,"-")</f>
        <v>2.1527050885493997E-2</v>
      </c>
      <c r="AX672" s="50">
        <v>804</v>
      </c>
      <c r="AY672" s="30">
        <f>IFERROR(AX672/AT668,"-")</f>
        <v>0.31406250000000002</v>
      </c>
      <c r="AZ672" s="53">
        <f t="shared" si="471"/>
        <v>80220.332089552234</v>
      </c>
      <c r="BA672" s="31">
        <f t="shared" si="489"/>
        <v>0.28642679016743855</v>
      </c>
      <c r="BB672" s="172"/>
      <c r="BC672" s="179"/>
      <c r="BD672" s="179"/>
      <c r="BE672" s="70" t="s">
        <v>66</v>
      </c>
      <c r="BF672" s="50">
        <v>21206558</v>
      </c>
      <c r="BG672" s="30">
        <f>IFERROR(BF672/BC668,"-")</f>
        <v>1.3380522188680096E-2</v>
      </c>
      <c r="BH672" s="50">
        <v>341</v>
      </c>
      <c r="BI672" s="30">
        <f>IFERROR(BH672/BD668,"-")</f>
        <v>0.26956521739130435</v>
      </c>
      <c r="BJ672" s="53">
        <f t="shared" si="472"/>
        <v>62189.319648093842</v>
      </c>
      <c r="BK672" s="31">
        <f t="shared" si="490"/>
        <v>0.2413305024769993</v>
      </c>
      <c r="BL672" s="172"/>
      <c r="BM672" s="179"/>
      <c r="BN672" s="179"/>
      <c r="BO672" s="70" t="s">
        <v>66</v>
      </c>
      <c r="BP672" s="50">
        <v>7227924</v>
      </c>
      <c r="BQ672" s="30">
        <f>IFERROR(BP672/BM668,"-")</f>
        <v>1.5159520500247624E-2</v>
      </c>
      <c r="BR672" s="50">
        <v>80</v>
      </c>
      <c r="BS672" s="30">
        <f>IFERROR(BR672/BN668,"-")</f>
        <v>0.21739130434782608</v>
      </c>
      <c r="BT672" s="53">
        <f t="shared" si="473"/>
        <v>90349.05</v>
      </c>
      <c r="BU672" s="31">
        <f t="shared" si="491"/>
        <v>0.17817371937639198</v>
      </c>
      <c r="BV672" s="172"/>
      <c r="BW672" s="179"/>
      <c r="BX672" s="179"/>
      <c r="BY672" s="70" t="s">
        <v>66</v>
      </c>
      <c r="BZ672" s="50">
        <f t="shared" si="483"/>
        <v>227600533</v>
      </c>
      <c r="CA672" s="30">
        <f>IFERROR(BZ672/BW668,"-")</f>
        <v>1.8328958471107392E-2</v>
      </c>
      <c r="CB672" s="50">
        <f t="shared" si="484"/>
        <v>3500</v>
      </c>
      <c r="CC672" s="30">
        <f>IFERROR(CB672/BX668,"-")</f>
        <v>0.27830788804071249</v>
      </c>
      <c r="CD672" s="53">
        <f t="shared" si="474"/>
        <v>65028.723714285712</v>
      </c>
      <c r="CE672" s="31">
        <f t="shared" si="492"/>
        <v>0.2550834487282268</v>
      </c>
      <c r="CR672" s="196"/>
      <c r="CS672" s="198"/>
      <c r="CT672" s="200"/>
      <c r="CU672" s="201"/>
      <c r="CV672" s="201"/>
      <c r="CW672" s="79" t="s">
        <v>66</v>
      </c>
      <c r="CX672" s="90">
        <v>245152252</v>
      </c>
      <c r="CY672" s="80">
        <v>2.0605877987079517E-2</v>
      </c>
      <c r="CZ672" s="90">
        <v>3327</v>
      </c>
      <c r="DA672" s="80">
        <v>0.27464091134224866</v>
      </c>
      <c r="DB672" s="90">
        <v>73685.678388938977</v>
      </c>
      <c r="DC672" s="81">
        <v>0.25279234100752224</v>
      </c>
    </row>
    <row r="673" spans="2:107" s="16" customFormat="1" ht="13.15" customHeight="1">
      <c r="B673" s="196"/>
      <c r="C673" s="198"/>
      <c r="D673" s="172"/>
      <c r="E673" s="179"/>
      <c r="F673" s="179"/>
      <c r="G673" s="70" t="s">
        <v>68</v>
      </c>
      <c r="H673" s="50">
        <v>230133</v>
      </c>
      <c r="I673" s="30">
        <f>IFERROR(H673/E668,"-")</f>
        <v>3.4287576238317672E-3</v>
      </c>
      <c r="J673" s="50">
        <v>8</v>
      </c>
      <c r="K673" s="30">
        <f>IFERROR(J673/F668,"-")</f>
        <v>0.16326530612244897</v>
      </c>
      <c r="L673" s="53">
        <f t="shared" si="467"/>
        <v>28766.625</v>
      </c>
      <c r="M673" s="31">
        <f t="shared" si="485"/>
        <v>0.16</v>
      </c>
      <c r="N673" s="172"/>
      <c r="O673" s="179"/>
      <c r="P673" s="179"/>
      <c r="Q673" s="70" t="s">
        <v>68</v>
      </c>
      <c r="R673" s="50">
        <v>1243795</v>
      </c>
      <c r="S673" s="30">
        <f>IFERROR(R673/O668,"-")</f>
        <v>5.0690213733590112E-3</v>
      </c>
      <c r="T673" s="50">
        <v>30</v>
      </c>
      <c r="U673" s="30">
        <f>IFERROR(T673/P668,"-")</f>
        <v>0.25641025641025639</v>
      </c>
      <c r="V673" s="53">
        <f t="shared" si="468"/>
        <v>41459.833333333336</v>
      </c>
      <c r="W673" s="31">
        <f t="shared" si="486"/>
        <v>0.23076923076923078</v>
      </c>
      <c r="X673" s="172"/>
      <c r="Y673" s="179"/>
      <c r="Z673" s="179"/>
      <c r="AA673" s="70" t="s">
        <v>68</v>
      </c>
      <c r="AB673" s="50">
        <v>57665342</v>
      </c>
      <c r="AC673" s="30">
        <f>IFERROR(AB673/Y668,"-")</f>
        <v>1.7581445352949407E-2</v>
      </c>
      <c r="AD673" s="50">
        <v>1058</v>
      </c>
      <c r="AE673" s="30">
        <f>IFERROR(AD673/Z668,"-")</f>
        <v>0.24056389267849021</v>
      </c>
      <c r="AF673" s="53">
        <f t="shared" si="469"/>
        <v>54504.103969754251</v>
      </c>
      <c r="AG673" s="31">
        <f t="shared" si="487"/>
        <v>0.22306557031414717</v>
      </c>
      <c r="AH673" s="172"/>
      <c r="AI673" s="179"/>
      <c r="AJ673" s="179"/>
      <c r="AK673" s="70" t="s">
        <v>68</v>
      </c>
      <c r="AL673" s="50">
        <v>74432695</v>
      </c>
      <c r="AM673" s="30">
        <f>IFERROR(AL673/AI668,"-")</f>
        <v>1.9757159825858635E-2</v>
      </c>
      <c r="AN673" s="50">
        <v>1171</v>
      </c>
      <c r="AO673" s="30">
        <f>IFERROR(AN673/AJ668,"-")</f>
        <v>0.30662477088242995</v>
      </c>
      <c r="AP673" s="53">
        <f t="shared" si="470"/>
        <v>63563.360375747223</v>
      </c>
      <c r="AQ673" s="31">
        <f t="shared" si="488"/>
        <v>0.28360377815451682</v>
      </c>
      <c r="AR673" s="172"/>
      <c r="AS673" s="179"/>
      <c r="AT673" s="179"/>
      <c r="AU673" s="70" t="s">
        <v>68</v>
      </c>
      <c r="AV673" s="50">
        <v>72840077</v>
      </c>
      <c r="AW673" s="30">
        <f>IFERROR(AV673/AS668,"-")</f>
        <v>2.4311649693315906E-2</v>
      </c>
      <c r="AX673" s="50">
        <v>888</v>
      </c>
      <c r="AY673" s="30">
        <f>IFERROR(AX673/AT668,"-")</f>
        <v>0.34687499999999999</v>
      </c>
      <c r="AZ673" s="53">
        <f t="shared" si="471"/>
        <v>82027.113738738743</v>
      </c>
      <c r="BA673" s="31">
        <f t="shared" si="489"/>
        <v>0.31635197719985753</v>
      </c>
      <c r="BB673" s="172"/>
      <c r="BC673" s="179"/>
      <c r="BD673" s="179"/>
      <c r="BE673" s="70" t="s">
        <v>68</v>
      </c>
      <c r="BF673" s="50">
        <v>39483325</v>
      </c>
      <c r="BG673" s="30">
        <f>IFERROR(BF673/BC668,"-")</f>
        <v>2.4912458978273024E-2</v>
      </c>
      <c r="BH673" s="50">
        <v>462</v>
      </c>
      <c r="BI673" s="30">
        <f>IFERROR(BH673/BD668,"-")</f>
        <v>0.36521739130434783</v>
      </c>
      <c r="BJ673" s="53">
        <f t="shared" si="472"/>
        <v>85461.742424242431</v>
      </c>
      <c r="BK673" s="31">
        <f t="shared" si="490"/>
        <v>0.32696390658174096</v>
      </c>
      <c r="BL673" s="172"/>
      <c r="BM673" s="179"/>
      <c r="BN673" s="179"/>
      <c r="BO673" s="70" t="s">
        <v>68</v>
      </c>
      <c r="BP673" s="50">
        <v>7971846</v>
      </c>
      <c r="BQ673" s="30">
        <f>IFERROR(BP673/BM668,"-")</f>
        <v>1.6719788816514536E-2</v>
      </c>
      <c r="BR673" s="50">
        <v>113</v>
      </c>
      <c r="BS673" s="30">
        <f>IFERROR(BR673/BN668,"-")</f>
        <v>0.30706521739130432</v>
      </c>
      <c r="BT673" s="53">
        <f t="shared" si="473"/>
        <v>70547.30973451327</v>
      </c>
      <c r="BU673" s="31">
        <f t="shared" si="491"/>
        <v>0.2516703786191537</v>
      </c>
      <c r="BV673" s="172"/>
      <c r="BW673" s="179"/>
      <c r="BX673" s="179"/>
      <c r="BY673" s="70" t="s">
        <v>68</v>
      </c>
      <c r="BZ673" s="50">
        <f t="shared" si="483"/>
        <v>253867213</v>
      </c>
      <c r="CA673" s="30">
        <f>IFERROR(BZ673/BW668,"-")</f>
        <v>2.0444247396612093E-2</v>
      </c>
      <c r="CB673" s="50">
        <f t="shared" si="484"/>
        <v>3730</v>
      </c>
      <c r="CC673" s="30">
        <f>IFERROR(CB673/BX668,"-")</f>
        <v>0.29659669211195927</v>
      </c>
      <c r="CD673" s="53">
        <f t="shared" si="474"/>
        <v>68060.915013404825</v>
      </c>
      <c r="CE673" s="31">
        <f t="shared" si="492"/>
        <v>0.27184607535893884</v>
      </c>
      <c r="CR673" s="196"/>
      <c r="CS673" s="198"/>
      <c r="CT673" s="200"/>
      <c r="CU673" s="201"/>
      <c r="CV673" s="201"/>
      <c r="CW673" s="79" t="s">
        <v>68</v>
      </c>
      <c r="CX673" s="90">
        <v>240285581</v>
      </c>
      <c r="CY673" s="80">
        <v>2.0196817788728748E-2</v>
      </c>
      <c r="CZ673" s="90">
        <v>3606</v>
      </c>
      <c r="DA673" s="80">
        <v>0.29767211490837048</v>
      </c>
      <c r="DB673" s="90">
        <v>66634.93649473101</v>
      </c>
      <c r="DC673" s="81">
        <v>0.27399133804422154</v>
      </c>
    </row>
    <row r="674" spans="2:107" s="16" customFormat="1" ht="13.15" customHeight="1">
      <c r="B674" s="196"/>
      <c r="C674" s="198"/>
      <c r="D674" s="172"/>
      <c r="E674" s="179"/>
      <c r="F674" s="179"/>
      <c r="G674" s="70" t="s">
        <v>69</v>
      </c>
      <c r="H674" s="50">
        <v>10170</v>
      </c>
      <c r="I674" s="30">
        <f>IFERROR(H674/E668,"-")</f>
        <v>1.5152309766252155E-4</v>
      </c>
      <c r="J674" s="50">
        <v>1</v>
      </c>
      <c r="K674" s="30">
        <f>IFERROR(J674/F668,"-")</f>
        <v>2.0408163265306121E-2</v>
      </c>
      <c r="L674" s="53">
        <f t="shared" si="467"/>
        <v>10170</v>
      </c>
      <c r="M674" s="31">
        <f t="shared" si="485"/>
        <v>0.02</v>
      </c>
      <c r="N674" s="172"/>
      <c r="O674" s="179"/>
      <c r="P674" s="179"/>
      <c r="Q674" s="70" t="s">
        <v>69</v>
      </c>
      <c r="R674" s="50">
        <v>4407201</v>
      </c>
      <c r="S674" s="30">
        <f>IFERROR(R674/O668,"-")</f>
        <v>1.796131682929197E-2</v>
      </c>
      <c r="T674" s="50">
        <v>9</v>
      </c>
      <c r="U674" s="30">
        <f>IFERROR(T674/P668,"-")</f>
        <v>7.6923076923076927E-2</v>
      </c>
      <c r="V674" s="53">
        <f t="shared" si="468"/>
        <v>489689</v>
      </c>
      <c r="W674" s="31">
        <f t="shared" si="486"/>
        <v>6.9230769230769235E-2</v>
      </c>
      <c r="X674" s="172"/>
      <c r="Y674" s="179"/>
      <c r="Z674" s="179"/>
      <c r="AA674" s="70" t="s">
        <v>69</v>
      </c>
      <c r="AB674" s="50">
        <v>64441665</v>
      </c>
      <c r="AC674" s="30">
        <f>IFERROR(AB674/Y668,"-")</f>
        <v>1.9647461930436007E-2</v>
      </c>
      <c r="AD674" s="50">
        <v>298</v>
      </c>
      <c r="AE674" s="30">
        <f>IFERROR(AD674/Z668,"-")</f>
        <v>6.7758071850841289E-2</v>
      </c>
      <c r="AF674" s="53">
        <f t="shared" si="469"/>
        <v>216247.19798657717</v>
      </c>
      <c r="AG674" s="31">
        <f t="shared" si="487"/>
        <v>6.2829432848408182E-2</v>
      </c>
      <c r="AH674" s="172"/>
      <c r="AI674" s="179"/>
      <c r="AJ674" s="179"/>
      <c r="AK674" s="70" t="s">
        <v>69</v>
      </c>
      <c r="AL674" s="50">
        <v>106711051</v>
      </c>
      <c r="AM674" s="30">
        <f>IFERROR(AL674/AI668,"-")</f>
        <v>2.8325016174576938E-2</v>
      </c>
      <c r="AN674" s="50">
        <v>407</v>
      </c>
      <c r="AO674" s="30">
        <f>IFERROR(AN674/AJ668,"-")</f>
        <v>0.10657240115213407</v>
      </c>
      <c r="AP674" s="53">
        <f t="shared" si="470"/>
        <v>262189.3144963145</v>
      </c>
      <c r="AQ674" s="31">
        <f t="shared" si="488"/>
        <v>9.8571082586582703E-2</v>
      </c>
      <c r="AR674" s="172"/>
      <c r="AS674" s="179"/>
      <c r="AT674" s="179"/>
      <c r="AU674" s="70" t="s">
        <v>69</v>
      </c>
      <c r="AV674" s="50">
        <v>151251479</v>
      </c>
      <c r="AW674" s="30">
        <f>IFERROR(AV674/AS668,"-")</f>
        <v>5.0482826549509648E-2</v>
      </c>
      <c r="AX674" s="50">
        <v>381</v>
      </c>
      <c r="AY674" s="30">
        <f>IFERROR(AX674/AT668,"-")</f>
        <v>0.14882812500000001</v>
      </c>
      <c r="AZ674" s="53">
        <f t="shared" si="471"/>
        <v>396985.50918635173</v>
      </c>
      <c r="BA674" s="31">
        <f t="shared" si="489"/>
        <v>0.13573209832561453</v>
      </c>
      <c r="BB674" s="172"/>
      <c r="BC674" s="179"/>
      <c r="BD674" s="179"/>
      <c r="BE674" s="70" t="s">
        <v>69</v>
      </c>
      <c r="BF674" s="50">
        <v>128454651</v>
      </c>
      <c r="BG674" s="30">
        <f>IFERROR(BF674/BC668,"-")</f>
        <v>8.1049942567042607E-2</v>
      </c>
      <c r="BH674" s="50">
        <v>250</v>
      </c>
      <c r="BI674" s="30">
        <f>IFERROR(BH674/BD668,"-")</f>
        <v>0.19762845849802371</v>
      </c>
      <c r="BJ674" s="53">
        <f t="shared" si="472"/>
        <v>513818.60399999999</v>
      </c>
      <c r="BK674" s="31">
        <f t="shared" si="490"/>
        <v>0.17692852087756547</v>
      </c>
      <c r="BL674" s="172"/>
      <c r="BM674" s="179"/>
      <c r="BN674" s="179"/>
      <c r="BO674" s="70" t="s">
        <v>69</v>
      </c>
      <c r="BP674" s="50">
        <v>42667257</v>
      </c>
      <c r="BQ674" s="30">
        <f>IFERROR(BP674/BM668,"-")</f>
        <v>8.9488372758323678E-2</v>
      </c>
      <c r="BR674" s="50">
        <v>76</v>
      </c>
      <c r="BS674" s="30">
        <f>IFERROR(BR674/BN668,"-")</f>
        <v>0.20652173913043478</v>
      </c>
      <c r="BT674" s="53">
        <f t="shared" si="473"/>
        <v>561411.27631578944</v>
      </c>
      <c r="BU674" s="31">
        <f t="shared" si="491"/>
        <v>0.16926503340757237</v>
      </c>
      <c r="BV674" s="172"/>
      <c r="BW674" s="179"/>
      <c r="BX674" s="179"/>
      <c r="BY674" s="70" t="s">
        <v>69</v>
      </c>
      <c r="BZ674" s="50">
        <f t="shared" si="483"/>
        <v>497943474</v>
      </c>
      <c r="CA674" s="30">
        <f>IFERROR(BZ674/BW668,"-")</f>
        <v>4.010001705885699E-2</v>
      </c>
      <c r="CB674" s="50">
        <f t="shared" si="484"/>
        <v>1422</v>
      </c>
      <c r="CC674" s="30">
        <f>IFERROR(CB674/BX668,"-")</f>
        <v>0.11307251908396947</v>
      </c>
      <c r="CD674" s="53">
        <f t="shared" si="474"/>
        <v>350171.21940928273</v>
      </c>
      <c r="CE674" s="31">
        <f t="shared" si="492"/>
        <v>0.10363676116901101</v>
      </c>
      <c r="CR674" s="196"/>
      <c r="CS674" s="198"/>
      <c r="CT674" s="200"/>
      <c r="CU674" s="201"/>
      <c r="CV674" s="201"/>
      <c r="CW674" s="79" t="s">
        <v>69</v>
      </c>
      <c r="CX674" s="90">
        <v>497934726</v>
      </c>
      <c r="CY674" s="80">
        <v>4.1853102004079781E-2</v>
      </c>
      <c r="CZ674" s="90">
        <v>1336</v>
      </c>
      <c r="DA674" s="80">
        <v>0.1102856199438666</v>
      </c>
      <c r="DB674" s="90">
        <v>372705.63323353295</v>
      </c>
      <c r="DC674" s="81">
        <v>0.10151204315781476</v>
      </c>
    </row>
    <row r="675" spans="2:107" s="16" customFormat="1" ht="13.15" customHeight="1">
      <c r="B675" s="196"/>
      <c r="C675" s="198"/>
      <c r="D675" s="172"/>
      <c r="E675" s="179"/>
      <c r="F675" s="179"/>
      <c r="G675" s="70" t="s">
        <v>71</v>
      </c>
      <c r="H675" s="50">
        <v>0</v>
      </c>
      <c r="I675" s="30">
        <f>IFERROR(H675/E668,"-")</f>
        <v>0</v>
      </c>
      <c r="J675" s="50">
        <v>0</v>
      </c>
      <c r="K675" s="30">
        <f>IFERROR(J675/F668,"-")</f>
        <v>0</v>
      </c>
      <c r="L675" s="53" t="str">
        <f t="shared" si="467"/>
        <v>-</v>
      </c>
      <c r="M675" s="31">
        <f t="shared" si="485"/>
        <v>0</v>
      </c>
      <c r="N675" s="172"/>
      <c r="O675" s="179"/>
      <c r="P675" s="179"/>
      <c r="Q675" s="70" t="s">
        <v>71</v>
      </c>
      <c r="R675" s="50">
        <v>0</v>
      </c>
      <c r="S675" s="30">
        <f>IFERROR(R675/O668,"-")</f>
        <v>0</v>
      </c>
      <c r="T675" s="50">
        <v>0</v>
      </c>
      <c r="U675" s="30">
        <f>IFERROR(T675/P668,"-")</f>
        <v>0</v>
      </c>
      <c r="V675" s="53" t="str">
        <f t="shared" si="468"/>
        <v>-</v>
      </c>
      <c r="W675" s="31">
        <f t="shared" si="486"/>
        <v>0</v>
      </c>
      <c r="X675" s="172"/>
      <c r="Y675" s="179"/>
      <c r="Z675" s="179"/>
      <c r="AA675" s="70" t="s">
        <v>71</v>
      </c>
      <c r="AB675" s="50">
        <v>4440</v>
      </c>
      <c r="AC675" s="30">
        <f>IFERROR(AB675/Y668,"-")</f>
        <v>1.3537007613185642E-6</v>
      </c>
      <c r="AD675" s="50">
        <v>3</v>
      </c>
      <c r="AE675" s="30">
        <f>IFERROR(AD675/Z668,"-")</f>
        <v>6.8212824010914052E-4</v>
      </c>
      <c r="AF675" s="53">
        <f t="shared" si="469"/>
        <v>1480</v>
      </c>
      <c r="AG675" s="31">
        <f t="shared" si="487"/>
        <v>6.3251106894370653E-4</v>
      </c>
      <c r="AH675" s="172"/>
      <c r="AI675" s="179"/>
      <c r="AJ675" s="179"/>
      <c r="AK675" s="70" t="s">
        <v>71</v>
      </c>
      <c r="AL675" s="50">
        <v>5230</v>
      </c>
      <c r="AM675" s="30">
        <f>IFERROR(AL675/AI668,"-")</f>
        <v>1.3882333010949108E-6</v>
      </c>
      <c r="AN675" s="50">
        <v>3</v>
      </c>
      <c r="AO675" s="30">
        <f>IFERROR(AN675/AJ668,"-")</f>
        <v>7.855459544383347E-4</v>
      </c>
      <c r="AP675" s="53">
        <f t="shared" si="470"/>
        <v>1743.3333333333333</v>
      </c>
      <c r="AQ675" s="31">
        <f t="shared" si="488"/>
        <v>7.2656817631387748E-4</v>
      </c>
      <c r="AR675" s="172"/>
      <c r="AS675" s="179"/>
      <c r="AT675" s="179"/>
      <c r="AU675" s="70" t="s">
        <v>71</v>
      </c>
      <c r="AV675" s="50">
        <v>0</v>
      </c>
      <c r="AW675" s="30">
        <f>IFERROR(AV675/AS668,"-")</f>
        <v>0</v>
      </c>
      <c r="AX675" s="50">
        <v>0</v>
      </c>
      <c r="AY675" s="30">
        <f>IFERROR(AX675/AT668,"-")</f>
        <v>0</v>
      </c>
      <c r="AZ675" s="53" t="str">
        <f t="shared" si="471"/>
        <v>-</v>
      </c>
      <c r="BA675" s="31">
        <f t="shared" si="489"/>
        <v>0</v>
      </c>
      <c r="BB675" s="172"/>
      <c r="BC675" s="179"/>
      <c r="BD675" s="179"/>
      <c r="BE675" s="70" t="s">
        <v>71</v>
      </c>
      <c r="BF675" s="50">
        <v>0</v>
      </c>
      <c r="BG675" s="30">
        <f>IFERROR(BF675/BC668,"-")</f>
        <v>0</v>
      </c>
      <c r="BH675" s="50">
        <v>0</v>
      </c>
      <c r="BI675" s="30">
        <f>IFERROR(BH675/BD668,"-")</f>
        <v>0</v>
      </c>
      <c r="BJ675" s="53" t="str">
        <f t="shared" si="472"/>
        <v>-</v>
      </c>
      <c r="BK675" s="31">
        <f t="shared" si="490"/>
        <v>0</v>
      </c>
      <c r="BL675" s="172"/>
      <c r="BM675" s="179"/>
      <c r="BN675" s="179"/>
      <c r="BO675" s="70" t="s">
        <v>71</v>
      </c>
      <c r="BP675" s="50">
        <v>0</v>
      </c>
      <c r="BQ675" s="30">
        <f>IFERROR(BP675/BM668,"-")</f>
        <v>0</v>
      </c>
      <c r="BR675" s="50">
        <v>0</v>
      </c>
      <c r="BS675" s="30">
        <f>IFERROR(BR675/BN668,"-")</f>
        <v>0</v>
      </c>
      <c r="BT675" s="53" t="str">
        <f t="shared" si="473"/>
        <v>-</v>
      </c>
      <c r="BU675" s="31">
        <f t="shared" si="491"/>
        <v>0</v>
      </c>
      <c r="BV675" s="172"/>
      <c r="BW675" s="179"/>
      <c r="BX675" s="179"/>
      <c r="BY675" s="70" t="s">
        <v>71</v>
      </c>
      <c r="BZ675" s="50">
        <f t="shared" si="483"/>
        <v>9670</v>
      </c>
      <c r="CA675" s="30">
        <f>IFERROR(BZ675/BW668,"-")</f>
        <v>7.7873731699744525E-7</v>
      </c>
      <c r="CB675" s="50">
        <f t="shared" si="484"/>
        <v>6</v>
      </c>
      <c r="CC675" s="30">
        <f>IFERROR(CB675/BX668,"-")</f>
        <v>4.7709923664122136E-4</v>
      </c>
      <c r="CD675" s="53">
        <f t="shared" si="474"/>
        <v>1611.6666666666667</v>
      </c>
      <c r="CE675" s="31">
        <f t="shared" si="492"/>
        <v>4.3728591210553166E-4</v>
      </c>
      <c r="CR675" s="196"/>
      <c r="CS675" s="198"/>
      <c r="CT675" s="200"/>
      <c r="CU675" s="201"/>
      <c r="CV675" s="201"/>
      <c r="CW675" s="79" t="s">
        <v>71</v>
      </c>
      <c r="CX675" s="90">
        <v>21212</v>
      </c>
      <c r="CY675" s="80">
        <v>1.7829405208234871E-6</v>
      </c>
      <c r="CZ675" s="90">
        <v>8</v>
      </c>
      <c r="DA675" s="80">
        <v>6.6039293379560843E-4</v>
      </c>
      <c r="DB675" s="90">
        <v>2651.5</v>
      </c>
      <c r="DC675" s="81">
        <v>6.0785654585517816E-4</v>
      </c>
    </row>
    <row r="676" spans="2:107" s="16" customFormat="1" ht="13.15" customHeight="1">
      <c r="B676" s="196"/>
      <c r="C676" s="198"/>
      <c r="D676" s="172"/>
      <c r="E676" s="179"/>
      <c r="F676" s="179"/>
      <c r="G676" s="70" t="s">
        <v>73</v>
      </c>
      <c r="H676" s="50">
        <v>0</v>
      </c>
      <c r="I676" s="30">
        <f>IFERROR(H676/E668,"-")</f>
        <v>0</v>
      </c>
      <c r="J676" s="50">
        <v>0</v>
      </c>
      <c r="K676" s="30">
        <f>IFERROR(J676/F668,"-")</f>
        <v>0</v>
      </c>
      <c r="L676" s="53" t="str">
        <f t="shared" si="467"/>
        <v>-</v>
      </c>
      <c r="M676" s="31">
        <f t="shared" si="485"/>
        <v>0</v>
      </c>
      <c r="N676" s="172"/>
      <c r="O676" s="179"/>
      <c r="P676" s="179"/>
      <c r="Q676" s="70" t="s">
        <v>73</v>
      </c>
      <c r="R676" s="50">
        <v>0</v>
      </c>
      <c r="S676" s="30">
        <f>IFERROR(R676/O668,"-")</f>
        <v>0</v>
      </c>
      <c r="T676" s="50">
        <v>0</v>
      </c>
      <c r="U676" s="30">
        <f>IFERROR(T676/P668,"-")</f>
        <v>0</v>
      </c>
      <c r="V676" s="53" t="str">
        <f t="shared" si="468"/>
        <v>-</v>
      </c>
      <c r="W676" s="31">
        <f t="shared" si="486"/>
        <v>0</v>
      </c>
      <c r="X676" s="172"/>
      <c r="Y676" s="179"/>
      <c r="Z676" s="179"/>
      <c r="AA676" s="70" t="s">
        <v>73</v>
      </c>
      <c r="AB676" s="50">
        <v>300792</v>
      </c>
      <c r="AC676" s="30">
        <f>IFERROR(AB676/Y668,"-")</f>
        <v>9.1707738603273318E-5</v>
      </c>
      <c r="AD676" s="50">
        <v>20</v>
      </c>
      <c r="AE676" s="30">
        <f>IFERROR(AD676/Z668,"-")</f>
        <v>4.5475216007276036E-3</v>
      </c>
      <c r="AF676" s="53">
        <f t="shared" si="469"/>
        <v>15039.6</v>
      </c>
      <c r="AG676" s="31">
        <f t="shared" si="487"/>
        <v>4.2167404596247099E-3</v>
      </c>
      <c r="AH676" s="172"/>
      <c r="AI676" s="179"/>
      <c r="AJ676" s="179"/>
      <c r="AK676" s="70" t="s">
        <v>73</v>
      </c>
      <c r="AL676" s="50">
        <v>421796</v>
      </c>
      <c r="AM676" s="30">
        <f>IFERROR(AL676/AI668,"-")</f>
        <v>1.1196008670528278E-4</v>
      </c>
      <c r="AN676" s="50">
        <v>29</v>
      </c>
      <c r="AO676" s="30">
        <f>IFERROR(AN676/AJ668,"-")</f>
        <v>7.5936108929039016E-3</v>
      </c>
      <c r="AP676" s="53">
        <f t="shared" si="470"/>
        <v>14544.689655172413</v>
      </c>
      <c r="AQ676" s="31">
        <f t="shared" si="488"/>
        <v>7.0234923710341488E-3</v>
      </c>
      <c r="AR676" s="172"/>
      <c r="AS676" s="179"/>
      <c r="AT676" s="179"/>
      <c r="AU676" s="70" t="s">
        <v>73</v>
      </c>
      <c r="AV676" s="50">
        <v>428788</v>
      </c>
      <c r="AW676" s="30">
        <f>IFERROR(AV676/AS668,"-")</f>
        <v>1.4311549462938571E-4</v>
      </c>
      <c r="AX676" s="50">
        <v>23</v>
      </c>
      <c r="AY676" s="30">
        <f>IFERROR(AX676/AT668,"-")</f>
        <v>8.9843749999999993E-3</v>
      </c>
      <c r="AZ676" s="53">
        <f t="shared" si="471"/>
        <v>18642.956521739132</v>
      </c>
      <c r="BA676" s="31">
        <f t="shared" si="489"/>
        <v>8.193801211257571E-3</v>
      </c>
      <c r="BB676" s="172"/>
      <c r="BC676" s="179"/>
      <c r="BD676" s="179"/>
      <c r="BE676" s="70" t="s">
        <v>73</v>
      </c>
      <c r="BF676" s="50">
        <v>187901</v>
      </c>
      <c r="BG676" s="30">
        <f>IFERROR(BF676/BC668,"-")</f>
        <v>1.1855830162420413E-4</v>
      </c>
      <c r="BH676" s="50">
        <v>11</v>
      </c>
      <c r="BI676" s="30">
        <f>IFERROR(BH676/BD668,"-")</f>
        <v>8.6956521739130436E-3</v>
      </c>
      <c r="BJ676" s="53">
        <f t="shared" si="472"/>
        <v>17081.909090909092</v>
      </c>
      <c r="BK676" s="31">
        <f t="shared" si="490"/>
        <v>7.7848549186128801E-3</v>
      </c>
      <c r="BL676" s="172"/>
      <c r="BM676" s="179"/>
      <c r="BN676" s="179"/>
      <c r="BO676" s="70" t="s">
        <v>73</v>
      </c>
      <c r="BP676" s="50">
        <v>1580</v>
      </c>
      <c r="BQ676" s="30">
        <f>IFERROR(BP676/BM668,"-")</f>
        <v>3.3138204538939877E-6</v>
      </c>
      <c r="BR676" s="50">
        <v>1</v>
      </c>
      <c r="BS676" s="30">
        <f>IFERROR(BR676/BN668,"-")</f>
        <v>2.717391304347826E-3</v>
      </c>
      <c r="BT676" s="53">
        <f t="shared" si="473"/>
        <v>1580</v>
      </c>
      <c r="BU676" s="31">
        <f t="shared" si="491"/>
        <v>2.2271714922048997E-3</v>
      </c>
      <c r="BV676" s="172"/>
      <c r="BW676" s="179"/>
      <c r="BX676" s="179"/>
      <c r="BY676" s="70" t="s">
        <v>73</v>
      </c>
      <c r="BZ676" s="50">
        <f t="shared" si="483"/>
        <v>1340857</v>
      </c>
      <c r="CA676" s="30">
        <f>IFERROR(BZ676/BW668,"-")</f>
        <v>1.0798090823756395E-4</v>
      </c>
      <c r="CB676" s="50">
        <f t="shared" si="484"/>
        <v>84</v>
      </c>
      <c r="CC676" s="30">
        <f>IFERROR(CB676/BX668,"-")</f>
        <v>6.6793893129770991E-3</v>
      </c>
      <c r="CD676" s="53">
        <f t="shared" si="474"/>
        <v>15962.583333333334</v>
      </c>
      <c r="CE676" s="31">
        <f t="shared" si="492"/>
        <v>6.1220027694774432E-3</v>
      </c>
      <c r="CR676" s="196"/>
      <c r="CS676" s="198"/>
      <c r="CT676" s="200"/>
      <c r="CU676" s="201"/>
      <c r="CV676" s="201"/>
      <c r="CW676" s="79" t="s">
        <v>73</v>
      </c>
      <c r="CX676" s="90">
        <v>1309698</v>
      </c>
      <c r="CY676" s="80">
        <v>1.1008455752599846E-4</v>
      </c>
      <c r="CZ676" s="90">
        <v>74</v>
      </c>
      <c r="DA676" s="80">
        <v>6.1086346376093776E-3</v>
      </c>
      <c r="DB676" s="90">
        <v>17698.62162162162</v>
      </c>
      <c r="DC676" s="81">
        <v>5.6226730491603979E-3</v>
      </c>
    </row>
    <row r="677" spans="2:107" s="16" customFormat="1" ht="13.15" customHeight="1">
      <c r="B677" s="196"/>
      <c r="C677" s="198"/>
      <c r="D677" s="172"/>
      <c r="E677" s="179"/>
      <c r="F677" s="179"/>
      <c r="G677" s="70" t="s">
        <v>75</v>
      </c>
      <c r="H677" s="50">
        <v>43049</v>
      </c>
      <c r="I677" s="30">
        <f>IFERROR(H677/E668,"-")</f>
        <v>6.4138818399939927E-4</v>
      </c>
      <c r="J677" s="50">
        <v>3</v>
      </c>
      <c r="K677" s="30">
        <f>IFERROR(J677/F668,"-")</f>
        <v>6.1224489795918366E-2</v>
      </c>
      <c r="L677" s="53">
        <f t="shared" si="467"/>
        <v>14349.666666666666</v>
      </c>
      <c r="M677" s="31">
        <f t="shared" si="485"/>
        <v>0.06</v>
      </c>
      <c r="N677" s="172"/>
      <c r="O677" s="179"/>
      <c r="P677" s="179"/>
      <c r="Q677" s="70" t="s">
        <v>75</v>
      </c>
      <c r="R677" s="50">
        <v>114419</v>
      </c>
      <c r="S677" s="30">
        <f>IFERROR(R677/O668,"-")</f>
        <v>4.6630864131015534E-4</v>
      </c>
      <c r="T677" s="50">
        <v>5</v>
      </c>
      <c r="U677" s="30">
        <f>IFERROR(T677/P668,"-")</f>
        <v>4.2735042735042736E-2</v>
      </c>
      <c r="V677" s="53">
        <f t="shared" si="468"/>
        <v>22883.8</v>
      </c>
      <c r="W677" s="31">
        <f t="shared" si="486"/>
        <v>3.8461538461538464E-2</v>
      </c>
      <c r="X677" s="172"/>
      <c r="Y677" s="179"/>
      <c r="Z677" s="179"/>
      <c r="AA677" s="70" t="s">
        <v>75</v>
      </c>
      <c r="AB677" s="50">
        <v>2719441</v>
      </c>
      <c r="AC677" s="30">
        <f>IFERROR(AB677/Y668,"-")</f>
        <v>8.2912372794164812E-4</v>
      </c>
      <c r="AD677" s="50">
        <v>130</v>
      </c>
      <c r="AE677" s="30">
        <f>IFERROR(AD677/Z668,"-")</f>
        <v>2.9558890404729421E-2</v>
      </c>
      <c r="AF677" s="53">
        <f t="shared" si="469"/>
        <v>20918.776923076923</v>
      </c>
      <c r="AG677" s="31">
        <f t="shared" si="487"/>
        <v>2.7408812987560614E-2</v>
      </c>
      <c r="AH677" s="172"/>
      <c r="AI677" s="179"/>
      <c r="AJ677" s="179"/>
      <c r="AK677" s="70" t="s">
        <v>75</v>
      </c>
      <c r="AL677" s="50">
        <v>5066993</v>
      </c>
      <c r="AM677" s="30">
        <f>IFERROR(AL677/AI668,"-")</f>
        <v>1.3449652808823719E-3</v>
      </c>
      <c r="AN677" s="50">
        <v>163</v>
      </c>
      <c r="AO677" s="30">
        <f>IFERROR(AN677/AJ668,"-")</f>
        <v>4.2681330191149516E-2</v>
      </c>
      <c r="AP677" s="53">
        <f t="shared" si="470"/>
        <v>31085.84662576687</v>
      </c>
      <c r="AQ677" s="31">
        <f t="shared" si="488"/>
        <v>3.9476870913054012E-2</v>
      </c>
      <c r="AR677" s="172"/>
      <c r="AS677" s="179"/>
      <c r="AT677" s="179"/>
      <c r="AU677" s="70" t="s">
        <v>75</v>
      </c>
      <c r="AV677" s="50">
        <v>9327566</v>
      </c>
      <c r="AW677" s="30">
        <f>IFERROR(AV677/AS668,"-")</f>
        <v>3.1132382943977925E-3</v>
      </c>
      <c r="AX677" s="50">
        <v>162</v>
      </c>
      <c r="AY677" s="30">
        <f>IFERROR(AX677/AT668,"-")</f>
        <v>6.3281249999999997E-2</v>
      </c>
      <c r="AZ677" s="53">
        <f t="shared" si="471"/>
        <v>57577.567901234564</v>
      </c>
      <c r="BA677" s="31">
        <f t="shared" si="489"/>
        <v>5.7712860705379405E-2</v>
      </c>
      <c r="BB677" s="172"/>
      <c r="BC677" s="179"/>
      <c r="BD677" s="179"/>
      <c r="BE677" s="70" t="s">
        <v>75</v>
      </c>
      <c r="BF677" s="50">
        <v>8168387</v>
      </c>
      <c r="BG677" s="30">
        <f>IFERROR(BF677/BC668,"-")</f>
        <v>5.1539379233172143E-3</v>
      </c>
      <c r="BH677" s="50">
        <v>75</v>
      </c>
      <c r="BI677" s="30">
        <f>IFERROR(BH677/BD668,"-")</f>
        <v>5.9288537549407112E-2</v>
      </c>
      <c r="BJ677" s="53">
        <f t="shared" si="472"/>
        <v>108911.82666666666</v>
      </c>
      <c r="BK677" s="31">
        <f t="shared" si="490"/>
        <v>5.3078556263269641E-2</v>
      </c>
      <c r="BL677" s="172"/>
      <c r="BM677" s="179"/>
      <c r="BN677" s="179"/>
      <c r="BO677" s="70" t="s">
        <v>75</v>
      </c>
      <c r="BP677" s="50">
        <v>6460530</v>
      </c>
      <c r="BQ677" s="30">
        <f>IFERROR(BP677/BM668,"-")</f>
        <v>1.3550023074047927E-2</v>
      </c>
      <c r="BR677" s="50">
        <v>37</v>
      </c>
      <c r="BS677" s="30">
        <f>IFERROR(BR677/BN668,"-")</f>
        <v>0.10054347826086957</v>
      </c>
      <c r="BT677" s="53">
        <f t="shared" si="473"/>
        <v>174608.91891891891</v>
      </c>
      <c r="BU677" s="31">
        <f t="shared" si="491"/>
        <v>8.2405345211581285E-2</v>
      </c>
      <c r="BV677" s="172"/>
      <c r="BW677" s="179"/>
      <c r="BX677" s="179"/>
      <c r="BY677" s="70" t="s">
        <v>75</v>
      </c>
      <c r="BZ677" s="50">
        <f t="shared" si="483"/>
        <v>31900385</v>
      </c>
      <c r="CA677" s="30">
        <f>IFERROR(BZ677/BW668,"-")</f>
        <v>2.5689783067306664E-3</v>
      </c>
      <c r="CB677" s="50">
        <f t="shared" si="484"/>
        <v>575</v>
      </c>
      <c r="CC677" s="30">
        <f>IFERROR(CB677/BX668,"-")</f>
        <v>4.5722010178117049E-2</v>
      </c>
      <c r="CD677" s="53">
        <f t="shared" si="474"/>
        <v>55478.930434782611</v>
      </c>
      <c r="CE677" s="31">
        <f t="shared" si="492"/>
        <v>4.1906566576780116E-2</v>
      </c>
      <c r="CR677" s="196"/>
      <c r="CS677" s="198"/>
      <c r="CT677" s="200"/>
      <c r="CU677" s="201"/>
      <c r="CV677" s="201"/>
      <c r="CW677" s="79" t="s">
        <v>75</v>
      </c>
      <c r="CX677" s="90">
        <v>24926212</v>
      </c>
      <c r="CY677" s="80">
        <v>2.0951326327284863E-3</v>
      </c>
      <c r="CZ677" s="90">
        <v>544</v>
      </c>
      <c r="DA677" s="80">
        <v>4.490671949810137E-2</v>
      </c>
      <c r="DB677" s="90">
        <v>45820.242647058825</v>
      </c>
      <c r="DC677" s="81">
        <v>4.1334245118152119E-2</v>
      </c>
    </row>
    <row r="678" spans="2:107" s="16" customFormat="1" ht="13.15" customHeight="1">
      <c r="B678" s="196"/>
      <c r="C678" s="198"/>
      <c r="D678" s="172"/>
      <c r="E678" s="179"/>
      <c r="F678" s="179"/>
      <c r="G678" s="70" t="s">
        <v>77</v>
      </c>
      <c r="H678" s="50">
        <v>0</v>
      </c>
      <c r="I678" s="30">
        <f>IFERROR(H678/E668,"-")</f>
        <v>0</v>
      </c>
      <c r="J678" s="50">
        <v>0</v>
      </c>
      <c r="K678" s="30">
        <f>IFERROR(J678/F668,"-")</f>
        <v>0</v>
      </c>
      <c r="L678" s="53" t="str">
        <f t="shared" si="467"/>
        <v>-</v>
      </c>
      <c r="M678" s="31">
        <f t="shared" si="485"/>
        <v>0</v>
      </c>
      <c r="N678" s="172"/>
      <c r="O678" s="179"/>
      <c r="P678" s="179"/>
      <c r="Q678" s="70" t="s">
        <v>77</v>
      </c>
      <c r="R678" s="50">
        <v>142233</v>
      </c>
      <c r="S678" s="30">
        <f>IFERROR(R678/O668,"-")</f>
        <v>5.796631414316444E-4</v>
      </c>
      <c r="T678" s="50">
        <v>7</v>
      </c>
      <c r="U678" s="30">
        <f>IFERROR(T678/P668,"-")</f>
        <v>5.9829059829059832E-2</v>
      </c>
      <c r="V678" s="53">
        <f t="shared" si="468"/>
        <v>20319</v>
      </c>
      <c r="W678" s="31">
        <f t="shared" si="486"/>
        <v>5.3846153846153849E-2</v>
      </c>
      <c r="X678" s="172"/>
      <c r="Y678" s="179"/>
      <c r="Z678" s="179"/>
      <c r="AA678" s="70" t="s">
        <v>77</v>
      </c>
      <c r="AB678" s="50">
        <v>752630</v>
      </c>
      <c r="AC678" s="30">
        <f>IFERROR(AB678/Y668,"-")</f>
        <v>2.294675234214394E-4</v>
      </c>
      <c r="AD678" s="50">
        <v>21</v>
      </c>
      <c r="AE678" s="30">
        <f>IFERROR(AD678/Z668,"-")</f>
        <v>4.7748976807639835E-3</v>
      </c>
      <c r="AF678" s="53">
        <f t="shared" si="469"/>
        <v>35839.523809523809</v>
      </c>
      <c r="AG678" s="31">
        <f t="shared" si="487"/>
        <v>4.4275774826059459E-3</v>
      </c>
      <c r="AH678" s="172"/>
      <c r="AI678" s="179"/>
      <c r="AJ678" s="179"/>
      <c r="AK678" s="70" t="s">
        <v>77</v>
      </c>
      <c r="AL678" s="50">
        <v>6085981</v>
      </c>
      <c r="AM678" s="30">
        <f>IFERROR(AL678/AI668,"-")</f>
        <v>1.6154419682659477E-3</v>
      </c>
      <c r="AN678" s="50">
        <v>55</v>
      </c>
      <c r="AO678" s="30">
        <f>IFERROR(AN678/AJ668,"-")</f>
        <v>1.4401675831369469E-2</v>
      </c>
      <c r="AP678" s="53">
        <f t="shared" si="470"/>
        <v>110654.2</v>
      </c>
      <c r="AQ678" s="31">
        <f t="shared" si="488"/>
        <v>1.3320416565754421E-2</v>
      </c>
      <c r="AR678" s="172"/>
      <c r="AS678" s="179"/>
      <c r="AT678" s="179"/>
      <c r="AU678" s="70" t="s">
        <v>77</v>
      </c>
      <c r="AV678" s="50">
        <v>8468379</v>
      </c>
      <c r="AW678" s="30">
        <f>IFERROR(AV678/AS668,"-")</f>
        <v>2.826469605712153E-3</v>
      </c>
      <c r="AX678" s="50">
        <v>41</v>
      </c>
      <c r="AY678" s="30">
        <f>IFERROR(AX678/AT668,"-")</f>
        <v>1.6015624999999999E-2</v>
      </c>
      <c r="AZ678" s="53">
        <f t="shared" si="471"/>
        <v>206545.82926829267</v>
      </c>
      <c r="BA678" s="31">
        <f t="shared" si="489"/>
        <v>1.4606341289633061E-2</v>
      </c>
      <c r="BB678" s="172"/>
      <c r="BC678" s="179"/>
      <c r="BD678" s="179"/>
      <c r="BE678" s="70" t="s">
        <v>77</v>
      </c>
      <c r="BF678" s="50">
        <v>5195996</v>
      </c>
      <c r="BG678" s="30">
        <f>IFERROR(BF678/BC668,"-")</f>
        <v>3.2784735632389295E-3</v>
      </c>
      <c r="BH678" s="50">
        <v>31</v>
      </c>
      <c r="BI678" s="30">
        <f>IFERROR(BH678/BD668,"-")</f>
        <v>2.4505928853754941E-2</v>
      </c>
      <c r="BJ678" s="53">
        <f t="shared" si="472"/>
        <v>167612.77419354839</v>
      </c>
      <c r="BK678" s="31">
        <f t="shared" si="490"/>
        <v>2.1939136588818117E-2</v>
      </c>
      <c r="BL678" s="172"/>
      <c r="BM678" s="179"/>
      <c r="BN678" s="179"/>
      <c r="BO678" s="70" t="s">
        <v>77</v>
      </c>
      <c r="BP678" s="50">
        <v>4557392</v>
      </c>
      <c r="BQ678" s="30">
        <f>IFERROR(BP678/BM668,"-")</f>
        <v>9.5584676114005233E-3</v>
      </c>
      <c r="BR678" s="50">
        <v>9</v>
      </c>
      <c r="BS678" s="30">
        <f>IFERROR(BR678/BN668,"-")</f>
        <v>2.4456521739130436E-2</v>
      </c>
      <c r="BT678" s="53">
        <f t="shared" si="473"/>
        <v>506376.88888888888</v>
      </c>
      <c r="BU678" s="31">
        <f t="shared" si="491"/>
        <v>2.0044543429844099E-2</v>
      </c>
      <c r="BV678" s="172"/>
      <c r="BW678" s="179"/>
      <c r="BX678" s="179"/>
      <c r="BY678" s="70" t="s">
        <v>77</v>
      </c>
      <c r="BZ678" s="50">
        <f t="shared" si="483"/>
        <v>25202611</v>
      </c>
      <c r="CA678" s="30">
        <f>IFERROR(BZ678/BW668,"-")</f>
        <v>2.0295981045987902E-3</v>
      </c>
      <c r="CB678" s="50">
        <f t="shared" si="484"/>
        <v>164</v>
      </c>
      <c r="CC678" s="30">
        <f>IFERROR(CB678/BX668,"-")</f>
        <v>1.3040712468193385E-2</v>
      </c>
      <c r="CD678" s="53">
        <f t="shared" si="474"/>
        <v>153674.45731707316</v>
      </c>
      <c r="CE678" s="31">
        <f t="shared" si="492"/>
        <v>1.1952481597551199E-2</v>
      </c>
      <c r="CR678" s="196"/>
      <c r="CS678" s="198"/>
      <c r="CT678" s="200"/>
      <c r="CU678" s="201"/>
      <c r="CV678" s="201"/>
      <c r="CW678" s="79" t="s">
        <v>77</v>
      </c>
      <c r="CX678" s="90">
        <v>25055709</v>
      </c>
      <c r="CY678" s="80">
        <v>2.1060172946474509E-3</v>
      </c>
      <c r="CZ678" s="90">
        <v>146</v>
      </c>
      <c r="DA678" s="80">
        <v>1.2052171041769854E-2</v>
      </c>
      <c r="DB678" s="90">
        <v>171614.44520547945</v>
      </c>
      <c r="DC678" s="81">
        <v>1.1093381961857001E-2</v>
      </c>
    </row>
    <row r="679" spans="2:107" s="16" customFormat="1" ht="13.15" customHeight="1">
      <c r="B679" s="196"/>
      <c r="C679" s="198"/>
      <c r="D679" s="172"/>
      <c r="E679" s="179"/>
      <c r="F679" s="179"/>
      <c r="G679" s="70" t="s">
        <v>79</v>
      </c>
      <c r="H679" s="50">
        <v>0</v>
      </c>
      <c r="I679" s="30">
        <f>IFERROR(H679/E668,"-")</f>
        <v>0</v>
      </c>
      <c r="J679" s="50">
        <v>0</v>
      </c>
      <c r="K679" s="30">
        <f>IFERROR(J679/F668,"-")</f>
        <v>0</v>
      </c>
      <c r="L679" s="53" t="str">
        <f t="shared" si="467"/>
        <v>-</v>
      </c>
      <c r="M679" s="31">
        <f t="shared" si="485"/>
        <v>0</v>
      </c>
      <c r="N679" s="172"/>
      <c r="O679" s="179"/>
      <c r="P679" s="179"/>
      <c r="Q679" s="70" t="s">
        <v>79</v>
      </c>
      <c r="R679" s="50">
        <v>233759</v>
      </c>
      <c r="S679" s="30">
        <f>IFERROR(R679/O668,"-")</f>
        <v>9.5267256036165844E-4</v>
      </c>
      <c r="T679" s="50">
        <v>4</v>
      </c>
      <c r="U679" s="30">
        <f>IFERROR(T679/P668,"-")</f>
        <v>3.4188034188034191E-2</v>
      </c>
      <c r="V679" s="53">
        <f t="shared" si="468"/>
        <v>58439.75</v>
      </c>
      <c r="W679" s="31">
        <f t="shared" si="486"/>
        <v>3.0769230769230771E-2</v>
      </c>
      <c r="X679" s="172"/>
      <c r="Y679" s="179"/>
      <c r="Z679" s="179"/>
      <c r="AA679" s="70" t="s">
        <v>79</v>
      </c>
      <c r="AB679" s="50">
        <v>11069677</v>
      </c>
      <c r="AC679" s="30">
        <f>IFERROR(AB679/Y668,"-")</f>
        <v>3.375006797849234E-3</v>
      </c>
      <c r="AD679" s="50">
        <v>38</v>
      </c>
      <c r="AE679" s="30">
        <f>IFERROR(AD679/Z668,"-")</f>
        <v>8.6402910413824474E-3</v>
      </c>
      <c r="AF679" s="53">
        <f t="shared" si="469"/>
        <v>291307.28947368421</v>
      </c>
      <c r="AG679" s="31">
        <f t="shared" si="487"/>
        <v>8.0118068732869495E-3</v>
      </c>
      <c r="AH679" s="172"/>
      <c r="AI679" s="179"/>
      <c r="AJ679" s="179"/>
      <c r="AK679" s="70" t="s">
        <v>79</v>
      </c>
      <c r="AL679" s="50">
        <v>38812837</v>
      </c>
      <c r="AM679" s="30">
        <f>IFERROR(AL679/AI668,"-")</f>
        <v>1.0302346622059023E-2</v>
      </c>
      <c r="AN679" s="50">
        <v>71</v>
      </c>
      <c r="AO679" s="30">
        <f>IFERROR(AN679/AJ668,"-")</f>
        <v>1.8591254255040587E-2</v>
      </c>
      <c r="AP679" s="53">
        <f t="shared" si="470"/>
        <v>546659.67605633801</v>
      </c>
      <c r="AQ679" s="31">
        <f t="shared" si="488"/>
        <v>1.7195446839428433E-2</v>
      </c>
      <c r="AR679" s="172"/>
      <c r="AS679" s="179"/>
      <c r="AT679" s="179"/>
      <c r="AU679" s="70" t="s">
        <v>79</v>
      </c>
      <c r="AV679" s="50">
        <v>33442347</v>
      </c>
      <c r="AW679" s="30">
        <f>IFERROR(AV679/AS668,"-")</f>
        <v>1.116196822782483E-2</v>
      </c>
      <c r="AX679" s="50">
        <v>93</v>
      </c>
      <c r="AY679" s="30">
        <f>IFERROR(AX679/AT668,"-")</f>
        <v>3.6328125000000003E-2</v>
      </c>
      <c r="AZ679" s="53">
        <f t="shared" si="471"/>
        <v>359595.12903225806</v>
      </c>
      <c r="BA679" s="31">
        <f t="shared" si="489"/>
        <v>3.3131457071606696E-2</v>
      </c>
      <c r="BB679" s="172"/>
      <c r="BC679" s="179"/>
      <c r="BD679" s="179"/>
      <c r="BE679" s="70" t="s">
        <v>79</v>
      </c>
      <c r="BF679" s="50">
        <v>34110757</v>
      </c>
      <c r="BG679" s="30">
        <f>IFERROR(BF679/BC668,"-")</f>
        <v>2.1522575276533559E-2</v>
      </c>
      <c r="BH679" s="50">
        <v>62</v>
      </c>
      <c r="BI679" s="30">
        <f>IFERROR(BH679/BD668,"-")</f>
        <v>4.9011857707509883E-2</v>
      </c>
      <c r="BJ679" s="53">
        <f t="shared" si="472"/>
        <v>550173.5</v>
      </c>
      <c r="BK679" s="31">
        <f t="shared" si="490"/>
        <v>4.3878273177636234E-2</v>
      </c>
      <c r="BL679" s="172"/>
      <c r="BM679" s="179"/>
      <c r="BN679" s="179"/>
      <c r="BO679" s="70" t="s">
        <v>79</v>
      </c>
      <c r="BP679" s="50">
        <v>10291930</v>
      </c>
      <c r="BQ679" s="30">
        <f>IFERROR(BP679/BM668,"-")</f>
        <v>2.1585827939269081E-2</v>
      </c>
      <c r="BR679" s="50">
        <v>24</v>
      </c>
      <c r="BS679" s="30">
        <f>IFERROR(BR679/BN668,"-")</f>
        <v>6.5217391304347824E-2</v>
      </c>
      <c r="BT679" s="53">
        <f t="shared" si="473"/>
        <v>428830.41666666669</v>
      </c>
      <c r="BU679" s="31">
        <f t="shared" si="491"/>
        <v>5.3452115812917596E-2</v>
      </c>
      <c r="BV679" s="172"/>
      <c r="BW679" s="179"/>
      <c r="BX679" s="179"/>
      <c r="BY679" s="70" t="s">
        <v>79</v>
      </c>
      <c r="BZ679" s="50">
        <f t="shared" si="483"/>
        <v>127961307</v>
      </c>
      <c r="CA679" s="30">
        <f>IFERROR(BZ679/BW668,"-")</f>
        <v>1.0304885717959298E-2</v>
      </c>
      <c r="CB679" s="50">
        <f t="shared" si="484"/>
        <v>292</v>
      </c>
      <c r="CC679" s="30">
        <f>IFERROR(CB679/BX668,"-")</f>
        <v>2.321882951653944E-2</v>
      </c>
      <c r="CD679" s="53">
        <f t="shared" si="474"/>
        <v>438223.65410958906</v>
      </c>
      <c r="CE679" s="31">
        <f t="shared" si="492"/>
        <v>2.1281247722469209E-2</v>
      </c>
      <c r="CR679" s="196"/>
      <c r="CS679" s="198"/>
      <c r="CT679" s="200"/>
      <c r="CU679" s="201"/>
      <c r="CV679" s="201"/>
      <c r="CW679" s="79" t="s">
        <v>79</v>
      </c>
      <c r="CX679" s="90">
        <v>94003841</v>
      </c>
      <c r="CY679" s="80">
        <v>7.9013415628864919E-3</v>
      </c>
      <c r="CZ679" s="90">
        <v>244</v>
      </c>
      <c r="DA679" s="80">
        <v>2.0141984480766057E-2</v>
      </c>
      <c r="DB679" s="90">
        <v>385261.64344262297</v>
      </c>
      <c r="DC679" s="81">
        <v>1.8539624648582935E-2</v>
      </c>
    </row>
    <row r="680" spans="2:107" s="16" customFormat="1" ht="13.15" customHeight="1">
      <c r="B680" s="196"/>
      <c r="C680" s="198"/>
      <c r="D680" s="172"/>
      <c r="E680" s="179"/>
      <c r="F680" s="179"/>
      <c r="G680" s="70" t="s">
        <v>81</v>
      </c>
      <c r="H680" s="50">
        <v>3170247</v>
      </c>
      <c r="I680" s="30">
        <f>IFERROR(H680/E668,"-")</f>
        <v>4.7233593490198227E-2</v>
      </c>
      <c r="J680" s="50">
        <v>7</v>
      </c>
      <c r="K680" s="30">
        <f>IFERROR(J680/F668,"-")</f>
        <v>0.14285714285714285</v>
      </c>
      <c r="L680" s="53">
        <f t="shared" si="467"/>
        <v>452892.42857142858</v>
      </c>
      <c r="M680" s="31">
        <f t="shared" si="485"/>
        <v>0.14000000000000001</v>
      </c>
      <c r="N680" s="172"/>
      <c r="O680" s="179"/>
      <c r="P680" s="179"/>
      <c r="Q680" s="70" t="s">
        <v>81</v>
      </c>
      <c r="R680" s="50">
        <v>1641912</v>
      </c>
      <c r="S680" s="30">
        <f>IFERROR(R680/O668,"-")</f>
        <v>6.6915263537597755E-3</v>
      </c>
      <c r="T680" s="50">
        <v>10</v>
      </c>
      <c r="U680" s="30">
        <f>IFERROR(T680/P668,"-")</f>
        <v>8.5470085470085472E-2</v>
      </c>
      <c r="V680" s="53">
        <f t="shared" si="468"/>
        <v>164191.20000000001</v>
      </c>
      <c r="W680" s="31">
        <f t="shared" si="486"/>
        <v>7.6923076923076927E-2</v>
      </c>
      <c r="X680" s="172"/>
      <c r="Y680" s="179"/>
      <c r="Z680" s="179"/>
      <c r="AA680" s="70" t="s">
        <v>81</v>
      </c>
      <c r="AB680" s="50">
        <v>19484433</v>
      </c>
      <c r="AC680" s="30">
        <f>IFERROR(AB680/Y668,"-")</f>
        <v>5.9405612130541789E-3</v>
      </c>
      <c r="AD680" s="50">
        <v>417</v>
      </c>
      <c r="AE680" s="30">
        <f>IFERROR(AD680/Z668,"-")</f>
        <v>9.4815825375170526E-2</v>
      </c>
      <c r="AF680" s="53">
        <f t="shared" si="469"/>
        <v>46725.258992805757</v>
      </c>
      <c r="AG680" s="31">
        <f t="shared" si="487"/>
        <v>8.7919038583175207E-2</v>
      </c>
      <c r="AH680" s="172"/>
      <c r="AI680" s="179"/>
      <c r="AJ680" s="179"/>
      <c r="AK680" s="70" t="s">
        <v>81</v>
      </c>
      <c r="AL680" s="50">
        <v>24202956</v>
      </c>
      <c r="AM680" s="30">
        <f>IFERROR(AL680/AI668,"-")</f>
        <v>6.4243498095860182E-3</v>
      </c>
      <c r="AN680" s="50">
        <v>430</v>
      </c>
      <c r="AO680" s="30">
        <f>IFERROR(AN680/AJ668,"-")</f>
        <v>0.11259492013616131</v>
      </c>
      <c r="AP680" s="53">
        <f t="shared" si="470"/>
        <v>56285.944186046509</v>
      </c>
      <c r="AQ680" s="31">
        <f t="shared" si="488"/>
        <v>0.1041414386049891</v>
      </c>
      <c r="AR680" s="172"/>
      <c r="AS680" s="179"/>
      <c r="AT680" s="179"/>
      <c r="AU680" s="70" t="s">
        <v>81</v>
      </c>
      <c r="AV680" s="50">
        <v>32508644</v>
      </c>
      <c r="AW680" s="30">
        <f>IFERROR(AV680/AS668,"-")</f>
        <v>1.0850328520832233E-2</v>
      </c>
      <c r="AX680" s="50">
        <v>313</v>
      </c>
      <c r="AY680" s="30">
        <f>IFERROR(AX680/AT668,"-")</f>
        <v>0.122265625</v>
      </c>
      <c r="AZ680" s="53">
        <f t="shared" si="471"/>
        <v>103861.48242811502</v>
      </c>
      <c r="BA680" s="31">
        <f t="shared" si="489"/>
        <v>0.11150694691841824</v>
      </c>
      <c r="BB680" s="172"/>
      <c r="BC680" s="179"/>
      <c r="BD680" s="179"/>
      <c r="BE680" s="70" t="s">
        <v>81</v>
      </c>
      <c r="BF680" s="50">
        <v>10803366</v>
      </c>
      <c r="BG680" s="30">
        <f>IFERROR(BF680/BC668,"-")</f>
        <v>6.8165082931153729E-3</v>
      </c>
      <c r="BH680" s="50">
        <v>155</v>
      </c>
      <c r="BI680" s="30">
        <f>IFERROR(BH680/BD668,"-")</f>
        <v>0.1225296442687747</v>
      </c>
      <c r="BJ680" s="53">
        <f t="shared" si="472"/>
        <v>69699.135483870967</v>
      </c>
      <c r="BK680" s="31">
        <f t="shared" si="490"/>
        <v>0.10969568294409059</v>
      </c>
      <c r="BL680" s="172"/>
      <c r="BM680" s="179"/>
      <c r="BN680" s="179"/>
      <c r="BO680" s="70" t="s">
        <v>81</v>
      </c>
      <c r="BP680" s="50">
        <v>3954827</v>
      </c>
      <c r="BQ680" s="30">
        <f>IFERROR(BP680/BM668,"-")</f>
        <v>8.2946750659570866E-3</v>
      </c>
      <c r="BR680" s="50">
        <v>51</v>
      </c>
      <c r="BS680" s="30">
        <f>IFERROR(BR680/BN668,"-")</f>
        <v>0.13858695652173914</v>
      </c>
      <c r="BT680" s="53">
        <f t="shared" si="473"/>
        <v>77545.627450980392</v>
      </c>
      <c r="BU680" s="31">
        <f t="shared" si="491"/>
        <v>0.11358574610244988</v>
      </c>
      <c r="BV680" s="172"/>
      <c r="BW680" s="179"/>
      <c r="BX680" s="179"/>
      <c r="BY680" s="70" t="s">
        <v>81</v>
      </c>
      <c r="BZ680" s="50">
        <f t="shared" si="483"/>
        <v>95766385</v>
      </c>
      <c r="CA680" s="30">
        <f>IFERROR(BZ680/BW668,"-")</f>
        <v>7.7121879745030387E-3</v>
      </c>
      <c r="CB680" s="50">
        <f t="shared" si="484"/>
        <v>1383</v>
      </c>
      <c r="CC680" s="30">
        <f>IFERROR(CB680/BX668,"-")</f>
        <v>0.10997137404580153</v>
      </c>
      <c r="CD680" s="53">
        <f t="shared" si="474"/>
        <v>69245.397686189448</v>
      </c>
      <c r="CE680" s="31">
        <f t="shared" si="492"/>
        <v>0.10079440274032504</v>
      </c>
      <c r="CR680" s="196"/>
      <c r="CS680" s="198"/>
      <c r="CT680" s="200"/>
      <c r="CU680" s="201"/>
      <c r="CV680" s="201"/>
      <c r="CW680" s="79" t="s">
        <v>81</v>
      </c>
      <c r="CX680" s="90">
        <v>93537007</v>
      </c>
      <c r="CY680" s="80">
        <v>7.8621025823519784E-3</v>
      </c>
      <c r="CZ680" s="90">
        <v>1308</v>
      </c>
      <c r="DA680" s="80">
        <v>0.10797424467558198</v>
      </c>
      <c r="DB680" s="90">
        <v>71511.473241590211</v>
      </c>
      <c r="DC680" s="81">
        <v>9.9384545247321626E-2</v>
      </c>
    </row>
    <row r="681" spans="2:107" s="16" customFormat="1" ht="13.15" customHeight="1">
      <c r="B681" s="196"/>
      <c r="C681" s="198"/>
      <c r="D681" s="172"/>
      <c r="E681" s="179"/>
      <c r="F681" s="179"/>
      <c r="G681" s="70" t="s">
        <v>83</v>
      </c>
      <c r="H681" s="50">
        <v>7361102</v>
      </c>
      <c r="I681" s="30">
        <f>IFERROR(H681/E668,"-")</f>
        <v>0.10967325243360695</v>
      </c>
      <c r="J681" s="50">
        <v>2</v>
      </c>
      <c r="K681" s="30">
        <f>IFERROR(J681/F668,"-")</f>
        <v>4.0816326530612242E-2</v>
      </c>
      <c r="L681" s="53">
        <f t="shared" si="467"/>
        <v>3680551</v>
      </c>
      <c r="M681" s="31">
        <f t="shared" si="485"/>
        <v>0.04</v>
      </c>
      <c r="N681" s="172"/>
      <c r="O681" s="179"/>
      <c r="P681" s="179"/>
      <c r="Q681" s="70" t="s">
        <v>83</v>
      </c>
      <c r="R681" s="50">
        <v>11357246</v>
      </c>
      <c r="S681" s="30">
        <f>IFERROR(R681/O668,"-")</f>
        <v>4.6285861188134804E-2</v>
      </c>
      <c r="T681" s="50">
        <v>10</v>
      </c>
      <c r="U681" s="30">
        <f>IFERROR(T681/P668,"-")</f>
        <v>8.5470085470085472E-2</v>
      </c>
      <c r="V681" s="53">
        <f t="shared" si="468"/>
        <v>1135724.6000000001</v>
      </c>
      <c r="W681" s="31">
        <f t="shared" si="486"/>
        <v>7.6923076923076927E-2</v>
      </c>
      <c r="X681" s="172"/>
      <c r="Y681" s="179"/>
      <c r="Z681" s="179"/>
      <c r="AA681" s="70" t="s">
        <v>83</v>
      </c>
      <c r="AB681" s="50">
        <v>96442224</v>
      </c>
      <c r="AC681" s="30">
        <f>IFERROR(AB681/Y668,"-")</f>
        <v>2.9404034245958447E-2</v>
      </c>
      <c r="AD681" s="50">
        <v>270</v>
      </c>
      <c r="AE681" s="30">
        <f>IFERROR(AD681/Z668,"-")</f>
        <v>6.1391541609822645E-2</v>
      </c>
      <c r="AF681" s="53">
        <f t="shared" si="469"/>
        <v>357193.4222222222</v>
      </c>
      <c r="AG681" s="31">
        <f t="shared" si="487"/>
        <v>5.6925996204933584E-2</v>
      </c>
      <c r="AH681" s="172"/>
      <c r="AI681" s="179"/>
      <c r="AJ681" s="179"/>
      <c r="AK681" s="70" t="s">
        <v>83</v>
      </c>
      <c r="AL681" s="50">
        <v>202217076</v>
      </c>
      <c r="AM681" s="30">
        <f>IFERROR(AL681/AI668,"-")</f>
        <v>5.3675808595265863E-2</v>
      </c>
      <c r="AN681" s="50">
        <v>547</v>
      </c>
      <c r="AO681" s="30">
        <f>IFERROR(AN681/AJ668,"-")</f>
        <v>0.14323121235925634</v>
      </c>
      <c r="AP681" s="53">
        <f t="shared" si="470"/>
        <v>369683.86837294331</v>
      </c>
      <c r="AQ681" s="31">
        <f t="shared" si="488"/>
        <v>0.13247759748123034</v>
      </c>
      <c r="AR681" s="172"/>
      <c r="AS681" s="179"/>
      <c r="AT681" s="179"/>
      <c r="AU681" s="70" t="s">
        <v>83</v>
      </c>
      <c r="AV681" s="50">
        <v>242370828</v>
      </c>
      <c r="AW681" s="30">
        <f>IFERROR(AV681/AS668,"-")</f>
        <v>8.0895502982718179E-2</v>
      </c>
      <c r="AX681" s="50">
        <v>557</v>
      </c>
      <c r="AY681" s="30">
        <f>IFERROR(AX681/AT668,"-")</f>
        <v>0.21757812500000001</v>
      </c>
      <c r="AZ681" s="53">
        <f t="shared" si="471"/>
        <v>435136.13644524239</v>
      </c>
      <c r="BA681" s="31">
        <f t="shared" si="489"/>
        <v>0.19843249020306378</v>
      </c>
      <c r="BB681" s="172"/>
      <c r="BC681" s="179"/>
      <c r="BD681" s="179"/>
      <c r="BE681" s="70" t="s">
        <v>83</v>
      </c>
      <c r="BF681" s="50">
        <v>170418074</v>
      </c>
      <c r="BG681" s="30">
        <f>IFERROR(BF681/BC668,"-")</f>
        <v>0.10752724796306533</v>
      </c>
      <c r="BH681" s="50">
        <v>321</v>
      </c>
      <c r="BI681" s="30">
        <f>IFERROR(BH681/BD668,"-")</f>
        <v>0.25375494071146243</v>
      </c>
      <c r="BJ681" s="53">
        <f t="shared" si="472"/>
        <v>530897.42679127725</v>
      </c>
      <c r="BK681" s="31">
        <f t="shared" si="490"/>
        <v>0.22717622080679406</v>
      </c>
      <c r="BL681" s="172"/>
      <c r="BM681" s="179"/>
      <c r="BN681" s="179"/>
      <c r="BO681" s="70" t="s">
        <v>83</v>
      </c>
      <c r="BP681" s="50">
        <v>37404835</v>
      </c>
      <c r="BQ681" s="30">
        <f>IFERROR(BP681/BM668,"-")</f>
        <v>7.8451207150335267E-2</v>
      </c>
      <c r="BR681" s="50">
        <v>108</v>
      </c>
      <c r="BS681" s="30">
        <f>IFERROR(BR681/BN668,"-")</f>
        <v>0.29347826086956524</v>
      </c>
      <c r="BT681" s="53">
        <f t="shared" si="473"/>
        <v>346341.06481481483</v>
      </c>
      <c r="BU681" s="31">
        <f t="shared" si="491"/>
        <v>0.24053452115812918</v>
      </c>
      <c r="BV681" s="172"/>
      <c r="BW681" s="179"/>
      <c r="BX681" s="179"/>
      <c r="BY681" s="70" t="s">
        <v>83</v>
      </c>
      <c r="BZ681" s="50">
        <f t="shared" si="483"/>
        <v>767571385</v>
      </c>
      <c r="CA681" s="30">
        <f>IFERROR(BZ681/BW668,"-")</f>
        <v>6.1813493377343647E-2</v>
      </c>
      <c r="CB681" s="50">
        <f t="shared" si="484"/>
        <v>1815</v>
      </c>
      <c r="CC681" s="30">
        <f>IFERROR(CB681/BX668,"-")</f>
        <v>0.14432251908396945</v>
      </c>
      <c r="CD681" s="53">
        <f t="shared" si="474"/>
        <v>422904.3443526171</v>
      </c>
      <c r="CE681" s="31">
        <f t="shared" si="492"/>
        <v>0.13227898841192334</v>
      </c>
      <c r="CR681" s="196"/>
      <c r="CS681" s="198"/>
      <c r="CT681" s="200"/>
      <c r="CU681" s="201"/>
      <c r="CV681" s="201"/>
      <c r="CW681" s="79" t="s">
        <v>83</v>
      </c>
      <c r="CX681" s="90">
        <v>690000630</v>
      </c>
      <c r="CY681" s="80">
        <v>5.7996892448648606E-2</v>
      </c>
      <c r="CZ681" s="90">
        <v>1739</v>
      </c>
      <c r="DA681" s="80">
        <v>0.14355291398382036</v>
      </c>
      <c r="DB681" s="90">
        <v>396780.12075905694</v>
      </c>
      <c r="DC681" s="81">
        <v>0.13213281665526935</v>
      </c>
    </row>
    <row r="682" spans="2:107" s="16" customFormat="1" ht="13.15" customHeight="1">
      <c r="B682" s="196"/>
      <c r="C682" s="198"/>
      <c r="D682" s="172"/>
      <c r="E682" s="179"/>
      <c r="F682" s="179"/>
      <c r="G682" s="70" t="s">
        <v>87</v>
      </c>
      <c r="H682" s="50">
        <v>1461439</v>
      </c>
      <c r="I682" s="30">
        <f>IFERROR(H682/E668,"-")</f>
        <v>2.1774018124367536E-2</v>
      </c>
      <c r="J682" s="50">
        <v>7</v>
      </c>
      <c r="K682" s="30">
        <f>IFERROR(J682/F668,"-")</f>
        <v>0.14285714285714285</v>
      </c>
      <c r="L682" s="53">
        <f t="shared" si="467"/>
        <v>208777</v>
      </c>
      <c r="M682" s="31">
        <f t="shared" si="485"/>
        <v>0.14000000000000001</v>
      </c>
      <c r="N682" s="172"/>
      <c r="O682" s="179"/>
      <c r="P682" s="179"/>
      <c r="Q682" s="70" t="s">
        <v>87</v>
      </c>
      <c r="R682" s="50">
        <v>1572861</v>
      </c>
      <c r="S682" s="30">
        <f>IFERROR(R682/O668,"-")</f>
        <v>6.4101126201044599E-3</v>
      </c>
      <c r="T682" s="50">
        <v>8</v>
      </c>
      <c r="U682" s="30">
        <f>IFERROR(T682/P668,"-")</f>
        <v>6.8376068376068383E-2</v>
      </c>
      <c r="V682" s="53">
        <f t="shared" si="468"/>
        <v>196607.625</v>
      </c>
      <c r="W682" s="31">
        <f t="shared" si="486"/>
        <v>6.1538461538461542E-2</v>
      </c>
      <c r="X682" s="172"/>
      <c r="Y682" s="179"/>
      <c r="Z682" s="179"/>
      <c r="AA682" s="70" t="s">
        <v>87</v>
      </c>
      <c r="AB682" s="50">
        <v>45614425</v>
      </c>
      <c r="AC682" s="30">
        <f>IFERROR(AB682/Y668,"-")</f>
        <v>1.3907270686848772E-2</v>
      </c>
      <c r="AD682" s="50">
        <v>318</v>
      </c>
      <c r="AE682" s="30">
        <f>IFERROR(AD682/Z668,"-")</f>
        <v>7.2305593451568895E-2</v>
      </c>
      <c r="AF682" s="53">
        <f t="shared" si="469"/>
        <v>143441.58805031446</v>
      </c>
      <c r="AG682" s="31">
        <f t="shared" si="487"/>
        <v>6.7046173308032891E-2</v>
      </c>
      <c r="AH682" s="172"/>
      <c r="AI682" s="179"/>
      <c r="AJ682" s="179"/>
      <c r="AK682" s="70" t="s">
        <v>87</v>
      </c>
      <c r="AL682" s="50">
        <v>39191272</v>
      </c>
      <c r="AM682" s="30">
        <f>IFERROR(AL682/AI668,"-")</f>
        <v>1.0402797113320945E-2</v>
      </c>
      <c r="AN682" s="50">
        <v>326</v>
      </c>
      <c r="AO682" s="30">
        <f>IFERROR(AN682/AJ668,"-")</f>
        <v>8.5362660382299033E-2</v>
      </c>
      <c r="AP682" s="53">
        <f t="shared" si="470"/>
        <v>120218.62576687116</v>
      </c>
      <c r="AQ682" s="31">
        <f t="shared" si="488"/>
        <v>7.8953741826108023E-2</v>
      </c>
      <c r="AR682" s="172"/>
      <c r="AS682" s="179"/>
      <c r="AT682" s="179"/>
      <c r="AU682" s="70" t="s">
        <v>87</v>
      </c>
      <c r="AV682" s="50">
        <v>22495759</v>
      </c>
      <c r="AW682" s="30">
        <f>IFERROR(AV682/AS668,"-")</f>
        <v>7.508353023751726E-3</v>
      </c>
      <c r="AX682" s="50">
        <v>244</v>
      </c>
      <c r="AY682" s="30">
        <f>IFERROR(AX682/AT668,"-")</f>
        <v>9.5312499999999994E-2</v>
      </c>
      <c r="AZ682" s="53">
        <f t="shared" si="471"/>
        <v>92195.733606557376</v>
      </c>
      <c r="BA682" s="31">
        <f t="shared" si="489"/>
        <v>8.6925543284645523E-2</v>
      </c>
      <c r="BB682" s="172"/>
      <c r="BC682" s="179"/>
      <c r="BD682" s="179"/>
      <c r="BE682" s="70" t="s">
        <v>87</v>
      </c>
      <c r="BF682" s="50">
        <v>13569714</v>
      </c>
      <c r="BG682" s="30">
        <f>IFERROR(BF682/BC668,"-")</f>
        <v>8.5619674475717819E-3</v>
      </c>
      <c r="BH682" s="50">
        <v>131</v>
      </c>
      <c r="BI682" s="30">
        <f>IFERROR(BH682/BD668,"-")</f>
        <v>0.10355731225296443</v>
      </c>
      <c r="BJ682" s="53">
        <f t="shared" si="472"/>
        <v>103585.60305343512</v>
      </c>
      <c r="BK682" s="31">
        <f t="shared" si="490"/>
        <v>9.2710544939844305E-2</v>
      </c>
      <c r="BL682" s="172"/>
      <c r="BM682" s="179"/>
      <c r="BN682" s="179"/>
      <c r="BO682" s="70" t="s">
        <v>87</v>
      </c>
      <c r="BP682" s="50">
        <v>6947293</v>
      </c>
      <c r="BQ682" s="30">
        <f>IFERROR(BP682/BM668,"-")</f>
        <v>1.4570937748477546E-2</v>
      </c>
      <c r="BR682" s="50">
        <v>29</v>
      </c>
      <c r="BS682" s="30">
        <f>IFERROR(BR682/BN668,"-")</f>
        <v>7.880434782608696E-2</v>
      </c>
      <c r="BT682" s="53">
        <f t="shared" si="473"/>
        <v>239561.8275862069</v>
      </c>
      <c r="BU682" s="31">
        <f t="shared" si="491"/>
        <v>6.4587973273942098E-2</v>
      </c>
      <c r="BV682" s="172"/>
      <c r="BW682" s="179"/>
      <c r="BX682" s="179"/>
      <c r="BY682" s="70" t="s">
        <v>87</v>
      </c>
      <c r="BZ682" s="50">
        <f t="shared" si="483"/>
        <v>130852763</v>
      </c>
      <c r="CA682" s="30">
        <f>IFERROR(BZ682/BW668,"-")</f>
        <v>1.053773832268072E-2</v>
      </c>
      <c r="CB682" s="50">
        <f t="shared" si="484"/>
        <v>1063</v>
      </c>
      <c r="CC682" s="30">
        <f>IFERROR(CB682/BX668,"-")</f>
        <v>8.4526081424936381E-2</v>
      </c>
      <c r="CD682" s="53">
        <f t="shared" si="474"/>
        <v>123097.61335841956</v>
      </c>
      <c r="CE682" s="31">
        <f t="shared" si="492"/>
        <v>7.7472487428030021E-2</v>
      </c>
      <c r="CR682" s="196"/>
      <c r="CS682" s="198"/>
      <c r="CT682" s="200"/>
      <c r="CU682" s="201"/>
      <c r="CV682" s="201"/>
      <c r="CW682" s="79" t="s">
        <v>87</v>
      </c>
      <c r="CX682" s="90">
        <v>123164199</v>
      </c>
      <c r="CY682" s="80">
        <v>1.035236852309389E-2</v>
      </c>
      <c r="CZ682" s="90">
        <v>960</v>
      </c>
      <c r="DA682" s="80">
        <v>7.9247152055473002E-2</v>
      </c>
      <c r="DB682" s="90">
        <v>128296.04062499999</v>
      </c>
      <c r="DC682" s="81">
        <v>7.2942785502621385E-2</v>
      </c>
    </row>
    <row r="683" spans="2:107" s="16" customFormat="1" ht="13.15" customHeight="1">
      <c r="B683" s="196"/>
      <c r="C683" s="198"/>
      <c r="D683" s="172"/>
      <c r="E683" s="179"/>
      <c r="F683" s="179"/>
      <c r="G683" s="71" t="s">
        <v>85</v>
      </c>
      <c r="H683" s="51">
        <v>149100</v>
      </c>
      <c r="I683" s="32">
        <f>IFERROR(H683/E668,"-")</f>
        <v>2.2214448241378529E-3</v>
      </c>
      <c r="J683" s="51">
        <v>5</v>
      </c>
      <c r="K683" s="32">
        <f>IFERROR(J683/F668,"-")</f>
        <v>0.10204081632653061</v>
      </c>
      <c r="L683" s="54">
        <f t="shared" si="467"/>
        <v>29820</v>
      </c>
      <c r="M683" s="33">
        <f t="shared" si="485"/>
        <v>0.1</v>
      </c>
      <c r="N683" s="172"/>
      <c r="O683" s="179"/>
      <c r="P683" s="179"/>
      <c r="Q683" s="71" t="s">
        <v>85</v>
      </c>
      <c r="R683" s="51">
        <v>123632</v>
      </c>
      <c r="S683" s="32">
        <f>IFERROR(R683/O668,"-")</f>
        <v>5.0385574023944558E-4</v>
      </c>
      <c r="T683" s="51">
        <v>17</v>
      </c>
      <c r="U683" s="32">
        <f>IFERROR(T683/P668,"-")</f>
        <v>0.14529914529914531</v>
      </c>
      <c r="V683" s="54">
        <f t="shared" si="468"/>
        <v>7272.4705882352937</v>
      </c>
      <c r="W683" s="33">
        <f t="shared" si="486"/>
        <v>0.13076923076923078</v>
      </c>
      <c r="X683" s="172"/>
      <c r="Y683" s="179"/>
      <c r="Z683" s="179"/>
      <c r="AA683" s="71" t="s">
        <v>85</v>
      </c>
      <c r="AB683" s="51">
        <v>4462192</v>
      </c>
      <c r="AC683" s="32">
        <f>IFERROR(AB683/Y668,"-")</f>
        <v>1.3604668260246862E-3</v>
      </c>
      <c r="AD683" s="51">
        <v>341</v>
      </c>
      <c r="AE683" s="32">
        <f>IFERROR(AD683/Z668,"-")</f>
        <v>7.7535243292405645E-2</v>
      </c>
      <c r="AF683" s="54">
        <f t="shared" si="469"/>
        <v>13085.607038123168</v>
      </c>
      <c r="AG683" s="33">
        <f t="shared" si="487"/>
        <v>7.1895424836601302E-2</v>
      </c>
      <c r="AH683" s="172"/>
      <c r="AI683" s="179"/>
      <c r="AJ683" s="179"/>
      <c r="AK683" s="71" t="s">
        <v>85</v>
      </c>
      <c r="AL683" s="51">
        <v>5228157</v>
      </c>
      <c r="AM683" s="32">
        <f>IFERROR(AL683/AI668,"-")</f>
        <v>1.3877441014823069E-3</v>
      </c>
      <c r="AN683" s="51">
        <v>445</v>
      </c>
      <c r="AO683" s="32">
        <f>IFERROR(AN683/AJ668,"-")</f>
        <v>0.11652264990835297</v>
      </c>
      <c r="AP683" s="54">
        <f t="shared" si="470"/>
        <v>11748.667415730337</v>
      </c>
      <c r="AQ683" s="33">
        <f t="shared" si="488"/>
        <v>0.10777427948655849</v>
      </c>
      <c r="AR683" s="172"/>
      <c r="AS683" s="179"/>
      <c r="AT683" s="179"/>
      <c r="AU683" s="71" t="s">
        <v>85</v>
      </c>
      <c r="AV683" s="51">
        <v>5825200</v>
      </c>
      <c r="AW683" s="32">
        <f>IFERROR(AV683/AS668,"-")</f>
        <v>1.9442623844769386E-3</v>
      </c>
      <c r="AX683" s="51">
        <v>330</v>
      </c>
      <c r="AY683" s="32">
        <f>IFERROR(AX683/AT668,"-")</f>
        <v>0.12890625</v>
      </c>
      <c r="AZ683" s="54">
        <f t="shared" si="471"/>
        <v>17652.121212121212</v>
      </c>
      <c r="BA683" s="33">
        <f t="shared" si="489"/>
        <v>0.11756323477021731</v>
      </c>
      <c r="BB683" s="172"/>
      <c r="BC683" s="179"/>
      <c r="BD683" s="179"/>
      <c r="BE683" s="71" t="s">
        <v>85</v>
      </c>
      <c r="BF683" s="51">
        <v>3530249</v>
      </c>
      <c r="BG683" s="32">
        <f>IFERROR(BF683/BC668,"-")</f>
        <v>2.2274512948336888E-3</v>
      </c>
      <c r="BH683" s="51">
        <v>194</v>
      </c>
      <c r="BI683" s="32">
        <f>IFERROR(BH683/BD668,"-")</f>
        <v>0.15335968379446641</v>
      </c>
      <c r="BJ683" s="54">
        <f t="shared" si="472"/>
        <v>18197.159793814433</v>
      </c>
      <c r="BK683" s="33">
        <f t="shared" si="490"/>
        <v>0.13729653220099081</v>
      </c>
      <c r="BL683" s="172"/>
      <c r="BM683" s="179"/>
      <c r="BN683" s="179"/>
      <c r="BO683" s="71" t="s">
        <v>85</v>
      </c>
      <c r="BP683" s="51">
        <v>1324017</v>
      </c>
      <c r="BQ683" s="32">
        <f>IFERROR(BP683/BM668,"-")</f>
        <v>2.7769333012046555E-3</v>
      </c>
      <c r="BR683" s="51">
        <v>56</v>
      </c>
      <c r="BS683" s="32">
        <f>IFERROR(BR683/BN668,"-")</f>
        <v>0.15217391304347827</v>
      </c>
      <c r="BT683" s="54">
        <f t="shared" si="473"/>
        <v>23643.160714285714</v>
      </c>
      <c r="BU683" s="33">
        <f t="shared" si="491"/>
        <v>0.12472160356347439</v>
      </c>
      <c r="BV683" s="172"/>
      <c r="BW683" s="179"/>
      <c r="BX683" s="179"/>
      <c r="BY683" s="71" t="s">
        <v>85</v>
      </c>
      <c r="BZ683" s="51">
        <f t="shared" si="483"/>
        <v>20642547</v>
      </c>
      <c r="CA683" s="32">
        <f>IFERROR(BZ683/BW668,"-")</f>
        <v>1.6623703895319196E-3</v>
      </c>
      <c r="CB683" s="51">
        <f t="shared" si="484"/>
        <v>1388</v>
      </c>
      <c r="CC683" s="32">
        <f>IFERROR(CB683/BX668,"-")</f>
        <v>0.11036895674300254</v>
      </c>
      <c r="CD683" s="54">
        <f t="shared" si="474"/>
        <v>14872.152017291066</v>
      </c>
      <c r="CE683" s="33">
        <f t="shared" si="492"/>
        <v>0.10115880766707966</v>
      </c>
      <c r="CR683" s="196"/>
      <c r="CS683" s="198"/>
      <c r="CT683" s="200"/>
      <c r="CU683" s="201"/>
      <c r="CV683" s="201"/>
      <c r="CW683" s="79" t="s">
        <v>85</v>
      </c>
      <c r="CX683" s="90">
        <v>23228550</v>
      </c>
      <c r="CY683" s="80">
        <v>1.9524383855824255E-3</v>
      </c>
      <c r="CZ683" s="90">
        <v>1287</v>
      </c>
      <c r="DA683" s="80">
        <v>0.1062407132243685</v>
      </c>
      <c r="DB683" s="90">
        <v>18048.601398601397</v>
      </c>
      <c r="DC683" s="81">
        <v>9.7788921814451785E-2</v>
      </c>
    </row>
    <row r="684" spans="2:107" s="16" customFormat="1" ht="13.15" customHeight="1">
      <c r="B684" s="196"/>
      <c r="C684" s="199"/>
      <c r="D684" s="173"/>
      <c r="E684" s="180"/>
      <c r="F684" s="180"/>
      <c r="G684" s="18" t="s">
        <v>92</v>
      </c>
      <c r="H684" s="49">
        <f>SUM(H668:H683)</f>
        <v>15026832</v>
      </c>
      <c r="I684" s="32">
        <f>IFERROR(H684/E668,"-")</f>
        <v>0.22388516545666706</v>
      </c>
      <c r="J684" s="51">
        <v>32</v>
      </c>
      <c r="K684" s="32">
        <f>IFERROR(J684/F668,"-")</f>
        <v>0.65306122448979587</v>
      </c>
      <c r="L684" s="54">
        <f t="shared" si="467"/>
        <v>469588.5</v>
      </c>
      <c r="M684" s="34">
        <f t="shared" si="485"/>
        <v>0.64</v>
      </c>
      <c r="N684" s="173"/>
      <c r="O684" s="180"/>
      <c r="P684" s="180"/>
      <c r="Q684" s="18" t="s">
        <v>92</v>
      </c>
      <c r="R684" s="49">
        <f>SUM(R668:R683)</f>
        <v>40892139</v>
      </c>
      <c r="S684" s="32">
        <f>IFERROR(R684/O668,"-")</f>
        <v>0.1666537705919123</v>
      </c>
      <c r="T684" s="51">
        <v>91</v>
      </c>
      <c r="U684" s="32">
        <f>IFERROR(T684/P668,"-")</f>
        <v>0.77777777777777779</v>
      </c>
      <c r="V684" s="54">
        <f t="shared" si="468"/>
        <v>449364.16483516485</v>
      </c>
      <c r="W684" s="34">
        <f t="shared" si="486"/>
        <v>0.7</v>
      </c>
      <c r="X684" s="173"/>
      <c r="Y684" s="180"/>
      <c r="Z684" s="180"/>
      <c r="AA684" s="18" t="s">
        <v>92</v>
      </c>
      <c r="AB684" s="49">
        <f>SUM(AB668:AB683)</f>
        <v>525453517</v>
      </c>
      <c r="AC684" s="32">
        <f>IFERROR(AB684/Y668,"-")</f>
        <v>0.16020424009018402</v>
      </c>
      <c r="AD684" s="51">
        <v>3014</v>
      </c>
      <c r="AE684" s="32">
        <f>IFERROR(AD684/Z668,"-")</f>
        <v>0.68531150522964979</v>
      </c>
      <c r="AF684" s="54">
        <f t="shared" si="469"/>
        <v>174337.59688122096</v>
      </c>
      <c r="AG684" s="34">
        <f t="shared" si="487"/>
        <v>0.63546278726544381</v>
      </c>
      <c r="AH684" s="173"/>
      <c r="AI684" s="180"/>
      <c r="AJ684" s="180"/>
      <c r="AK684" s="18" t="s">
        <v>92</v>
      </c>
      <c r="AL684" s="49">
        <f>SUM(AL668:AL683)</f>
        <v>852745325</v>
      </c>
      <c r="AM684" s="32">
        <f>IFERROR(AL684/AI668,"-")</f>
        <v>0.22634980067265822</v>
      </c>
      <c r="AN684" s="51">
        <v>3027</v>
      </c>
      <c r="AO684" s="32">
        <f>IFERROR(AN684/AJ668,"-")</f>
        <v>0.79261586802827966</v>
      </c>
      <c r="AP684" s="54">
        <f t="shared" si="470"/>
        <v>281713.02444664686</v>
      </c>
      <c r="AQ684" s="34">
        <f t="shared" si="488"/>
        <v>0.7331072899007024</v>
      </c>
      <c r="AR684" s="173"/>
      <c r="AS684" s="180"/>
      <c r="AT684" s="180"/>
      <c r="AU684" s="18" t="s">
        <v>92</v>
      </c>
      <c r="AV684" s="49">
        <f>SUM(AV668:AV683)</f>
        <v>848979317</v>
      </c>
      <c r="AW684" s="32">
        <f>IFERROR(AV684/AS668,"-")</f>
        <v>0.28336169594898419</v>
      </c>
      <c r="AX684" s="51">
        <v>2163</v>
      </c>
      <c r="AY684" s="32">
        <f>IFERROR(AX684/AT668,"-")</f>
        <v>0.84492187500000004</v>
      </c>
      <c r="AZ684" s="54">
        <f t="shared" si="471"/>
        <v>392500.84003698564</v>
      </c>
      <c r="BA684" s="34">
        <f t="shared" si="489"/>
        <v>0.770573566084788</v>
      </c>
      <c r="BB684" s="173"/>
      <c r="BC684" s="180"/>
      <c r="BD684" s="180"/>
      <c r="BE684" s="18" t="s">
        <v>92</v>
      </c>
      <c r="BF684" s="49">
        <f>SUM(BF668:BF683)</f>
        <v>515253877</v>
      </c>
      <c r="BG684" s="32">
        <f>IFERROR(BF684/BC668,"-")</f>
        <v>0.32510537230992154</v>
      </c>
      <c r="BH684" s="51">
        <v>1082</v>
      </c>
      <c r="BI684" s="32">
        <f>IFERROR(BH684/BD668,"-")</f>
        <v>0.85533596837944659</v>
      </c>
      <c r="BJ684" s="54">
        <f t="shared" si="472"/>
        <v>476205.06192236597</v>
      </c>
      <c r="BK684" s="34">
        <f t="shared" si="490"/>
        <v>0.7657466383581033</v>
      </c>
      <c r="BL684" s="173"/>
      <c r="BM684" s="180"/>
      <c r="BN684" s="180"/>
      <c r="BO684" s="18" t="s">
        <v>92</v>
      </c>
      <c r="BP684" s="49">
        <f>SUM(BP668:BP683)</f>
        <v>151727441</v>
      </c>
      <c r="BQ684" s="32">
        <f>IFERROR(BP684/BM668,"-")</f>
        <v>0.31822626417898303</v>
      </c>
      <c r="BR684" s="51">
        <v>307</v>
      </c>
      <c r="BS684" s="32">
        <f>IFERROR(BR684/BN668,"-")</f>
        <v>0.83423913043478259</v>
      </c>
      <c r="BT684" s="54">
        <f t="shared" si="473"/>
        <v>494226.19218241045</v>
      </c>
      <c r="BU684" s="34">
        <f t="shared" si="491"/>
        <v>0.68374164810690419</v>
      </c>
      <c r="BV684" s="173"/>
      <c r="BW684" s="180"/>
      <c r="BX684" s="180"/>
      <c r="BY684" s="18" t="s">
        <v>92</v>
      </c>
      <c r="BZ684" s="49">
        <f t="shared" si="483"/>
        <v>2950078448</v>
      </c>
      <c r="CA684" s="32">
        <f>IFERROR(BZ684/BW668,"-")</f>
        <v>0.23757354452197593</v>
      </c>
      <c r="CB684" s="51">
        <f t="shared" si="484"/>
        <v>9716</v>
      </c>
      <c r="CC684" s="32">
        <f>IFERROR(CB684/BX668,"-")</f>
        <v>0.7725826972010178</v>
      </c>
      <c r="CD684" s="54">
        <f t="shared" si="474"/>
        <v>303630.9641827913</v>
      </c>
      <c r="CE684" s="34">
        <f t="shared" si="492"/>
        <v>0.70811165366955764</v>
      </c>
      <c r="CR684" s="196"/>
      <c r="CS684" s="199"/>
      <c r="CT684" s="200"/>
      <c r="CU684" s="201"/>
      <c r="CV684" s="201"/>
      <c r="CW684" s="18" t="s">
        <v>92</v>
      </c>
      <c r="CX684" s="90">
        <v>2839907642</v>
      </c>
      <c r="CY684" s="80">
        <v>0.23870386622280224</v>
      </c>
      <c r="CZ684" s="90">
        <v>9412</v>
      </c>
      <c r="DA684" s="80">
        <v>0.77695228661053328</v>
      </c>
      <c r="DB684" s="90">
        <v>301732.64364640886</v>
      </c>
      <c r="DC684" s="81">
        <v>0.71514322619861714</v>
      </c>
    </row>
    <row r="685" spans="2:107" s="16" customFormat="1" ht="13.15" customHeight="1">
      <c r="B685" s="196">
        <v>41</v>
      </c>
      <c r="C685" s="197" t="s">
        <v>10</v>
      </c>
      <c r="D685" s="171">
        <f>CI45</f>
        <v>19</v>
      </c>
      <c r="E685" s="178">
        <v>73652000</v>
      </c>
      <c r="F685" s="178">
        <v>18</v>
      </c>
      <c r="G685" s="68" t="s">
        <v>58</v>
      </c>
      <c r="H685" s="56">
        <v>295684</v>
      </c>
      <c r="I685" s="28">
        <f>IFERROR(H685/E685,"-")</f>
        <v>4.0146092434692878E-3</v>
      </c>
      <c r="J685" s="56">
        <v>4</v>
      </c>
      <c r="K685" s="28">
        <f>IFERROR(J685/F685,"-")</f>
        <v>0.22222222222222221</v>
      </c>
      <c r="L685" s="52">
        <f t="shared" si="467"/>
        <v>73921</v>
      </c>
      <c r="M685" s="29">
        <f t="shared" ref="M685:M701" si="493">IFERROR(J685/$CI$45,"-")</f>
        <v>0.21052631578947367</v>
      </c>
      <c r="N685" s="171">
        <f>CJ45</f>
        <v>86</v>
      </c>
      <c r="O685" s="178">
        <v>160828060</v>
      </c>
      <c r="P685" s="178">
        <v>82</v>
      </c>
      <c r="Q685" s="68" t="s">
        <v>58</v>
      </c>
      <c r="R685" s="56">
        <v>5200712</v>
      </c>
      <c r="S685" s="28">
        <f>IFERROR(R685/O685,"-")</f>
        <v>3.2337093415166482E-2</v>
      </c>
      <c r="T685" s="56">
        <v>18</v>
      </c>
      <c r="U685" s="28">
        <f>IFERROR(T685/P685,"-")</f>
        <v>0.21951219512195122</v>
      </c>
      <c r="V685" s="52">
        <f t="shared" si="468"/>
        <v>288928.44444444444</v>
      </c>
      <c r="W685" s="29">
        <f t="shared" ref="W685:W701" si="494">IFERROR(T685/$CJ$45,"-")</f>
        <v>0.20930232558139536</v>
      </c>
      <c r="X685" s="171">
        <f>CK45</f>
        <v>8648</v>
      </c>
      <c r="Y685" s="178">
        <v>5655334530</v>
      </c>
      <c r="Z685" s="178">
        <v>7922</v>
      </c>
      <c r="AA685" s="68" t="s">
        <v>58</v>
      </c>
      <c r="AB685" s="56">
        <v>110347279</v>
      </c>
      <c r="AC685" s="28">
        <f>IFERROR(AB685/Y685,"-")</f>
        <v>1.951206925331082E-2</v>
      </c>
      <c r="AD685" s="56">
        <v>1256</v>
      </c>
      <c r="AE685" s="28">
        <f>IFERROR(AD685/Z685,"-")</f>
        <v>0.15854582176218127</v>
      </c>
      <c r="AF685" s="52">
        <f t="shared" si="469"/>
        <v>87856.113853503179</v>
      </c>
      <c r="AG685" s="29">
        <f t="shared" ref="AG685:AG701" si="495">IFERROR(AD685/$CK$45,"-")</f>
        <v>0.14523589269195189</v>
      </c>
      <c r="AH685" s="171">
        <f>CL45</f>
        <v>8118</v>
      </c>
      <c r="AI685" s="178">
        <v>6981823820</v>
      </c>
      <c r="AJ685" s="178">
        <v>7477</v>
      </c>
      <c r="AK685" s="68" t="s">
        <v>58</v>
      </c>
      <c r="AL685" s="56">
        <v>163786305</v>
      </c>
      <c r="AM685" s="28">
        <f>IFERROR(AL685/AI685,"-")</f>
        <v>2.3458957032232875E-2</v>
      </c>
      <c r="AN685" s="56">
        <v>1653</v>
      </c>
      <c r="AO685" s="28">
        <f>IFERROR(AN685/AJ685,"-")</f>
        <v>0.22107797244884311</v>
      </c>
      <c r="AP685" s="52">
        <f t="shared" si="470"/>
        <v>99084.274047186933</v>
      </c>
      <c r="AQ685" s="29">
        <f t="shared" ref="AQ685:AQ701" si="496">IFERROR(AN685/$CL$45,"-")</f>
        <v>0.20362158167036215</v>
      </c>
      <c r="AR685" s="171">
        <f>CM45</f>
        <v>5289</v>
      </c>
      <c r="AS685" s="178">
        <v>5158634390</v>
      </c>
      <c r="AT685" s="178">
        <v>4801</v>
      </c>
      <c r="AU685" s="68" t="s">
        <v>58</v>
      </c>
      <c r="AV685" s="56">
        <v>194257148</v>
      </c>
      <c r="AW685" s="28">
        <f>IFERROR(AV685/AS685,"-")</f>
        <v>3.7656700070965873E-2</v>
      </c>
      <c r="AX685" s="56">
        <v>1230</v>
      </c>
      <c r="AY685" s="28">
        <f>IFERROR(AX685/AT685,"-")</f>
        <v>0.25619662570297852</v>
      </c>
      <c r="AZ685" s="52">
        <f t="shared" si="471"/>
        <v>157932.64065040651</v>
      </c>
      <c r="BA685" s="29">
        <f t="shared" ref="BA685:BA701" si="497">IFERROR(AX685/$CM$45,"-")</f>
        <v>0.23255813953488372</v>
      </c>
      <c r="BB685" s="171">
        <f>CN45</f>
        <v>2289</v>
      </c>
      <c r="BC685" s="178">
        <v>2154637830</v>
      </c>
      <c r="BD685" s="178">
        <v>2020</v>
      </c>
      <c r="BE685" s="68" t="s">
        <v>58</v>
      </c>
      <c r="BF685" s="56">
        <v>73199749</v>
      </c>
      <c r="BG685" s="28">
        <f>IFERROR(BF685/BC685,"-")</f>
        <v>3.397311046005351E-2</v>
      </c>
      <c r="BH685" s="56">
        <v>497</v>
      </c>
      <c r="BI685" s="28">
        <f>IFERROR(BH685/BD685,"-")</f>
        <v>0.24603960396039604</v>
      </c>
      <c r="BJ685" s="52">
        <f t="shared" si="472"/>
        <v>147283.19718309859</v>
      </c>
      <c r="BK685" s="29">
        <f t="shared" ref="BK685:BK701" si="498">IFERROR(BH685/$CN$45,"-")</f>
        <v>0.21712538226299694</v>
      </c>
      <c r="BL685" s="171">
        <f>CO45</f>
        <v>878</v>
      </c>
      <c r="BM685" s="178">
        <v>720208090</v>
      </c>
      <c r="BN685" s="178">
        <v>689</v>
      </c>
      <c r="BO685" s="68" t="s">
        <v>58</v>
      </c>
      <c r="BP685" s="56">
        <v>27512013</v>
      </c>
      <c r="BQ685" s="28">
        <f>IFERROR(BP685/BM685,"-")</f>
        <v>3.8200088810443657E-2</v>
      </c>
      <c r="BR685" s="56">
        <v>177</v>
      </c>
      <c r="BS685" s="28">
        <f>IFERROR(BR685/BN685,"-")</f>
        <v>0.25689404934687954</v>
      </c>
      <c r="BT685" s="52">
        <f t="shared" si="473"/>
        <v>155435.10169491524</v>
      </c>
      <c r="BU685" s="29">
        <f t="shared" ref="BU685:BU701" si="499">IFERROR(BR685/$CO$45,"-")</f>
        <v>0.20159453302961275</v>
      </c>
      <c r="BV685" s="171">
        <f>CP45</f>
        <v>25327</v>
      </c>
      <c r="BW685" s="178">
        <f>SUM(E685,O685,Y685,AI685,AS685,BC685,BM685)</f>
        <v>20905118720</v>
      </c>
      <c r="BX685" s="178">
        <f>SUM(F685,P685,Z685,AJ685,AT685,BD685,BN685)</f>
        <v>23009</v>
      </c>
      <c r="BY685" s="68" t="s">
        <v>58</v>
      </c>
      <c r="BZ685" s="56">
        <f t="shared" si="483"/>
        <v>574598890</v>
      </c>
      <c r="CA685" s="28">
        <f>IFERROR(BZ685/BW685,"-")</f>
        <v>2.7486038118036578E-2</v>
      </c>
      <c r="CB685" s="56">
        <f t="shared" si="484"/>
        <v>4835</v>
      </c>
      <c r="CC685" s="28">
        <f>IFERROR(CB685/BX685,"-")</f>
        <v>0.21013516450084749</v>
      </c>
      <c r="CD685" s="52">
        <f t="shared" si="474"/>
        <v>118841.54912099276</v>
      </c>
      <c r="CE685" s="29">
        <f t="shared" ref="CE685:CE701" si="500">IFERROR(CB685/$CP$45,"-")</f>
        <v>0.19090298890512103</v>
      </c>
      <c r="CR685" s="196">
        <v>41</v>
      </c>
      <c r="CS685" s="197" t="s">
        <v>10</v>
      </c>
      <c r="CT685" s="200">
        <v>24206</v>
      </c>
      <c r="CU685" s="201">
        <v>19707442650</v>
      </c>
      <c r="CV685" s="201">
        <v>22080</v>
      </c>
      <c r="CW685" s="79" t="s">
        <v>58</v>
      </c>
      <c r="CX685" s="90">
        <v>587391858</v>
      </c>
      <c r="CY685" s="80">
        <v>2.9805585048854628E-2</v>
      </c>
      <c r="CZ685" s="90">
        <v>4854</v>
      </c>
      <c r="DA685" s="80">
        <v>0.21983695652173912</v>
      </c>
      <c r="DB685" s="90">
        <v>121011.9196538937</v>
      </c>
      <c r="DC685" s="81">
        <v>0.20052879451375691</v>
      </c>
    </row>
    <row r="686" spans="2:107" s="16" customFormat="1" ht="13.15" customHeight="1">
      <c r="B686" s="196"/>
      <c r="C686" s="198"/>
      <c r="D686" s="172"/>
      <c r="E686" s="179"/>
      <c r="F686" s="179"/>
      <c r="G686" s="69" t="s">
        <v>60</v>
      </c>
      <c r="H686" s="50">
        <v>60008</v>
      </c>
      <c r="I686" s="30">
        <f>IFERROR(H686/E685,"-")</f>
        <v>8.1475044805300598E-4</v>
      </c>
      <c r="J686" s="50">
        <v>5</v>
      </c>
      <c r="K686" s="30">
        <f>IFERROR(J686/F685,"-")</f>
        <v>0.27777777777777779</v>
      </c>
      <c r="L686" s="53">
        <f t="shared" si="467"/>
        <v>12001.6</v>
      </c>
      <c r="M686" s="31">
        <f t="shared" si="493"/>
        <v>0.26315789473684209</v>
      </c>
      <c r="N686" s="172"/>
      <c r="O686" s="179"/>
      <c r="P686" s="179"/>
      <c r="Q686" s="69" t="s">
        <v>60</v>
      </c>
      <c r="R686" s="50">
        <v>457157</v>
      </c>
      <c r="S686" s="30">
        <f>IFERROR(R686/O685,"-")</f>
        <v>2.8425201423184485E-3</v>
      </c>
      <c r="T686" s="50">
        <v>22</v>
      </c>
      <c r="U686" s="30">
        <f>IFERROR(T686/P685,"-")</f>
        <v>0.26829268292682928</v>
      </c>
      <c r="V686" s="53">
        <f t="shared" si="468"/>
        <v>20779.863636363636</v>
      </c>
      <c r="W686" s="31">
        <f t="shared" si="494"/>
        <v>0.2558139534883721</v>
      </c>
      <c r="X686" s="172"/>
      <c r="Y686" s="179"/>
      <c r="Z686" s="179"/>
      <c r="AA686" s="69" t="s">
        <v>60</v>
      </c>
      <c r="AB686" s="50">
        <v>114744757</v>
      </c>
      <c r="AC686" s="30">
        <f>IFERROR(AB686/Y685,"-")</f>
        <v>2.0289649779568389E-2</v>
      </c>
      <c r="AD686" s="50">
        <v>1819</v>
      </c>
      <c r="AE686" s="30">
        <f>IFERROR(AD686/Z685,"-")</f>
        <v>0.2296137339055794</v>
      </c>
      <c r="AF686" s="53">
        <f t="shared" si="469"/>
        <v>63081.229796591535</v>
      </c>
      <c r="AG686" s="31">
        <f t="shared" si="495"/>
        <v>0.21033765032377427</v>
      </c>
      <c r="AH686" s="172"/>
      <c r="AI686" s="179"/>
      <c r="AJ686" s="179"/>
      <c r="AK686" s="69" t="s">
        <v>60</v>
      </c>
      <c r="AL686" s="50">
        <v>135467222</v>
      </c>
      <c r="AM686" s="30">
        <f>IFERROR(AL686/AI685,"-")</f>
        <v>1.9402841648903137E-2</v>
      </c>
      <c r="AN686" s="50">
        <v>2127</v>
      </c>
      <c r="AO686" s="30">
        <f>IFERROR(AN686/AJ685,"-")</f>
        <v>0.28447238197137892</v>
      </c>
      <c r="AP686" s="53">
        <f t="shared" si="470"/>
        <v>63689.338034790788</v>
      </c>
      <c r="AQ686" s="31">
        <f t="shared" si="496"/>
        <v>0.26201034737620105</v>
      </c>
      <c r="AR686" s="172"/>
      <c r="AS686" s="179"/>
      <c r="AT686" s="179"/>
      <c r="AU686" s="69" t="s">
        <v>60</v>
      </c>
      <c r="AV686" s="50">
        <v>72382260</v>
      </c>
      <c r="AW686" s="30">
        <f>IFERROR(AV686/AS685,"-")</f>
        <v>1.403128319004596E-2</v>
      </c>
      <c r="AX686" s="50">
        <v>1548</v>
      </c>
      <c r="AY686" s="30">
        <f>IFERROR(AX686/AT685,"-")</f>
        <v>0.3224328264944803</v>
      </c>
      <c r="AZ686" s="53">
        <f t="shared" si="471"/>
        <v>46758.56589147287</v>
      </c>
      <c r="BA686" s="31">
        <f t="shared" si="497"/>
        <v>0.29268292682926828</v>
      </c>
      <c r="BB686" s="172"/>
      <c r="BC686" s="179"/>
      <c r="BD686" s="179"/>
      <c r="BE686" s="69" t="s">
        <v>60</v>
      </c>
      <c r="BF686" s="50">
        <v>30017038</v>
      </c>
      <c r="BG686" s="30">
        <f>IFERROR(BF686/BC685,"-")</f>
        <v>1.3931361262695365E-2</v>
      </c>
      <c r="BH686" s="50">
        <v>667</v>
      </c>
      <c r="BI686" s="30">
        <f>IFERROR(BH686/BD685,"-")</f>
        <v>0.33019801980198021</v>
      </c>
      <c r="BJ686" s="53">
        <f t="shared" si="472"/>
        <v>45003.05547226387</v>
      </c>
      <c r="BK686" s="31">
        <f t="shared" si="498"/>
        <v>0.29139362166885102</v>
      </c>
      <c r="BL686" s="172"/>
      <c r="BM686" s="179"/>
      <c r="BN686" s="179"/>
      <c r="BO686" s="69" t="s">
        <v>60</v>
      </c>
      <c r="BP686" s="50">
        <v>12250203</v>
      </c>
      <c r="BQ686" s="30">
        <f>IFERROR(BP686/BM685,"-")</f>
        <v>1.7009254922421103E-2</v>
      </c>
      <c r="BR686" s="50">
        <v>180</v>
      </c>
      <c r="BS686" s="30">
        <f>IFERROR(BR686/BN685,"-")</f>
        <v>0.26124818577648767</v>
      </c>
      <c r="BT686" s="53">
        <f t="shared" si="473"/>
        <v>68056.683333333334</v>
      </c>
      <c r="BU686" s="31">
        <f t="shared" si="499"/>
        <v>0.20501138952164008</v>
      </c>
      <c r="BV686" s="172"/>
      <c r="BW686" s="179"/>
      <c r="BX686" s="179"/>
      <c r="BY686" s="69" t="s">
        <v>60</v>
      </c>
      <c r="BZ686" s="50">
        <f t="shared" si="483"/>
        <v>365378645</v>
      </c>
      <c r="CA686" s="30">
        <f>IFERROR(BZ686/BW685,"-")</f>
        <v>1.7477951208688471E-2</v>
      </c>
      <c r="CB686" s="50">
        <f t="shared" si="484"/>
        <v>6368</v>
      </c>
      <c r="CC686" s="30">
        <f>IFERROR(CB686/BX685,"-")</f>
        <v>0.27676126733017514</v>
      </c>
      <c r="CD686" s="53">
        <f t="shared" si="474"/>
        <v>57377.299780150752</v>
      </c>
      <c r="CE686" s="31">
        <f t="shared" si="500"/>
        <v>0.25143127887234967</v>
      </c>
      <c r="CR686" s="196"/>
      <c r="CS686" s="198"/>
      <c r="CT686" s="200"/>
      <c r="CU686" s="201"/>
      <c r="CV686" s="201"/>
      <c r="CW686" s="79" t="s">
        <v>60</v>
      </c>
      <c r="CX686" s="90">
        <v>363580101</v>
      </c>
      <c r="CY686" s="80">
        <v>1.8448872715608283E-2</v>
      </c>
      <c r="CZ686" s="90">
        <v>6032</v>
      </c>
      <c r="DA686" s="80">
        <v>0.27318840579710146</v>
      </c>
      <c r="DB686" s="90">
        <v>60275.215683023875</v>
      </c>
      <c r="DC686" s="81">
        <v>0.24919441460794844</v>
      </c>
    </row>
    <row r="687" spans="2:107" s="16" customFormat="1" ht="13.15" customHeight="1">
      <c r="B687" s="196"/>
      <c r="C687" s="198"/>
      <c r="D687" s="172"/>
      <c r="E687" s="179"/>
      <c r="F687" s="179"/>
      <c r="G687" s="70" t="s">
        <v>62</v>
      </c>
      <c r="H687" s="50">
        <v>29214</v>
      </c>
      <c r="I687" s="30">
        <f>IFERROR(H687/E685,"-")</f>
        <v>3.9664910660946068E-4</v>
      </c>
      <c r="J687" s="50">
        <v>2</v>
      </c>
      <c r="K687" s="30">
        <f>IFERROR(J687/F685,"-")</f>
        <v>0.1111111111111111</v>
      </c>
      <c r="L687" s="53">
        <f t="shared" si="467"/>
        <v>14607</v>
      </c>
      <c r="M687" s="31">
        <f t="shared" si="493"/>
        <v>0.10526315789473684</v>
      </c>
      <c r="N687" s="172"/>
      <c r="O687" s="179"/>
      <c r="P687" s="179"/>
      <c r="Q687" s="70" t="s">
        <v>62</v>
      </c>
      <c r="R687" s="50">
        <v>2510835</v>
      </c>
      <c r="S687" s="30">
        <f>IFERROR(R687/O685,"-")</f>
        <v>1.5611921203302459E-2</v>
      </c>
      <c r="T687" s="50">
        <v>9</v>
      </c>
      <c r="U687" s="30">
        <f>IFERROR(T687/P685,"-")</f>
        <v>0.10975609756097561</v>
      </c>
      <c r="V687" s="53">
        <f t="shared" si="468"/>
        <v>278981.66666666669</v>
      </c>
      <c r="W687" s="31">
        <f t="shared" si="494"/>
        <v>0.10465116279069768</v>
      </c>
      <c r="X687" s="172"/>
      <c r="Y687" s="179"/>
      <c r="Z687" s="179"/>
      <c r="AA687" s="70" t="s">
        <v>62</v>
      </c>
      <c r="AB687" s="50">
        <v>87013475</v>
      </c>
      <c r="AC687" s="30">
        <f>IFERROR(AB687/Y685,"-")</f>
        <v>1.5386088044556403E-2</v>
      </c>
      <c r="AD687" s="50">
        <v>1681</v>
      </c>
      <c r="AE687" s="30">
        <f>IFERROR(AD687/Z685,"-")</f>
        <v>0.21219389043170916</v>
      </c>
      <c r="AF687" s="53">
        <f t="shared" si="469"/>
        <v>51762.923854848304</v>
      </c>
      <c r="AG687" s="31">
        <f t="shared" si="495"/>
        <v>0.19438020351526364</v>
      </c>
      <c r="AH687" s="172"/>
      <c r="AI687" s="179"/>
      <c r="AJ687" s="179"/>
      <c r="AK687" s="70" t="s">
        <v>62</v>
      </c>
      <c r="AL687" s="50">
        <v>124062740</v>
      </c>
      <c r="AM687" s="30">
        <f>IFERROR(AL687/AI685,"-")</f>
        <v>1.7769388514876618E-2</v>
      </c>
      <c r="AN687" s="50">
        <v>1957</v>
      </c>
      <c r="AO687" s="30">
        <f>IFERROR(AN687/AJ685,"-")</f>
        <v>0.26173599037046946</v>
      </c>
      <c r="AP687" s="53">
        <f t="shared" si="470"/>
        <v>63394.348492590703</v>
      </c>
      <c r="AQ687" s="31">
        <f t="shared" si="496"/>
        <v>0.24106922887410692</v>
      </c>
      <c r="AR687" s="172"/>
      <c r="AS687" s="179"/>
      <c r="AT687" s="179"/>
      <c r="AU687" s="70" t="s">
        <v>62</v>
      </c>
      <c r="AV687" s="50">
        <v>61552186</v>
      </c>
      <c r="AW687" s="30">
        <f>IFERROR(AV687/AS685,"-")</f>
        <v>1.1931876025042356E-2</v>
      </c>
      <c r="AX687" s="50">
        <v>1248</v>
      </c>
      <c r="AY687" s="30">
        <f>IFERROR(AX687/AT685,"-")</f>
        <v>0.25994584461570508</v>
      </c>
      <c r="AZ687" s="53">
        <f t="shared" si="471"/>
        <v>49320.661858974359</v>
      </c>
      <c r="BA687" s="31">
        <f t="shared" si="497"/>
        <v>0.23596142938173567</v>
      </c>
      <c r="BB687" s="172"/>
      <c r="BC687" s="179"/>
      <c r="BD687" s="179"/>
      <c r="BE687" s="70" t="s">
        <v>62</v>
      </c>
      <c r="BF687" s="50">
        <v>17445264</v>
      </c>
      <c r="BG687" s="30">
        <f>IFERROR(BF687/BC685,"-")</f>
        <v>8.0966108350562106E-3</v>
      </c>
      <c r="BH687" s="50">
        <v>492</v>
      </c>
      <c r="BI687" s="30">
        <f>IFERROR(BH687/BD685,"-")</f>
        <v>0.24356435643564356</v>
      </c>
      <c r="BJ687" s="53">
        <f t="shared" si="472"/>
        <v>35457.853658536587</v>
      </c>
      <c r="BK687" s="31">
        <f t="shared" si="498"/>
        <v>0.21494102228047182</v>
      </c>
      <c r="BL687" s="172"/>
      <c r="BM687" s="179"/>
      <c r="BN687" s="179"/>
      <c r="BO687" s="70" t="s">
        <v>62</v>
      </c>
      <c r="BP687" s="50">
        <v>5513185</v>
      </c>
      <c r="BQ687" s="30">
        <f>IFERROR(BP687/BM685,"-")</f>
        <v>7.6549889907512698E-3</v>
      </c>
      <c r="BR687" s="50">
        <v>135</v>
      </c>
      <c r="BS687" s="30">
        <f>IFERROR(BR687/BN685,"-")</f>
        <v>0.19593613933236576</v>
      </c>
      <c r="BT687" s="53">
        <f t="shared" si="473"/>
        <v>40838.407407407409</v>
      </c>
      <c r="BU687" s="31">
        <f t="shared" si="499"/>
        <v>0.15375854214123008</v>
      </c>
      <c r="BV687" s="172"/>
      <c r="BW687" s="179"/>
      <c r="BX687" s="179"/>
      <c r="BY687" s="70" t="s">
        <v>62</v>
      </c>
      <c r="BZ687" s="50">
        <f t="shared" si="483"/>
        <v>298126899</v>
      </c>
      <c r="CA687" s="30">
        <f>IFERROR(BZ687/BW685,"-")</f>
        <v>1.4260952209507471E-2</v>
      </c>
      <c r="CB687" s="50">
        <f t="shared" si="484"/>
        <v>5524</v>
      </c>
      <c r="CC687" s="30">
        <f>IFERROR(CB687/BX685,"-")</f>
        <v>0.24007996870789691</v>
      </c>
      <c r="CD687" s="53">
        <f t="shared" si="474"/>
        <v>53969.387943519192</v>
      </c>
      <c r="CE687" s="31">
        <f t="shared" si="500"/>
        <v>0.2181071583685395</v>
      </c>
      <c r="CR687" s="196"/>
      <c r="CS687" s="198"/>
      <c r="CT687" s="200"/>
      <c r="CU687" s="201"/>
      <c r="CV687" s="201"/>
      <c r="CW687" s="79" t="s">
        <v>62</v>
      </c>
      <c r="CX687" s="90">
        <v>294418993</v>
      </c>
      <c r="CY687" s="80">
        <v>1.4939482419348813E-2</v>
      </c>
      <c r="CZ687" s="90">
        <v>5340</v>
      </c>
      <c r="DA687" s="80">
        <v>0.24184782608695651</v>
      </c>
      <c r="DB687" s="90">
        <v>55134.642883895132</v>
      </c>
      <c r="DC687" s="81">
        <v>0.22060646120796495</v>
      </c>
    </row>
    <row r="688" spans="2:107" s="16" customFormat="1" ht="13.15" customHeight="1">
      <c r="B688" s="196"/>
      <c r="C688" s="198"/>
      <c r="D688" s="172"/>
      <c r="E688" s="179"/>
      <c r="F688" s="179"/>
      <c r="G688" s="70" t="s">
        <v>64</v>
      </c>
      <c r="H688" s="50">
        <v>0</v>
      </c>
      <c r="I688" s="30">
        <f>IFERROR(H688/E685,"-")</f>
        <v>0</v>
      </c>
      <c r="J688" s="50">
        <v>0</v>
      </c>
      <c r="K688" s="30">
        <f>IFERROR(J688/F685,"-")</f>
        <v>0</v>
      </c>
      <c r="L688" s="53" t="str">
        <f t="shared" si="467"/>
        <v>-</v>
      </c>
      <c r="M688" s="31">
        <f t="shared" si="493"/>
        <v>0</v>
      </c>
      <c r="N688" s="172"/>
      <c r="O688" s="179"/>
      <c r="P688" s="179"/>
      <c r="Q688" s="70" t="s">
        <v>64</v>
      </c>
      <c r="R688" s="50">
        <v>18017</v>
      </c>
      <c r="S688" s="30">
        <f>IFERROR(R688/O685,"-")</f>
        <v>1.1202647100263474E-4</v>
      </c>
      <c r="T688" s="50">
        <v>2</v>
      </c>
      <c r="U688" s="30">
        <f>IFERROR(T688/P685,"-")</f>
        <v>2.4390243902439025E-2</v>
      </c>
      <c r="V688" s="53">
        <f t="shared" si="468"/>
        <v>9008.5</v>
      </c>
      <c r="W688" s="31">
        <f t="shared" si="494"/>
        <v>2.3255813953488372E-2</v>
      </c>
      <c r="X688" s="172"/>
      <c r="Y688" s="179"/>
      <c r="Z688" s="179"/>
      <c r="AA688" s="70" t="s">
        <v>64</v>
      </c>
      <c r="AB688" s="50">
        <v>26132001</v>
      </c>
      <c r="AC688" s="30">
        <f>IFERROR(AB688/Y685,"-")</f>
        <v>4.6207701527428476E-3</v>
      </c>
      <c r="AD688" s="50">
        <v>232</v>
      </c>
      <c r="AE688" s="30">
        <f>IFERROR(AD688/Z685,"-")</f>
        <v>2.92855339560717E-2</v>
      </c>
      <c r="AF688" s="53">
        <f t="shared" si="469"/>
        <v>112637.93534482758</v>
      </c>
      <c r="AG688" s="31">
        <f t="shared" si="495"/>
        <v>2.6827012025901941E-2</v>
      </c>
      <c r="AH688" s="172"/>
      <c r="AI688" s="179"/>
      <c r="AJ688" s="179"/>
      <c r="AK688" s="70" t="s">
        <v>64</v>
      </c>
      <c r="AL688" s="50">
        <v>9856319</v>
      </c>
      <c r="AM688" s="30">
        <f>IFERROR(AL688/AI685,"-")</f>
        <v>1.4117112167404992E-3</v>
      </c>
      <c r="AN688" s="50">
        <v>235</v>
      </c>
      <c r="AO688" s="30">
        <f>IFERROR(AN688/AJ685,"-")</f>
        <v>3.1429717801257188E-2</v>
      </c>
      <c r="AP688" s="53">
        <f t="shared" si="470"/>
        <v>41941.782978723408</v>
      </c>
      <c r="AQ688" s="31">
        <f t="shared" si="496"/>
        <v>2.8948016752894802E-2</v>
      </c>
      <c r="AR688" s="172"/>
      <c r="AS688" s="179"/>
      <c r="AT688" s="179"/>
      <c r="AU688" s="70" t="s">
        <v>64</v>
      </c>
      <c r="AV688" s="50">
        <v>3062413</v>
      </c>
      <c r="AW688" s="30">
        <f>IFERROR(AV688/AS685,"-")</f>
        <v>5.936480022574347E-4</v>
      </c>
      <c r="AX688" s="50">
        <v>163</v>
      </c>
      <c r="AY688" s="30">
        <f>IFERROR(AX688/AT685,"-")</f>
        <v>3.3951260154134556E-2</v>
      </c>
      <c r="AZ688" s="53">
        <f t="shared" si="471"/>
        <v>18787.809815950921</v>
      </c>
      <c r="BA688" s="31">
        <f t="shared" si="497"/>
        <v>3.0818680279826056E-2</v>
      </c>
      <c r="BB688" s="172"/>
      <c r="BC688" s="179"/>
      <c r="BD688" s="179"/>
      <c r="BE688" s="70" t="s">
        <v>64</v>
      </c>
      <c r="BF688" s="50">
        <v>777631</v>
      </c>
      <c r="BG688" s="30">
        <f>IFERROR(BF688/BC685,"-")</f>
        <v>3.6091030667553071E-4</v>
      </c>
      <c r="BH688" s="50">
        <v>63</v>
      </c>
      <c r="BI688" s="30">
        <f>IFERROR(BH688/BD685,"-")</f>
        <v>3.1188118811881188E-2</v>
      </c>
      <c r="BJ688" s="53">
        <f t="shared" si="472"/>
        <v>12343.349206349207</v>
      </c>
      <c r="BK688" s="31">
        <f t="shared" si="498"/>
        <v>2.7522935779816515E-2</v>
      </c>
      <c r="BL688" s="172"/>
      <c r="BM688" s="179"/>
      <c r="BN688" s="179"/>
      <c r="BO688" s="70" t="s">
        <v>64</v>
      </c>
      <c r="BP688" s="50">
        <v>439628</v>
      </c>
      <c r="BQ688" s="30">
        <f>IFERROR(BP688/BM685,"-")</f>
        <v>6.1041802515714595E-4</v>
      </c>
      <c r="BR688" s="50">
        <v>19</v>
      </c>
      <c r="BS688" s="30">
        <f>IFERROR(BR688/BN685,"-")</f>
        <v>2.7576197387518143E-2</v>
      </c>
      <c r="BT688" s="53">
        <f t="shared" si="473"/>
        <v>23138.315789473683</v>
      </c>
      <c r="BU688" s="31">
        <f t="shared" si="499"/>
        <v>2.164009111617312E-2</v>
      </c>
      <c r="BV688" s="172"/>
      <c r="BW688" s="179"/>
      <c r="BX688" s="179"/>
      <c r="BY688" s="70" t="s">
        <v>64</v>
      </c>
      <c r="BZ688" s="50">
        <f t="shared" si="483"/>
        <v>40286009</v>
      </c>
      <c r="CA688" s="30">
        <f>IFERROR(BZ688/BW685,"-")</f>
        <v>1.9270882667343206E-3</v>
      </c>
      <c r="CB688" s="50">
        <f t="shared" si="484"/>
        <v>714</v>
      </c>
      <c r="CC688" s="30">
        <f>IFERROR(CB688/BX685,"-")</f>
        <v>3.1031335564344387E-2</v>
      </c>
      <c r="CD688" s="53">
        <f t="shared" si="474"/>
        <v>56422.981792717088</v>
      </c>
      <c r="CE688" s="31">
        <f t="shared" si="500"/>
        <v>2.8191258340901016E-2</v>
      </c>
      <c r="CR688" s="196"/>
      <c r="CS688" s="198"/>
      <c r="CT688" s="200"/>
      <c r="CU688" s="201"/>
      <c r="CV688" s="201"/>
      <c r="CW688" s="79" t="s">
        <v>64</v>
      </c>
      <c r="CX688" s="90">
        <v>37635947</v>
      </c>
      <c r="CY688" s="80">
        <v>1.9097326664045881E-3</v>
      </c>
      <c r="CZ688" s="90">
        <v>720</v>
      </c>
      <c r="DA688" s="80">
        <v>3.2608695652173912E-2</v>
      </c>
      <c r="DB688" s="90">
        <v>52272.148611111108</v>
      </c>
      <c r="DC688" s="81">
        <v>2.9744691398826736E-2</v>
      </c>
    </row>
    <row r="689" spans="2:107" s="16" customFormat="1" ht="13.15" customHeight="1">
      <c r="B689" s="196"/>
      <c r="C689" s="198"/>
      <c r="D689" s="172"/>
      <c r="E689" s="179"/>
      <c r="F689" s="179"/>
      <c r="G689" s="70" t="s">
        <v>66</v>
      </c>
      <c r="H689" s="50">
        <v>6104193</v>
      </c>
      <c r="I689" s="30">
        <f>IFERROR(H689/E685,"-")</f>
        <v>8.2878849182642697E-2</v>
      </c>
      <c r="J689" s="50">
        <v>5</v>
      </c>
      <c r="K689" s="30">
        <f>IFERROR(J689/F685,"-")</f>
        <v>0.27777777777777779</v>
      </c>
      <c r="L689" s="53">
        <f t="shared" si="467"/>
        <v>1220838.6000000001</v>
      </c>
      <c r="M689" s="31">
        <f t="shared" si="493"/>
        <v>0.26315789473684209</v>
      </c>
      <c r="N689" s="172"/>
      <c r="O689" s="179"/>
      <c r="P689" s="179"/>
      <c r="Q689" s="70" t="s">
        <v>66</v>
      </c>
      <c r="R689" s="50">
        <v>449538</v>
      </c>
      <c r="S689" s="30">
        <f>IFERROR(R689/O685,"-")</f>
        <v>2.7951465683289348E-3</v>
      </c>
      <c r="T689" s="50">
        <v>20</v>
      </c>
      <c r="U689" s="30">
        <f>IFERROR(T689/P685,"-")</f>
        <v>0.24390243902439024</v>
      </c>
      <c r="V689" s="53">
        <f t="shared" si="468"/>
        <v>22476.9</v>
      </c>
      <c r="W689" s="31">
        <f t="shared" si="494"/>
        <v>0.23255813953488372</v>
      </c>
      <c r="X689" s="172"/>
      <c r="Y689" s="179"/>
      <c r="Z689" s="179"/>
      <c r="AA689" s="70" t="s">
        <v>66</v>
      </c>
      <c r="AB689" s="50">
        <v>121228211</v>
      </c>
      <c r="AC689" s="30">
        <f>IFERROR(AB689/Y685,"-")</f>
        <v>2.1436081341769893E-2</v>
      </c>
      <c r="AD689" s="50">
        <v>2146</v>
      </c>
      <c r="AE689" s="30">
        <f>IFERROR(AD689/Z685,"-")</f>
        <v>0.27089118909366322</v>
      </c>
      <c r="AF689" s="53">
        <f t="shared" si="469"/>
        <v>56490.312674743713</v>
      </c>
      <c r="AG689" s="31">
        <f t="shared" si="495"/>
        <v>0.24814986123959296</v>
      </c>
      <c r="AH689" s="172"/>
      <c r="AI689" s="179"/>
      <c r="AJ689" s="179"/>
      <c r="AK689" s="70" t="s">
        <v>66</v>
      </c>
      <c r="AL689" s="50">
        <v>185309047</v>
      </c>
      <c r="AM689" s="30">
        <f>IFERROR(AL689/AI685,"-")</f>
        <v>2.6541638943848343E-2</v>
      </c>
      <c r="AN689" s="50">
        <v>2566</v>
      </c>
      <c r="AO689" s="30">
        <f>IFERROR(AN689/AJ685,"-")</f>
        <v>0.34318576969372744</v>
      </c>
      <c r="AP689" s="53">
        <f t="shared" si="470"/>
        <v>72217.087685113016</v>
      </c>
      <c r="AQ689" s="31">
        <f t="shared" si="496"/>
        <v>0.31608770633160876</v>
      </c>
      <c r="AR689" s="172"/>
      <c r="AS689" s="179"/>
      <c r="AT689" s="179"/>
      <c r="AU689" s="70" t="s">
        <v>66</v>
      </c>
      <c r="AV689" s="50">
        <v>87668040</v>
      </c>
      <c r="AW689" s="30">
        <f>IFERROR(AV689/AS685,"-")</f>
        <v>1.6994427860587344E-2</v>
      </c>
      <c r="AX689" s="50">
        <v>1669</v>
      </c>
      <c r="AY689" s="30">
        <f>IFERROR(AX689/AT685,"-")</f>
        <v>0.34763590918558634</v>
      </c>
      <c r="AZ689" s="53">
        <f t="shared" si="471"/>
        <v>52527.28579988017</v>
      </c>
      <c r="BA689" s="31">
        <f t="shared" si="497"/>
        <v>0.31556059746643977</v>
      </c>
      <c r="BB689" s="172"/>
      <c r="BC689" s="179"/>
      <c r="BD689" s="179"/>
      <c r="BE689" s="70" t="s">
        <v>66</v>
      </c>
      <c r="BF689" s="50">
        <v>20001338</v>
      </c>
      <c r="BG689" s="30">
        <f>IFERROR(BF689/BC685,"-")</f>
        <v>9.2829234321946345E-3</v>
      </c>
      <c r="BH689" s="50">
        <v>568</v>
      </c>
      <c r="BI689" s="30">
        <f>IFERROR(BH689/BD685,"-")</f>
        <v>0.28118811881188122</v>
      </c>
      <c r="BJ689" s="53">
        <f t="shared" si="472"/>
        <v>35213.623239436616</v>
      </c>
      <c r="BK689" s="31">
        <f t="shared" si="498"/>
        <v>0.24814329401485366</v>
      </c>
      <c r="BL689" s="172"/>
      <c r="BM689" s="179"/>
      <c r="BN689" s="179"/>
      <c r="BO689" s="70" t="s">
        <v>66</v>
      </c>
      <c r="BP689" s="50">
        <v>5703707</v>
      </c>
      <c r="BQ689" s="30">
        <f>IFERROR(BP689/BM685,"-")</f>
        <v>7.9195264246476327E-3</v>
      </c>
      <c r="BR689" s="50">
        <v>147</v>
      </c>
      <c r="BS689" s="30">
        <f>IFERROR(BR689/BN685,"-")</f>
        <v>0.21335268505079827</v>
      </c>
      <c r="BT689" s="53">
        <f t="shared" si="473"/>
        <v>38800.727891156464</v>
      </c>
      <c r="BU689" s="31">
        <f t="shared" si="499"/>
        <v>0.16742596810933941</v>
      </c>
      <c r="BV689" s="172"/>
      <c r="BW689" s="179"/>
      <c r="BX689" s="179"/>
      <c r="BY689" s="70" t="s">
        <v>66</v>
      </c>
      <c r="BZ689" s="50">
        <f t="shared" si="483"/>
        <v>426464074</v>
      </c>
      <c r="CA689" s="30">
        <f>IFERROR(BZ689/BW685,"-")</f>
        <v>2.0399983358716844E-2</v>
      </c>
      <c r="CB689" s="50">
        <f t="shared" si="484"/>
        <v>7121</v>
      </c>
      <c r="CC689" s="30">
        <f>IFERROR(CB689/BX685,"-")</f>
        <v>0.30948759181189966</v>
      </c>
      <c r="CD689" s="53">
        <f t="shared" si="474"/>
        <v>59888.228338716472</v>
      </c>
      <c r="CE689" s="31">
        <f t="shared" si="500"/>
        <v>0.28116239586212344</v>
      </c>
      <c r="CR689" s="196"/>
      <c r="CS689" s="198"/>
      <c r="CT689" s="200"/>
      <c r="CU689" s="201"/>
      <c r="CV689" s="201"/>
      <c r="CW689" s="79" t="s">
        <v>66</v>
      </c>
      <c r="CX689" s="90">
        <v>421556308</v>
      </c>
      <c r="CY689" s="80">
        <v>2.1390715958775099E-2</v>
      </c>
      <c r="CZ689" s="90">
        <v>6814</v>
      </c>
      <c r="DA689" s="80">
        <v>0.30860507246376812</v>
      </c>
      <c r="DB689" s="90">
        <v>61866.203111241564</v>
      </c>
      <c r="DC689" s="81">
        <v>0.28150045443278526</v>
      </c>
    </row>
    <row r="690" spans="2:107" s="16" customFormat="1" ht="13.15" customHeight="1">
      <c r="B690" s="196"/>
      <c r="C690" s="198"/>
      <c r="D690" s="172"/>
      <c r="E690" s="179"/>
      <c r="F690" s="179"/>
      <c r="G690" s="70" t="s">
        <v>68</v>
      </c>
      <c r="H690" s="50">
        <v>128733</v>
      </c>
      <c r="I690" s="30">
        <f>IFERROR(H690/E685,"-")</f>
        <v>1.7478547765165916E-3</v>
      </c>
      <c r="J690" s="50">
        <v>4</v>
      </c>
      <c r="K690" s="30">
        <f>IFERROR(J690/F685,"-")</f>
        <v>0.22222222222222221</v>
      </c>
      <c r="L690" s="53">
        <f t="shared" si="467"/>
        <v>32183.25</v>
      </c>
      <c r="M690" s="31">
        <f t="shared" si="493"/>
        <v>0.21052631578947367</v>
      </c>
      <c r="N690" s="172"/>
      <c r="O690" s="179"/>
      <c r="P690" s="179"/>
      <c r="Q690" s="70" t="s">
        <v>68</v>
      </c>
      <c r="R690" s="50">
        <v>1507457</v>
      </c>
      <c r="S690" s="30">
        <f>IFERROR(R690/O685,"-")</f>
        <v>9.3730969583292866E-3</v>
      </c>
      <c r="T690" s="50">
        <v>27</v>
      </c>
      <c r="U690" s="30">
        <f>IFERROR(T690/P685,"-")</f>
        <v>0.32926829268292684</v>
      </c>
      <c r="V690" s="53">
        <f t="shared" si="468"/>
        <v>55831.740740740737</v>
      </c>
      <c r="W690" s="31">
        <f t="shared" si="494"/>
        <v>0.31395348837209303</v>
      </c>
      <c r="X690" s="172"/>
      <c r="Y690" s="179"/>
      <c r="Z690" s="179"/>
      <c r="AA690" s="70" t="s">
        <v>68</v>
      </c>
      <c r="AB690" s="50">
        <v>112416471</v>
      </c>
      <c r="AC690" s="30">
        <f>IFERROR(AB690/Y685,"-")</f>
        <v>1.9877952471893823E-2</v>
      </c>
      <c r="AD690" s="50">
        <v>2270</v>
      </c>
      <c r="AE690" s="30">
        <f>IFERROR(AD690/Z685,"-")</f>
        <v>0.28654380207018432</v>
      </c>
      <c r="AF690" s="53">
        <f t="shared" si="469"/>
        <v>49522.674449339203</v>
      </c>
      <c r="AG690" s="31">
        <f t="shared" si="495"/>
        <v>0.26248843663274746</v>
      </c>
      <c r="AH690" s="172"/>
      <c r="AI690" s="179"/>
      <c r="AJ690" s="179"/>
      <c r="AK690" s="70" t="s">
        <v>68</v>
      </c>
      <c r="AL690" s="50">
        <v>156642081</v>
      </c>
      <c r="AM690" s="30">
        <f>IFERROR(AL690/AI685,"-")</f>
        <v>2.2435696608568964E-2</v>
      </c>
      <c r="AN690" s="50">
        <v>2617</v>
      </c>
      <c r="AO690" s="30">
        <f>IFERROR(AN690/AJ685,"-")</f>
        <v>0.35000668717400024</v>
      </c>
      <c r="AP690" s="53">
        <f t="shared" si="470"/>
        <v>59855.590752770346</v>
      </c>
      <c r="AQ690" s="31">
        <f t="shared" si="496"/>
        <v>0.322370041882237</v>
      </c>
      <c r="AR690" s="172"/>
      <c r="AS690" s="179"/>
      <c r="AT690" s="179"/>
      <c r="AU690" s="70" t="s">
        <v>68</v>
      </c>
      <c r="AV690" s="50">
        <v>122052086</v>
      </c>
      <c r="AW690" s="30">
        <f>IFERROR(AV690/AS685,"-")</f>
        <v>2.3659766669372358E-2</v>
      </c>
      <c r="AX690" s="50">
        <v>1937</v>
      </c>
      <c r="AY690" s="30">
        <f>IFERROR(AX690/AT685,"-")</f>
        <v>0.40345761299729221</v>
      </c>
      <c r="AZ690" s="53">
        <f t="shared" si="471"/>
        <v>63010.885906040268</v>
      </c>
      <c r="BA690" s="31">
        <f t="shared" si="497"/>
        <v>0.36623180185290227</v>
      </c>
      <c r="BB690" s="172"/>
      <c r="BC690" s="179"/>
      <c r="BD690" s="179"/>
      <c r="BE690" s="70" t="s">
        <v>68</v>
      </c>
      <c r="BF690" s="50">
        <v>58839098</v>
      </c>
      <c r="BG690" s="30">
        <f>IFERROR(BF690/BC685,"-")</f>
        <v>2.7308115164765299E-2</v>
      </c>
      <c r="BH690" s="50">
        <v>782</v>
      </c>
      <c r="BI690" s="30">
        <f>IFERROR(BH690/BD685,"-")</f>
        <v>0.38712871287128714</v>
      </c>
      <c r="BJ690" s="53">
        <f t="shared" si="472"/>
        <v>75241.81329923273</v>
      </c>
      <c r="BK690" s="31">
        <f t="shared" si="498"/>
        <v>0.34163390126692877</v>
      </c>
      <c r="BL690" s="172"/>
      <c r="BM690" s="179"/>
      <c r="BN690" s="179"/>
      <c r="BO690" s="70" t="s">
        <v>68</v>
      </c>
      <c r="BP690" s="50">
        <v>18373291</v>
      </c>
      <c r="BQ690" s="30">
        <f>IFERROR(BP690/BM685,"-")</f>
        <v>2.5511086663855719E-2</v>
      </c>
      <c r="BR690" s="50">
        <v>254</v>
      </c>
      <c r="BS690" s="30">
        <f>IFERROR(BR690/BN685,"-")</f>
        <v>0.36865021770682149</v>
      </c>
      <c r="BT690" s="53">
        <f t="shared" si="473"/>
        <v>72335.791338582683</v>
      </c>
      <c r="BU690" s="31">
        <f t="shared" si="499"/>
        <v>0.28929384965831434</v>
      </c>
      <c r="BV690" s="172"/>
      <c r="BW690" s="179"/>
      <c r="BX690" s="179"/>
      <c r="BY690" s="70" t="s">
        <v>68</v>
      </c>
      <c r="BZ690" s="50">
        <f t="shared" si="483"/>
        <v>469959217</v>
      </c>
      <c r="CA690" s="30">
        <f>IFERROR(BZ690/BW685,"-")</f>
        <v>2.2480581110041167E-2</v>
      </c>
      <c r="CB690" s="50">
        <f t="shared" si="484"/>
        <v>7891</v>
      </c>
      <c r="CC690" s="30">
        <f>IFERROR(CB690/BX685,"-")</f>
        <v>0.34295275761658484</v>
      </c>
      <c r="CD690" s="53">
        <f t="shared" si="474"/>
        <v>59556.357495881384</v>
      </c>
      <c r="CE690" s="31">
        <f t="shared" si="500"/>
        <v>0.3115647332885853</v>
      </c>
      <c r="CR690" s="196"/>
      <c r="CS690" s="198"/>
      <c r="CT690" s="200"/>
      <c r="CU690" s="201"/>
      <c r="CV690" s="201"/>
      <c r="CW690" s="79" t="s">
        <v>68</v>
      </c>
      <c r="CX690" s="90">
        <v>478057277</v>
      </c>
      <c r="CY690" s="80">
        <v>2.4257702305174537E-2</v>
      </c>
      <c r="CZ690" s="90">
        <v>7553</v>
      </c>
      <c r="DA690" s="80">
        <v>0.34207427536231882</v>
      </c>
      <c r="DB690" s="90">
        <v>63293.694823249039</v>
      </c>
      <c r="DC690" s="81">
        <v>0.31203007518796994</v>
      </c>
    </row>
    <row r="691" spans="2:107" s="16" customFormat="1" ht="13.15" customHeight="1">
      <c r="B691" s="196"/>
      <c r="C691" s="198"/>
      <c r="D691" s="172"/>
      <c r="E691" s="179"/>
      <c r="F691" s="179"/>
      <c r="G691" s="70" t="s">
        <v>69</v>
      </c>
      <c r="H691" s="50">
        <v>8708</v>
      </c>
      <c r="I691" s="30">
        <f>IFERROR(H691/E685,"-")</f>
        <v>1.1823168413620812E-4</v>
      </c>
      <c r="J691" s="50">
        <v>2</v>
      </c>
      <c r="K691" s="30">
        <f>IFERROR(J691/F685,"-")</f>
        <v>0.1111111111111111</v>
      </c>
      <c r="L691" s="53">
        <f t="shared" si="467"/>
        <v>4354</v>
      </c>
      <c r="M691" s="31">
        <f t="shared" si="493"/>
        <v>0.10526315789473684</v>
      </c>
      <c r="N691" s="172"/>
      <c r="O691" s="179"/>
      <c r="P691" s="179"/>
      <c r="Q691" s="70" t="s">
        <v>69</v>
      </c>
      <c r="R691" s="50">
        <v>2111801</v>
      </c>
      <c r="S691" s="30">
        <f>IFERROR(R691/O685,"-")</f>
        <v>1.3130799438854141E-2</v>
      </c>
      <c r="T691" s="50">
        <v>8</v>
      </c>
      <c r="U691" s="30">
        <f>IFERROR(T691/P685,"-")</f>
        <v>9.7560975609756101E-2</v>
      </c>
      <c r="V691" s="53">
        <f t="shared" si="468"/>
        <v>263975.125</v>
      </c>
      <c r="W691" s="31">
        <f t="shared" si="494"/>
        <v>9.3023255813953487E-2</v>
      </c>
      <c r="X691" s="172"/>
      <c r="Y691" s="179"/>
      <c r="Z691" s="179"/>
      <c r="AA691" s="70" t="s">
        <v>69</v>
      </c>
      <c r="AB691" s="50">
        <v>125512969</v>
      </c>
      <c r="AC691" s="30">
        <f>IFERROR(AB691/Y685,"-")</f>
        <v>2.2193730244283179E-2</v>
      </c>
      <c r="AD691" s="50">
        <v>635</v>
      </c>
      <c r="AE691" s="30">
        <f>IFERROR(AD691/Z685,"-")</f>
        <v>8.0156526129765204E-2</v>
      </c>
      <c r="AF691" s="53">
        <f t="shared" si="469"/>
        <v>197658.21889763779</v>
      </c>
      <c r="AG691" s="31">
        <f t="shared" si="495"/>
        <v>7.3427382053654025E-2</v>
      </c>
      <c r="AH691" s="172"/>
      <c r="AI691" s="179"/>
      <c r="AJ691" s="179"/>
      <c r="AK691" s="70" t="s">
        <v>69</v>
      </c>
      <c r="AL691" s="50">
        <v>197944229</v>
      </c>
      <c r="AM691" s="30">
        <f>IFERROR(AL691/AI685,"-")</f>
        <v>2.8351364070942714E-2</v>
      </c>
      <c r="AN691" s="50">
        <v>930</v>
      </c>
      <c r="AO691" s="30">
        <f>IFERROR(AN691/AJ685,"-")</f>
        <v>0.12438143640497526</v>
      </c>
      <c r="AP691" s="53">
        <f t="shared" si="470"/>
        <v>212843.25698924731</v>
      </c>
      <c r="AQ691" s="31">
        <f t="shared" si="496"/>
        <v>0.11456023651145603</v>
      </c>
      <c r="AR691" s="172"/>
      <c r="AS691" s="179"/>
      <c r="AT691" s="179"/>
      <c r="AU691" s="70" t="s">
        <v>69</v>
      </c>
      <c r="AV691" s="50">
        <v>243134738</v>
      </c>
      <c r="AW691" s="30">
        <f>IFERROR(AV691/AS685,"-")</f>
        <v>4.7131608797730672E-2</v>
      </c>
      <c r="AX691" s="50">
        <v>815</v>
      </c>
      <c r="AY691" s="30">
        <f>IFERROR(AX691/AT685,"-")</f>
        <v>0.16975630077067277</v>
      </c>
      <c r="AZ691" s="53">
        <f t="shared" si="471"/>
        <v>298324.83190184052</v>
      </c>
      <c r="BA691" s="31">
        <f t="shared" si="497"/>
        <v>0.15409340139913028</v>
      </c>
      <c r="BB691" s="172"/>
      <c r="BC691" s="179"/>
      <c r="BD691" s="179"/>
      <c r="BE691" s="70" t="s">
        <v>69</v>
      </c>
      <c r="BF691" s="50">
        <v>151415819</v>
      </c>
      <c r="BG691" s="30">
        <f>IFERROR(BF691/BC685,"-")</f>
        <v>7.0274371354558454E-2</v>
      </c>
      <c r="BH691" s="50">
        <v>454</v>
      </c>
      <c r="BI691" s="30">
        <f>IFERROR(BH691/BD685,"-")</f>
        <v>0.22475247524752476</v>
      </c>
      <c r="BJ691" s="53">
        <f t="shared" si="472"/>
        <v>333515.01982378855</v>
      </c>
      <c r="BK691" s="31">
        <f t="shared" si="498"/>
        <v>0.1983398864132809</v>
      </c>
      <c r="BL691" s="172"/>
      <c r="BM691" s="179"/>
      <c r="BN691" s="179"/>
      <c r="BO691" s="70" t="s">
        <v>69</v>
      </c>
      <c r="BP691" s="50">
        <v>45486936</v>
      </c>
      <c r="BQ691" s="30">
        <f>IFERROR(BP691/BM685,"-")</f>
        <v>6.3158046447381613E-2</v>
      </c>
      <c r="BR691" s="50">
        <v>165</v>
      </c>
      <c r="BS691" s="30">
        <f>IFERROR(BR691/BN685,"-")</f>
        <v>0.23947750362844702</v>
      </c>
      <c r="BT691" s="53">
        <f t="shared" si="473"/>
        <v>275678.40000000002</v>
      </c>
      <c r="BU691" s="31">
        <f t="shared" si="499"/>
        <v>0.18792710706150342</v>
      </c>
      <c r="BV691" s="172"/>
      <c r="BW691" s="179"/>
      <c r="BX691" s="179"/>
      <c r="BY691" s="70" t="s">
        <v>69</v>
      </c>
      <c r="BZ691" s="50">
        <f t="shared" si="483"/>
        <v>765615200</v>
      </c>
      <c r="CA691" s="30">
        <f>IFERROR(BZ691/BW685,"-")</f>
        <v>3.6623336621740075E-2</v>
      </c>
      <c r="CB691" s="50">
        <f t="shared" si="484"/>
        <v>3009</v>
      </c>
      <c r="CC691" s="30">
        <f>IFERROR(CB691/BX685,"-")</f>
        <v>0.13077491416402279</v>
      </c>
      <c r="CD691" s="53">
        <f t="shared" si="474"/>
        <v>254441.74144233964</v>
      </c>
      <c r="CE691" s="31">
        <f t="shared" si="500"/>
        <v>0.11880601729379714</v>
      </c>
      <c r="CR691" s="196"/>
      <c r="CS691" s="198"/>
      <c r="CT691" s="200"/>
      <c r="CU691" s="201"/>
      <c r="CV691" s="201"/>
      <c r="CW691" s="79" t="s">
        <v>69</v>
      </c>
      <c r="CX691" s="90">
        <v>731621154</v>
      </c>
      <c r="CY691" s="80">
        <v>3.7124104176956718E-2</v>
      </c>
      <c r="CZ691" s="90">
        <v>2839</v>
      </c>
      <c r="DA691" s="80">
        <v>0.12857789855072463</v>
      </c>
      <c r="DB691" s="90">
        <v>257703.82317717507</v>
      </c>
      <c r="DC691" s="81">
        <v>0.11728497066842931</v>
      </c>
    </row>
    <row r="692" spans="2:107" s="16" customFormat="1" ht="13.15" customHeight="1">
      <c r="B692" s="196"/>
      <c r="C692" s="198"/>
      <c r="D692" s="172"/>
      <c r="E692" s="179"/>
      <c r="F692" s="179"/>
      <c r="G692" s="70" t="s">
        <v>71</v>
      </c>
      <c r="H692" s="50">
        <v>0</v>
      </c>
      <c r="I692" s="30">
        <f>IFERROR(H692/E685,"-")</f>
        <v>0</v>
      </c>
      <c r="J692" s="50">
        <v>0</v>
      </c>
      <c r="K692" s="30">
        <f>IFERROR(J692/F685,"-")</f>
        <v>0</v>
      </c>
      <c r="L692" s="53" t="str">
        <f t="shared" si="467"/>
        <v>-</v>
      </c>
      <c r="M692" s="31">
        <f t="shared" si="493"/>
        <v>0</v>
      </c>
      <c r="N692" s="172"/>
      <c r="O692" s="179"/>
      <c r="P692" s="179"/>
      <c r="Q692" s="70" t="s">
        <v>71</v>
      </c>
      <c r="R692" s="50">
        <v>0</v>
      </c>
      <c r="S692" s="30">
        <f>IFERROR(R692/O685,"-")</f>
        <v>0</v>
      </c>
      <c r="T692" s="50">
        <v>0</v>
      </c>
      <c r="U692" s="30">
        <f>IFERROR(T692/P685,"-")</f>
        <v>0</v>
      </c>
      <c r="V692" s="53" t="str">
        <f t="shared" si="468"/>
        <v>-</v>
      </c>
      <c r="W692" s="31">
        <f t="shared" si="494"/>
        <v>0</v>
      </c>
      <c r="X692" s="172"/>
      <c r="Y692" s="179"/>
      <c r="Z692" s="179"/>
      <c r="AA692" s="70" t="s">
        <v>71</v>
      </c>
      <c r="AB692" s="50">
        <v>3750</v>
      </c>
      <c r="AC692" s="30">
        <f>IFERROR(AB692/Y685,"-")</f>
        <v>6.6309074734788496E-7</v>
      </c>
      <c r="AD692" s="50">
        <v>1</v>
      </c>
      <c r="AE692" s="30">
        <f>IFERROR(AD692/Z685,"-")</f>
        <v>1.2623074981065388E-4</v>
      </c>
      <c r="AF692" s="53">
        <f t="shared" si="469"/>
        <v>3750</v>
      </c>
      <c r="AG692" s="31">
        <f t="shared" si="495"/>
        <v>1.1563367252543941E-4</v>
      </c>
      <c r="AH692" s="172"/>
      <c r="AI692" s="179"/>
      <c r="AJ692" s="179"/>
      <c r="AK692" s="70" t="s">
        <v>71</v>
      </c>
      <c r="AL692" s="50">
        <v>1691</v>
      </c>
      <c r="AM692" s="30">
        <f>IFERROR(AL692/AI685,"-")</f>
        <v>2.4220032524395608E-7</v>
      </c>
      <c r="AN692" s="50">
        <v>1</v>
      </c>
      <c r="AO692" s="30">
        <f>IFERROR(AN692/AJ685,"-")</f>
        <v>1.3374348000534973E-4</v>
      </c>
      <c r="AP692" s="53">
        <f t="shared" si="470"/>
        <v>1691</v>
      </c>
      <c r="AQ692" s="31">
        <f t="shared" si="496"/>
        <v>1.231830500123183E-4</v>
      </c>
      <c r="AR692" s="172"/>
      <c r="AS692" s="179"/>
      <c r="AT692" s="179"/>
      <c r="AU692" s="70" t="s">
        <v>71</v>
      </c>
      <c r="AV692" s="50">
        <v>11296</v>
      </c>
      <c r="AW692" s="30">
        <f>IFERROR(AV692/AS685,"-")</f>
        <v>2.189726804810449E-6</v>
      </c>
      <c r="AX692" s="50">
        <v>4</v>
      </c>
      <c r="AY692" s="30">
        <f>IFERROR(AX692/AT685,"-")</f>
        <v>8.3315975838367008E-4</v>
      </c>
      <c r="AZ692" s="53">
        <f t="shared" si="471"/>
        <v>2824</v>
      </c>
      <c r="BA692" s="31">
        <f t="shared" si="497"/>
        <v>7.5628663263376818E-4</v>
      </c>
      <c r="BB692" s="172"/>
      <c r="BC692" s="179"/>
      <c r="BD692" s="179"/>
      <c r="BE692" s="70" t="s">
        <v>71</v>
      </c>
      <c r="BF692" s="50">
        <v>186</v>
      </c>
      <c r="BG692" s="30">
        <f>IFERROR(BF692/BC685,"-")</f>
        <v>8.6325412749297177E-8</v>
      </c>
      <c r="BH692" s="50">
        <v>1</v>
      </c>
      <c r="BI692" s="30">
        <f>IFERROR(BH692/BD685,"-")</f>
        <v>4.9504950495049506E-4</v>
      </c>
      <c r="BJ692" s="53">
        <f t="shared" si="472"/>
        <v>186</v>
      </c>
      <c r="BK692" s="31">
        <f t="shared" si="498"/>
        <v>4.3687199650502403E-4</v>
      </c>
      <c r="BL692" s="172"/>
      <c r="BM692" s="179"/>
      <c r="BN692" s="179"/>
      <c r="BO692" s="70" t="s">
        <v>71</v>
      </c>
      <c r="BP692" s="50">
        <v>155</v>
      </c>
      <c r="BQ692" s="30">
        <f>IFERROR(BP692/BM685,"-")</f>
        <v>2.1521557748677886E-7</v>
      </c>
      <c r="BR692" s="50">
        <v>1</v>
      </c>
      <c r="BS692" s="30">
        <f>IFERROR(BR692/BN685,"-")</f>
        <v>1.4513788098693759E-3</v>
      </c>
      <c r="BT692" s="53">
        <f t="shared" si="473"/>
        <v>155</v>
      </c>
      <c r="BU692" s="31">
        <f t="shared" si="499"/>
        <v>1.1389521640091116E-3</v>
      </c>
      <c r="BV692" s="172"/>
      <c r="BW692" s="179"/>
      <c r="BX692" s="179"/>
      <c r="BY692" s="70" t="s">
        <v>71</v>
      </c>
      <c r="BZ692" s="50">
        <f t="shared" si="483"/>
        <v>17078</v>
      </c>
      <c r="CA692" s="30">
        <f>IFERROR(BZ692/BW685,"-")</f>
        <v>8.1692910854705728E-7</v>
      </c>
      <c r="CB692" s="50">
        <f t="shared" si="484"/>
        <v>8</v>
      </c>
      <c r="CC692" s="30">
        <f>IFERROR(CB692/BX685,"-")</f>
        <v>3.4769003433439091E-4</v>
      </c>
      <c r="CD692" s="53">
        <f t="shared" si="474"/>
        <v>2134.75</v>
      </c>
      <c r="CE692" s="31">
        <f t="shared" si="500"/>
        <v>3.1586844079440913E-4</v>
      </c>
      <c r="CR692" s="196"/>
      <c r="CS692" s="198"/>
      <c r="CT692" s="200"/>
      <c r="CU692" s="201"/>
      <c r="CV692" s="201"/>
      <c r="CW692" s="79" t="s">
        <v>71</v>
      </c>
      <c r="CX692" s="90">
        <v>33050</v>
      </c>
      <c r="CY692" s="80">
        <v>1.6770313930102951E-6</v>
      </c>
      <c r="CZ692" s="90">
        <v>17</v>
      </c>
      <c r="DA692" s="80">
        <v>7.6992753623188409E-4</v>
      </c>
      <c r="DB692" s="90">
        <v>1944.1176470588234</v>
      </c>
      <c r="DC692" s="81">
        <v>7.0230521358340906E-4</v>
      </c>
    </row>
    <row r="693" spans="2:107" s="16" customFormat="1" ht="13.15" customHeight="1">
      <c r="B693" s="196"/>
      <c r="C693" s="198"/>
      <c r="D693" s="172"/>
      <c r="E693" s="179"/>
      <c r="F693" s="179"/>
      <c r="G693" s="70" t="s">
        <v>73</v>
      </c>
      <c r="H693" s="50">
        <v>0</v>
      </c>
      <c r="I693" s="30">
        <f>IFERROR(H693/E685,"-")</f>
        <v>0</v>
      </c>
      <c r="J693" s="50">
        <v>0</v>
      </c>
      <c r="K693" s="30">
        <f>IFERROR(J693/F685,"-")</f>
        <v>0</v>
      </c>
      <c r="L693" s="53" t="str">
        <f t="shared" si="467"/>
        <v>-</v>
      </c>
      <c r="M693" s="31">
        <f t="shared" si="493"/>
        <v>0</v>
      </c>
      <c r="N693" s="172"/>
      <c r="O693" s="179"/>
      <c r="P693" s="179"/>
      <c r="Q693" s="70" t="s">
        <v>73</v>
      </c>
      <c r="R693" s="50">
        <v>0</v>
      </c>
      <c r="S693" s="30">
        <f>IFERROR(R693/O685,"-")</f>
        <v>0</v>
      </c>
      <c r="T693" s="50">
        <v>0</v>
      </c>
      <c r="U693" s="30">
        <f>IFERROR(T693/P685,"-")</f>
        <v>0</v>
      </c>
      <c r="V693" s="53" t="str">
        <f t="shared" si="468"/>
        <v>-</v>
      </c>
      <c r="W693" s="31">
        <f t="shared" si="494"/>
        <v>0</v>
      </c>
      <c r="X693" s="172"/>
      <c r="Y693" s="179"/>
      <c r="Z693" s="179"/>
      <c r="AA693" s="70" t="s">
        <v>73</v>
      </c>
      <c r="AB693" s="50">
        <v>503139</v>
      </c>
      <c r="AC693" s="30">
        <f>IFERROR(AB693/Y685,"-")</f>
        <v>8.8967150807964671E-5</v>
      </c>
      <c r="AD693" s="50">
        <v>35</v>
      </c>
      <c r="AE693" s="30">
        <f>IFERROR(AD693/Z685,"-")</f>
        <v>4.418076243372886E-3</v>
      </c>
      <c r="AF693" s="53">
        <f t="shared" si="469"/>
        <v>14375.4</v>
      </c>
      <c r="AG693" s="31">
        <f t="shared" si="495"/>
        <v>4.0471785383903794E-3</v>
      </c>
      <c r="AH693" s="172"/>
      <c r="AI693" s="179"/>
      <c r="AJ693" s="179"/>
      <c r="AK693" s="70" t="s">
        <v>73</v>
      </c>
      <c r="AL693" s="50">
        <v>743809</v>
      </c>
      <c r="AM693" s="30">
        <f>IFERROR(AL693/AI685,"-")</f>
        <v>1.0653505719655928E-4</v>
      </c>
      <c r="AN693" s="50">
        <v>44</v>
      </c>
      <c r="AO693" s="30">
        <f>IFERROR(AN693/AJ685,"-")</f>
        <v>5.8847131202353882E-3</v>
      </c>
      <c r="AP693" s="53">
        <f t="shared" si="470"/>
        <v>16904.75</v>
      </c>
      <c r="AQ693" s="31">
        <f t="shared" si="496"/>
        <v>5.4200542005420054E-3</v>
      </c>
      <c r="AR693" s="172"/>
      <c r="AS693" s="179"/>
      <c r="AT693" s="179"/>
      <c r="AU693" s="70" t="s">
        <v>73</v>
      </c>
      <c r="AV693" s="50">
        <v>265390</v>
      </c>
      <c r="AW693" s="30">
        <f>IFERROR(AV693/AS685,"-")</f>
        <v>5.1445785829377223E-5</v>
      </c>
      <c r="AX693" s="50">
        <v>24</v>
      </c>
      <c r="AY693" s="30">
        <f>IFERROR(AX693/AT685,"-")</f>
        <v>4.9989585503020205E-3</v>
      </c>
      <c r="AZ693" s="53">
        <f t="shared" si="471"/>
        <v>11057.916666666666</v>
      </c>
      <c r="BA693" s="31">
        <f t="shared" si="497"/>
        <v>4.5377197958026095E-3</v>
      </c>
      <c r="BB693" s="172"/>
      <c r="BC693" s="179"/>
      <c r="BD693" s="179"/>
      <c r="BE693" s="70" t="s">
        <v>73</v>
      </c>
      <c r="BF693" s="50">
        <v>58263</v>
      </c>
      <c r="BG693" s="30">
        <f>IFERROR(BF693/BC685,"-")</f>
        <v>2.7040739371033879E-5</v>
      </c>
      <c r="BH693" s="50">
        <v>5</v>
      </c>
      <c r="BI693" s="30">
        <f>IFERROR(BH693/BD685,"-")</f>
        <v>2.4752475247524753E-3</v>
      </c>
      <c r="BJ693" s="53">
        <f t="shared" si="472"/>
        <v>11652.6</v>
      </c>
      <c r="BK693" s="31">
        <f t="shared" si="498"/>
        <v>2.1843599825251202E-3</v>
      </c>
      <c r="BL693" s="172"/>
      <c r="BM693" s="179"/>
      <c r="BN693" s="179"/>
      <c r="BO693" s="70" t="s">
        <v>73</v>
      </c>
      <c r="BP693" s="50">
        <v>1533</v>
      </c>
      <c r="BQ693" s="30">
        <f>IFERROR(BP693/BM685,"-")</f>
        <v>2.1285514857240771E-6</v>
      </c>
      <c r="BR693" s="50">
        <v>1</v>
      </c>
      <c r="BS693" s="30">
        <f>IFERROR(BR693/BN685,"-")</f>
        <v>1.4513788098693759E-3</v>
      </c>
      <c r="BT693" s="53">
        <f t="shared" si="473"/>
        <v>1533</v>
      </c>
      <c r="BU693" s="31">
        <f t="shared" si="499"/>
        <v>1.1389521640091116E-3</v>
      </c>
      <c r="BV693" s="172"/>
      <c r="BW693" s="179"/>
      <c r="BX693" s="179"/>
      <c r="BY693" s="70" t="s">
        <v>73</v>
      </c>
      <c r="BZ693" s="50">
        <f t="shared" si="483"/>
        <v>1572134</v>
      </c>
      <c r="CA693" s="30">
        <f>IFERROR(BZ693/BW685,"-")</f>
        <v>7.5203304083412548E-5</v>
      </c>
      <c r="CB693" s="50">
        <f t="shared" si="484"/>
        <v>109</v>
      </c>
      <c r="CC693" s="30">
        <f>IFERROR(CB693/BX685,"-")</f>
        <v>4.7372767178060762E-3</v>
      </c>
      <c r="CD693" s="53">
        <f t="shared" si="474"/>
        <v>14423.247706422018</v>
      </c>
      <c r="CE693" s="31">
        <f t="shared" si="500"/>
        <v>4.3037075058238242E-3</v>
      </c>
      <c r="CR693" s="196"/>
      <c r="CS693" s="198"/>
      <c r="CT693" s="200"/>
      <c r="CU693" s="201"/>
      <c r="CV693" s="201"/>
      <c r="CW693" s="79" t="s">
        <v>73</v>
      </c>
      <c r="CX693" s="90">
        <v>1591399</v>
      </c>
      <c r="CY693" s="80">
        <v>8.0751167376859022E-5</v>
      </c>
      <c r="CZ693" s="90">
        <v>84</v>
      </c>
      <c r="DA693" s="80">
        <v>3.8043478260869567E-3</v>
      </c>
      <c r="DB693" s="90">
        <v>18945.226190476191</v>
      </c>
      <c r="DC693" s="81">
        <v>3.470213996529786E-3</v>
      </c>
    </row>
    <row r="694" spans="2:107" s="16" customFormat="1" ht="13.15" customHeight="1">
      <c r="B694" s="196"/>
      <c r="C694" s="198"/>
      <c r="D694" s="172"/>
      <c r="E694" s="179"/>
      <c r="F694" s="179"/>
      <c r="G694" s="70" t="s">
        <v>75</v>
      </c>
      <c r="H694" s="50">
        <v>3055</v>
      </c>
      <c r="I694" s="30">
        <f>IFERROR(H694/E685,"-")</f>
        <v>4.1478846467169935E-5</v>
      </c>
      <c r="J694" s="50">
        <v>1</v>
      </c>
      <c r="K694" s="30">
        <f>IFERROR(J694/F685,"-")</f>
        <v>5.5555555555555552E-2</v>
      </c>
      <c r="L694" s="53">
        <f t="shared" si="467"/>
        <v>3055</v>
      </c>
      <c r="M694" s="31">
        <f t="shared" si="493"/>
        <v>5.2631578947368418E-2</v>
      </c>
      <c r="N694" s="172"/>
      <c r="O694" s="179"/>
      <c r="P694" s="179"/>
      <c r="Q694" s="70" t="s">
        <v>75</v>
      </c>
      <c r="R694" s="50">
        <v>71789</v>
      </c>
      <c r="S694" s="30">
        <f>IFERROR(R694/O685,"-")</f>
        <v>4.4637111210568605E-4</v>
      </c>
      <c r="T694" s="50">
        <v>3</v>
      </c>
      <c r="U694" s="30">
        <f>IFERROR(T694/P685,"-")</f>
        <v>3.6585365853658534E-2</v>
      </c>
      <c r="V694" s="53">
        <f t="shared" si="468"/>
        <v>23929.666666666668</v>
      </c>
      <c r="W694" s="31">
        <f t="shared" si="494"/>
        <v>3.4883720930232558E-2</v>
      </c>
      <c r="X694" s="172"/>
      <c r="Y694" s="179"/>
      <c r="Z694" s="179"/>
      <c r="AA694" s="70" t="s">
        <v>75</v>
      </c>
      <c r="AB694" s="50">
        <v>5056054</v>
      </c>
      <c r="AC694" s="30">
        <f>IFERROR(AB694/Y685,"-")</f>
        <v>8.9403270013100353E-4</v>
      </c>
      <c r="AD694" s="50">
        <v>194</v>
      </c>
      <c r="AE694" s="30">
        <f>IFERROR(AD694/Z685,"-")</f>
        <v>2.4488765463266851E-2</v>
      </c>
      <c r="AF694" s="53">
        <f t="shared" si="469"/>
        <v>26062.134020618556</v>
      </c>
      <c r="AG694" s="31">
        <f t="shared" si="495"/>
        <v>2.2432932469935246E-2</v>
      </c>
      <c r="AH694" s="172"/>
      <c r="AI694" s="179"/>
      <c r="AJ694" s="179"/>
      <c r="AK694" s="70" t="s">
        <v>75</v>
      </c>
      <c r="AL694" s="50">
        <v>5733204</v>
      </c>
      <c r="AM694" s="30">
        <f>IFERROR(AL694/AI685,"-")</f>
        <v>8.2116136811942637E-4</v>
      </c>
      <c r="AN694" s="50">
        <v>284</v>
      </c>
      <c r="AO694" s="30">
        <f>IFERROR(AN694/AJ685,"-")</f>
        <v>3.7983148321519326E-2</v>
      </c>
      <c r="AP694" s="53">
        <f t="shared" si="470"/>
        <v>20187.338028169015</v>
      </c>
      <c r="AQ694" s="31">
        <f t="shared" si="496"/>
        <v>3.49839862034984E-2</v>
      </c>
      <c r="AR694" s="172"/>
      <c r="AS694" s="179"/>
      <c r="AT694" s="179"/>
      <c r="AU694" s="70" t="s">
        <v>75</v>
      </c>
      <c r="AV694" s="50">
        <v>11522183</v>
      </c>
      <c r="AW694" s="30">
        <f>IFERROR(AV694/AS685,"-")</f>
        <v>2.2335723233915788E-3</v>
      </c>
      <c r="AX694" s="50">
        <v>301</v>
      </c>
      <c r="AY694" s="30">
        <f>IFERROR(AX694/AT685,"-")</f>
        <v>6.2695271818371173E-2</v>
      </c>
      <c r="AZ694" s="53">
        <f t="shared" si="471"/>
        <v>38279.677740863786</v>
      </c>
      <c r="BA694" s="31">
        <f t="shared" si="497"/>
        <v>5.6910569105691054E-2</v>
      </c>
      <c r="BB694" s="172"/>
      <c r="BC694" s="179"/>
      <c r="BD694" s="179"/>
      <c r="BE694" s="70" t="s">
        <v>75</v>
      </c>
      <c r="BF694" s="50">
        <v>5418295</v>
      </c>
      <c r="BG694" s="30">
        <f>IFERROR(BF694/BC685,"-")</f>
        <v>2.5147126466260922E-3</v>
      </c>
      <c r="BH694" s="50">
        <v>179</v>
      </c>
      <c r="BI694" s="30">
        <f>IFERROR(BH694/BD685,"-")</f>
        <v>8.8613861386138609E-2</v>
      </c>
      <c r="BJ694" s="53">
        <f t="shared" si="472"/>
        <v>30269.804469273742</v>
      </c>
      <c r="BK694" s="31">
        <f t="shared" si="498"/>
        <v>7.8200087374399305E-2</v>
      </c>
      <c r="BL694" s="172"/>
      <c r="BM694" s="179"/>
      <c r="BN694" s="179"/>
      <c r="BO694" s="70" t="s">
        <v>75</v>
      </c>
      <c r="BP694" s="50">
        <v>2872676</v>
      </c>
      <c r="BQ694" s="30">
        <f>IFERROR(BP694/BM685,"-")</f>
        <v>3.9886749953058709E-3</v>
      </c>
      <c r="BR694" s="50">
        <v>78</v>
      </c>
      <c r="BS694" s="30">
        <f>IFERROR(BR694/BN685,"-")</f>
        <v>0.11320754716981132</v>
      </c>
      <c r="BT694" s="53">
        <f t="shared" si="473"/>
        <v>36829.179487179485</v>
      </c>
      <c r="BU694" s="31">
        <f t="shared" si="499"/>
        <v>8.8838268792710701E-2</v>
      </c>
      <c r="BV694" s="172"/>
      <c r="BW694" s="179"/>
      <c r="BX694" s="179"/>
      <c r="BY694" s="70" t="s">
        <v>75</v>
      </c>
      <c r="BZ694" s="50">
        <f t="shared" si="483"/>
        <v>30677256</v>
      </c>
      <c r="CA694" s="30">
        <f>IFERROR(BZ694/BW685,"-")</f>
        <v>1.4674518911318576E-3</v>
      </c>
      <c r="CB694" s="50">
        <f t="shared" si="484"/>
        <v>1040</v>
      </c>
      <c r="CC694" s="30">
        <f>IFERROR(CB694/BX685,"-")</f>
        <v>4.5199704463470818E-2</v>
      </c>
      <c r="CD694" s="53">
        <f t="shared" si="474"/>
        <v>29497.361538461537</v>
      </c>
      <c r="CE694" s="31">
        <f t="shared" si="500"/>
        <v>4.1062897303273185E-2</v>
      </c>
      <c r="CR694" s="196"/>
      <c r="CS694" s="198"/>
      <c r="CT694" s="200"/>
      <c r="CU694" s="201"/>
      <c r="CV694" s="201"/>
      <c r="CW694" s="79" t="s">
        <v>75</v>
      </c>
      <c r="CX694" s="90">
        <v>34112093</v>
      </c>
      <c r="CY694" s="80">
        <v>1.7309243825200222E-3</v>
      </c>
      <c r="CZ694" s="90">
        <v>910</v>
      </c>
      <c r="DA694" s="80">
        <v>4.1213768115942032E-2</v>
      </c>
      <c r="DB694" s="90">
        <v>37485.816483516486</v>
      </c>
      <c r="DC694" s="81">
        <v>3.7593984962406013E-2</v>
      </c>
    </row>
    <row r="695" spans="2:107" s="16" customFormat="1" ht="13.15" customHeight="1">
      <c r="B695" s="196"/>
      <c r="C695" s="198"/>
      <c r="D695" s="172"/>
      <c r="E695" s="179"/>
      <c r="F695" s="179"/>
      <c r="G695" s="70" t="s">
        <v>77</v>
      </c>
      <c r="H695" s="50">
        <v>697</v>
      </c>
      <c r="I695" s="30">
        <f>IFERROR(H695/E685,"-")</f>
        <v>9.4634225818715041E-6</v>
      </c>
      <c r="J695" s="50">
        <v>1</v>
      </c>
      <c r="K695" s="30">
        <f>IFERROR(J695/F685,"-")</f>
        <v>5.5555555555555552E-2</v>
      </c>
      <c r="L695" s="53">
        <f t="shared" si="467"/>
        <v>697</v>
      </c>
      <c r="M695" s="31">
        <f t="shared" si="493"/>
        <v>5.2631578947368418E-2</v>
      </c>
      <c r="N695" s="172"/>
      <c r="O695" s="179"/>
      <c r="P695" s="179"/>
      <c r="Q695" s="70" t="s">
        <v>77</v>
      </c>
      <c r="R695" s="50">
        <v>718552</v>
      </c>
      <c r="S695" s="30">
        <f>IFERROR(R695/O685,"-")</f>
        <v>4.4678273181931061E-3</v>
      </c>
      <c r="T695" s="50">
        <v>4</v>
      </c>
      <c r="U695" s="30">
        <f>IFERROR(T695/P685,"-")</f>
        <v>4.878048780487805E-2</v>
      </c>
      <c r="V695" s="53">
        <f t="shared" si="468"/>
        <v>179638</v>
      </c>
      <c r="W695" s="31">
        <f t="shared" si="494"/>
        <v>4.6511627906976744E-2</v>
      </c>
      <c r="X695" s="172"/>
      <c r="Y695" s="179"/>
      <c r="Z695" s="179"/>
      <c r="AA695" s="70" t="s">
        <v>77</v>
      </c>
      <c r="AB695" s="50">
        <v>5506990</v>
      </c>
      <c r="AC695" s="30">
        <f>IFERROR(AB695/Y685,"-")</f>
        <v>9.7376909726328779E-4</v>
      </c>
      <c r="AD695" s="50">
        <v>72</v>
      </c>
      <c r="AE695" s="30">
        <f>IFERROR(AD695/Z685,"-")</f>
        <v>9.0886139863670789E-3</v>
      </c>
      <c r="AF695" s="53">
        <f t="shared" si="469"/>
        <v>76485.972222222219</v>
      </c>
      <c r="AG695" s="31">
        <f t="shared" si="495"/>
        <v>8.3256244218316375E-3</v>
      </c>
      <c r="AH695" s="172"/>
      <c r="AI695" s="179"/>
      <c r="AJ695" s="179"/>
      <c r="AK695" s="70" t="s">
        <v>77</v>
      </c>
      <c r="AL695" s="50">
        <v>7050088</v>
      </c>
      <c r="AM695" s="30">
        <f>IFERROR(AL695/AI685,"-")</f>
        <v>1.0097774137188126E-3</v>
      </c>
      <c r="AN695" s="50">
        <v>90</v>
      </c>
      <c r="AO695" s="30">
        <f>IFERROR(AN695/AJ685,"-")</f>
        <v>1.2036913200481477E-2</v>
      </c>
      <c r="AP695" s="53">
        <f t="shared" si="470"/>
        <v>78334.311111111107</v>
      </c>
      <c r="AQ695" s="31">
        <f t="shared" si="496"/>
        <v>1.1086474501108648E-2</v>
      </c>
      <c r="AR695" s="172"/>
      <c r="AS695" s="179"/>
      <c r="AT695" s="179"/>
      <c r="AU695" s="70" t="s">
        <v>77</v>
      </c>
      <c r="AV695" s="50">
        <v>8164952</v>
      </c>
      <c r="AW695" s="30">
        <f>IFERROR(AV695/AS685,"-")</f>
        <v>1.5827739247867107E-3</v>
      </c>
      <c r="AX695" s="50">
        <v>106</v>
      </c>
      <c r="AY695" s="30">
        <f>IFERROR(AX695/AT685,"-")</f>
        <v>2.2078733597167256E-2</v>
      </c>
      <c r="AZ695" s="53">
        <f t="shared" si="471"/>
        <v>77027.84905660378</v>
      </c>
      <c r="BA695" s="31">
        <f t="shared" si="497"/>
        <v>2.0041595764794858E-2</v>
      </c>
      <c r="BB695" s="172"/>
      <c r="BC695" s="179"/>
      <c r="BD695" s="179"/>
      <c r="BE695" s="70" t="s">
        <v>77</v>
      </c>
      <c r="BF695" s="50">
        <v>4939202</v>
      </c>
      <c r="BG695" s="30">
        <f>IFERROR(BF695/BC685,"-")</f>
        <v>2.2923583403341619E-3</v>
      </c>
      <c r="BH695" s="50">
        <v>65</v>
      </c>
      <c r="BI695" s="30">
        <f>IFERROR(BH695/BD685,"-")</f>
        <v>3.2178217821782179E-2</v>
      </c>
      <c r="BJ695" s="53">
        <f t="shared" si="472"/>
        <v>75987.723076923081</v>
      </c>
      <c r="BK695" s="31">
        <f t="shared" si="498"/>
        <v>2.8396679772826561E-2</v>
      </c>
      <c r="BL695" s="172"/>
      <c r="BM695" s="179"/>
      <c r="BN695" s="179"/>
      <c r="BO695" s="70" t="s">
        <v>77</v>
      </c>
      <c r="BP695" s="50">
        <v>1677357</v>
      </c>
      <c r="BQ695" s="30">
        <f>IFERROR(BP695/BM685,"-")</f>
        <v>2.3289893897192964E-3</v>
      </c>
      <c r="BR695" s="50">
        <v>27</v>
      </c>
      <c r="BS695" s="30">
        <f>IFERROR(BR695/BN685,"-")</f>
        <v>3.9187227866473148E-2</v>
      </c>
      <c r="BT695" s="53">
        <f t="shared" si="473"/>
        <v>62124.333333333336</v>
      </c>
      <c r="BU695" s="31">
        <f t="shared" si="499"/>
        <v>3.0751708428246014E-2</v>
      </c>
      <c r="BV695" s="172"/>
      <c r="BW695" s="179"/>
      <c r="BX695" s="179"/>
      <c r="BY695" s="70" t="s">
        <v>77</v>
      </c>
      <c r="BZ695" s="50">
        <f t="shared" si="483"/>
        <v>28057838</v>
      </c>
      <c r="CA695" s="30">
        <f>IFERROR(BZ695/BW685,"-")</f>
        <v>1.3421515742532938E-3</v>
      </c>
      <c r="CB695" s="50">
        <f t="shared" si="484"/>
        <v>365</v>
      </c>
      <c r="CC695" s="30">
        <f>IFERROR(CB695/BX685,"-")</f>
        <v>1.5863357816506586E-2</v>
      </c>
      <c r="CD695" s="53">
        <f t="shared" si="474"/>
        <v>76870.789041095893</v>
      </c>
      <c r="CE695" s="31">
        <f t="shared" si="500"/>
        <v>1.4411497611244916E-2</v>
      </c>
      <c r="CR695" s="196"/>
      <c r="CS695" s="198"/>
      <c r="CT695" s="200"/>
      <c r="CU695" s="201"/>
      <c r="CV695" s="201"/>
      <c r="CW695" s="79" t="s">
        <v>77</v>
      </c>
      <c r="CX695" s="90">
        <v>26436536</v>
      </c>
      <c r="CY695" s="80">
        <v>1.3414493432510383E-3</v>
      </c>
      <c r="CZ695" s="90">
        <v>330</v>
      </c>
      <c r="DA695" s="80">
        <v>1.4945652173913044E-2</v>
      </c>
      <c r="DB695" s="90">
        <v>80110.715151515149</v>
      </c>
      <c r="DC695" s="81">
        <v>1.3632983557795587E-2</v>
      </c>
    </row>
    <row r="696" spans="2:107" s="16" customFormat="1" ht="13.15" customHeight="1">
      <c r="B696" s="196"/>
      <c r="C696" s="198"/>
      <c r="D696" s="172"/>
      <c r="E696" s="179"/>
      <c r="F696" s="179"/>
      <c r="G696" s="70" t="s">
        <v>79</v>
      </c>
      <c r="H696" s="50">
        <v>402835</v>
      </c>
      <c r="I696" s="30">
        <f>IFERROR(H696/E685,"-")</f>
        <v>5.4694373540433387E-3</v>
      </c>
      <c r="J696" s="50">
        <v>1</v>
      </c>
      <c r="K696" s="30">
        <f>IFERROR(J696/F685,"-")</f>
        <v>5.5555555555555552E-2</v>
      </c>
      <c r="L696" s="53">
        <f t="shared" si="467"/>
        <v>402835</v>
      </c>
      <c r="M696" s="31">
        <f t="shared" si="493"/>
        <v>5.2631578947368418E-2</v>
      </c>
      <c r="N696" s="172"/>
      <c r="O696" s="179"/>
      <c r="P696" s="179"/>
      <c r="Q696" s="70" t="s">
        <v>79</v>
      </c>
      <c r="R696" s="50">
        <v>980803</v>
      </c>
      <c r="S696" s="30">
        <f>IFERROR(R696/O685,"-")</f>
        <v>6.0984569483708249E-3</v>
      </c>
      <c r="T696" s="50">
        <v>7</v>
      </c>
      <c r="U696" s="30">
        <f>IFERROR(T696/P685,"-")</f>
        <v>8.5365853658536592E-2</v>
      </c>
      <c r="V696" s="53">
        <f t="shared" si="468"/>
        <v>140114.71428571429</v>
      </c>
      <c r="W696" s="31">
        <f t="shared" si="494"/>
        <v>8.1395348837209308E-2</v>
      </c>
      <c r="X696" s="172"/>
      <c r="Y696" s="179"/>
      <c r="Z696" s="179"/>
      <c r="AA696" s="70" t="s">
        <v>79</v>
      </c>
      <c r="AB696" s="50">
        <v>40518608</v>
      </c>
      <c r="AC696" s="30">
        <f>IFERROR(AB696/Y685,"-")</f>
        <v>7.1646704160575978E-3</v>
      </c>
      <c r="AD696" s="50">
        <v>130</v>
      </c>
      <c r="AE696" s="30">
        <f>IFERROR(AD696/Z685,"-")</f>
        <v>1.6409997475385005E-2</v>
      </c>
      <c r="AF696" s="53">
        <f t="shared" si="469"/>
        <v>311681.59999999998</v>
      </c>
      <c r="AG696" s="31">
        <f t="shared" si="495"/>
        <v>1.5032377428307124E-2</v>
      </c>
      <c r="AH696" s="172"/>
      <c r="AI696" s="179"/>
      <c r="AJ696" s="179"/>
      <c r="AK696" s="70" t="s">
        <v>79</v>
      </c>
      <c r="AL696" s="50">
        <v>82944938</v>
      </c>
      <c r="AM696" s="30">
        <f>IFERROR(AL696/AI685,"-")</f>
        <v>1.1880124755138837E-2</v>
      </c>
      <c r="AN696" s="50">
        <v>222</v>
      </c>
      <c r="AO696" s="30">
        <f>IFERROR(AN696/AJ685,"-")</f>
        <v>2.9691052561187641E-2</v>
      </c>
      <c r="AP696" s="53">
        <f t="shared" si="470"/>
        <v>373625.84684684686</v>
      </c>
      <c r="AQ696" s="31">
        <f t="shared" si="496"/>
        <v>2.7346637102734665E-2</v>
      </c>
      <c r="AR696" s="172"/>
      <c r="AS696" s="179"/>
      <c r="AT696" s="179"/>
      <c r="AU696" s="70" t="s">
        <v>79</v>
      </c>
      <c r="AV696" s="50">
        <v>120099949</v>
      </c>
      <c r="AW696" s="30">
        <f>IFERROR(AV696/AS685,"-")</f>
        <v>2.3281345394977681E-2</v>
      </c>
      <c r="AX696" s="50">
        <v>281</v>
      </c>
      <c r="AY696" s="30">
        <f>IFERROR(AX696/AT685,"-")</f>
        <v>5.8529473026452825E-2</v>
      </c>
      <c r="AZ696" s="53">
        <f t="shared" si="471"/>
        <v>427401.95373665483</v>
      </c>
      <c r="BA696" s="31">
        <f t="shared" si="497"/>
        <v>5.3129135942522214E-2</v>
      </c>
      <c r="BB696" s="172"/>
      <c r="BC696" s="179"/>
      <c r="BD696" s="179"/>
      <c r="BE696" s="70" t="s">
        <v>79</v>
      </c>
      <c r="BF696" s="50">
        <v>75453473</v>
      </c>
      <c r="BG696" s="30">
        <f>IFERROR(BF696/BC685,"-")</f>
        <v>3.50190978499621E-2</v>
      </c>
      <c r="BH696" s="50">
        <v>176</v>
      </c>
      <c r="BI696" s="30">
        <f>IFERROR(BH696/BD685,"-")</f>
        <v>8.7128712871287123E-2</v>
      </c>
      <c r="BJ696" s="53">
        <f t="shared" si="472"/>
        <v>428712.91477272729</v>
      </c>
      <c r="BK696" s="31">
        <f t="shared" si="498"/>
        <v>7.6889471384884223E-2</v>
      </c>
      <c r="BL696" s="172"/>
      <c r="BM696" s="179"/>
      <c r="BN696" s="179"/>
      <c r="BO696" s="70" t="s">
        <v>79</v>
      </c>
      <c r="BP696" s="50">
        <v>25143810</v>
      </c>
      <c r="BQ696" s="30">
        <f>IFERROR(BP696/BM685,"-")</f>
        <v>3.4911868318502223E-2</v>
      </c>
      <c r="BR696" s="50">
        <v>82</v>
      </c>
      <c r="BS696" s="30">
        <f>IFERROR(BR696/BN685,"-")</f>
        <v>0.11901306240928883</v>
      </c>
      <c r="BT696" s="53">
        <f t="shared" si="473"/>
        <v>306631.8292682927</v>
      </c>
      <c r="BU696" s="31">
        <f t="shared" si="499"/>
        <v>9.3394077448747156E-2</v>
      </c>
      <c r="BV696" s="172"/>
      <c r="BW696" s="179"/>
      <c r="BX696" s="179"/>
      <c r="BY696" s="70" t="s">
        <v>79</v>
      </c>
      <c r="BZ696" s="50">
        <f t="shared" si="483"/>
        <v>345544416</v>
      </c>
      <c r="CA696" s="30">
        <f>IFERROR(BZ696/BW685,"-")</f>
        <v>1.6529177405216859E-2</v>
      </c>
      <c r="CB696" s="50">
        <f t="shared" si="484"/>
        <v>899</v>
      </c>
      <c r="CC696" s="30">
        <f>IFERROR(CB696/BX685,"-")</f>
        <v>3.9071667608327178E-2</v>
      </c>
      <c r="CD696" s="53">
        <f t="shared" si="474"/>
        <v>384365.31256952172</v>
      </c>
      <c r="CE696" s="31">
        <f t="shared" si="500"/>
        <v>3.5495716034271728E-2</v>
      </c>
      <c r="CR696" s="196"/>
      <c r="CS696" s="198"/>
      <c r="CT696" s="200"/>
      <c r="CU696" s="201"/>
      <c r="CV696" s="201"/>
      <c r="CW696" s="79" t="s">
        <v>79</v>
      </c>
      <c r="CX696" s="90">
        <v>344800916</v>
      </c>
      <c r="CY696" s="80">
        <v>1.7495974598205923E-2</v>
      </c>
      <c r="CZ696" s="90">
        <v>871</v>
      </c>
      <c r="DA696" s="80">
        <v>3.9447463768115941E-2</v>
      </c>
      <c r="DB696" s="90">
        <v>395867.87141216994</v>
      </c>
      <c r="DC696" s="81">
        <v>3.5982814178302902E-2</v>
      </c>
    </row>
    <row r="697" spans="2:107" s="16" customFormat="1" ht="13.15" customHeight="1">
      <c r="B697" s="196"/>
      <c r="C697" s="198"/>
      <c r="D697" s="172"/>
      <c r="E697" s="179"/>
      <c r="F697" s="179"/>
      <c r="G697" s="70" t="s">
        <v>81</v>
      </c>
      <c r="H697" s="50">
        <v>59741</v>
      </c>
      <c r="I697" s="30">
        <f>IFERROR(H697/E685,"-")</f>
        <v>8.1112529191332207E-4</v>
      </c>
      <c r="J697" s="50">
        <v>2</v>
      </c>
      <c r="K697" s="30">
        <f>IFERROR(J697/F685,"-")</f>
        <v>0.1111111111111111</v>
      </c>
      <c r="L697" s="53">
        <f t="shared" si="467"/>
        <v>29870.5</v>
      </c>
      <c r="M697" s="31">
        <f t="shared" si="493"/>
        <v>0.10526315789473684</v>
      </c>
      <c r="N697" s="172"/>
      <c r="O697" s="179"/>
      <c r="P697" s="179"/>
      <c r="Q697" s="70" t="s">
        <v>81</v>
      </c>
      <c r="R697" s="50">
        <v>3672787</v>
      </c>
      <c r="S697" s="30">
        <f>IFERROR(R697/O685,"-")</f>
        <v>2.2836730107917737E-2</v>
      </c>
      <c r="T697" s="50">
        <v>18</v>
      </c>
      <c r="U697" s="30">
        <f>IFERROR(T697/P685,"-")</f>
        <v>0.21951219512195122</v>
      </c>
      <c r="V697" s="53">
        <f t="shared" si="468"/>
        <v>204043.72222222222</v>
      </c>
      <c r="W697" s="31">
        <f t="shared" si="494"/>
        <v>0.20930232558139536</v>
      </c>
      <c r="X697" s="172"/>
      <c r="Y697" s="179"/>
      <c r="Z697" s="179"/>
      <c r="AA697" s="70" t="s">
        <v>81</v>
      </c>
      <c r="AB697" s="50">
        <v>41506350</v>
      </c>
      <c r="AC697" s="30">
        <f>IFERROR(AB697/Y685,"-")</f>
        <v>7.3393271043154362E-3</v>
      </c>
      <c r="AD697" s="50">
        <v>920</v>
      </c>
      <c r="AE697" s="30">
        <f>IFERROR(AD697/Z685,"-")</f>
        <v>0.11613228982580157</v>
      </c>
      <c r="AF697" s="53">
        <f t="shared" si="469"/>
        <v>45115.59782608696</v>
      </c>
      <c r="AG697" s="31">
        <f t="shared" si="495"/>
        <v>0.10638297872340426</v>
      </c>
      <c r="AH697" s="172"/>
      <c r="AI697" s="179"/>
      <c r="AJ697" s="179"/>
      <c r="AK697" s="70" t="s">
        <v>81</v>
      </c>
      <c r="AL697" s="50">
        <v>67372112</v>
      </c>
      <c r="AM697" s="30">
        <f>IFERROR(AL697/AI685,"-")</f>
        <v>9.6496436657434875E-3</v>
      </c>
      <c r="AN697" s="50">
        <v>1082</v>
      </c>
      <c r="AO697" s="30">
        <f>IFERROR(AN697/AJ685,"-")</f>
        <v>0.14471044536578842</v>
      </c>
      <c r="AP697" s="53">
        <f t="shared" si="470"/>
        <v>62266.277264325327</v>
      </c>
      <c r="AQ697" s="31">
        <f t="shared" si="496"/>
        <v>0.13328406011332841</v>
      </c>
      <c r="AR697" s="172"/>
      <c r="AS697" s="179"/>
      <c r="AT697" s="179"/>
      <c r="AU697" s="70" t="s">
        <v>81</v>
      </c>
      <c r="AV697" s="50">
        <v>39372533</v>
      </c>
      <c r="AW697" s="30">
        <f>IFERROR(AV697/AS685,"-")</f>
        <v>7.6323557793363988E-3</v>
      </c>
      <c r="AX697" s="50">
        <v>758</v>
      </c>
      <c r="AY697" s="30">
        <f>IFERROR(AX697/AT685,"-")</f>
        <v>0.15788377421370547</v>
      </c>
      <c r="AZ697" s="53">
        <f t="shared" si="471"/>
        <v>51942.655672823217</v>
      </c>
      <c r="BA697" s="31">
        <f t="shared" si="497"/>
        <v>0.14331631688409907</v>
      </c>
      <c r="BB697" s="172"/>
      <c r="BC697" s="179"/>
      <c r="BD697" s="179"/>
      <c r="BE697" s="70" t="s">
        <v>81</v>
      </c>
      <c r="BF697" s="50">
        <v>25124469</v>
      </c>
      <c r="BG697" s="30">
        <f>IFERROR(BF697/BC685,"-")</f>
        <v>1.1660646002859794E-2</v>
      </c>
      <c r="BH697" s="50">
        <v>330</v>
      </c>
      <c r="BI697" s="30">
        <f>IFERROR(BH697/BD685,"-")</f>
        <v>0.16336633663366337</v>
      </c>
      <c r="BJ697" s="53">
        <f t="shared" si="472"/>
        <v>76134.754545454547</v>
      </c>
      <c r="BK697" s="31">
        <f t="shared" si="498"/>
        <v>0.14416775884665792</v>
      </c>
      <c r="BL697" s="172"/>
      <c r="BM697" s="179"/>
      <c r="BN697" s="179"/>
      <c r="BO697" s="70" t="s">
        <v>81</v>
      </c>
      <c r="BP697" s="50">
        <v>8940854</v>
      </c>
      <c r="BQ697" s="30">
        <f>IFERROR(BP697/BM685,"-")</f>
        <v>1.2414264882806302E-2</v>
      </c>
      <c r="BR697" s="50">
        <v>94</v>
      </c>
      <c r="BS697" s="30">
        <f>IFERROR(BR697/BN685,"-")</f>
        <v>0.13642960812772134</v>
      </c>
      <c r="BT697" s="53">
        <f t="shared" si="473"/>
        <v>95115.468085106389</v>
      </c>
      <c r="BU697" s="31">
        <f t="shared" si="499"/>
        <v>0.1070615034168565</v>
      </c>
      <c r="BV697" s="172"/>
      <c r="BW697" s="179"/>
      <c r="BX697" s="179"/>
      <c r="BY697" s="70" t="s">
        <v>81</v>
      </c>
      <c r="BZ697" s="50">
        <f t="shared" si="483"/>
        <v>186048846</v>
      </c>
      <c r="CA697" s="30">
        <f>IFERROR(BZ697/BW685,"-")</f>
        <v>8.8996789968959333E-3</v>
      </c>
      <c r="CB697" s="50">
        <f t="shared" si="484"/>
        <v>3204</v>
      </c>
      <c r="CC697" s="30">
        <f>IFERROR(CB697/BX685,"-")</f>
        <v>0.13924985875092355</v>
      </c>
      <c r="CD697" s="53">
        <f t="shared" si="474"/>
        <v>58067.6797752809</v>
      </c>
      <c r="CE697" s="31">
        <f t="shared" si="500"/>
        <v>0.12650531053816086</v>
      </c>
      <c r="CR697" s="196"/>
      <c r="CS697" s="198"/>
      <c r="CT697" s="200"/>
      <c r="CU697" s="201"/>
      <c r="CV697" s="201"/>
      <c r="CW697" s="79" t="s">
        <v>81</v>
      </c>
      <c r="CX697" s="90">
        <v>185263318</v>
      </c>
      <c r="CY697" s="80">
        <v>9.4006777688123832E-3</v>
      </c>
      <c r="CZ697" s="90">
        <v>2930</v>
      </c>
      <c r="DA697" s="80">
        <v>0.13269927536231885</v>
      </c>
      <c r="DB697" s="90">
        <v>63229.801365187712</v>
      </c>
      <c r="DC697" s="81">
        <v>0.12104436916466992</v>
      </c>
    </row>
    <row r="698" spans="2:107" s="16" customFormat="1" ht="13.15" customHeight="1">
      <c r="B698" s="196"/>
      <c r="C698" s="198"/>
      <c r="D698" s="172"/>
      <c r="E698" s="179"/>
      <c r="F698" s="179"/>
      <c r="G698" s="70" t="s">
        <v>83</v>
      </c>
      <c r="H698" s="50">
        <v>209762</v>
      </c>
      <c r="I698" s="30">
        <f>IFERROR(H698/E685,"-")</f>
        <v>2.848014989409656E-3</v>
      </c>
      <c r="J698" s="50">
        <v>4</v>
      </c>
      <c r="K698" s="30">
        <f>IFERROR(J698/F685,"-")</f>
        <v>0.22222222222222221</v>
      </c>
      <c r="L698" s="53">
        <f t="shared" si="467"/>
        <v>52440.5</v>
      </c>
      <c r="M698" s="31">
        <f t="shared" si="493"/>
        <v>0.21052631578947367</v>
      </c>
      <c r="N698" s="172"/>
      <c r="O698" s="179"/>
      <c r="P698" s="179"/>
      <c r="Q698" s="70" t="s">
        <v>83</v>
      </c>
      <c r="R698" s="50">
        <v>2461756</v>
      </c>
      <c r="S698" s="30">
        <f>IFERROR(R698/O685,"-")</f>
        <v>1.5306756793559532E-2</v>
      </c>
      <c r="T698" s="50">
        <v>6</v>
      </c>
      <c r="U698" s="30">
        <f>IFERROR(T698/P685,"-")</f>
        <v>7.3170731707317069E-2</v>
      </c>
      <c r="V698" s="53">
        <f t="shared" si="468"/>
        <v>410292.66666666669</v>
      </c>
      <c r="W698" s="31">
        <f t="shared" si="494"/>
        <v>6.9767441860465115E-2</v>
      </c>
      <c r="X698" s="172"/>
      <c r="Y698" s="179"/>
      <c r="Z698" s="179"/>
      <c r="AA698" s="70" t="s">
        <v>83</v>
      </c>
      <c r="AB698" s="50">
        <v>51295329</v>
      </c>
      <c r="AC698" s="30">
        <f>IFERROR(AB698/Y685,"-")</f>
        <v>9.0702554778841708E-3</v>
      </c>
      <c r="AD698" s="50">
        <v>568</v>
      </c>
      <c r="AE698" s="30">
        <f>IFERROR(AD698/Z685,"-")</f>
        <v>7.1699065892451397E-2</v>
      </c>
      <c r="AF698" s="53">
        <f t="shared" si="469"/>
        <v>90308.677816901414</v>
      </c>
      <c r="AG698" s="31">
        <f t="shared" si="495"/>
        <v>6.5679925994449578E-2</v>
      </c>
      <c r="AH698" s="172"/>
      <c r="AI698" s="179"/>
      <c r="AJ698" s="179"/>
      <c r="AK698" s="70" t="s">
        <v>83</v>
      </c>
      <c r="AL698" s="50">
        <v>138585427</v>
      </c>
      <c r="AM698" s="30">
        <f>IFERROR(AL698/AI685,"-")</f>
        <v>1.9849459191882045E-2</v>
      </c>
      <c r="AN698" s="50">
        <v>1012</v>
      </c>
      <c r="AO698" s="30">
        <f>IFERROR(AN698/AJ685,"-")</f>
        <v>0.13534840176541393</v>
      </c>
      <c r="AP698" s="53">
        <f t="shared" si="470"/>
        <v>136942.12154150198</v>
      </c>
      <c r="AQ698" s="31">
        <f t="shared" si="496"/>
        <v>0.12466124661246612</v>
      </c>
      <c r="AR698" s="172"/>
      <c r="AS698" s="179"/>
      <c r="AT698" s="179"/>
      <c r="AU698" s="70" t="s">
        <v>83</v>
      </c>
      <c r="AV698" s="50">
        <v>115379409</v>
      </c>
      <c r="AW698" s="30">
        <f>IFERROR(AV698/AS685,"-")</f>
        <v>2.2366269884072944E-2</v>
      </c>
      <c r="AX698" s="50">
        <v>1096</v>
      </c>
      <c r="AY698" s="30">
        <f>IFERROR(AX698/AT685,"-")</f>
        <v>0.22828577379712559</v>
      </c>
      <c r="AZ698" s="53">
        <f t="shared" si="471"/>
        <v>105273.18339416059</v>
      </c>
      <c r="BA698" s="31">
        <f t="shared" si="497"/>
        <v>0.2072225373416525</v>
      </c>
      <c r="BB698" s="172"/>
      <c r="BC698" s="179"/>
      <c r="BD698" s="179"/>
      <c r="BE698" s="70" t="s">
        <v>83</v>
      </c>
      <c r="BF698" s="50">
        <v>57804287</v>
      </c>
      <c r="BG698" s="30">
        <f>IFERROR(BF698/BC685,"-")</f>
        <v>2.6827843730934584E-2</v>
      </c>
      <c r="BH698" s="50">
        <v>635</v>
      </c>
      <c r="BI698" s="30">
        <f>IFERROR(BH698/BD685,"-")</f>
        <v>0.31435643564356436</v>
      </c>
      <c r="BJ698" s="53">
        <f t="shared" si="472"/>
        <v>91030.373228346463</v>
      </c>
      <c r="BK698" s="31">
        <f t="shared" si="498"/>
        <v>0.27741371778069024</v>
      </c>
      <c r="BL698" s="172"/>
      <c r="BM698" s="179"/>
      <c r="BN698" s="179"/>
      <c r="BO698" s="70" t="s">
        <v>83</v>
      </c>
      <c r="BP698" s="50">
        <v>19842480</v>
      </c>
      <c r="BQ698" s="30">
        <f>IFERROR(BP698/BM685,"-")</f>
        <v>2.7551037367547482E-2</v>
      </c>
      <c r="BR698" s="50">
        <v>204</v>
      </c>
      <c r="BS698" s="30">
        <f>IFERROR(BR698/BN685,"-")</f>
        <v>0.2960812772133527</v>
      </c>
      <c r="BT698" s="53">
        <f t="shared" si="473"/>
        <v>97267.058823529413</v>
      </c>
      <c r="BU698" s="31">
        <f t="shared" si="499"/>
        <v>0.23234624145785876</v>
      </c>
      <c r="BV698" s="172"/>
      <c r="BW698" s="179"/>
      <c r="BX698" s="179"/>
      <c r="BY698" s="70" t="s">
        <v>83</v>
      </c>
      <c r="BZ698" s="50">
        <f t="shared" si="483"/>
        <v>385578450</v>
      </c>
      <c r="CA698" s="30">
        <f>IFERROR(BZ698/BW685,"-")</f>
        <v>1.8444212403879619E-2</v>
      </c>
      <c r="CB698" s="50">
        <f t="shared" si="484"/>
        <v>3525</v>
      </c>
      <c r="CC698" s="30">
        <f>IFERROR(CB698/BX685,"-")</f>
        <v>0.15320092137859098</v>
      </c>
      <c r="CD698" s="53">
        <f t="shared" si="474"/>
        <v>109383.9574468085</v>
      </c>
      <c r="CE698" s="31">
        <f t="shared" si="500"/>
        <v>0.13917953172503653</v>
      </c>
      <c r="CR698" s="196"/>
      <c r="CS698" s="198"/>
      <c r="CT698" s="200"/>
      <c r="CU698" s="201"/>
      <c r="CV698" s="201"/>
      <c r="CW698" s="79" t="s">
        <v>83</v>
      </c>
      <c r="CX698" s="90">
        <v>384462413</v>
      </c>
      <c r="CY698" s="80">
        <v>1.9508488230967909E-2</v>
      </c>
      <c r="CZ698" s="90">
        <v>3402</v>
      </c>
      <c r="DA698" s="80">
        <v>0.15407608695652175</v>
      </c>
      <c r="DB698" s="90">
        <v>113010.70340975896</v>
      </c>
      <c r="DC698" s="81">
        <v>0.14054366685945632</v>
      </c>
    </row>
    <row r="699" spans="2:107" s="16" customFormat="1" ht="13.15" customHeight="1">
      <c r="B699" s="196"/>
      <c r="C699" s="198"/>
      <c r="D699" s="172"/>
      <c r="E699" s="179"/>
      <c r="F699" s="179"/>
      <c r="G699" s="70" t="s">
        <v>87</v>
      </c>
      <c r="H699" s="50">
        <v>1249549</v>
      </c>
      <c r="I699" s="30">
        <f>IFERROR(H699/E685,"-")</f>
        <v>1.6965581382718732E-2</v>
      </c>
      <c r="J699" s="50">
        <v>3</v>
      </c>
      <c r="K699" s="30">
        <f>IFERROR(J699/F685,"-")</f>
        <v>0.16666666666666666</v>
      </c>
      <c r="L699" s="53">
        <f t="shared" si="467"/>
        <v>416516.33333333331</v>
      </c>
      <c r="M699" s="31">
        <f t="shared" si="493"/>
        <v>0.15789473684210525</v>
      </c>
      <c r="N699" s="172"/>
      <c r="O699" s="179"/>
      <c r="P699" s="179"/>
      <c r="Q699" s="70" t="s">
        <v>87</v>
      </c>
      <c r="R699" s="50">
        <v>129387</v>
      </c>
      <c r="S699" s="30">
        <f>IFERROR(R699/O685,"-")</f>
        <v>8.0450513424087813E-4</v>
      </c>
      <c r="T699" s="50">
        <v>7</v>
      </c>
      <c r="U699" s="30">
        <f>IFERROR(T699/P685,"-")</f>
        <v>8.5365853658536592E-2</v>
      </c>
      <c r="V699" s="53">
        <f t="shared" si="468"/>
        <v>18483.857142857141</v>
      </c>
      <c r="W699" s="31">
        <f t="shared" si="494"/>
        <v>8.1395348837209308E-2</v>
      </c>
      <c r="X699" s="172"/>
      <c r="Y699" s="179"/>
      <c r="Z699" s="179"/>
      <c r="AA699" s="70" t="s">
        <v>87</v>
      </c>
      <c r="AB699" s="50">
        <v>22047450</v>
      </c>
      <c r="AC699" s="30">
        <f>IFERROR(AB699/Y685,"-")</f>
        <v>3.8985226926973671E-3</v>
      </c>
      <c r="AD699" s="50">
        <v>410</v>
      </c>
      <c r="AE699" s="30">
        <f>IFERROR(AD699/Z685,"-")</f>
        <v>5.1754607422368086E-2</v>
      </c>
      <c r="AF699" s="53">
        <f t="shared" si="469"/>
        <v>53774.268292682929</v>
      </c>
      <c r="AG699" s="31">
        <f t="shared" si="495"/>
        <v>4.7409805735430161E-2</v>
      </c>
      <c r="AH699" s="172"/>
      <c r="AI699" s="179"/>
      <c r="AJ699" s="179"/>
      <c r="AK699" s="70" t="s">
        <v>87</v>
      </c>
      <c r="AL699" s="50">
        <v>20184388</v>
      </c>
      <c r="AM699" s="30">
        <f>IFERROR(AL699/AI685,"-")</f>
        <v>2.8909907382910732E-3</v>
      </c>
      <c r="AN699" s="50">
        <v>515</v>
      </c>
      <c r="AO699" s="30">
        <f>IFERROR(AN699/AJ685,"-")</f>
        <v>6.8877892202755114E-2</v>
      </c>
      <c r="AP699" s="53">
        <f t="shared" si="470"/>
        <v>39192.986407766992</v>
      </c>
      <c r="AQ699" s="31">
        <f t="shared" si="496"/>
        <v>6.3439270756343924E-2</v>
      </c>
      <c r="AR699" s="172"/>
      <c r="AS699" s="179"/>
      <c r="AT699" s="179"/>
      <c r="AU699" s="70" t="s">
        <v>87</v>
      </c>
      <c r="AV699" s="50">
        <v>17676228</v>
      </c>
      <c r="AW699" s="30">
        <f>IFERROR(AV699/AS685,"-")</f>
        <v>3.426532423826221E-3</v>
      </c>
      <c r="AX699" s="50">
        <v>353</v>
      </c>
      <c r="AY699" s="30">
        <f>IFERROR(AX699/AT685,"-")</f>
        <v>7.3526348677358883E-2</v>
      </c>
      <c r="AZ699" s="53">
        <f t="shared" si="471"/>
        <v>50074.300283286117</v>
      </c>
      <c r="BA699" s="31">
        <f t="shared" si="497"/>
        <v>6.6742295329930049E-2</v>
      </c>
      <c r="BB699" s="172"/>
      <c r="BC699" s="179"/>
      <c r="BD699" s="179"/>
      <c r="BE699" s="70" t="s">
        <v>87</v>
      </c>
      <c r="BF699" s="50">
        <v>6615777</v>
      </c>
      <c r="BG699" s="30">
        <f>IFERROR(BF699/BC685,"-")</f>
        <v>3.0704821515177795E-3</v>
      </c>
      <c r="BH699" s="50">
        <v>185</v>
      </c>
      <c r="BI699" s="30">
        <f>IFERROR(BH699/BD685,"-")</f>
        <v>9.1584158415841582E-2</v>
      </c>
      <c r="BJ699" s="53">
        <f t="shared" si="472"/>
        <v>35760.956756756757</v>
      </c>
      <c r="BK699" s="31">
        <f t="shared" si="498"/>
        <v>8.0821319353429441E-2</v>
      </c>
      <c r="BL699" s="172"/>
      <c r="BM699" s="179"/>
      <c r="BN699" s="179"/>
      <c r="BO699" s="70" t="s">
        <v>87</v>
      </c>
      <c r="BP699" s="50">
        <v>980113</v>
      </c>
      <c r="BQ699" s="30">
        <f>IFERROR(BP699/BM685,"-")</f>
        <v>1.3608747438535438E-3</v>
      </c>
      <c r="BR699" s="50">
        <v>53</v>
      </c>
      <c r="BS699" s="30">
        <f>IFERROR(BR699/BN685,"-")</f>
        <v>7.6923076923076927E-2</v>
      </c>
      <c r="BT699" s="53">
        <f t="shared" si="473"/>
        <v>18492.698113207549</v>
      </c>
      <c r="BU699" s="31">
        <f t="shared" si="499"/>
        <v>6.0364464692482918E-2</v>
      </c>
      <c r="BV699" s="172"/>
      <c r="BW699" s="179"/>
      <c r="BX699" s="179"/>
      <c r="BY699" s="70" t="s">
        <v>87</v>
      </c>
      <c r="BZ699" s="50">
        <f t="shared" si="483"/>
        <v>68882892</v>
      </c>
      <c r="CA699" s="30">
        <f>IFERROR(BZ699/BW685,"-")</f>
        <v>3.2950251525766029E-3</v>
      </c>
      <c r="CB699" s="50">
        <f t="shared" si="484"/>
        <v>1526</v>
      </c>
      <c r="CC699" s="30">
        <f>IFERROR(CB699/BX685,"-")</f>
        <v>6.6321874049285065E-2</v>
      </c>
      <c r="CD699" s="53">
        <f t="shared" si="474"/>
        <v>45139.509829619921</v>
      </c>
      <c r="CE699" s="31">
        <f t="shared" si="500"/>
        <v>6.0251905081533538E-2</v>
      </c>
      <c r="CR699" s="196"/>
      <c r="CS699" s="198"/>
      <c r="CT699" s="200"/>
      <c r="CU699" s="201"/>
      <c r="CV699" s="201"/>
      <c r="CW699" s="79" t="s">
        <v>87</v>
      </c>
      <c r="CX699" s="90">
        <v>76310385</v>
      </c>
      <c r="CY699" s="80">
        <v>3.872160703712615E-3</v>
      </c>
      <c r="CZ699" s="90">
        <v>1512</v>
      </c>
      <c r="DA699" s="80">
        <v>6.8478260869565211E-2</v>
      </c>
      <c r="DB699" s="90">
        <v>50469.831349206346</v>
      </c>
      <c r="DC699" s="81">
        <v>6.2463851937536147E-2</v>
      </c>
    </row>
    <row r="700" spans="2:107" s="16" customFormat="1" ht="13.15" customHeight="1">
      <c r="B700" s="196"/>
      <c r="C700" s="198"/>
      <c r="D700" s="172"/>
      <c r="E700" s="179"/>
      <c r="F700" s="179"/>
      <c r="G700" s="71" t="s">
        <v>85</v>
      </c>
      <c r="H700" s="51">
        <v>8702</v>
      </c>
      <c r="I700" s="32">
        <f>IFERROR(H700/E685,"-")</f>
        <v>1.1815021995329387E-4</v>
      </c>
      <c r="J700" s="51">
        <v>2</v>
      </c>
      <c r="K700" s="32">
        <f>IFERROR(J700/F685,"-")</f>
        <v>0.1111111111111111</v>
      </c>
      <c r="L700" s="54">
        <f t="shared" si="467"/>
        <v>4351</v>
      </c>
      <c r="M700" s="33">
        <f t="shared" si="493"/>
        <v>0.10526315789473684</v>
      </c>
      <c r="N700" s="172"/>
      <c r="O700" s="179"/>
      <c r="P700" s="179"/>
      <c r="Q700" s="71" t="s">
        <v>85</v>
      </c>
      <c r="R700" s="51">
        <v>678457</v>
      </c>
      <c r="S700" s="32">
        <f>IFERROR(R700/O685,"-")</f>
        <v>4.2185238073505328E-3</v>
      </c>
      <c r="T700" s="51">
        <v>16</v>
      </c>
      <c r="U700" s="32">
        <f>IFERROR(T700/P685,"-")</f>
        <v>0.1951219512195122</v>
      </c>
      <c r="V700" s="54">
        <f t="shared" si="468"/>
        <v>42403.5625</v>
      </c>
      <c r="W700" s="33">
        <f t="shared" si="494"/>
        <v>0.18604651162790697</v>
      </c>
      <c r="X700" s="172"/>
      <c r="Y700" s="179"/>
      <c r="Z700" s="179"/>
      <c r="AA700" s="71" t="s">
        <v>85</v>
      </c>
      <c r="AB700" s="51">
        <v>13246033</v>
      </c>
      <c r="AC700" s="32">
        <f>IFERROR(AB700/Y685,"-")</f>
        <v>2.3422191790305994E-3</v>
      </c>
      <c r="AD700" s="51">
        <v>684</v>
      </c>
      <c r="AE700" s="32">
        <f>IFERROR(AD700/Z685,"-")</f>
        <v>8.6341832870487245E-2</v>
      </c>
      <c r="AF700" s="54">
        <f t="shared" si="469"/>
        <v>19365.545321637426</v>
      </c>
      <c r="AG700" s="33">
        <f t="shared" si="495"/>
        <v>7.9093432007400558E-2</v>
      </c>
      <c r="AH700" s="172"/>
      <c r="AI700" s="179"/>
      <c r="AJ700" s="179"/>
      <c r="AK700" s="71" t="s">
        <v>85</v>
      </c>
      <c r="AL700" s="51">
        <v>21099330</v>
      </c>
      <c r="AM700" s="32">
        <f>IFERROR(AL700/AI685,"-")</f>
        <v>3.0220370126727144E-3</v>
      </c>
      <c r="AN700" s="51">
        <v>913</v>
      </c>
      <c r="AO700" s="32">
        <f>IFERROR(AN700/AJ685,"-")</f>
        <v>0.12210779724488431</v>
      </c>
      <c r="AP700" s="54">
        <f t="shared" si="470"/>
        <v>23109.890470974809</v>
      </c>
      <c r="AQ700" s="33">
        <f t="shared" si="496"/>
        <v>0.11246612466124661</v>
      </c>
      <c r="AR700" s="172"/>
      <c r="AS700" s="179"/>
      <c r="AT700" s="179"/>
      <c r="AU700" s="71" t="s">
        <v>85</v>
      </c>
      <c r="AV700" s="51">
        <v>14298089</v>
      </c>
      <c r="AW700" s="32">
        <f>IFERROR(AV700/AS685,"-")</f>
        <v>2.7716810145950272E-3</v>
      </c>
      <c r="AX700" s="51">
        <v>804</v>
      </c>
      <c r="AY700" s="32">
        <f>IFERROR(AX700/AT685,"-")</f>
        <v>0.16746511143511769</v>
      </c>
      <c r="AZ700" s="54">
        <f t="shared" si="471"/>
        <v>17783.692786069652</v>
      </c>
      <c r="BA700" s="33">
        <f t="shared" si="497"/>
        <v>0.15201361315938741</v>
      </c>
      <c r="BB700" s="172"/>
      <c r="BC700" s="179"/>
      <c r="BD700" s="179"/>
      <c r="BE700" s="71" t="s">
        <v>85</v>
      </c>
      <c r="BF700" s="51">
        <v>7884424</v>
      </c>
      <c r="BG700" s="32">
        <f>IFERROR(BF700/BC685,"-")</f>
        <v>3.6592804090885196E-3</v>
      </c>
      <c r="BH700" s="51">
        <v>389</v>
      </c>
      <c r="BI700" s="32">
        <f>IFERROR(BH700/BD685,"-")</f>
        <v>0.19257425742574258</v>
      </c>
      <c r="BJ700" s="54">
        <f t="shared" si="472"/>
        <v>20268.442159383034</v>
      </c>
      <c r="BK700" s="33">
        <f t="shared" si="498"/>
        <v>0.16994320664045434</v>
      </c>
      <c r="BL700" s="172"/>
      <c r="BM700" s="179"/>
      <c r="BN700" s="179"/>
      <c r="BO700" s="71" t="s">
        <v>85</v>
      </c>
      <c r="BP700" s="51">
        <v>3390043</v>
      </c>
      <c r="BQ700" s="32">
        <f>IFERROR(BP700/BM685,"-")</f>
        <v>4.7070326577420144E-3</v>
      </c>
      <c r="BR700" s="51">
        <v>133</v>
      </c>
      <c r="BS700" s="32">
        <f>IFERROR(BR700/BN685,"-")</f>
        <v>0.19303338171262699</v>
      </c>
      <c r="BT700" s="54">
        <f t="shared" si="473"/>
        <v>25489.045112781954</v>
      </c>
      <c r="BU700" s="33">
        <f t="shared" si="499"/>
        <v>0.15148063781321183</v>
      </c>
      <c r="BV700" s="172"/>
      <c r="BW700" s="179"/>
      <c r="BX700" s="179"/>
      <c r="BY700" s="71" t="s">
        <v>85</v>
      </c>
      <c r="BZ700" s="51">
        <f t="shared" si="483"/>
        <v>60605078</v>
      </c>
      <c r="CA700" s="32">
        <f>IFERROR(BZ700/BW685,"-")</f>
        <v>2.8990544761661129E-3</v>
      </c>
      <c r="CB700" s="51">
        <f t="shared" si="484"/>
        <v>2941</v>
      </c>
      <c r="CC700" s="32">
        <f>IFERROR(CB700/BX685,"-")</f>
        <v>0.12781954887218044</v>
      </c>
      <c r="CD700" s="54">
        <f t="shared" si="474"/>
        <v>20606.962937776265</v>
      </c>
      <c r="CE700" s="33">
        <f t="shared" si="500"/>
        <v>0.11612113554704466</v>
      </c>
      <c r="CR700" s="196"/>
      <c r="CS700" s="198"/>
      <c r="CT700" s="200"/>
      <c r="CU700" s="201"/>
      <c r="CV700" s="201"/>
      <c r="CW700" s="79" t="s">
        <v>85</v>
      </c>
      <c r="CX700" s="90">
        <v>56326053</v>
      </c>
      <c r="CY700" s="80">
        <v>2.8581107148369653E-3</v>
      </c>
      <c r="CZ700" s="90">
        <v>2612</v>
      </c>
      <c r="DA700" s="80">
        <v>0.11829710144927537</v>
      </c>
      <c r="DB700" s="90">
        <v>21564.338820826953</v>
      </c>
      <c r="DC700" s="81">
        <v>0.10790713046352145</v>
      </c>
    </row>
    <row r="701" spans="2:107" s="16" customFormat="1" ht="13.15" customHeight="1">
      <c r="B701" s="196"/>
      <c r="C701" s="199"/>
      <c r="D701" s="173"/>
      <c r="E701" s="180"/>
      <c r="F701" s="180"/>
      <c r="G701" s="18" t="s">
        <v>92</v>
      </c>
      <c r="H701" s="49">
        <f>SUM(H685:H700)</f>
        <v>8560881</v>
      </c>
      <c r="I701" s="32">
        <f>IFERROR(H701/E685,"-")</f>
        <v>0.11623419594851464</v>
      </c>
      <c r="J701" s="51">
        <v>12</v>
      </c>
      <c r="K701" s="32">
        <f>IFERROR(J701/F685,"-")</f>
        <v>0.66666666666666663</v>
      </c>
      <c r="L701" s="54">
        <f t="shared" si="467"/>
        <v>713406.75</v>
      </c>
      <c r="M701" s="34">
        <f t="shared" si="493"/>
        <v>0.63157894736842102</v>
      </c>
      <c r="N701" s="173"/>
      <c r="O701" s="180"/>
      <c r="P701" s="180"/>
      <c r="Q701" s="18" t="s">
        <v>92</v>
      </c>
      <c r="R701" s="49">
        <f>SUM(R685:R700)</f>
        <v>20969048</v>
      </c>
      <c r="S701" s="32">
        <f>IFERROR(R701/O685,"-")</f>
        <v>0.13038177541904067</v>
      </c>
      <c r="T701" s="51">
        <v>67</v>
      </c>
      <c r="U701" s="32">
        <f>IFERROR(T701/P685,"-")</f>
        <v>0.81707317073170727</v>
      </c>
      <c r="V701" s="54">
        <f t="shared" si="468"/>
        <v>312970.86567164178</v>
      </c>
      <c r="W701" s="34">
        <f t="shared" si="494"/>
        <v>0.77906976744186052</v>
      </c>
      <c r="X701" s="173"/>
      <c r="Y701" s="180"/>
      <c r="Z701" s="180"/>
      <c r="AA701" s="18" t="s">
        <v>92</v>
      </c>
      <c r="AB701" s="49">
        <f>SUM(AB685:AB700)</f>
        <v>877078866</v>
      </c>
      <c r="AC701" s="32">
        <f>IFERROR(AB701/Y685,"-")</f>
        <v>0.15508876819706013</v>
      </c>
      <c r="AD701" s="51">
        <v>5674</v>
      </c>
      <c r="AE701" s="32">
        <f>IFERROR(AD701/Z685,"-")</f>
        <v>0.7162332744256501</v>
      </c>
      <c r="AF701" s="54">
        <f t="shared" si="469"/>
        <v>154578.58054282694</v>
      </c>
      <c r="AG701" s="34">
        <f t="shared" si="495"/>
        <v>0.65610545790934316</v>
      </c>
      <c r="AH701" s="173"/>
      <c r="AI701" s="180"/>
      <c r="AJ701" s="180"/>
      <c r="AK701" s="18" t="s">
        <v>92</v>
      </c>
      <c r="AL701" s="49">
        <f>SUM(AL685:AL700)</f>
        <v>1316782930</v>
      </c>
      <c r="AM701" s="32">
        <f>IFERROR(AL701/AI685,"-")</f>
        <v>0.18860156943920134</v>
      </c>
      <c r="AN701" s="51">
        <v>6107</v>
      </c>
      <c r="AO701" s="32">
        <f>IFERROR(AN701/AJ685,"-")</f>
        <v>0.8167714323926708</v>
      </c>
      <c r="AP701" s="54">
        <f t="shared" si="470"/>
        <v>215618.62289176355</v>
      </c>
      <c r="AQ701" s="34">
        <f t="shared" si="496"/>
        <v>0.75227888642522789</v>
      </c>
      <c r="AR701" s="173"/>
      <c r="AS701" s="180"/>
      <c r="AT701" s="180"/>
      <c r="AU701" s="18" t="s">
        <v>92</v>
      </c>
      <c r="AV701" s="49">
        <f>SUM(AV685:AV700)</f>
        <v>1110898900</v>
      </c>
      <c r="AW701" s="32">
        <f>IFERROR(AV701/AS685,"-")</f>
        <v>0.21534747687362274</v>
      </c>
      <c r="AX701" s="51">
        <v>4162</v>
      </c>
      <c r="AY701" s="32">
        <f>IFERROR(AX701/AT685,"-")</f>
        <v>0.86690272859820872</v>
      </c>
      <c r="AZ701" s="54">
        <f t="shared" si="471"/>
        <v>266914.68044209515</v>
      </c>
      <c r="BA701" s="34">
        <f t="shared" si="497"/>
        <v>0.7869162412554358</v>
      </c>
      <c r="BB701" s="173"/>
      <c r="BC701" s="180"/>
      <c r="BD701" s="180"/>
      <c r="BE701" s="18" t="s">
        <v>92</v>
      </c>
      <c r="BF701" s="49">
        <f>SUM(BF685:BF700)</f>
        <v>534994313</v>
      </c>
      <c r="BG701" s="32">
        <f>IFERROR(BF701/BC685,"-")</f>
        <v>0.24829895101210583</v>
      </c>
      <c r="BH701" s="51">
        <v>1765</v>
      </c>
      <c r="BI701" s="32">
        <f>IFERROR(BH701/BD685,"-")</f>
        <v>0.87376237623762376</v>
      </c>
      <c r="BJ701" s="54">
        <f t="shared" si="472"/>
        <v>303112.92521246459</v>
      </c>
      <c r="BK701" s="34">
        <f t="shared" si="498"/>
        <v>0.77107907383136742</v>
      </c>
      <c r="BL701" s="173"/>
      <c r="BM701" s="180"/>
      <c r="BN701" s="180"/>
      <c r="BO701" s="18" t="s">
        <v>92</v>
      </c>
      <c r="BP701" s="49">
        <f>SUM(BP685:BP700)</f>
        <v>178127984</v>
      </c>
      <c r="BQ701" s="32">
        <f>IFERROR(BP701/BM685,"-")</f>
        <v>0.24732849640719809</v>
      </c>
      <c r="BR701" s="51">
        <v>600</v>
      </c>
      <c r="BS701" s="32">
        <f>IFERROR(BR701/BN685,"-")</f>
        <v>0.8708272859216255</v>
      </c>
      <c r="BT701" s="54">
        <f t="shared" si="473"/>
        <v>296879.97333333333</v>
      </c>
      <c r="BU701" s="34">
        <f t="shared" si="499"/>
        <v>0.68337129840546695</v>
      </c>
      <c r="BV701" s="173"/>
      <c r="BW701" s="180"/>
      <c r="BX701" s="180"/>
      <c r="BY701" s="18" t="s">
        <v>92</v>
      </c>
      <c r="BZ701" s="49">
        <f t="shared" si="483"/>
        <v>4047412922</v>
      </c>
      <c r="CA701" s="32">
        <f>IFERROR(BZ701/BW685,"-")</f>
        <v>0.19360870302677716</v>
      </c>
      <c r="CB701" s="51">
        <f t="shared" si="484"/>
        <v>18387</v>
      </c>
      <c r="CC701" s="32">
        <f>IFERROR(CB701/BX685,"-")</f>
        <v>0.79912208266330564</v>
      </c>
      <c r="CD701" s="54">
        <f t="shared" si="474"/>
        <v>220123.61570674935</v>
      </c>
      <c r="CE701" s="34">
        <f t="shared" si="500"/>
        <v>0.72598412761085007</v>
      </c>
      <c r="CR701" s="196"/>
      <c r="CS701" s="199"/>
      <c r="CT701" s="200"/>
      <c r="CU701" s="201"/>
      <c r="CV701" s="201"/>
      <c r="CW701" s="18" t="s">
        <v>92</v>
      </c>
      <c r="CX701" s="90">
        <v>4023597801</v>
      </c>
      <c r="CY701" s="80">
        <v>0.20416640923219939</v>
      </c>
      <c r="CZ701" s="90">
        <v>17673</v>
      </c>
      <c r="DA701" s="80">
        <v>0.8004076086956522</v>
      </c>
      <c r="DB701" s="90">
        <v>227669.20166355459</v>
      </c>
      <c r="DC701" s="81">
        <v>0.73010823762703458</v>
      </c>
    </row>
    <row r="702" spans="2:107" s="16" customFormat="1" ht="13.15" customHeight="1">
      <c r="B702" s="196">
        <v>42</v>
      </c>
      <c r="C702" s="197" t="s">
        <v>11</v>
      </c>
      <c r="D702" s="171">
        <f>CI46</f>
        <v>71</v>
      </c>
      <c r="E702" s="178">
        <v>121530190</v>
      </c>
      <c r="F702" s="178">
        <v>68</v>
      </c>
      <c r="G702" s="68" t="s">
        <v>58</v>
      </c>
      <c r="H702" s="56">
        <v>360151</v>
      </c>
      <c r="I702" s="28">
        <f>IFERROR(H702/E702,"-")</f>
        <v>2.9634694062438314E-3</v>
      </c>
      <c r="J702" s="56">
        <v>14</v>
      </c>
      <c r="K702" s="28">
        <f>IFERROR(J702/F702,"-")</f>
        <v>0.20588235294117646</v>
      </c>
      <c r="L702" s="52">
        <f t="shared" si="467"/>
        <v>25725.071428571428</v>
      </c>
      <c r="M702" s="29">
        <f t="shared" ref="M702:M718" si="501">IFERROR(J702/$CI$46,"-")</f>
        <v>0.19718309859154928</v>
      </c>
      <c r="N702" s="171">
        <f>CJ46</f>
        <v>357</v>
      </c>
      <c r="O702" s="178">
        <v>677221980</v>
      </c>
      <c r="P702" s="178">
        <v>342</v>
      </c>
      <c r="Q702" s="68" t="s">
        <v>58</v>
      </c>
      <c r="R702" s="56">
        <v>10932032</v>
      </c>
      <c r="S702" s="28">
        <f>IFERROR(R702/O702,"-")</f>
        <v>1.6142464838486192E-2</v>
      </c>
      <c r="T702" s="56">
        <v>93</v>
      </c>
      <c r="U702" s="28">
        <f>IFERROR(T702/P702,"-")</f>
        <v>0.27192982456140352</v>
      </c>
      <c r="V702" s="52">
        <f t="shared" si="468"/>
        <v>117548.7311827957</v>
      </c>
      <c r="W702" s="29">
        <f t="shared" ref="W702:W718" si="502">IFERROR(T702/$CJ$46,"-")</f>
        <v>0.26050420168067229</v>
      </c>
      <c r="X702" s="171">
        <f>CK46</f>
        <v>25324</v>
      </c>
      <c r="Y702" s="178">
        <v>14757748460</v>
      </c>
      <c r="Z702" s="178">
        <v>23416</v>
      </c>
      <c r="AA702" s="68" t="s">
        <v>58</v>
      </c>
      <c r="AB702" s="56">
        <v>332750299</v>
      </c>
      <c r="AC702" s="28">
        <f>IFERROR(AB702/Y702,"-")</f>
        <v>2.2547497668895761E-2</v>
      </c>
      <c r="AD702" s="56">
        <v>3773</v>
      </c>
      <c r="AE702" s="28">
        <f>IFERROR(AD702/Z702,"-")</f>
        <v>0.16112914246668944</v>
      </c>
      <c r="AF702" s="52">
        <f t="shared" si="469"/>
        <v>88192.499072356222</v>
      </c>
      <c r="AG702" s="29">
        <f t="shared" ref="AG702:AG718" si="503">IFERROR(AD702/$CK$46,"-")</f>
        <v>0.14898910124782816</v>
      </c>
      <c r="AH702" s="171">
        <f>CL46</f>
        <v>20517</v>
      </c>
      <c r="AI702" s="178">
        <v>16418456910</v>
      </c>
      <c r="AJ702" s="178">
        <v>19402</v>
      </c>
      <c r="AK702" s="68" t="s">
        <v>58</v>
      </c>
      <c r="AL702" s="56">
        <v>439840715</v>
      </c>
      <c r="AM702" s="28">
        <f>IFERROR(AL702/AI702,"-")</f>
        <v>2.678940642296938E-2</v>
      </c>
      <c r="AN702" s="56">
        <v>4337</v>
      </c>
      <c r="AO702" s="28">
        <f>IFERROR(AN702/AJ702,"-")</f>
        <v>0.22353365632409031</v>
      </c>
      <c r="AP702" s="52">
        <f t="shared" si="470"/>
        <v>101415.89001614018</v>
      </c>
      <c r="AQ702" s="29">
        <f t="shared" ref="AQ702:AQ718" si="504">IFERROR(AN702/$CL$46,"-")</f>
        <v>0.21138568016766585</v>
      </c>
      <c r="AR702" s="171">
        <f>CM46</f>
        <v>12460</v>
      </c>
      <c r="AS702" s="178">
        <v>12057896000</v>
      </c>
      <c r="AT702" s="178">
        <v>11680</v>
      </c>
      <c r="AU702" s="68" t="s">
        <v>58</v>
      </c>
      <c r="AV702" s="56">
        <v>471935606</v>
      </c>
      <c r="AW702" s="28">
        <f>IFERROR(AV702/AS702,"-")</f>
        <v>3.9139133892015655E-2</v>
      </c>
      <c r="AX702" s="56">
        <v>3195</v>
      </c>
      <c r="AY702" s="28">
        <f>IFERROR(AX702/AT702,"-")</f>
        <v>0.2735445205479452</v>
      </c>
      <c r="AZ702" s="52">
        <f t="shared" si="471"/>
        <v>147710.67480438185</v>
      </c>
      <c r="BA702" s="29">
        <f t="shared" ref="BA702:BA718" si="505">IFERROR(AX702/$CM$46,"-")</f>
        <v>0.25642054574638845</v>
      </c>
      <c r="BB702" s="171">
        <f>CN46</f>
        <v>5918</v>
      </c>
      <c r="BC702" s="178">
        <v>5938649870</v>
      </c>
      <c r="BD702" s="178">
        <v>5454</v>
      </c>
      <c r="BE702" s="68" t="s">
        <v>58</v>
      </c>
      <c r="BF702" s="56">
        <v>298864940</v>
      </c>
      <c r="BG702" s="28">
        <f>IFERROR(BF702/BC702,"-")</f>
        <v>5.0325401655646015E-2</v>
      </c>
      <c r="BH702" s="56">
        <v>1463</v>
      </c>
      <c r="BI702" s="28">
        <f>IFERROR(BH702/BD702,"-")</f>
        <v>0.26824349101576822</v>
      </c>
      <c r="BJ702" s="52">
        <f t="shared" si="472"/>
        <v>204282.25563909774</v>
      </c>
      <c r="BK702" s="29">
        <f t="shared" ref="BK702:BK718" si="506">IFERROR(BH702/$CN$46,"-")</f>
        <v>0.24721189591078066</v>
      </c>
      <c r="BL702" s="171">
        <f>CO46</f>
        <v>2253</v>
      </c>
      <c r="BM702" s="178">
        <v>2201775470</v>
      </c>
      <c r="BN702" s="178">
        <v>1974</v>
      </c>
      <c r="BO702" s="68" t="s">
        <v>58</v>
      </c>
      <c r="BP702" s="56">
        <v>145431883</v>
      </c>
      <c r="BQ702" s="28">
        <f>IFERROR(BP702/BM702,"-")</f>
        <v>6.6052095221135337E-2</v>
      </c>
      <c r="BR702" s="56">
        <v>489</v>
      </c>
      <c r="BS702" s="28">
        <f>IFERROR(BR702/BN702,"-")</f>
        <v>0.24772036474164133</v>
      </c>
      <c r="BT702" s="52">
        <f t="shared" si="473"/>
        <v>297406.71370143146</v>
      </c>
      <c r="BU702" s="29">
        <f t="shared" ref="BU702:BU718" si="507">IFERROR(BR702/$CO$46,"-")</f>
        <v>0.21704394141145139</v>
      </c>
      <c r="BV702" s="171">
        <f>CP46</f>
        <v>66900</v>
      </c>
      <c r="BW702" s="178">
        <f>SUM(E702,O702,Y702,AI702,AS702,BC702,BM702)</f>
        <v>52173278880</v>
      </c>
      <c r="BX702" s="178">
        <f>SUM(F702,P702,Z702,AJ702,AT702,BD702,BN702)</f>
        <v>62336</v>
      </c>
      <c r="BY702" s="68" t="s">
        <v>58</v>
      </c>
      <c r="BZ702" s="56">
        <f t="shared" si="483"/>
        <v>1700115626</v>
      </c>
      <c r="CA702" s="28">
        <f>IFERROR(BZ702/BW702,"-")</f>
        <v>3.2585945573984594E-2</v>
      </c>
      <c r="CB702" s="56">
        <f t="shared" si="484"/>
        <v>13364</v>
      </c>
      <c r="CC702" s="28">
        <f>IFERROR(CB702/BX702,"-")</f>
        <v>0.21438655030800821</v>
      </c>
      <c r="CD702" s="52">
        <f t="shared" si="474"/>
        <v>127216.07497755163</v>
      </c>
      <c r="CE702" s="29">
        <f t="shared" ref="CE702:CE718" si="508">IFERROR(CB702/$CP$46,"-")</f>
        <v>0.1997608370702541</v>
      </c>
      <c r="CR702" s="196">
        <v>42</v>
      </c>
      <c r="CS702" s="197" t="s">
        <v>11</v>
      </c>
      <c r="CT702" s="200">
        <v>63271</v>
      </c>
      <c r="CU702" s="201">
        <v>49462531630</v>
      </c>
      <c r="CV702" s="201">
        <v>59046</v>
      </c>
      <c r="CW702" s="79" t="s">
        <v>58</v>
      </c>
      <c r="CX702" s="90">
        <v>1657464730</v>
      </c>
      <c r="CY702" s="80">
        <v>3.3509500532615581E-2</v>
      </c>
      <c r="CZ702" s="90">
        <v>12995</v>
      </c>
      <c r="DA702" s="80">
        <v>0.22008264742742947</v>
      </c>
      <c r="DB702" s="90">
        <v>127546.34320892651</v>
      </c>
      <c r="DC702" s="81">
        <v>0.20538635393782301</v>
      </c>
    </row>
    <row r="703" spans="2:107" s="16" customFormat="1" ht="13.15" customHeight="1">
      <c r="B703" s="196"/>
      <c r="C703" s="198"/>
      <c r="D703" s="172"/>
      <c r="E703" s="179"/>
      <c r="F703" s="179"/>
      <c r="G703" s="69" t="s">
        <v>60</v>
      </c>
      <c r="H703" s="50">
        <v>282282</v>
      </c>
      <c r="I703" s="30">
        <f>IFERROR(H703/E702,"-")</f>
        <v>2.3227314957707215E-3</v>
      </c>
      <c r="J703" s="50">
        <v>18</v>
      </c>
      <c r="K703" s="30">
        <f>IFERROR(J703/F702,"-")</f>
        <v>0.26470588235294118</v>
      </c>
      <c r="L703" s="53">
        <f t="shared" si="467"/>
        <v>15682.333333333334</v>
      </c>
      <c r="M703" s="31">
        <f t="shared" si="501"/>
        <v>0.25352112676056338</v>
      </c>
      <c r="N703" s="172"/>
      <c r="O703" s="179"/>
      <c r="P703" s="179"/>
      <c r="Q703" s="69" t="s">
        <v>60</v>
      </c>
      <c r="R703" s="50">
        <v>3214220</v>
      </c>
      <c r="S703" s="30">
        <f>IFERROR(R703/O702,"-")</f>
        <v>4.7461838140575412E-3</v>
      </c>
      <c r="T703" s="50">
        <v>102</v>
      </c>
      <c r="U703" s="30">
        <f>IFERROR(T703/P702,"-")</f>
        <v>0.2982456140350877</v>
      </c>
      <c r="V703" s="53">
        <f t="shared" si="468"/>
        <v>31511.960784313724</v>
      </c>
      <c r="W703" s="31">
        <f t="shared" si="502"/>
        <v>0.2857142857142857</v>
      </c>
      <c r="X703" s="172"/>
      <c r="Y703" s="179"/>
      <c r="Z703" s="179"/>
      <c r="AA703" s="69" t="s">
        <v>60</v>
      </c>
      <c r="AB703" s="50">
        <v>302902725</v>
      </c>
      <c r="AC703" s="30">
        <f>IFERROR(AB703/Y702,"-")</f>
        <v>2.0524995789228947E-2</v>
      </c>
      <c r="AD703" s="50">
        <v>4839</v>
      </c>
      <c r="AE703" s="30">
        <f>IFERROR(AD703/Z702,"-")</f>
        <v>0.2066535702084045</v>
      </c>
      <c r="AF703" s="53">
        <f t="shared" si="469"/>
        <v>62596.140731556108</v>
      </c>
      <c r="AG703" s="31">
        <f t="shared" si="503"/>
        <v>0.1910835570999842</v>
      </c>
      <c r="AH703" s="172"/>
      <c r="AI703" s="179"/>
      <c r="AJ703" s="179"/>
      <c r="AK703" s="69" t="s">
        <v>60</v>
      </c>
      <c r="AL703" s="50">
        <v>274532347</v>
      </c>
      <c r="AM703" s="30">
        <f>IFERROR(AL703/AI702,"-")</f>
        <v>1.6720959131840851E-2</v>
      </c>
      <c r="AN703" s="50">
        <v>4979</v>
      </c>
      <c r="AO703" s="30">
        <f>IFERROR(AN703/AJ702,"-")</f>
        <v>0.25662302855375735</v>
      </c>
      <c r="AP703" s="53">
        <f t="shared" si="470"/>
        <v>55138.049206668009</v>
      </c>
      <c r="AQ703" s="31">
        <f t="shared" si="504"/>
        <v>0.24267680460106253</v>
      </c>
      <c r="AR703" s="172"/>
      <c r="AS703" s="179"/>
      <c r="AT703" s="179"/>
      <c r="AU703" s="69" t="s">
        <v>60</v>
      </c>
      <c r="AV703" s="50">
        <v>214819798</v>
      </c>
      <c r="AW703" s="30">
        <f>IFERROR(AV703/AS702,"-")</f>
        <v>1.7815695043314355E-2</v>
      </c>
      <c r="AX703" s="50">
        <v>3408</v>
      </c>
      <c r="AY703" s="30">
        <f>IFERROR(AX703/AT702,"-")</f>
        <v>0.29178082191780824</v>
      </c>
      <c r="AZ703" s="53">
        <f t="shared" si="471"/>
        <v>63033.978286384976</v>
      </c>
      <c r="BA703" s="31">
        <f t="shared" si="505"/>
        <v>0.27351524879614769</v>
      </c>
      <c r="BB703" s="172"/>
      <c r="BC703" s="179"/>
      <c r="BD703" s="179"/>
      <c r="BE703" s="69" t="s">
        <v>60</v>
      </c>
      <c r="BF703" s="50">
        <v>90598336</v>
      </c>
      <c r="BG703" s="30">
        <f>IFERROR(BF703/BC702,"-")</f>
        <v>1.5255712659146884E-2</v>
      </c>
      <c r="BH703" s="50">
        <v>1643</v>
      </c>
      <c r="BI703" s="30">
        <f>IFERROR(BH703/BD702,"-")</f>
        <v>0.30124679134580123</v>
      </c>
      <c r="BJ703" s="53">
        <f t="shared" si="472"/>
        <v>55142.018259281802</v>
      </c>
      <c r="BK703" s="31">
        <f t="shared" si="506"/>
        <v>0.27762757688408246</v>
      </c>
      <c r="BL703" s="172"/>
      <c r="BM703" s="179"/>
      <c r="BN703" s="179"/>
      <c r="BO703" s="69" t="s">
        <v>60</v>
      </c>
      <c r="BP703" s="50">
        <v>31349763</v>
      </c>
      <c r="BQ703" s="30">
        <f>IFERROR(BP703/BM702,"-")</f>
        <v>1.4238401429733432E-2</v>
      </c>
      <c r="BR703" s="50">
        <v>600</v>
      </c>
      <c r="BS703" s="30">
        <f>IFERROR(BR703/BN702,"-")</f>
        <v>0.303951367781155</v>
      </c>
      <c r="BT703" s="53">
        <f t="shared" si="473"/>
        <v>52249.605000000003</v>
      </c>
      <c r="BU703" s="31">
        <f t="shared" si="507"/>
        <v>0.26631158455392812</v>
      </c>
      <c r="BV703" s="172"/>
      <c r="BW703" s="179"/>
      <c r="BX703" s="179"/>
      <c r="BY703" s="69" t="s">
        <v>60</v>
      </c>
      <c r="BZ703" s="50">
        <f t="shared" si="483"/>
        <v>917699471</v>
      </c>
      <c r="CA703" s="30">
        <f>IFERROR(BZ703/BW702,"-")</f>
        <v>1.7589453657124644E-2</v>
      </c>
      <c r="CB703" s="50">
        <f t="shared" si="484"/>
        <v>15589</v>
      </c>
      <c r="CC703" s="30">
        <f>IFERROR(CB703/BX702,"-")</f>
        <v>0.25008021047227924</v>
      </c>
      <c r="CD703" s="53">
        <f t="shared" si="474"/>
        <v>58868.398935146579</v>
      </c>
      <c r="CE703" s="31">
        <f t="shared" si="508"/>
        <v>0.23301943198804184</v>
      </c>
      <c r="CR703" s="196"/>
      <c r="CS703" s="198"/>
      <c r="CT703" s="200"/>
      <c r="CU703" s="201"/>
      <c r="CV703" s="201"/>
      <c r="CW703" s="79" t="s">
        <v>60</v>
      </c>
      <c r="CX703" s="90">
        <v>903188164</v>
      </c>
      <c r="CY703" s="80">
        <v>1.8260047236486346E-2</v>
      </c>
      <c r="CZ703" s="90">
        <v>15331</v>
      </c>
      <c r="DA703" s="80">
        <v>0.25964502252481114</v>
      </c>
      <c r="DB703" s="90">
        <v>58912.540864914226</v>
      </c>
      <c r="DC703" s="81">
        <v>0.24230690205623429</v>
      </c>
    </row>
    <row r="704" spans="2:107" s="16" customFormat="1" ht="13.15" customHeight="1">
      <c r="B704" s="196"/>
      <c r="C704" s="198"/>
      <c r="D704" s="172"/>
      <c r="E704" s="179"/>
      <c r="F704" s="179"/>
      <c r="G704" s="70" t="s">
        <v>62</v>
      </c>
      <c r="H704" s="50">
        <v>309691</v>
      </c>
      <c r="I704" s="30">
        <f>IFERROR(H704/E702,"-")</f>
        <v>2.5482639334308619E-3</v>
      </c>
      <c r="J704" s="50">
        <v>13</v>
      </c>
      <c r="K704" s="30">
        <f>IFERROR(J704/F702,"-")</f>
        <v>0.19117647058823528</v>
      </c>
      <c r="L704" s="53">
        <f t="shared" si="467"/>
        <v>23822.384615384617</v>
      </c>
      <c r="M704" s="31">
        <f t="shared" si="501"/>
        <v>0.18309859154929578</v>
      </c>
      <c r="N704" s="172"/>
      <c r="O704" s="179"/>
      <c r="P704" s="179"/>
      <c r="Q704" s="70" t="s">
        <v>62</v>
      </c>
      <c r="R704" s="50">
        <v>8429782</v>
      </c>
      <c r="S704" s="30">
        <f>IFERROR(R704/O702,"-")</f>
        <v>1.2447590670344162E-2</v>
      </c>
      <c r="T704" s="50">
        <v>67</v>
      </c>
      <c r="U704" s="30">
        <f>IFERROR(T704/P702,"-")</f>
        <v>0.195906432748538</v>
      </c>
      <c r="V704" s="53">
        <f t="shared" si="468"/>
        <v>125817.64179104478</v>
      </c>
      <c r="W704" s="31">
        <f t="shared" si="502"/>
        <v>0.1876750700280112</v>
      </c>
      <c r="X704" s="172"/>
      <c r="Y704" s="179"/>
      <c r="Z704" s="179"/>
      <c r="AA704" s="70" t="s">
        <v>62</v>
      </c>
      <c r="AB704" s="50">
        <v>207421818</v>
      </c>
      <c r="AC704" s="30">
        <f>IFERROR(AB704/Y702,"-")</f>
        <v>1.4055112713311554E-2</v>
      </c>
      <c r="AD704" s="50">
        <v>4208</v>
      </c>
      <c r="AE704" s="30">
        <f>IFERROR(AD704/Z702,"-")</f>
        <v>0.17970618380594466</v>
      </c>
      <c r="AF704" s="53">
        <f t="shared" si="469"/>
        <v>49292.257129277568</v>
      </c>
      <c r="AG704" s="31">
        <f t="shared" si="503"/>
        <v>0.1661664823882483</v>
      </c>
      <c r="AH704" s="172"/>
      <c r="AI704" s="179"/>
      <c r="AJ704" s="179"/>
      <c r="AK704" s="70" t="s">
        <v>62</v>
      </c>
      <c r="AL704" s="50">
        <v>225065563</v>
      </c>
      <c r="AM704" s="30">
        <f>IFERROR(AL704/AI702,"-")</f>
        <v>1.3708082570349176E-2</v>
      </c>
      <c r="AN704" s="50">
        <v>4469</v>
      </c>
      <c r="AO704" s="30">
        <f>IFERROR(AN704/AJ702,"-")</f>
        <v>0.2303370786516854</v>
      </c>
      <c r="AP704" s="53">
        <f t="shared" si="470"/>
        <v>50361.504363392254</v>
      </c>
      <c r="AQ704" s="31">
        <f t="shared" si="504"/>
        <v>0.2178193693035044</v>
      </c>
      <c r="AR704" s="172"/>
      <c r="AS704" s="179"/>
      <c r="AT704" s="179"/>
      <c r="AU704" s="70" t="s">
        <v>62</v>
      </c>
      <c r="AV704" s="50">
        <v>118019434</v>
      </c>
      <c r="AW704" s="30">
        <f>IFERROR(AV704/AS702,"-")</f>
        <v>9.7877302972259831E-3</v>
      </c>
      <c r="AX704" s="50">
        <v>2858</v>
      </c>
      <c r="AY704" s="30">
        <f>IFERROR(AX704/AT702,"-")</f>
        <v>0.24469178082191781</v>
      </c>
      <c r="AZ704" s="53">
        <f t="shared" si="471"/>
        <v>41294.413575927225</v>
      </c>
      <c r="BA704" s="31">
        <f t="shared" si="505"/>
        <v>0.22937399678972711</v>
      </c>
      <c r="BB704" s="172"/>
      <c r="BC704" s="179"/>
      <c r="BD704" s="179"/>
      <c r="BE704" s="70" t="s">
        <v>62</v>
      </c>
      <c r="BF704" s="50">
        <v>49076662</v>
      </c>
      <c r="BG704" s="30">
        <f>IFERROR(BF704/BC702,"-")</f>
        <v>8.2639426594112372E-3</v>
      </c>
      <c r="BH704" s="50">
        <v>1370</v>
      </c>
      <c r="BI704" s="30">
        <f>IFERROR(BH704/BD702,"-")</f>
        <v>0.2511917858452512</v>
      </c>
      <c r="BJ704" s="53">
        <f t="shared" si="472"/>
        <v>35822.381021897811</v>
      </c>
      <c r="BK704" s="31">
        <f t="shared" si="506"/>
        <v>0.23149712740790807</v>
      </c>
      <c r="BL704" s="172"/>
      <c r="BM704" s="179"/>
      <c r="BN704" s="179"/>
      <c r="BO704" s="70" t="s">
        <v>62</v>
      </c>
      <c r="BP704" s="50">
        <v>17559825</v>
      </c>
      <c r="BQ704" s="30">
        <f>IFERROR(BP704/BM702,"-")</f>
        <v>7.9753023136369117E-3</v>
      </c>
      <c r="BR704" s="50">
        <v>428</v>
      </c>
      <c r="BS704" s="30">
        <f>IFERROR(BR704/BN702,"-")</f>
        <v>0.21681864235055726</v>
      </c>
      <c r="BT704" s="53">
        <f t="shared" si="473"/>
        <v>41027.628504672895</v>
      </c>
      <c r="BU704" s="31">
        <f t="shared" si="507"/>
        <v>0.18996893031513537</v>
      </c>
      <c r="BV704" s="172"/>
      <c r="BW704" s="179"/>
      <c r="BX704" s="179"/>
      <c r="BY704" s="70" t="s">
        <v>62</v>
      </c>
      <c r="BZ704" s="50">
        <f t="shared" si="483"/>
        <v>625882775</v>
      </c>
      <c r="CA704" s="30">
        <f>IFERROR(BZ704/BW702,"-")</f>
        <v>1.199623233263809E-2</v>
      </c>
      <c r="CB704" s="50">
        <f t="shared" si="484"/>
        <v>13413</v>
      </c>
      <c r="CC704" s="30">
        <f>IFERROR(CB704/BX702,"-")</f>
        <v>0.21517261293634496</v>
      </c>
      <c r="CD704" s="53">
        <f t="shared" si="474"/>
        <v>46662.400283307237</v>
      </c>
      <c r="CE704" s="31">
        <f t="shared" si="508"/>
        <v>0.20049327354260091</v>
      </c>
      <c r="CR704" s="196"/>
      <c r="CS704" s="198"/>
      <c r="CT704" s="200"/>
      <c r="CU704" s="201"/>
      <c r="CV704" s="201"/>
      <c r="CW704" s="79" t="s">
        <v>62</v>
      </c>
      <c r="CX704" s="90">
        <v>644159016</v>
      </c>
      <c r="CY704" s="80">
        <v>1.3023171171637015E-2</v>
      </c>
      <c r="CZ704" s="90">
        <v>12873</v>
      </c>
      <c r="DA704" s="80">
        <v>0.21801646174169292</v>
      </c>
      <c r="DB704" s="90">
        <v>50039.541365649035</v>
      </c>
      <c r="DC704" s="81">
        <v>0.20345814038026899</v>
      </c>
    </row>
    <row r="705" spans="2:107" s="16" customFormat="1" ht="13.15" customHeight="1">
      <c r="B705" s="196"/>
      <c r="C705" s="198"/>
      <c r="D705" s="172"/>
      <c r="E705" s="179"/>
      <c r="F705" s="179"/>
      <c r="G705" s="70" t="s">
        <v>64</v>
      </c>
      <c r="H705" s="50">
        <v>1877238</v>
      </c>
      <c r="I705" s="30">
        <f>IFERROR(H705/E702,"-")</f>
        <v>1.5446680368063277E-2</v>
      </c>
      <c r="J705" s="50">
        <v>6</v>
      </c>
      <c r="K705" s="30">
        <f>IFERROR(J705/F702,"-")</f>
        <v>8.8235294117647065E-2</v>
      </c>
      <c r="L705" s="53">
        <f t="shared" si="467"/>
        <v>312873</v>
      </c>
      <c r="M705" s="31">
        <f t="shared" si="501"/>
        <v>8.4507042253521125E-2</v>
      </c>
      <c r="N705" s="172"/>
      <c r="O705" s="179"/>
      <c r="P705" s="179"/>
      <c r="Q705" s="70" t="s">
        <v>64</v>
      </c>
      <c r="R705" s="50">
        <v>2395849</v>
      </c>
      <c r="S705" s="30">
        <f>IFERROR(R705/O702,"-")</f>
        <v>3.537760248124256E-3</v>
      </c>
      <c r="T705" s="50">
        <v>21</v>
      </c>
      <c r="U705" s="30">
        <f>IFERROR(T705/P702,"-")</f>
        <v>6.1403508771929821E-2</v>
      </c>
      <c r="V705" s="53">
        <f t="shared" si="468"/>
        <v>114088.04761904762</v>
      </c>
      <c r="W705" s="31">
        <f t="shared" si="502"/>
        <v>5.8823529411764705E-2</v>
      </c>
      <c r="X705" s="172"/>
      <c r="Y705" s="179"/>
      <c r="Z705" s="179"/>
      <c r="AA705" s="70" t="s">
        <v>64</v>
      </c>
      <c r="AB705" s="50">
        <v>36123675</v>
      </c>
      <c r="AC705" s="30">
        <f>IFERROR(AB705/Y702,"-")</f>
        <v>2.4477768473904452E-3</v>
      </c>
      <c r="AD705" s="50">
        <v>771</v>
      </c>
      <c r="AE705" s="30">
        <f>IFERROR(AD705/Z702,"-")</f>
        <v>3.2926204304748886E-2</v>
      </c>
      <c r="AF705" s="53">
        <f t="shared" si="469"/>
        <v>46853.015564202331</v>
      </c>
      <c r="AG705" s="31">
        <f t="shared" si="503"/>
        <v>3.0445427262675722E-2</v>
      </c>
      <c r="AH705" s="172"/>
      <c r="AI705" s="179"/>
      <c r="AJ705" s="179"/>
      <c r="AK705" s="70" t="s">
        <v>64</v>
      </c>
      <c r="AL705" s="50">
        <v>36974817</v>
      </c>
      <c r="AM705" s="30">
        <f>IFERROR(AL705/AI702,"-")</f>
        <v>2.2520275323486536E-3</v>
      </c>
      <c r="AN705" s="50">
        <v>737</v>
      </c>
      <c r="AO705" s="30">
        <f>IFERROR(AN705/AJ702,"-")</f>
        <v>3.7985774662405936E-2</v>
      </c>
      <c r="AP705" s="53">
        <f t="shared" si="470"/>
        <v>50169.358208955222</v>
      </c>
      <c r="AQ705" s="31">
        <f t="shared" si="504"/>
        <v>3.592143100843203E-2</v>
      </c>
      <c r="AR705" s="172"/>
      <c r="AS705" s="179"/>
      <c r="AT705" s="179"/>
      <c r="AU705" s="70" t="s">
        <v>64</v>
      </c>
      <c r="AV705" s="50">
        <v>21382196</v>
      </c>
      <c r="AW705" s="30">
        <f>IFERROR(AV705/AS702,"-")</f>
        <v>1.7732941136662649E-3</v>
      </c>
      <c r="AX705" s="50">
        <v>508</v>
      </c>
      <c r="AY705" s="30">
        <f>IFERROR(AX705/AT702,"-")</f>
        <v>4.3493150684931509E-2</v>
      </c>
      <c r="AZ705" s="53">
        <f t="shared" si="471"/>
        <v>42090.937007874018</v>
      </c>
      <c r="BA705" s="31">
        <f t="shared" si="505"/>
        <v>4.0770465489566615E-2</v>
      </c>
      <c r="BB705" s="172"/>
      <c r="BC705" s="179"/>
      <c r="BD705" s="179"/>
      <c r="BE705" s="70" t="s">
        <v>64</v>
      </c>
      <c r="BF705" s="50">
        <v>3383582</v>
      </c>
      <c r="BG705" s="30">
        <f>IFERROR(BF705/BC702,"-")</f>
        <v>5.6975610181914972E-4</v>
      </c>
      <c r="BH705" s="50">
        <v>203</v>
      </c>
      <c r="BI705" s="30">
        <f>IFERROR(BH705/BD702,"-")</f>
        <v>3.7220388705537219E-2</v>
      </c>
      <c r="BJ705" s="53">
        <f t="shared" si="472"/>
        <v>16667.891625615764</v>
      </c>
      <c r="BK705" s="31">
        <f t="shared" si="506"/>
        <v>3.4302129097668131E-2</v>
      </c>
      <c r="BL705" s="172"/>
      <c r="BM705" s="179"/>
      <c r="BN705" s="179"/>
      <c r="BO705" s="70" t="s">
        <v>64</v>
      </c>
      <c r="BP705" s="50">
        <v>2808815</v>
      </c>
      <c r="BQ705" s="30">
        <f>IFERROR(BP705/BM702,"-")</f>
        <v>1.2757045567412012E-3</v>
      </c>
      <c r="BR705" s="50">
        <v>54</v>
      </c>
      <c r="BS705" s="30">
        <f>IFERROR(BR705/BN702,"-")</f>
        <v>2.7355623100303952E-2</v>
      </c>
      <c r="BT705" s="53">
        <f t="shared" si="473"/>
        <v>52015.092592592591</v>
      </c>
      <c r="BU705" s="31">
        <f t="shared" si="507"/>
        <v>2.3968042609853527E-2</v>
      </c>
      <c r="BV705" s="172"/>
      <c r="BW705" s="179"/>
      <c r="BX705" s="179"/>
      <c r="BY705" s="70" t="s">
        <v>64</v>
      </c>
      <c r="BZ705" s="50">
        <f t="shared" si="483"/>
        <v>104946172</v>
      </c>
      <c r="CA705" s="30">
        <f>IFERROR(BZ705/BW702,"-")</f>
        <v>2.0114927459586951E-3</v>
      </c>
      <c r="CB705" s="50">
        <f t="shared" si="484"/>
        <v>2300</v>
      </c>
      <c r="CC705" s="30">
        <f>IFERROR(CB705/BX702,"-")</f>
        <v>3.6896817248459959E-2</v>
      </c>
      <c r="CD705" s="53">
        <f t="shared" si="474"/>
        <v>45628.770434782607</v>
      </c>
      <c r="CE705" s="31">
        <f t="shared" si="508"/>
        <v>3.4379671150971597E-2</v>
      </c>
      <c r="CR705" s="196"/>
      <c r="CS705" s="198"/>
      <c r="CT705" s="200"/>
      <c r="CU705" s="201"/>
      <c r="CV705" s="201"/>
      <c r="CW705" s="79" t="s">
        <v>64</v>
      </c>
      <c r="CX705" s="90">
        <v>99632706</v>
      </c>
      <c r="CY705" s="80">
        <v>2.0143066421527602E-3</v>
      </c>
      <c r="CZ705" s="90">
        <v>2089</v>
      </c>
      <c r="DA705" s="80">
        <v>3.537919588117739E-2</v>
      </c>
      <c r="DB705" s="90">
        <v>47693.971278123507</v>
      </c>
      <c r="DC705" s="81">
        <v>3.3016705915822411E-2</v>
      </c>
    </row>
    <row r="706" spans="2:107" s="16" customFormat="1" ht="13.15" customHeight="1">
      <c r="B706" s="196"/>
      <c r="C706" s="198"/>
      <c r="D706" s="172"/>
      <c r="E706" s="179"/>
      <c r="F706" s="179"/>
      <c r="G706" s="70" t="s">
        <v>66</v>
      </c>
      <c r="H706" s="50">
        <v>6876022</v>
      </c>
      <c r="I706" s="30">
        <f>IFERROR(H706/E702,"-")</f>
        <v>5.6578715132429236E-2</v>
      </c>
      <c r="J706" s="50">
        <v>15</v>
      </c>
      <c r="K706" s="30">
        <f>IFERROR(J706/F702,"-")</f>
        <v>0.22058823529411764</v>
      </c>
      <c r="L706" s="53">
        <f t="shared" si="467"/>
        <v>458401.46666666667</v>
      </c>
      <c r="M706" s="31">
        <f t="shared" si="501"/>
        <v>0.21126760563380281</v>
      </c>
      <c r="N706" s="172"/>
      <c r="O706" s="179"/>
      <c r="P706" s="179"/>
      <c r="Q706" s="70" t="s">
        <v>66</v>
      </c>
      <c r="R706" s="50">
        <v>7359964</v>
      </c>
      <c r="S706" s="30">
        <f>IFERROR(R706/O702,"-")</f>
        <v>1.086787525709074E-2</v>
      </c>
      <c r="T706" s="50">
        <v>78</v>
      </c>
      <c r="U706" s="30">
        <f>IFERROR(T706/P702,"-")</f>
        <v>0.22807017543859648</v>
      </c>
      <c r="V706" s="53">
        <f t="shared" si="468"/>
        <v>94358.512820512828</v>
      </c>
      <c r="W706" s="31">
        <f t="shared" si="502"/>
        <v>0.21848739495798319</v>
      </c>
      <c r="X706" s="172"/>
      <c r="Y706" s="179"/>
      <c r="Z706" s="179"/>
      <c r="AA706" s="70" t="s">
        <v>66</v>
      </c>
      <c r="AB706" s="50">
        <v>360963489</v>
      </c>
      <c r="AC706" s="30">
        <f>IFERROR(AB706/Y702,"-")</f>
        <v>2.445925203145792E-2</v>
      </c>
      <c r="AD706" s="50">
        <v>5459</v>
      </c>
      <c r="AE706" s="30">
        <f>IFERROR(AD706/Z702,"-")</f>
        <v>0.23313119234711308</v>
      </c>
      <c r="AF706" s="53">
        <f t="shared" si="469"/>
        <v>66122.639494412899</v>
      </c>
      <c r="AG706" s="31">
        <f t="shared" si="503"/>
        <v>0.21556626125414627</v>
      </c>
      <c r="AH706" s="172"/>
      <c r="AI706" s="179"/>
      <c r="AJ706" s="179"/>
      <c r="AK706" s="70" t="s">
        <v>66</v>
      </c>
      <c r="AL706" s="50">
        <v>436690747</v>
      </c>
      <c r="AM706" s="30">
        <f>IFERROR(AL706/AI702,"-")</f>
        <v>2.6597551121507922E-2</v>
      </c>
      <c r="AN706" s="50">
        <v>5903</v>
      </c>
      <c r="AO706" s="30">
        <f>IFERROR(AN706/AJ702,"-")</f>
        <v>0.30424698484692297</v>
      </c>
      <c r="AP706" s="53">
        <f t="shared" si="470"/>
        <v>73977.765034728101</v>
      </c>
      <c r="AQ706" s="31">
        <f t="shared" si="504"/>
        <v>0.28771262855193253</v>
      </c>
      <c r="AR706" s="172"/>
      <c r="AS706" s="179"/>
      <c r="AT706" s="179"/>
      <c r="AU706" s="70" t="s">
        <v>66</v>
      </c>
      <c r="AV706" s="50">
        <v>258799097</v>
      </c>
      <c r="AW706" s="30">
        <f>IFERROR(AV706/AS702,"-")</f>
        <v>2.1463039405879767E-2</v>
      </c>
      <c r="AX706" s="50">
        <v>3721</v>
      </c>
      <c r="AY706" s="30">
        <f>IFERROR(AX706/AT702,"-")</f>
        <v>0.3185787671232877</v>
      </c>
      <c r="AZ706" s="53">
        <f t="shared" si="471"/>
        <v>69550.95323837678</v>
      </c>
      <c r="BA706" s="31">
        <f t="shared" si="505"/>
        <v>0.29863563402889248</v>
      </c>
      <c r="BB706" s="172"/>
      <c r="BC706" s="179"/>
      <c r="BD706" s="179"/>
      <c r="BE706" s="70" t="s">
        <v>66</v>
      </c>
      <c r="BF706" s="50">
        <v>82081915</v>
      </c>
      <c r="BG706" s="30">
        <f>IFERROR(BF706/BC702,"-")</f>
        <v>1.3821645794383228E-2</v>
      </c>
      <c r="BH706" s="50">
        <v>1607</v>
      </c>
      <c r="BI706" s="30">
        <f>IFERROR(BH706/BD702,"-")</f>
        <v>0.29464613127979467</v>
      </c>
      <c r="BJ706" s="53">
        <f t="shared" si="472"/>
        <v>51077.731798382076</v>
      </c>
      <c r="BK706" s="31">
        <f t="shared" si="506"/>
        <v>0.27154444068942213</v>
      </c>
      <c r="BL706" s="172"/>
      <c r="BM706" s="179"/>
      <c r="BN706" s="179"/>
      <c r="BO706" s="70" t="s">
        <v>66</v>
      </c>
      <c r="BP706" s="50">
        <v>22055166</v>
      </c>
      <c r="BQ706" s="30">
        <f>IFERROR(BP706/BM702,"-")</f>
        <v>1.0016991423744039E-2</v>
      </c>
      <c r="BR706" s="50">
        <v>410</v>
      </c>
      <c r="BS706" s="30">
        <f>IFERROR(BR706/BN702,"-")</f>
        <v>0.2077001013171226</v>
      </c>
      <c r="BT706" s="53">
        <f t="shared" si="473"/>
        <v>53793.087804878051</v>
      </c>
      <c r="BU706" s="31">
        <f t="shared" si="507"/>
        <v>0.18197958277851753</v>
      </c>
      <c r="BV706" s="172"/>
      <c r="BW706" s="179"/>
      <c r="BX706" s="179"/>
      <c r="BY706" s="70" t="s">
        <v>66</v>
      </c>
      <c r="BZ706" s="50">
        <f t="shared" si="483"/>
        <v>1174826400</v>
      </c>
      <c r="CA706" s="30">
        <f>IFERROR(BZ706/BW702,"-")</f>
        <v>2.2517779699108686E-2</v>
      </c>
      <c r="CB706" s="50">
        <f t="shared" si="484"/>
        <v>17193</v>
      </c>
      <c r="CC706" s="30">
        <f>IFERROR(CB706/BX702,"-")</f>
        <v>0.27581172997946612</v>
      </c>
      <c r="CD706" s="53">
        <f t="shared" si="474"/>
        <v>68331.669865642994</v>
      </c>
      <c r="CE706" s="31">
        <f t="shared" si="508"/>
        <v>0.25699551569506729</v>
      </c>
      <c r="CR706" s="196"/>
      <c r="CS706" s="198"/>
      <c r="CT706" s="200"/>
      <c r="CU706" s="201"/>
      <c r="CV706" s="201"/>
      <c r="CW706" s="79" t="s">
        <v>66</v>
      </c>
      <c r="CX706" s="90">
        <v>1232175511</v>
      </c>
      <c r="CY706" s="80">
        <v>2.4911290837621849E-2</v>
      </c>
      <c r="CZ706" s="90">
        <v>16049</v>
      </c>
      <c r="DA706" s="80">
        <v>0.27180503336381806</v>
      </c>
      <c r="DB706" s="90">
        <v>76775.843417035328</v>
      </c>
      <c r="DC706" s="81">
        <v>0.2536549129933145</v>
      </c>
    </row>
    <row r="707" spans="2:107" s="16" customFormat="1" ht="13.15" customHeight="1">
      <c r="B707" s="196"/>
      <c r="C707" s="198"/>
      <c r="D707" s="172"/>
      <c r="E707" s="179"/>
      <c r="F707" s="179"/>
      <c r="G707" s="70" t="s">
        <v>68</v>
      </c>
      <c r="H707" s="50">
        <v>901364</v>
      </c>
      <c r="I707" s="30">
        <f>IFERROR(H707/E702,"-")</f>
        <v>7.4167908402019284E-3</v>
      </c>
      <c r="J707" s="50">
        <v>15</v>
      </c>
      <c r="K707" s="30">
        <f>IFERROR(J707/F702,"-")</f>
        <v>0.22058823529411764</v>
      </c>
      <c r="L707" s="53">
        <f t="shared" si="467"/>
        <v>60090.933333333334</v>
      </c>
      <c r="M707" s="31">
        <f t="shared" si="501"/>
        <v>0.21126760563380281</v>
      </c>
      <c r="N707" s="172"/>
      <c r="O707" s="179"/>
      <c r="P707" s="179"/>
      <c r="Q707" s="70" t="s">
        <v>68</v>
      </c>
      <c r="R707" s="50">
        <v>6741308</v>
      </c>
      <c r="S707" s="30">
        <f>IFERROR(R707/O702,"-")</f>
        <v>9.9543549959793098E-3</v>
      </c>
      <c r="T707" s="50">
        <v>99</v>
      </c>
      <c r="U707" s="30">
        <f>IFERROR(T707/P702,"-")</f>
        <v>0.28947368421052633</v>
      </c>
      <c r="V707" s="53">
        <f t="shared" si="468"/>
        <v>68094.020202020198</v>
      </c>
      <c r="W707" s="31">
        <f t="shared" si="502"/>
        <v>0.27731092436974791</v>
      </c>
      <c r="X707" s="172"/>
      <c r="Y707" s="179"/>
      <c r="Z707" s="179"/>
      <c r="AA707" s="70" t="s">
        <v>68</v>
      </c>
      <c r="AB707" s="50">
        <v>297396140</v>
      </c>
      <c r="AC707" s="30">
        <f>IFERROR(AB707/Y702,"-")</f>
        <v>2.0151864005954197E-2</v>
      </c>
      <c r="AD707" s="50">
        <v>5404</v>
      </c>
      <c r="AE707" s="30">
        <f>IFERROR(AD707/Z702,"-")</f>
        <v>0.23078237102835669</v>
      </c>
      <c r="AF707" s="53">
        <f t="shared" si="469"/>
        <v>55032.594374537381</v>
      </c>
      <c r="AG707" s="31">
        <f t="shared" si="503"/>
        <v>0.21339440846627705</v>
      </c>
      <c r="AH707" s="172"/>
      <c r="AI707" s="179"/>
      <c r="AJ707" s="179"/>
      <c r="AK707" s="70" t="s">
        <v>68</v>
      </c>
      <c r="AL707" s="50">
        <v>393553828</v>
      </c>
      <c r="AM707" s="30">
        <f>IFERROR(AL707/AI702,"-")</f>
        <v>2.3970208050447049E-2</v>
      </c>
      <c r="AN707" s="50">
        <v>5862</v>
      </c>
      <c r="AO707" s="30">
        <f>IFERROR(AN707/AJ702,"-")</f>
        <v>0.30213380063910938</v>
      </c>
      <c r="AP707" s="53">
        <f t="shared" si="470"/>
        <v>67136.442852268854</v>
      </c>
      <c r="AQ707" s="31">
        <f t="shared" si="504"/>
        <v>0.2857142857142857</v>
      </c>
      <c r="AR707" s="172"/>
      <c r="AS707" s="179"/>
      <c r="AT707" s="179"/>
      <c r="AU707" s="70" t="s">
        <v>68</v>
      </c>
      <c r="AV707" s="50">
        <v>316731096</v>
      </c>
      <c r="AW707" s="30">
        <f>IFERROR(AV707/AS702,"-")</f>
        <v>2.6267525943166205E-2</v>
      </c>
      <c r="AX707" s="50">
        <v>4027</v>
      </c>
      <c r="AY707" s="30">
        <f>IFERROR(AX707/AT702,"-")</f>
        <v>0.34477739726027395</v>
      </c>
      <c r="AZ707" s="53">
        <f t="shared" si="471"/>
        <v>78651.873851502358</v>
      </c>
      <c r="BA707" s="31">
        <f t="shared" si="505"/>
        <v>0.32319422150882826</v>
      </c>
      <c r="BB707" s="172"/>
      <c r="BC707" s="179"/>
      <c r="BD707" s="179"/>
      <c r="BE707" s="70" t="s">
        <v>68</v>
      </c>
      <c r="BF707" s="50">
        <v>155065825</v>
      </c>
      <c r="BG707" s="30">
        <f>IFERROR(BF707/BC702,"-")</f>
        <v>2.611129270027162E-2</v>
      </c>
      <c r="BH707" s="50">
        <v>1914</v>
      </c>
      <c r="BI707" s="30">
        <f>IFERROR(BH707/BD702,"-")</f>
        <v>0.35093509350935093</v>
      </c>
      <c r="BJ707" s="53">
        <f t="shared" si="472"/>
        <v>81016.627481713687</v>
      </c>
      <c r="BK707" s="31">
        <f t="shared" si="506"/>
        <v>0.32342007434944237</v>
      </c>
      <c r="BL707" s="172"/>
      <c r="BM707" s="179"/>
      <c r="BN707" s="179"/>
      <c r="BO707" s="70" t="s">
        <v>68</v>
      </c>
      <c r="BP707" s="50">
        <v>49724245</v>
      </c>
      <c r="BQ707" s="30">
        <f>IFERROR(BP707/BM702,"-")</f>
        <v>2.258370377793336E-2</v>
      </c>
      <c r="BR707" s="50">
        <v>623</v>
      </c>
      <c r="BS707" s="30">
        <f>IFERROR(BR707/BN702,"-")</f>
        <v>0.31560283687943264</v>
      </c>
      <c r="BT707" s="53">
        <f t="shared" si="473"/>
        <v>79814.197431781708</v>
      </c>
      <c r="BU707" s="31">
        <f t="shared" si="507"/>
        <v>0.27652019529516203</v>
      </c>
      <c r="BV707" s="172"/>
      <c r="BW707" s="179"/>
      <c r="BX707" s="179"/>
      <c r="BY707" s="70" t="s">
        <v>68</v>
      </c>
      <c r="BZ707" s="50">
        <f t="shared" si="483"/>
        <v>1220113806</v>
      </c>
      <c r="CA707" s="30">
        <f>IFERROR(BZ707/BW702,"-")</f>
        <v>2.3385798864708041E-2</v>
      </c>
      <c r="CB707" s="50">
        <f t="shared" si="484"/>
        <v>17944</v>
      </c>
      <c r="CC707" s="30">
        <f>IFERROR(CB707/BX702,"-")</f>
        <v>0.28785934291581111</v>
      </c>
      <c r="CD707" s="53">
        <f t="shared" si="474"/>
        <v>67995.642331698618</v>
      </c>
      <c r="CE707" s="31">
        <f t="shared" si="508"/>
        <v>0.26822122571001494</v>
      </c>
      <c r="CR707" s="196"/>
      <c r="CS707" s="198"/>
      <c r="CT707" s="200"/>
      <c r="CU707" s="201"/>
      <c r="CV707" s="201"/>
      <c r="CW707" s="79" t="s">
        <v>68</v>
      </c>
      <c r="CX707" s="90">
        <v>1123251222</v>
      </c>
      <c r="CY707" s="80">
        <v>2.2709133256711957E-2</v>
      </c>
      <c r="CZ707" s="90">
        <v>16803</v>
      </c>
      <c r="DA707" s="80">
        <v>0.28457473833959962</v>
      </c>
      <c r="DB707" s="90">
        <v>66848.254597393316</v>
      </c>
      <c r="DC707" s="81">
        <v>0.2655719049801647</v>
      </c>
    </row>
    <row r="708" spans="2:107" s="16" customFormat="1" ht="13.15" customHeight="1">
      <c r="B708" s="196"/>
      <c r="C708" s="198"/>
      <c r="D708" s="172"/>
      <c r="E708" s="179"/>
      <c r="F708" s="179"/>
      <c r="G708" s="70" t="s">
        <v>69</v>
      </c>
      <c r="H708" s="50">
        <v>893551</v>
      </c>
      <c r="I708" s="30">
        <f>IFERROR(H708/E702,"-")</f>
        <v>7.3525022877031629E-3</v>
      </c>
      <c r="J708" s="50">
        <v>8</v>
      </c>
      <c r="K708" s="30">
        <f>IFERROR(J708/F702,"-")</f>
        <v>0.11764705882352941</v>
      </c>
      <c r="L708" s="53">
        <f t="shared" si="467"/>
        <v>111693.875</v>
      </c>
      <c r="M708" s="31">
        <f t="shared" si="501"/>
        <v>0.11267605633802817</v>
      </c>
      <c r="N708" s="172"/>
      <c r="O708" s="179"/>
      <c r="P708" s="179"/>
      <c r="Q708" s="70" t="s">
        <v>69</v>
      </c>
      <c r="R708" s="50">
        <v>14302977</v>
      </c>
      <c r="S708" s="30">
        <f>IFERROR(R708/O702,"-")</f>
        <v>2.1120072033102056E-2</v>
      </c>
      <c r="T708" s="50">
        <v>40</v>
      </c>
      <c r="U708" s="30">
        <f>IFERROR(T708/P702,"-")</f>
        <v>0.11695906432748537</v>
      </c>
      <c r="V708" s="53">
        <f t="shared" si="468"/>
        <v>357574.42499999999</v>
      </c>
      <c r="W708" s="31">
        <f t="shared" si="502"/>
        <v>0.11204481792717087</v>
      </c>
      <c r="X708" s="172"/>
      <c r="Y708" s="179"/>
      <c r="Z708" s="179"/>
      <c r="AA708" s="70" t="s">
        <v>69</v>
      </c>
      <c r="AB708" s="50">
        <v>268151037</v>
      </c>
      <c r="AC708" s="30">
        <f>IFERROR(AB708/Y702,"-")</f>
        <v>1.8170186172152714E-2</v>
      </c>
      <c r="AD708" s="50">
        <v>1702</v>
      </c>
      <c r="AE708" s="30">
        <f>IFERROR(AD708/Z702,"-")</f>
        <v>7.2685343354970955E-2</v>
      </c>
      <c r="AF708" s="53">
        <f t="shared" si="469"/>
        <v>157550.55052878967</v>
      </c>
      <c r="AG708" s="31">
        <f t="shared" si="503"/>
        <v>6.7208971726425523E-2</v>
      </c>
      <c r="AH708" s="172"/>
      <c r="AI708" s="179"/>
      <c r="AJ708" s="179"/>
      <c r="AK708" s="70" t="s">
        <v>69</v>
      </c>
      <c r="AL708" s="50">
        <v>473967464</v>
      </c>
      <c r="AM708" s="30">
        <f>IFERROR(AL708/AI702,"-")</f>
        <v>2.8867966496371553E-2</v>
      </c>
      <c r="AN708" s="50">
        <v>2426</v>
      </c>
      <c r="AO708" s="30">
        <f>IFERROR(AN708/AJ702,"-")</f>
        <v>0.12503865580867951</v>
      </c>
      <c r="AP708" s="53">
        <f t="shared" si="470"/>
        <v>195369.93569661994</v>
      </c>
      <c r="AQ708" s="31">
        <f t="shared" si="504"/>
        <v>0.11824340790563923</v>
      </c>
      <c r="AR708" s="172"/>
      <c r="AS708" s="179"/>
      <c r="AT708" s="179"/>
      <c r="AU708" s="70" t="s">
        <v>69</v>
      </c>
      <c r="AV708" s="50">
        <v>588500376</v>
      </c>
      <c r="AW708" s="30">
        <f>IFERROR(AV708/AS702,"-")</f>
        <v>4.8806224236798861E-2</v>
      </c>
      <c r="AX708" s="50">
        <v>2075</v>
      </c>
      <c r="AY708" s="30">
        <f>IFERROR(AX708/AT702,"-")</f>
        <v>0.1776541095890411</v>
      </c>
      <c r="AZ708" s="53">
        <f t="shared" si="471"/>
        <v>283614.6390361446</v>
      </c>
      <c r="BA708" s="31">
        <f t="shared" si="505"/>
        <v>0.16653290529695025</v>
      </c>
      <c r="BB708" s="172"/>
      <c r="BC708" s="179"/>
      <c r="BD708" s="179"/>
      <c r="BE708" s="70" t="s">
        <v>69</v>
      </c>
      <c r="BF708" s="50">
        <v>389788260</v>
      </c>
      <c r="BG708" s="30">
        <f>IFERROR(BF708/BC702,"-")</f>
        <v>6.5635837864272004E-2</v>
      </c>
      <c r="BH708" s="50">
        <v>1201</v>
      </c>
      <c r="BI708" s="30">
        <f>IFERROR(BH708/BD702,"-")</f>
        <v>0.2202053538687202</v>
      </c>
      <c r="BJ708" s="53">
        <f t="shared" si="472"/>
        <v>324553.08909242298</v>
      </c>
      <c r="BK708" s="31">
        <f t="shared" si="506"/>
        <v>0.20294018249408585</v>
      </c>
      <c r="BL708" s="172"/>
      <c r="BM708" s="179"/>
      <c r="BN708" s="179"/>
      <c r="BO708" s="70" t="s">
        <v>69</v>
      </c>
      <c r="BP708" s="50">
        <v>118726541</v>
      </c>
      <c r="BQ708" s="30">
        <f>IFERROR(BP708/BM702,"-")</f>
        <v>5.392309189456089E-2</v>
      </c>
      <c r="BR708" s="50">
        <v>448</v>
      </c>
      <c r="BS708" s="30">
        <f>IFERROR(BR708/BN702,"-")</f>
        <v>0.22695035460992907</v>
      </c>
      <c r="BT708" s="53">
        <f t="shared" si="473"/>
        <v>265014.60044642858</v>
      </c>
      <c r="BU708" s="31">
        <f t="shared" si="507"/>
        <v>0.19884598313359964</v>
      </c>
      <c r="BV708" s="172"/>
      <c r="BW708" s="179"/>
      <c r="BX708" s="179"/>
      <c r="BY708" s="70" t="s">
        <v>69</v>
      </c>
      <c r="BZ708" s="50">
        <f t="shared" si="483"/>
        <v>1854330206</v>
      </c>
      <c r="CA708" s="30">
        <f>IFERROR(BZ708/BW702,"-")</f>
        <v>3.5541760951329347E-2</v>
      </c>
      <c r="CB708" s="50">
        <f t="shared" si="484"/>
        <v>7900</v>
      </c>
      <c r="CC708" s="30">
        <f>IFERROR(CB708/BX702,"-")</f>
        <v>0.12673254620123203</v>
      </c>
      <c r="CD708" s="53">
        <f t="shared" si="474"/>
        <v>234725.34253164558</v>
      </c>
      <c r="CE708" s="31">
        <f t="shared" si="508"/>
        <v>0.11808669656203288</v>
      </c>
      <c r="CR708" s="196"/>
      <c r="CS708" s="198"/>
      <c r="CT708" s="200"/>
      <c r="CU708" s="201"/>
      <c r="CV708" s="201"/>
      <c r="CW708" s="79" t="s">
        <v>69</v>
      </c>
      <c r="CX708" s="90">
        <v>1776274933</v>
      </c>
      <c r="CY708" s="80">
        <v>3.5911524834338529E-2</v>
      </c>
      <c r="CZ708" s="90">
        <v>7413</v>
      </c>
      <c r="DA708" s="80">
        <v>0.12554618433086068</v>
      </c>
      <c r="DB708" s="90">
        <v>239616.20571968163</v>
      </c>
      <c r="DC708" s="81">
        <v>0.11716268116514675</v>
      </c>
    </row>
    <row r="709" spans="2:107" s="16" customFormat="1" ht="13.15" customHeight="1">
      <c r="B709" s="196"/>
      <c r="C709" s="198"/>
      <c r="D709" s="172"/>
      <c r="E709" s="179"/>
      <c r="F709" s="179"/>
      <c r="G709" s="70" t="s">
        <v>71</v>
      </c>
      <c r="H709" s="50">
        <v>0</v>
      </c>
      <c r="I709" s="30">
        <f>IFERROR(H709/E702,"-")</f>
        <v>0</v>
      </c>
      <c r="J709" s="50">
        <v>0</v>
      </c>
      <c r="K709" s="30">
        <f>IFERROR(J709/F702,"-")</f>
        <v>0</v>
      </c>
      <c r="L709" s="53" t="str">
        <f t="shared" si="467"/>
        <v>-</v>
      </c>
      <c r="M709" s="31">
        <f t="shared" si="501"/>
        <v>0</v>
      </c>
      <c r="N709" s="172"/>
      <c r="O709" s="179"/>
      <c r="P709" s="179"/>
      <c r="Q709" s="70" t="s">
        <v>71</v>
      </c>
      <c r="R709" s="50">
        <v>13201</v>
      </c>
      <c r="S709" s="30">
        <f>IFERROR(R709/O702,"-")</f>
        <v>1.9492869974480157E-5</v>
      </c>
      <c r="T709" s="50">
        <v>3</v>
      </c>
      <c r="U709" s="30">
        <f>IFERROR(T709/P702,"-")</f>
        <v>8.771929824561403E-3</v>
      </c>
      <c r="V709" s="53">
        <f t="shared" si="468"/>
        <v>4400.333333333333</v>
      </c>
      <c r="W709" s="31">
        <f t="shared" si="502"/>
        <v>8.4033613445378148E-3</v>
      </c>
      <c r="X709" s="172"/>
      <c r="Y709" s="179"/>
      <c r="Z709" s="179"/>
      <c r="AA709" s="70" t="s">
        <v>71</v>
      </c>
      <c r="AB709" s="50">
        <v>17440</v>
      </c>
      <c r="AC709" s="30">
        <f>IFERROR(AB709/Y702,"-")</f>
        <v>1.1817520841522731E-6</v>
      </c>
      <c r="AD709" s="50">
        <v>7</v>
      </c>
      <c r="AE709" s="30">
        <f>IFERROR(AD709/Z702,"-")</f>
        <v>2.9894089511445167E-4</v>
      </c>
      <c r="AF709" s="53">
        <f t="shared" si="469"/>
        <v>2491.4285714285716</v>
      </c>
      <c r="AG709" s="31">
        <f t="shared" si="503"/>
        <v>2.7641762754699098E-4</v>
      </c>
      <c r="AH709" s="172"/>
      <c r="AI709" s="179"/>
      <c r="AJ709" s="179"/>
      <c r="AK709" s="70" t="s">
        <v>71</v>
      </c>
      <c r="AL709" s="50">
        <v>531839</v>
      </c>
      <c r="AM709" s="30">
        <f>IFERROR(AL709/AI702,"-")</f>
        <v>3.2392751822862996E-5</v>
      </c>
      <c r="AN709" s="50">
        <v>12</v>
      </c>
      <c r="AO709" s="30">
        <f>IFERROR(AN709/AJ702,"-")</f>
        <v>6.1849293887228124E-4</v>
      </c>
      <c r="AP709" s="53">
        <f t="shared" si="470"/>
        <v>44319.916666666664</v>
      </c>
      <c r="AQ709" s="31">
        <f t="shared" si="504"/>
        <v>5.8488083053077932E-4</v>
      </c>
      <c r="AR709" s="172"/>
      <c r="AS709" s="179"/>
      <c r="AT709" s="179"/>
      <c r="AU709" s="70" t="s">
        <v>71</v>
      </c>
      <c r="AV709" s="50">
        <v>30647</v>
      </c>
      <c r="AW709" s="30">
        <f>IFERROR(AV709/AS702,"-")</f>
        <v>2.5416540331746101E-6</v>
      </c>
      <c r="AX709" s="50">
        <v>8</v>
      </c>
      <c r="AY709" s="30">
        <f>IFERROR(AX709/AT702,"-")</f>
        <v>6.8493150684931507E-4</v>
      </c>
      <c r="AZ709" s="53">
        <f t="shared" si="471"/>
        <v>3830.875</v>
      </c>
      <c r="BA709" s="31">
        <f t="shared" si="505"/>
        <v>6.420545746388443E-4</v>
      </c>
      <c r="BB709" s="172"/>
      <c r="BC709" s="179"/>
      <c r="BD709" s="179"/>
      <c r="BE709" s="70" t="s">
        <v>71</v>
      </c>
      <c r="BF709" s="50">
        <v>27232</v>
      </c>
      <c r="BG709" s="30">
        <f>IFERROR(BF709/BC702,"-")</f>
        <v>4.5855540562454473E-6</v>
      </c>
      <c r="BH709" s="50">
        <v>5</v>
      </c>
      <c r="BI709" s="30">
        <f>IFERROR(BH709/BD702,"-")</f>
        <v>9.1675834250091678E-4</v>
      </c>
      <c r="BJ709" s="53">
        <f t="shared" si="472"/>
        <v>5446.4</v>
      </c>
      <c r="BK709" s="31">
        <f t="shared" si="506"/>
        <v>8.4488002703616086E-4</v>
      </c>
      <c r="BL709" s="172"/>
      <c r="BM709" s="179"/>
      <c r="BN709" s="179"/>
      <c r="BO709" s="70" t="s">
        <v>71</v>
      </c>
      <c r="BP709" s="50">
        <v>11925</v>
      </c>
      <c r="BQ709" s="30">
        <f>IFERROR(BP709/BM702,"-")</f>
        <v>5.4160835936645259E-6</v>
      </c>
      <c r="BR709" s="50">
        <v>4</v>
      </c>
      <c r="BS709" s="30">
        <f>IFERROR(BR709/BN702,"-")</f>
        <v>2.0263424518743669E-3</v>
      </c>
      <c r="BT709" s="53">
        <f t="shared" si="473"/>
        <v>2981.25</v>
      </c>
      <c r="BU709" s="31">
        <f t="shared" si="507"/>
        <v>1.7754105636928539E-3</v>
      </c>
      <c r="BV709" s="172"/>
      <c r="BW709" s="179"/>
      <c r="BX709" s="179"/>
      <c r="BY709" s="70" t="s">
        <v>71</v>
      </c>
      <c r="BZ709" s="50">
        <f t="shared" si="483"/>
        <v>632284</v>
      </c>
      <c r="CA709" s="30">
        <f>IFERROR(BZ709/BW702,"-")</f>
        <v>1.2118923969763735E-5</v>
      </c>
      <c r="CB709" s="50">
        <f t="shared" si="484"/>
        <v>39</v>
      </c>
      <c r="CC709" s="30">
        <f>IFERROR(CB709/BX702,"-")</f>
        <v>6.2564168377823404E-4</v>
      </c>
      <c r="CD709" s="53">
        <f t="shared" si="474"/>
        <v>16212.410256410256</v>
      </c>
      <c r="CE709" s="31">
        <f t="shared" si="508"/>
        <v>5.8295964125560534E-4</v>
      </c>
      <c r="CR709" s="196"/>
      <c r="CS709" s="198"/>
      <c r="CT709" s="200"/>
      <c r="CU709" s="201"/>
      <c r="CV709" s="201"/>
      <c r="CW709" s="79" t="s">
        <v>71</v>
      </c>
      <c r="CX709" s="90">
        <v>230071</v>
      </c>
      <c r="CY709" s="80">
        <v>4.6514198205830894E-6</v>
      </c>
      <c r="CZ709" s="90">
        <v>46</v>
      </c>
      <c r="DA709" s="80">
        <v>7.7905361921213972E-4</v>
      </c>
      <c r="DB709" s="90">
        <v>5001.54347826087</v>
      </c>
      <c r="DC709" s="81">
        <v>7.2703134137282481E-4</v>
      </c>
    </row>
    <row r="710" spans="2:107" s="16" customFormat="1" ht="13.15" customHeight="1">
      <c r="B710" s="196"/>
      <c r="C710" s="198"/>
      <c r="D710" s="172"/>
      <c r="E710" s="179"/>
      <c r="F710" s="179"/>
      <c r="G710" s="70" t="s">
        <v>73</v>
      </c>
      <c r="H710" s="50">
        <v>36275</v>
      </c>
      <c r="I710" s="30">
        <f>IFERROR(H710/E702,"-")</f>
        <v>2.984855038900211E-4</v>
      </c>
      <c r="J710" s="50">
        <v>1</v>
      </c>
      <c r="K710" s="30">
        <f>IFERROR(J710/F702,"-")</f>
        <v>1.4705882352941176E-2</v>
      </c>
      <c r="L710" s="53">
        <f t="shared" ref="L710:L773" si="509">IFERROR(H710/J710,"-")</f>
        <v>36275</v>
      </c>
      <c r="M710" s="31">
        <f t="shared" si="501"/>
        <v>1.4084507042253521E-2</v>
      </c>
      <c r="N710" s="172"/>
      <c r="O710" s="179"/>
      <c r="P710" s="179"/>
      <c r="Q710" s="70" t="s">
        <v>73</v>
      </c>
      <c r="R710" s="50">
        <v>23204</v>
      </c>
      <c r="S710" s="30">
        <f>IFERROR(R710/O702,"-")</f>
        <v>3.4263506922796573E-5</v>
      </c>
      <c r="T710" s="50">
        <v>1</v>
      </c>
      <c r="U710" s="30">
        <f>IFERROR(T710/P702,"-")</f>
        <v>2.9239766081871343E-3</v>
      </c>
      <c r="V710" s="53">
        <f t="shared" ref="V710:V773" si="510">IFERROR(R710/T710,"-")</f>
        <v>23204</v>
      </c>
      <c r="W710" s="31">
        <f t="shared" si="502"/>
        <v>2.8011204481792717E-3</v>
      </c>
      <c r="X710" s="172"/>
      <c r="Y710" s="179"/>
      <c r="Z710" s="179"/>
      <c r="AA710" s="70" t="s">
        <v>73</v>
      </c>
      <c r="AB710" s="50">
        <v>3244428</v>
      </c>
      <c r="AC710" s="30">
        <f>IFERROR(AB710/Y702,"-")</f>
        <v>2.1984573112855454E-4</v>
      </c>
      <c r="AD710" s="50">
        <v>142</v>
      </c>
      <c r="AE710" s="30">
        <f>IFERROR(AD710/Z702,"-")</f>
        <v>6.0642295866074475E-3</v>
      </c>
      <c r="AF710" s="53">
        <f t="shared" ref="AF710:AF773" si="511">IFERROR(AB710/AD710,"-")</f>
        <v>22848.084507042255</v>
      </c>
      <c r="AG710" s="31">
        <f t="shared" si="503"/>
        <v>5.607329015953246E-3</v>
      </c>
      <c r="AH710" s="172"/>
      <c r="AI710" s="179"/>
      <c r="AJ710" s="179"/>
      <c r="AK710" s="70" t="s">
        <v>73</v>
      </c>
      <c r="AL710" s="50">
        <v>3020864</v>
      </c>
      <c r="AM710" s="30">
        <f>IFERROR(AL710/AI702,"-")</f>
        <v>1.8399195591639798E-4</v>
      </c>
      <c r="AN710" s="50">
        <v>171</v>
      </c>
      <c r="AO710" s="30">
        <f>IFERROR(AN710/AJ702,"-")</f>
        <v>8.8135243789300068E-3</v>
      </c>
      <c r="AP710" s="53">
        <f t="shared" ref="AP710:AP773" si="512">IFERROR(AL710/AN710,"-")</f>
        <v>17665.871345029238</v>
      </c>
      <c r="AQ710" s="31">
        <f t="shared" si="504"/>
        <v>8.3345518350636059E-3</v>
      </c>
      <c r="AR710" s="172"/>
      <c r="AS710" s="179"/>
      <c r="AT710" s="179"/>
      <c r="AU710" s="70" t="s">
        <v>73</v>
      </c>
      <c r="AV710" s="50">
        <v>1872061</v>
      </c>
      <c r="AW710" s="30">
        <f>IFERROR(AV710/AS702,"-")</f>
        <v>1.5525602476584638E-4</v>
      </c>
      <c r="AX710" s="50">
        <v>89</v>
      </c>
      <c r="AY710" s="30">
        <f>IFERROR(AX710/AT702,"-")</f>
        <v>7.6198630136986301E-3</v>
      </c>
      <c r="AZ710" s="53">
        <f t="shared" ref="AZ710:AZ773" si="513">IFERROR(AV710/AX710,"-")</f>
        <v>21034.393258426968</v>
      </c>
      <c r="BA710" s="31">
        <f t="shared" si="505"/>
        <v>7.1428571428571426E-3</v>
      </c>
      <c r="BB710" s="172"/>
      <c r="BC710" s="179"/>
      <c r="BD710" s="179"/>
      <c r="BE710" s="70" t="s">
        <v>73</v>
      </c>
      <c r="BF710" s="50">
        <v>765738</v>
      </c>
      <c r="BG710" s="30">
        <f>IFERROR(BF710/BC702,"-")</f>
        <v>1.289414289042772E-4</v>
      </c>
      <c r="BH710" s="50">
        <v>33</v>
      </c>
      <c r="BI710" s="30">
        <f>IFERROR(BH710/BD702,"-")</f>
        <v>6.0506050605060504E-3</v>
      </c>
      <c r="BJ710" s="53">
        <f t="shared" ref="BJ710:BJ773" si="514">IFERROR(BF710/BH710,"-")</f>
        <v>23204.18181818182</v>
      </c>
      <c r="BK710" s="31">
        <f t="shared" si="506"/>
        <v>5.5762081784386614E-3</v>
      </c>
      <c r="BL710" s="172"/>
      <c r="BM710" s="179"/>
      <c r="BN710" s="179"/>
      <c r="BO710" s="70" t="s">
        <v>73</v>
      </c>
      <c r="BP710" s="50">
        <v>143092</v>
      </c>
      <c r="BQ710" s="30">
        <f>IFERROR(BP710/BM702,"-")</f>
        <v>6.4989369692632651E-5</v>
      </c>
      <c r="BR710" s="50">
        <v>4</v>
      </c>
      <c r="BS710" s="30">
        <f>IFERROR(BR710/BN702,"-")</f>
        <v>2.0263424518743669E-3</v>
      </c>
      <c r="BT710" s="53">
        <f t="shared" ref="BT710:BT773" si="515">IFERROR(BP710/BR710,"-")</f>
        <v>35773</v>
      </c>
      <c r="BU710" s="31">
        <f t="shared" si="507"/>
        <v>1.7754105636928539E-3</v>
      </c>
      <c r="BV710" s="172"/>
      <c r="BW710" s="179"/>
      <c r="BX710" s="179"/>
      <c r="BY710" s="70" t="s">
        <v>73</v>
      </c>
      <c r="BZ710" s="50">
        <f t="shared" si="483"/>
        <v>9105662</v>
      </c>
      <c r="CA710" s="30">
        <f>IFERROR(BZ710/BW702,"-")</f>
        <v>1.7452730967787701E-4</v>
      </c>
      <c r="CB710" s="50">
        <f t="shared" si="484"/>
        <v>441</v>
      </c>
      <c r="CC710" s="30">
        <f>IFERROR(CB710/BX702,"-")</f>
        <v>7.0745636550308012E-3</v>
      </c>
      <c r="CD710" s="53">
        <f t="shared" ref="CD710:CD773" si="516">IFERROR(BZ710/CB710,"-")</f>
        <v>20647.75963718821</v>
      </c>
      <c r="CE710" s="31">
        <f t="shared" si="508"/>
        <v>6.5919282511210766E-3</v>
      </c>
      <c r="CR710" s="196"/>
      <c r="CS710" s="198"/>
      <c r="CT710" s="200"/>
      <c r="CU710" s="201"/>
      <c r="CV710" s="201"/>
      <c r="CW710" s="79" t="s">
        <v>73</v>
      </c>
      <c r="CX710" s="90">
        <v>8637343</v>
      </c>
      <c r="CY710" s="80">
        <v>1.7462395707140233E-4</v>
      </c>
      <c r="CZ710" s="90">
        <v>379</v>
      </c>
      <c r="DA710" s="80">
        <v>6.4187243843782816E-3</v>
      </c>
      <c r="DB710" s="90">
        <v>22789.823218997361</v>
      </c>
      <c r="DC710" s="81">
        <v>5.9901060517456653E-3</v>
      </c>
    </row>
    <row r="711" spans="2:107" s="16" customFormat="1" ht="13.15" customHeight="1">
      <c r="B711" s="196"/>
      <c r="C711" s="198"/>
      <c r="D711" s="172"/>
      <c r="E711" s="179"/>
      <c r="F711" s="179"/>
      <c r="G711" s="70" t="s">
        <v>75</v>
      </c>
      <c r="H711" s="50">
        <v>381746</v>
      </c>
      <c r="I711" s="30">
        <f>IFERROR(H711/E702,"-")</f>
        <v>3.1411618792005509E-3</v>
      </c>
      <c r="J711" s="50">
        <v>2</v>
      </c>
      <c r="K711" s="30">
        <f>IFERROR(J711/F702,"-")</f>
        <v>2.9411764705882353E-2</v>
      </c>
      <c r="L711" s="53">
        <f t="shared" si="509"/>
        <v>190873</v>
      </c>
      <c r="M711" s="31">
        <f t="shared" si="501"/>
        <v>2.8169014084507043E-2</v>
      </c>
      <c r="N711" s="172"/>
      <c r="O711" s="179"/>
      <c r="P711" s="179"/>
      <c r="Q711" s="70" t="s">
        <v>75</v>
      </c>
      <c r="R711" s="50">
        <v>1019163</v>
      </c>
      <c r="S711" s="30">
        <f>IFERROR(R711/O702,"-")</f>
        <v>1.5049171912583227E-3</v>
      </c>
      <c r="T711" s="50">
        <v>21</v>
      </c>
      <c r="U711" s="30">
        <f>IFERROR(T711/P702,"-")</f>
        <v>6.1403508771929821E-2</v>
      </c>
      <c r="V711" s="53">
        <f t="shared" si="510"/>
        <v>48531.571428571428</v>
      </c>
      <c r="W711" s="31">
        <f t="shared" si="502"/>
        <v>5.8823529411764705E-2</v>
      </c>
      <c r="X711" s="172"/>
      <c r="Y711" s="179"/>
      <c r="Z711" s="179"/>
      <c r="AA711" s="70" t="s">
        <v>75</v>
      </c>
      <c r="AB711" s="50">
        <v>18887053</v>
      </c>
      <c r="AC711" s="30">
        <f>IFERROR(AB711/Y702,"-")</f>
        <v>1.2798058627433741E-3</v>
      </c>
      <c r="AD711" s="50">
        <v>603</v>
      </c>
      <c r="AE711" s="30">
        <f>IFERROR(AD711/Z702,"-")</f>
        <v>2.5751622822002052E-2</v>
      </c>
      <c r="AF711" s="53">
        <f t="shared" si="511"/>
        <v>31321.812603648425</v>
      </c>
      <c r="AG711" s="31">
        <f t="shared" si="503"/>
        <v>2.3811404201547939E-2</v>
      </c>
      <c r="AH711" s="172"/>
      <c r="AI711" s="179"/>
      <c r="AJ711" s="179"/>
      <c r="AK711" s="70" t="s">
        <v>75</v>
      </c>
      <c r="AL711" s="50">
        <v>19720865</v>
      </c>
      <c r="AM711" s="30">
        <f>IFERROR(AL711/AI702,"-")</f>
        <v>1.2011399797254151E-3</v>
      </c>
      <c r="AN711" s="50">
        <v>815</v>
      </c>
      <c r="AO711" s="30">
        <f>IFERROR(AN711/AJ702,"-")</f>
        <v>4.2005978765075766E-2</v>
      </c>
      <c r="AP711" s="53">
        <f t="shared" si="512"/>
        <v>24197.380368098158</v>
      </c>
      <c r="AQ711" s="31">
        <f t="shared" si="504"/>
        <v>3.97231564068821E-2</v>
      </c>
      <c r="AR711" s="172"/>
      <c r="AS711" s="179"/>
      <c r="AT711" s="179"/>
      <c r="AU711" s="70" t="s">
        <v>75</v>
      </c>
      <c r="AV711" s="50">
        <v>29416536</v>
      </c>
      <c r="AW711" s="30">
        <f>IFERROR(AV711/AS702,"-")</f>
        <v>2.4396077060210171E-3</v>
      </c>
      <c r="AX711" s="50">
        <v>715</v>
      </c>
      <c r="AY711" s="30">
        <f>IFERROR(AX711/AT702,"-")</f>
        <v>6.1215753424657536E-2</v>
      </c>
      <c r="AZ711" s="53">
        <f t="shared" si="513"/>
        <v>41142.00839160839</v>
      </c>
      <c r="BA711" s="31">
        <f t="shared" si="505"/>
        <v>5.7383627608346713E-2</v>
      </c>
      <c r="BB711" s="172"/>
      <c r="BC711" s="179"/>
      <c r="BD711" s="179"/>
      <c r="BE711" s="70" t="s">
        <v>75</v>
      </c>
      <c r="BF711" s="50">
        <v>11596492</v>
      </c>
      <c r="BG711" s="30">
        <f>IFERROR(BF711/BC702,"-")</f>
        <v>1.9527152221216907E-3</v>
      </c>
      <c r="BH711" s="50">
        <v>420</v>
      </c>
      <c r="BI711" s="30">
        <f>IFERROR(BH711/BD702,"-")</f>
        <v>7.7007700770077014E-2</v>
      </c>
      <c r="BJ711" s="53">
        <f t="shared" si="514"/>
        <v>27610.695238095239</v>
      </c>
      <c r="BK711" s="31">
        <f t="shared" si="506"/>
        <v>7.0969922271037517E-2</v>
      </c>
      <c r="BL711" s="172"/>
      <c r="BM711" s="179"/>
      <c r="BN711" s="179"/>
      <c r="BO711" s="70" t="s">
        <v>75</v>
      </c>
      <c r="BP711" s="50">
        <v>4481114</v>
      </c>
      <c r="BQ711" s="30">
        <f>IFERROR(BP711/BM702,"-")</f>
        <v>2.0352275066448989E-3</v>
      </c>
      <c r="BR711" s="50">
        <v>165</v>
      </c>
      <c r="BS711" s="30">
        <f>IFERROR(BR711/BN702,"-")</f>
        <v>8.3586626139817627E-2</v>
      </c>
      <c r="BT711" s="53">
        <f t="shared" si="515"/>
        <v>27158.266666666666</v>
      </c>
      <c r="BU711" s="31">
        <f t="shared" si="507"/>
        <v>7.3235685752330221E-2</v>
      </c>
      <c r="BV711" s="172"/>
      <c r="BW711" s="179"/>
      <c r="BX711" s="179"/>
      <c r="BY711" s="70" t="s">
        <v>75</v>
      </c>
      <c r="BZ711" s="50">
        <f t="shared" si="483"/>
        <v>85502969</v>
      </c>
      <c r="CA711" s="30">
        <f>IFERROR(BZ711/BW702,"-")</f>
        <v>1.6388268254456312E-3</v>
      </c>
      <c r="CB711" s="50">
        <f t="shared" si="484"/>
        <v>2741</v>
      </c>
      <c r="CC711" s="30">
        <f>IFERROR(CB711/BX702,"-")</f>
        <v>4.3971380903490759E-2</v>
      </c>
      <c r="CD711" s="53">
        <f t="shared" si="516"/>
        <v>31194.078438526085</v>
      </c>
      <c r="CE711" s="31">
        <f t="shared" si="508"/>
        <v>4.0971599402092676E-2</v>
      </c>
      <c r="CR711" s="196"/>
      <c r="CS711" s="198"/>
      <c r="CT711" s="200"/>
      <c r="CU711" s="201"/>
      <c r="CV711" s="201"/>
      <c r="CW711" s="79" t="s">
        <v>75</v>
      </c>
      <c r="CX711" s="90">
        <v>75303539</v>
      </c>
      <c r="CY711" s="80">
        <v>1.5224360039494404E-3</v>
      </c>
      <c r="CZ711" s="90">
        <v>2649</v>
      </c>
      <c r="DA711" s="80">
        <v>4.4863326897673E-2</v>
      </c>
      <c r="DB711" s="90">
        <v>28427.157040392602</v>
      </c>
      <c r="DC711" s="81">
        <v>4.1867522245578541E-2</v>
      </c>
    </row>
    <row r="712" spans="2:107" s="16" customFormat="1" ht="13.15" customHeight="1">
      <c r="B712" s="196"/>
      <c r="C712" s="198"/>
      <c r="D712" s="172"/>
      <c r="E712" s="179"/>
      <c r="F712" s="179"/>
      <c r="G712" s="70" t="s">
        <v>77</v>
      </c>
      <c r="H712" s="50">
        <v>2734</v>
      </c>
      <c r="I712" s="30">
        <f>IFERROR(H712/E702,"-")</f>
        <v>2.2496467750112134E-5</v>
      </c>
      <c r="J712" s="50">
        <v>1</v>
      </c>
      <c r="K712" s="30">
        <f>IFERROR(J712/F702,"-")</f>
        <v>1.4705882352941176E-2</v>
      </c>
      <c r="L712" s="53">
        <f t="shared" si="509"/>
        <v>2734</v>
      </c>
      <c r="M712" s="31">
        <f t="shared" si="501"/>
        <v>1.4084507042253521E-2</v>
      </c>
      <c r="N712" s="172"/>
      <c r="O712" s="179"/>
      <c r="P712" s="179"/>
      <c r="Q712" s="70" t="s">
        <v>77</v>
      </c>
      <c r="R712" s="50">
        <v>3186059</v>
      </c>
      <c r="S712" s="30">
        <f>IFERROR(R712/O702,"-")</f>
        <v>4.7046006982821202E-3</v>
      </c>
      <c r="T712" s="50">
        <v>18</v>
      </c>
      <c r="U712" s="30">
        <f>IFERROR(T712/P702,"-")</f>
        <v>5.2631578947368418E-2</v>
      </c>
      <c r="V712" s="53">
        <f t="shared" si="510"/>
        <v>177003.27777777778</v>
      </c>
      <c r="W712" s="31">
        <f t="shared" si="502"/>
        <v>5.0420168067226892E-2</v>
      </c>
      <c r="X712" s="172"/>
      <c r="Y712" s="179"/>
      <c r="Z712" s="179"/>
      <c r="AA712" s="70" t="s">
        <v>77</v>
      </c>
      <c r="AB712" s="50">
        <v>16335634</v>
      </c>
      <c r="AC712" s="30">
        <f>IFERROR(AB712/Y702,"-")</f>
        <v>1.1069191241656385E-3</v>
      </c>
      <c r="AD712" s="50">
        <v>211</v>
      </c>
      <c r="AE712" s="30">
        <f>IFERROR(AD712/Z702,"-")</f>
        <v>9.0109326955927563E-3</v>
      </c>
      <c r="AF712" s="53">
        <f t="shared" si="511"/>
        <v>77420.066350710898</v>
      </c>
      <c r="AG712" s="31">
        <f t="shared" si="503"/>
        <v>8.3320170589164435E-3</v>
      </c>
      <c r="AH712" s="172"/>
      <c r="AI712" s="179"/>
      <c r="AJ712" s="179"/>
      <c r="AK712" s="70" t="s">
        <v>77</v>
      </c>
      <c r="AL712" s="50">
        <v>16878081</v>
      </c>
      <c r="AM712" s="30">
        <f>IFERROR(AL712/AI702,"-")</f>
        <v>1.0279943537032433E-3</v>
      </c>
      <c r="AN712" s="50">
        <v>283</v>
      </c>
      <c r="AO712" s="30">
        <f>IFERROR(AN712/AJ702,"-")</f>
        <v>1.4586125141737965E-2</v>
      </c>
      <c r="AP712" s="53">
        <f t="shared" si="512"/>
        <v>59639.862190812724</v>
      </c>
      <c r="AQ712" s="31">
        <f t="shared" si="504"/>
        <v>1.3793439586684213E-2</v>
      </c>
      <c r="AR712" s="172"/>
      <c r="AS712" s="179"/>
      <c r="AT712" s="179"/>
      <c r="AU712" s="70" t="s">
        <v>77</v>
      </c>
      <c r="AV712" s="50">
        <v>23687710</v>
      </c>
      <c r="AW712" s="30">
        <f>IFERROR(AV712/AS702,"-")</f>
        <v>1.9644977863468053E-3</v>
      </c>
      <c r="AX712" s="50">
        <v>298</v>
      </c>
      <c r="AY712" s="30">
        <f>IFERROR(AX712/AT702,"-")</f>
        <v>2.5513698630136986E-2</v>
      </c>
      <c r="AZ712" s="53">
        <f t="shared" si="513"/>
        <v>79488.959731543626</v>
      </c>
      <c r="BA712" s="31">
        <f t="shared" si="505"/>
        <v>2.3916532905296949E-2</v>
      </c>
      <c r="BB712" s="172"/>
      <c r="BC712" s="179"/>
      <c r="BD712" s="179"/>
      <c r="BE712" s="70" t="s">
        <v>77</v>
      </c>
      <c r="BF712" s="50">
        <v>15249392</v>
      </c>
      <c r="BG712" s="30">
        <f>IFERROR(BF712/BC702,"-")</f>
        <v>2.5678213624000029E-3</v>
      </c>
      <c r="BH712" s="50">
        <v>187</v>
      </c>
      <c r="BI712" s="30">
        <f>IFERROR(BH712/BD702,"-")</f>
        <v>3.4286762009534288E-2</v>
      </c>
      <c r="BJ712" s="53">
        <f t="shared" si="514"/>
        <v>81547.550802139041</v>
      </c>
      <c r="BK712" s="31">
        <f t="shared" si="506"/>
        <v>3.1598513011152414E-2</v>
      </c>
      <c r="BL712" s="172"/>
      <c r="BM712" s="179"/>
      <c r="BN712" s="179"/>
      <c r="BO712" s="70" t="s">
        <v>77</v>
      </c>
      <c r="BP712" s="50">
        <v>7463888</v>
      </c>
      <c r="BQ712" s="30">
        <f>IFERROR(BP712/BM702,"-")</f>
        <v>3.3899405737316166E-3</v>
      </c>
      <c r="BR712" s="50">
        <v>75</v>
      </c>
      <c r="BS712" s="30">
        <f>IFERROR(BR712/BN702,"-")</f>
        <v>3.7993920972644375E-2</v>
      </c>
      <c r="BT712" s="53">
        <f t="shared" si="515"/>
        <v>99518.506666666668</v>
      </c>
      <c r="BU712" s="31">
        <f t="shared" si="507"/>
        <v>3.3288948069241014E-2</v>
      </c>
      <c r="BV712" s="172"/>
      <c r="BW712" s="179"/>
      <c r="BX712" s="179"/>
      <c r="BY712" s="70" t="s">
        <v>77</v>
      </c>
      <c r="BZ712" s="50">
        <f t="shared" si="483"/>
        <v>82803498</v>
      </c>
      <c r="CA712" s="30">
        <f>IFERROR(BZ712/BW702,"-")</f>
        <v>1.5870863357169934E-3</v>
      </c>
      <c r="CB712" s="50">
        <f t="shared" si="484"/>
        <v>1073</v>
      </c>
      <c r="CC712" s="30">
        <f>IFERROR(CB712/BX702,"-")</f>
        <v>1.7213167351129363E-2</v>
      </c>
      <c r="CD712" s="53">
        <f t="shared" si="516"/>
        <v>77170.082013047533</v>
      </c>
      <c r="CE712" s="31">
        <f t="shared" si="508"/>
        <v>1.6038863976083707E-2</v>
      </c>
      <c r="CR712" s="196"/>
      <c r="CS712" s="198"/>
      <c r="CT712" s="200"/>
      <c r="CU712" s="201"/>
      <c r="CV712" s="201"/>
      <c r="CW712" s="79" t="s">
        <v>77</v>
      </c>
      <c r="CX712" s="90">
        <v>78936627</v>
      </c>
      <c r="CY712" s="80">
        <v>1.595887319122246E-3</v>
      </c>
      <c r="CZ712" s="90">
        <v>979</v>
      </c>
      <c r="DA712" s="80">
        <v>1.658029333062358E-2</v>
      </c>
      <c r="DB712" s="90">
        <v>80629.853932584272</v>
      </c>
      <c r="DC712" s="81">
        <v>1.5473123547912946E-2</v>
      </c>
    </row>
    <row r="713" spans="2:107" s="16" customFormat="1" ht="13.15" customHeight="1">
      <c r="B713" s="196"/>
      <c r="C713" s="198"/>
      <c r="D713" s="172"/>
      <c r="E713" s="179"/>
      <c r="F713" s="179"/>
      <c r="G713" s="70" t="s">
        <v>79</v>
      </c>
      <c r="H713" s="50">
        <v>658982</v>
      </c>
      <c r="I713" s="30">
        <f>IFERROR(H713/E702,"-")</f>
        <v>5.4223728276899755E-3</v>
      </c>
      <c r="J713" s="50">
        <v>3</v>
      </c>
      <c r="K713" s="30">
        <f>IFERROR(J713/F702,"-")</f>
        <v>4.4117647058823532E-2</v>
      </c>
      <c r="L713" s="53">
        <f t="shared" si="509"/>
        <v>219660.66666666666</v>
      </c>
      <c r="M713" s="31">
        <f t="shared" si="501"/>
        <v>4.2253521126760563E-2</v>
      </c>
      <c r="N713" s="172"/>
      <c r="O713" s="179"/>
      <c r="P713" s="179"/>
      <c r="Q713" s="70" t="s">
        <v>79</v>
      </c>
      <c r="R713" s="50">
        <v>8780028</v>
      </c>
      <c r="S713" s="30">
        <f>IFERROR(R713/O702,"-")</f>
        <v>1.2964771167055151E-2</v>
      </c>
      <c r="T713" s="50">
        <v>23</v>
      </c>
      <c r="U713" s="30">
        <f>IFERROR(T713/P702,"-")</f>
        <v>6.725146198830409E-2</v>
      </c>
      <c r="V713" s="53">
        <f t="shared" si="510"/>
        <v>381740.34782608697</v>
      </c>
      <c r="W713" s="31">
        <f t="shared" si="502"/>
        <v>6.4425770308123242E-2</v>
      </c>
      <c r="X713" s="172"/>
      <c r="Y713" s="179"/>
      <c r="Z713" s="179"/>
      <c r="AA713" s="70" t="s">
        <v>79</v>
      </c>
      <c r="AB713" s="50">
        <v>80579286</v>
      </c>
      <c r="AC713" s="30">
        <f>IFERROR(AB713/Y702,"-")</f>
        <v>5.4601341267203028E-3</v>
      </c>
      <c r="AD713" s="50">
        <v>252</v>
      </c>
      <c r="AE713" s="30">
        <f>IFERROR(AD713/Z702,"-")</f>
        <v>1.0761872224120259E-2</v>
      </c>
      <c r="AF713" s="53">
        <f t="shared" si="511"/>
        <v>319759.07142857142</v>
      </c>
      <c r="AG713" s="31">
        <f t="shared" si="503"/>
        <v>9.9510345916916758E-3</v>
      </c>
      <c r="AH713" s="172"/>
      <c r="AI713" s="179"/>
      <c r="AJ713" s="179"/>
      <c r="AK713" s="70" t="s">
        <v>79</v>
      </c>
      <c r="AL713" s="50">
        <v>171493500</v>
      </c>
      <c r="AM713" s="30">
        <f>IFERROR(AL713/AI702,"-")</f>
        <v>1.0445165519516535E-2</v>
      </c>
      <c r="AN713" s="50">
        <v>467</v>
      </c>
      <c r="AO713" s="30">
        <f>IFERROR(AN713/AJ702,"-")</f>
        <v>2.406968353777961E-2</v>
      </c>
      <c r="AP713" s="53">
        <f t="shared" si="512"/>
        <v>367223.76873661671</v>
      </c>
      <c r="AQ713" s="31">
        <f t="shared" si="504"/>
        <v>2.2761612321489495E-2</v>
      </c>
      <c r="AR713" s="172"/>
      <c r="AS713" s="179"/>
      <c r="AT713" s="179"/>
      <c r="AU713" s="70" t="s">
        <v>79</v>
      </c>
      <c r="AV713" s="50">
        <v>234455554</v>
      </c>
      <c r="AW713" s="30">
        <f>IFERROR(AV713/AS702,"-")</f>
        <v>1.9444151284768087E-2</v>
      </c>
      <c r="AX713" s="50">
        <v>580</v>
      </c>
      <c r="AY713" s="30">
        <f>IFERROR(AX713/AT702,"-")</f>
        <v>4.965753424657534E-2</v>
      </c>
      <c r="AZ713" s="53">
        <f t="shared" si="513"/>
        <v>404233.71379310347</v>
      </c>
      <c r="BA713" s="31">
        <f t="shared" si="505"/>
        <v>4.6548956661316213E-2</v>
      </c>
      <c r="BB713" s="172"/>
      <c r="BC713" s="179"/>
      <c r="BD713" s="179"/>
      <c r="BE713" s="70" t="s">
        <v>79</v>
      </c>
      <c r="BF713" s="50">
        <v>154193911</v>
      </c>
      <c r="BG713" s="30">
        <f>IFERROR(BF713/BC702,"-")</f>
        <v>2.596447246013512E-2</v>
      </c>
      <c r="BH713" s="50">
        <v>432</v>
      </c>
      <c r="BI713" s="30">
        <f>IFERROR(BH713/BD702,"-")</f>
        <v>7.9207920792079209E-2</v>
      </c>
      <c r="BJ713" s="53">
        <f t="shared" si="514"/>
        <v>356930.34953703702</v>
      </c>
      <c r="BK713" s="31">
        <f t="shared" si="506"/>
        <v>7.2997634335924294E-2</v>
      </c>
      <c r="BL713" s="172"/>
      <c r="BM713" s="179"/>
      <c r="BN713" s="179"/>
      <c r="BO713" s="70" t="s">
        <v>79</v>
      </c>
      <c r="BP713" s="50">
        <v>93851648</v>
      </c>
      <c r="BQ713" s="30">
        <f>IFERROR(BP713/BM702,"-")</f>
        <v>4.2625439913725624E-2</v>
      </c>
      <c r="BR713" s="50">
        <v>238</v>
      </c>
      <c r="BS713" s="30">
        <f>IFERROR(BR713/BN702,"-")</f>
        <v>0.12056737588652482</v>
      </c>
      <c r="BT713" s="53">
        <f t="shared" si="515"/>
        <v>394334.65546218486</v>
      </c>
      <c r="BU713" s="31">
        <f t="shared" si="507"/>
        <v>0.10563692853972481</v>
      </c>
      <c r="BV713" s="172"/>
      <c r="BW713" s="179"/>
      <c r="BX713" s="179"/>
      <c r="BY713" s="70" t="s">
        <v>79</v>
      </c>
      <c r="BZ713" s="50">
        <f t="shared" si="483"/>
        <v>744012909</v>
      </c>
      <c r="CA713" s="30">
        <f>IFERROR(BZ713/BW702,"-")</f>
        <v>1.4260420755062194E-2</v>
      </c>
      <c r="CB713" s="50">
        <f t="shared" si="484"/>
        <v>1995</v>
      </c>
      <c r="CC713" s="30">
        <f>IFERROR(CB713/BX702,"-")</f>
        <v>3.2003978439425054E-2</v>
      </c>
      <c r="CD713" s="53">
        <f t="shared" si="516"/>
        <v>372938.8015037594</v>
      </c>
      <c r="CE713" s="31">
        <f t="shared" si="508"/>
        <v>2.9820627802690583E-2</v>
      </c>
      <c r="CR713" s="196"/>
      <c r="CS713" s="198"/>
      <c r="CT713" s="200"/>
      <c r="CU713" s="201"/>
      <c r="CV713" s="201"/>
      <c r="CW713" s="79" t="s">
        <v>79</v>
      </c>
      <c r="CX713" s="90">
        <v>695872618</v>
      </c>
      <c r="CY713" s="80">
        <v>1.4068681789387819E-2</v>
      </c>
      <c r="CZ713" s="90">
        <v>1810</v>
      </c>
      <c r="DA713" s="80">
        <v>3.0654066321173321E-2</v>
      </c>
      <c r="DB713" s="90">
        <v>384460.00994475139</v>
      </c>
      <c r="DC713" s="81">
        <v>2.8607102780104629E-2</v>
      </c>
    </row>
    <row r="714" spans="2:107" s="16" customFormat="1" ht="13.15" customHeight="1">
      <c r="B714" s="196"/>
      <c r="C714" s="198"/>
      <c r="D714" s="172"/>
      <c r="E714" s="179"/>
      <c r="F714" s="179"/>
      <c r="G714" s="70" t="s">
        <v>81</v>
      </c>
      <c r="H714" s="50">
        <v>191650</v>
      </c>
      <c r="I714" s="30">
        <f>IFERROR(H714/E702,"-")</f>
        <v>1.5769744126953146E-3</v>
      </c>
      <c r="J714" s="50">
        <v>12</v>
      </c>
      <c r="K714" s="30">
        <f>IFERROR(J714/F702,"-")</f>
        <v>0.17647058823529413</v>
      </c>
      <c r="L714" s="53">
        <f t="shared" si="509"/>
        <v>15970.833333333334</v>
      </c>
      <c r="M714" s="31">
        <f t="shared" si="501"/>
        <v>0.16901408450704225</v>
      </c>
      <c r="N714" s="172"/>
      <c r="O714" s="179"/>
      <c r="P714" s="179"/>
      <c r="Q714" s="70" t="s">
        <v>81</v>
      </c>
      <c r="R714" s="50">
        <v>13137952</v>
      </c>
      <c r="S714" s="30">
        <f>IFERROR(R714/O702,"-")</f>
        <v>1.9399771992043142E-2</v>
      </c>
      <c r="T714" s="50">
        <v>56</v>
      </c>
      <c r="U714" s="30">
        <f>IFERROR(T714/P702,"-")</f>
        <v>0.16374269005847952</v>
      </c>
      <c r="V714" s="53">
        <f t="shared" si="510"/>
        <v>234606.28571428571</v>
      </c>
      <c r="W714" s="31">
        <f t="shared" si="502"/>
        <v>0.15686274509803921</v>
      </c>
      <c r="X714" s="172"/>
      <c r="Y714" s="179"/>
      <c r="Z714" s="179"/>
      <c r="AA714" s="70" t="s">
        <v>81</v>
      </c>
      <c r="AB714" s="50">
        <v>103457253</v>
      </c>
      <c r="AC714" s="30">
        <f>IFERROR(AB714/Y702,"-")</f>
        <v>7.0103683688887055E-3</v>
      </c>
      <c r="AD714" s="50">
        <v>1971</v>
      </c>
      <c r="AE714" s="30">
        <f>IFERROR(AD714/Z702,"-")</f>
        <v>8.4173214895797752E-2</v>
      </c>
      <c r="AF714" s="53">
        <f t="shared" si="511"/>
        <v>52489.727549467272</v>
      </c>
      <c r="AG714" s="31">
        <f t="shared" si="503"/>
        <v>7.7831306270731315E-2</v>
      </c>
      <c r="AH714" s="172"/>
      <c r="AI714" s="179"/>
      <c r="AJ714" s="179"/>
      <c r="AK714" s="70" t="s">
        <v>81</v>
      </c>
      <c r="AL714" s="50">
        <v>141519246</v>
      </c>
      <c r="AM714" s="30">
        <f>IFERROR(AL714/AI702,"-")</f>
        <v>8.6195217233724798E-3</v>
      </c>
      <c r="AN714" s="50">
        <v>2171</v>
      </c>
      <c r="AO714" s="30">
        <f>IFERROR(AN714/AJ702,"-")</f>
        <v>0.11189568085764354</v>
      </c>
      <c r="AP714" s="53">
        <f t="shared" si="512"/>
        <v>65186.202671579915</v>
      </c>
      <c r="AQ714" s="31">
        <f t="shared" si="504"/>
        <v>0.10581469025686016</v>
      </c>
      <c r="AR714" s="172"/>
      <c r="AS714" s="179"/>
      <c r="AT714" s="179"/>
      <c r="AU714" s="70" t="s">
        <v>81</v>
      </c>
      <c r="AV714" s="50">
        <v>112786404</v>
      </c>
      <c r="AW714" s="30">
        <f>IFERROR(AV714/AS702,"-")</f>
        <v>9.3537383304682677E-3</v>
      </c>
      <c r="AX714" s="50">
        <v>1521</v>
      </c>
      <c r="AY714" s="30">
        <f>IFERROR(AX714/AT702,"-")</f>
        <v>0.13022260273972602</v>
      </c>
      <c r="AZ714" s="53">
        <f t="shared" si="513"/>
        <v>74152.796844181459</v>
      </c>
      <c r="BA714" s="31">
        <f t="shared" si="505"/>
        <v>0.12207062600321027</v>
      </c>
      <c r="BB714" s="172"/>
      <c r="BC714" s="179"/>
      <c r="BD714" s="179"/>
      <c r="BE714" s="70" t="s">
        <v>81</v>
      </c>
      <c r="BF714" s="50">
        <v>66259465</v>
      </c>
      <c r="BG714" s="30">
        <f>IFERROR(BF714/BC702,"-")</f>
        <v>1.1157328088109698E-2</v>
      </c>
      <c r="BH714" s="50">
        <v>718</v>
      </c>
      <c r="BI714" s="30">
        <f>IFERROR(BH714/BD702,"-")</f>
        <v>0.13164649798313163</v>
      </c>
      <c r="BJ714" s="53">
        <f t="shared" si="514"/>
        <v>92283.377437325908</v>
      </c>
      <c r="BK714" s="31">
        <f t="shared" si="506"/>
        <v>0.1213247718823927</v>
      </c>
      <c r="BL714" s="172"/>
      <c r="BM714" s="179"/>
      <c r="BN714" s="179"/>
      <c r="BO714" s="70" t="s">
        <v>81</v>
      </c>
      <c r="BP714" s="50">
        <v>29474494</v>
      </c>
      <c r="BQ714" s="30">
        <f>IFERROR(BP714/BM702,"-")</f>
        <v>1.3386693784902599E-2</v>
      </c>
      <c r="BR714" s="50">
        <v>297</v>
      </c>
      <c r="BS714" s="30">
        <f>IFERROR(BR714/BN702,"-")</f>
        <v>0.15045592705167174</v>
      </c>
      <c r="BT714" s="53">
        <f t="shared" si="515"/>
        <v>99240.720538720532</v>
      </c>
      <c r="BU714" s="31">
        <f t="shared" si="507"/>
        <v>0.13182423435419441</v>
      </c>
      <c r="BV714" s="172"/>
      <c r="BW714" s="179"/>
      <c r="BX714" s="179"/>
      <c r="BY714" s="70" t="s">
        <v>81</v>
      </c>
      <c r="BZ714" s="50">
        <f t="shared" si="483"/>
        <v>466826464</v>
      </c>
      <c r="CA714" s="30">
        <f>IFERROR(BZ714/BW702,"-")</f>
        <v>8.9476159831494186E-3</v>
      </c>
      <c r="CB714" s="50">
        <f t="shared" si="484"/>
        <v>6746</v>
      </c>
      <c r="CC714" s="30">
        <f>IFERROR(CB714/BX702,"-")</f>
        <v>0.10821996919917864</v>
      </c>
      <c r="CD714" s="53">
        <f t="shared" si="516"/>
        <v>69200.48384227691</v>
      </c>
      <c r="CE714" s="31">
        <f t="shared" si="508"/>
        <v>0.10083707025411061</v>
      </c>
      <c r="CR714" s="196"/>
      <c r="CS714" s="198"/>
      <c r="CT714" s="200"/>
      <c r="CU714" s="201"/>
      <c r="CV714" s="201"/>
      <c r="CW714" s="79" t="s">
        <v>81</v>
      </c>
      <c r="CX714" s="90">
        <v>455722976</v>
      </c>
      <c r="CY714" s="80">
        <v>9.2134988036802184E-3</v>
      </c>
      <c r="CZ714" s="90">
        <v>6499</v>
      </c>
      <c r="DA714" s="80">
        <v>0.11006672763608034</v>
      </c>
      <c r="DB714" s="90">
        <v>70122.015079242963</v>
      </c>
      <c r="DC714" s="81">
        <v>0.10271688451265193</v>
      </c>
    </row>
    <row r="715" spans="2:107" s="16" customFormat="1" ht="13.15" customHeight="1">
      <c r="B715" s="196"/>
      <c r="C715" s="198"/>
      <c r="D715" s="172"/>
      <c r="E715" s="179"/>
      <c r="F715" s="179"/>
      <c r="G715" s="70" t="s">
        <v>83</v>
      </c>
      <c r="H715" s="50">
        <v>835709</v>
      </c>
      <c r="I715" s="30">
        <f>IFERROR(H715/E702,"-")</f>
        <v>6.8765547062832697E-3</v>
      </c>
      <c r="J715" s="50">
        <v>6</v>
      </c>
      <c r="K715" s="30">
        <f>IFERROR(J715/F702,"-")</f>
        <v>8.8235294117647065E-2</v>
      </c>
      <c r="L715" s="53">
        <f t="shared" si="509"/>
        <v>139284.83333333334</v>
      </c>
      <c r="M715" s="31">
        <f t="shared" si="501"/>
        <v>8.4507042253521125E-2</v>
      </c>
      <c r="N715" s="172"/>
      <c r="O715" s="179"/>
      <c r="P715" s="179"/>
      <c r="Q715" s="70" t="s">
        <v>83</v>
      </c>
      <c r="R715" s="50">
        <v>8097184</v>
      </c>
      <c r="S715" s="30">
        <f>IFERROR(R715/O702,"-")</f>
        <v>1.195646957589888E-2</v>
      </c>
      <c r="T715" s="50">
        <v>30</v>
      </c>
      <c r="U715" s="30">
        <f>IFERROR(T715/P702,"-")</f>
        <v>8.771929824561403E-2</v>
      </c>
      <c r="V715" s="53">
        <f t="shared" si="510"/>
        <v>269906.13333333336</v>
      </c>
      <c r="W715" s="31">
        <f t="shared" si="502"/>
        <v>8.4033613445378158E-2</v>
      </c>
      <c r="X715" s="172"/>
      <c r="Y715" s="179"/>
      <c r="Z715" s="179"/>
      <c r="AA715" s="70" t="s">
        <v>83</v>
      </c>
      <c r="AB715" s="50">
        <v>136800371</v>
      </c>
      <c r="AC715" s="30">
        <f>IFERROR(AB715/Y702,"-")</f>
        <v>9.2697318544755838E-3</v>
      </c>
      <c r="AD715" s="50">
        <v>1376</v>
      </c>
      <c r="AE715" s="30">
        <f>IFERROR(AD715/Z702,"-")</f>
        <v>5.8763238811069353E-2</v>
      </c>
      <c r="AF715" s="53">
        <f t="shared" si="511"/>
        <v>99418.874273255817</v>
      </c>
      <c r="AG715" s="31">
        <f t="shared" si="503"/>
        <v>5.433580792923709E-2</v>
      </c>
      <c r="AH715" s="172"/>
      <c r="AI715" s="179"/>
      <c r="AJ715" s="179"/>
      <c r="AK715" s="70" t="s">
        <v>83</v>
      </c>
      <c r="AL715" s="50">
        <v>259171282</v>
      </c>
      <c r="AM715" s="30">
        <f>IFERROR(AL715/AI702,"-")</f>
        <v>1.5785361768202857E-2</v>
      </c>
      <c r="AN715" s="50">
        <v>2558</v>
      </c>
      <c r="AO715" s="30">
        <f>IFERROR(AN715/AJ702,"-")</f>
        <v>0.1318420781362746</v>
      </c>
      <c r="AP715" s="53">
        <f t="shared" si="512"/>
        <v>101317.93666927287</v>
      </c>
      <c r="AQ715" s="31">
        <f t="shared" si="504"/>
        <v>0.12467709704147779</v>
      </c>
      <c r="AR715" s="172"/>
      <c r="AS715" s="179"/>
      <c r="AT715" s="179"/>
      <c r="AU715" s="70" t="s">
        <v>83</v>
      </c>
      <c r="AV715" s="50">
        <v>311491506</v>
      </c>
      <c r="AW715" s="30">
        <f>IFERROR(AV715/AS702,"-")</f>
        <v>2.5832989934562383E-2</v>
      </c>
      <c r="AX715" s="50">
        <v>2645</v>
      </c>
      <c r="AY715" s="30">
        <f>IFERROR(AX715/AT702,"-")</f>
        <v>0.2264554794520548</v>
      </c>
      <c r="AZ715" s="53">
        <f t="shared" si="513"/>
        <v>117766.16483931948</v>
      </c>
      <c r="BA715" s="31">
        <f t="shared" si="505"/>
        <v>0.2122792937399679</v>
      </c>
      <c r="BB715" s="172"/>
      <c r="BC715" s="179"/>
      <c r="BD715" s="179"/>
      <c r="BE715" s="70" t="s">
        <v>83</v>
      </c>
      <c r="BF715" s="50">
        <v>200402153</v>
      </c>
      <c r="BG715" s="30">
        <f>IFERROR(BF715/BC702,"-")</f>
        <v>3.3745406344354835E-2</v>
      </c>
      <c r="BH715" s="50">
        <v>1600</v>
      </c>
      <c r="BI715" s="30">
        <f>IFERROR(BH715/BD702,"-")</f>
        <v>0.29336266960029334</v>
      </c>
      <c r="BJ715" s="53">
        <f t="shared" si="514"/>
        <v>125251.345625</v>
      </c>
      <c r="BK715" s="31">
        <f t="shared" si="506"/>
        <v>0.27036160865157149</v>
      </c>
      <c r="BL715" s="172"/>
      <c r="BM715" s="179"/>
      <c r="BN715" s="179"/>
      <c r="BO715" s="70" t="s">
        <v>83</v>
      </c>
      <c r="BP715" s="50">
        <v>81032729</v>
      </c>
      <c r="BQ715" s="30">
        <f>IFERROR(BP715/BM702,"-")</f>
        <v>3.6803357156122735E-2</v>
      </c>
      <c r="BR715" s="50">
        <v>625</v>
      </c>
      <c r="BS715" s="30">
        <f>IFERROR(BR715/BN702,"-")</f>
        <v>0.31661600810536983</v>
      </c>
      <c r="BT715" s="53">
        <f t="shared" si="515"/>
        <v>129652.3664</v>
      </c>
      <c r="BU715" s="31">
        <f t="shared" si="507"/>
        <v>0.27740790057700843</v>
      </c>
      <c r="BV715" s="172"/>
      <c r="BW715" s="179"/>
      <c r="BX715" s="179"/>
      <c r="BY715" s="70" t="s">
        <v>83</v>
      </c>
      <c r="BZ715" s="50">
        <f t="shared" si="483"/>
        <v>997830934</v>
      </c>
      <c r="CA715" s="30">
        <f>IFERROR(BZ715/BW702,"-")</f>
        <v>1.9125325366171429E-2</v>
      </c>
      <c r="CB715" s="50">
        <f t="shared" si="484"/>
        <v>8840</v>
      </c>
      <c r="CC715" s="30">
        <f>IFERROR(CB715/BX702,"-")</f>
        <v>0.14181211498973306</v>
      </c>
      <c r="CD715" s="53">
        <f t="shared" si="516"/>
        <v>112876.80248868778</v>
      </c>
      <c r="CE715" s="31">
        <f t="shared" si="508"/>
        <v>0.13213751868460388</v>
      </c>
      <c r="CR715" s="196"/>
      <c r="CS715" s="198"/>
      <c r="CT715" s="200"/>
      <c r="CU715" s="201"/>
      <c r="CV715" s="201"/>
      <c r="CW715" s="79" t="s">
        <v>83</v>
      </c>
      <c r="CX715" s="90">
        <v>1034370972</v>
      </c>
      <c r="CY715" s="80">
        <v>2.0912212495258403E-2</v>
      </c>
      <c r="CZ715" s="90">
        <v>8576</v>
      </c>
      <c r="DA715" s="80">
        <v>0.14524269213833282</v>
      </c>
      <c r="DB715" s="90">
        <v>120612.28684701493</v>
      </c>
      <c r="DC715" s="81">
        <v>0.13554393007855101</v>
      </c>
    </row>
    <row r="716" spans="2:107" s="16" customFormat="1" ht="13.15" customHeight="1">
      <c r="B716" s="196"/>
      <c r="C716" s="198"/>
      <c r="D716" s="172"/>
      <c r="E716" s="179"/>
      <c r="F716" s="179"/>
      <c r="G716" s="70" t="s">
        <v>87</v>
      </c>
      <c r="H716" s="50">
        <v>2270661</v>
      </c>
      <c r="I716" s="30">
        <f>IFERROR(H716/E702,"-")</f>
        <v>1.8683925368667652E-2</v>
      </c>
      <c r="J716" s="50">
        <v>14</v>
      </c>
      <c r="K716" s="30">
        <f>IFERROR(J716/F702,"-")</f>
        <v>0.20588235294117646</v>
      </c>
      <c r="L716" s="53">
        <f t="shared" si="509"/>
        <v>162190.07142857142</v>
      </c>
      <c r="M716" s="31">
        <f t="shared" si="501"/>
        <v>0.19718309859154928</v>
      </c>
      <c r="N716" s="172"/>
      <c r="O716" s="179"/>
      <c r="P716" s="179"/>
      <c r="Q716" s="70" t="s">
        <v>87</v>
      </c>
      <c r="R716" s="50">
        <v>5851197</v>
      </c>
      <c r="S716" s="30">
        <f>IFERROR(R716/O702,"-")</f>
        <v>8.6399986604096934E-3</v>
      </c>
      <c r="T716" s="50">
        <v>41</v>
      </c>
      <c r="U716" s="30">
        <f>IFERROR(T716/P702,"-")</f>
        <v>0.11988304093567251</v>
      </c>
      <c r="V716" s="53">
        <f t="shared" si="510"/>
        <v>142712.12195121951</v>
      </c>
      <c r="W716" s="31">
        <f t="shared" si="502"/>
        <v>0.11484593837535013</v>
      </c>
      <c r="X716" s="172"/>
      <c r="Y716" s="179"/>
      <c r="Z716" s="179"/>
      <c r="AA716" s="70" t="s">
        <v>87</v>
      </c>
      <c r="AB716" s="50">
        <v>54071592</v>
      </c>
      <c r="AC716" s="30">
        <f>IFERROR(AB716/Y702,"-")</f>
        <v>3.6639459024903316E-3</v>
      </c>
      <c r="AD716" s="50">
        <v>1087</v>
      </c>
      <c r="AE716" s="30">
        <f>IFERROR(AD716/Z702,"-")</f>
        <v>4.6421250427058421E-2</v>
      </c>
      <c r="AF716" s="53">
        <f t="shared" si="511"/>
        <v>49743.874885004603</v>
      </c>
      <c r="AG716" s="31">
        <f t="shared" si="503"/>
        <v>4.2923708734797034E-2</v>
      </c>
      <c r="AH716" s="172"/>
      <c r="AI716" s="179"/>
      <c r="AJ716" s="179"/>
      <c r="AK716" s="70" t="s">
        <v>87</v>
      </c>
      <c r="AL716" s="50">
        <v>56951450</v>
      </c>
      <c r="AM716" s="30">
        <f>IFERROR(AL716/AI702,"-")</f>
        <v>3.4687455899288892E-3</v>
      </c>
      <c r="AN716" s="50">
        <v>1197</v>
      </c>
      <c r="AO716" s="30">
        <f>IFERROR(AN716/AJ702,"-")</f>
        <v>6.1694670652510053E-2</v>
      </c>
      <c r="AP716" s="53">
        <f t="shared" si="512"/>
        <v>47578.487886382623</v>
      </c>
      <c r="AQ716" s="31">
        <f t="shared" si="504"/>
        <v>5.8341862845445243E-2</v>
      </c>
      <c r="AR716" s="172"/>
      <c r="AS716" s="179"/>
      <c r="AT716" s="179"/>
      <c r="AU716" s="70" t="s">
        <v>87</v>
      </c>
      <c r="AV716" s="50">
        <v>37271099</v>
      </c>
      <c r="AW716" s="30">
        <f>IFERROR(AV716/AS702,"-")</f>
        <v>3.0910118149965801E-3</v>
      </c>
      <c r="AX716" s="50">
        <v>883</v>
      </c>
      <c r="AY716" s="30">
        <f>IFERROR(AX716/AT702,"-")</f>
        <v>7.5599315068493156E-2</v>
      </c>
      <c r="AZ716" s="53">
        <f t="shared" si="513"/>
        <v>42209.62514156285</v>
      </c>
      <c r="BA716" s="31">
        <f t="shared" si="505"/>
        <v>7.086677367576244E-2</v>
      </c>
      <c r="BB716" s="172"/>
      <c r="BC716" s="179"/>
      <c r="BD716" s="179"/>
      <c r="BE716" s="70" t="s">
        <v>87</v>
      </c>
      <c r="BF716" s="50">
        <v>14268358</v>
      </c>
      <c r="BG716" s="30">
        <f>IFERROR(BF716/BC702,"-")</f>
        <v>2.4026265754576301E-3</v>
      </c>
      <c r="BH716" s="50">
        <v>421</v>
      </c>
      <c r="BI716" s="30">
        <f>IFERROR(BH716/BD702,"-")</f>
        <v>7.7191052438577185E-2</v>
      </c>
      <c r="BJ716" s="53">
        <f t="shared" si="514"/>
        <v>33891.586698337291</v>
      </c>
      <c r="BK716" s="31">
        <f t="shared" si="506"/>
        <v>7.1138898276444748E-2</v>
      </c>
      <c r="BL716" s="172"/>
      <c r="BM716" s="179"/>
      <c r="BN716" s="179"/>
      <c r="BO716" s="70" t="s">
        <v>87</v>
      </c>
      <c r="BP716" s="50">
        <v>3745605</v>
      </c>
      <c r="BQ716" s="30">
        <f>IFERROR(BP716/BM702,"-")</f>
        <v>1.7011748250606135E-3</v>
      </c>
      <c r="BR716" s="50">
        <v>132</v>
      </c>
      <c r="BS716" s="30">
        <f>IFERROR(BR716/BN702,"-")</f>
        <v>6.6869300911854099E-2</v>
      </c>
      <c r="BT716" s="53">
        <f t="shared" si="515"/>
        <v>28375.795454545456</v>
      </c>
      <c r="BU716" s="31">
        <f t="shared" si="507"/>
        <v>5.8588548601864181E-2</v>
      </c>
      <c r="BV716" s="172"/>
      <c r="BW716" s="179"/>
      <c r="BX716" s="179"/>
      <c r="BY716" s="70" t="s">
        <v>87</v>
      </c>
      <c r="BZ716" s="50">
        <f t="shared" si="483"/>
        <v>174429962</v>
      </c>
      <c r="CA716" s="30">
        <f>IFERROR(BZ716/BW702,"-")</f>
        <v>3.3432815752522244E-3</v>
      </c>
      <c r="CB716" s="50">
        <f t="shared" si="484"/>
        <v>3775</v>
      </c>
      <c r="CC716" s="30">
        <f>IFERROR(CB716/BX702,"-")</f>
        <v>6.055890657084189E-2</v>
      </c>
      <c r="CD716" s="53">
        <f t="shared" si="516"/>
        <v>46206.612450331129</v>
      </c>
      <c r="CE716" s="31">
        <f t="shared" si="508"/>
        <v>5.6427503736920778E-2</v>
      </c>
      <c r="CR716" s="196"/>
      <c r="CS716" s="198"/>
      <c r="CT716" s="200"/>
      <c r="CU716" s="201"/>
      <c r="CV716" s="201"/>
      <c r="CW716" s="79" t="s">
        <v>87</v>
      </c>
      <c r="CX716" s="90">
        <v>175409887</v>
      </c>
      <c r="CY716" s="80">
        <v>3.5463184196097728E-3</v>
      </c>
      <c r="CZ716" s="90">
        <v>3656</v>
      </c>
      <c r="DA716" s="80">
        <v>6.191782677912136E-2</v>
      </c>
      <c r="DB716" s="90">
        <v>47978.634299781181</v>
      </c>
      <c r="DC716" s="81">
        <v>5.7783186609979297E-2</v>
      </c>
    </row>
    <row r="717" spans="2:107" s="16" customFormat="1" ht="13.15" customHeight="1">
      <c r="B717" s="196"/>
      <c r="C717" s="198"/>
      <c r="D717" s="172"/>
      <c r="E717" s="179"/>
      <c r="F717" s="179"/>
      <c r="G717" s="71" t="s">
        <v>85</v>
      </c>
      <c r="H717" s="51">
        <v>191140</v>
      </c>
      <c r="I717" s="32">
        <f>IFERROR(H717/E702,"-")</f>
        <v>1.5727779245634356E-3</v>
      </c>
      <c r="J717" s="51">
        <v>9</v>
      </c>
      <c r="K717" s="32">
        <f>IFERROR(J717/F702,"-")</f>
        <v>0.13235294117647059</v>
      </c>
      <c r="L717" s="54">
        <f t="shared" si="509"/>
        <v>21237.777777777777</v>
      </c>
      <c r="M717" s="33">
        <f t="shared" si="501"/>
        <v>0.12676056338028169</v>
      </c>
      <c r="N717" s="172"/>
      <c r="O717" s="179"/>
      <c r="P717" s="179"/>
      <c r="Q717" s="71" t="s">
        <v>85</v>
      </c>
      <c r="R717" s="51">
        <v>934431</v>
      </c>
      <c r="S717" s="32">
        <f>IFERROR(R717/O702,"-")</f>
        <v>1.379800165375613E-3</v>
      </c>
      <c r="T717" s="51">
        <v>58</v>
      </c>
      <c r="U717" s="32">
        <f>IFERROR(T717/P702,"-")</f>
        <v>0.16959064327485379</v>
      </c>
      <c r="V717" s="54">
        <f t="shared" si="510"/>
        <v>16110.879310344828</v>
      </c>
      <c r="W717" s="33">
        <f t="shared" si="502"/>
        <v>0.16246498599439776</v>
      </c>
      <c r="X717" s="172"/>
      <c r="Y717" s="179"/>
      <c r="Z717" s="179"/>
      <c r="AA717" s="71" t="s">
        <v>85</v>
      </c>
      <c r="AB717" s="51">
        <v>31653399</v>
      </c>
      <c r="AC717" s="32">
        <f>IFERROR(AB717/Y702,"-")</f>
        <v>2.1448664127725618E-3</v>
      </c>
      <c r="AD717" s="51">
        <v>1633</v>
      </c>
      <c r="AE717" s="32">
        <f>IFERROR(AD717/Z702,"-")</f>
        <v>6.9738640245985653E-2</v>
      </c>
      <c r="AF717" s="54">
        <f t="shared" si="511"/>
        <v>19383.587875076548</v>
      </c>
      <c r="AG717" s="33">
        <f t="shared" si="503"/>
        <v>6.4484283683462332E-2</v>
      </c>
      <c r="AH717" s="172"/>
      <c r="AI717" s="179"/>
      <c r="AJ717" s="179"/>
      <c r="AK717" s="71" t="s">
        <v>85</v>
      </c>
      <c r="AL717" s="51">
        <v>41106399</v>
      </c>
      <c r="AM717" s="32">
        <f>IFERROR(AL717/AI702,"-")</f>
        <v>2.5036700601847243E-3</v>
      </c>
      <c r="AN717" s="51">
        <v>1983</v>
      </c>
      <c r="AO717" s="32">
        <f>IFERROR(AN717/AJ702,"-")</f>
        <v>0.10220595814864447</v>
      </c>
      <c r="AP717" s="54">
        <f t="shared" si="512"/>
        <v>20729.399394856278</v>
      </c>
      <c r="AQ717" s="33">
        <f t="shared" si="504"/>
        <v>9.6651557245211295E-2</v>
      </c>
      <c r="AR717" s="172"/>
      <c r="AS717" s="179"/>
      <c r="AT717" s="179"/>
      <c r="AU717" s="71" t="s">
        <v>85</v>
      </c>
      <c r="AV717" s="51">
        <v>36185481</v>
      </c>
      <c r="AW717" s="32">
        <f>IFERROR(AV717/AS702,"-")</f>
        <v>3.0009780313248681E-3</v>
      </c>
      <c r="AX717" s="51">
        <v>1608</v>
      </c>
      <c r="AY717" s="32">
        <f>IFERROR(AX717/AT702,"-")</f>
        <v>0.13767123287671232</v>
      </c>
      <c r="AZ717" s="54">
        <f t="shared" si="513"/>
        <v>22503.408582089553</v>
      </c>
      <c r="BA717" s="33">
        <f t="shared" si="505"/>
        <v>0.12905296950240772</v>
      </c>
      <c r="BB717" s="172"/>
      <c r="BC717" s="179"/>
      <c r="BD717" s="179"/>
      <c r="BE717" s="71" t="s">
        <v>85</v>
      </c>
      <c r="BF717" s="51">
        <v>24459643</v>
      </c>
      <c r="BG717" s="32">
        <f>IFERROR(BF717/BC702,"-")</f>
        <v>4.118721179970827E-3</v>
      </c>
      <c r="BH717" s="51">
        <v>967</v>
      </c>
      <c r="BI717" s="32">
        <f>IFERROR(BH717/BD702,"-")</f>
        <v>0.1773010634396773</v>
      </c>
      <c r="BJ717" s="54">
        <f t="shared" si="514"/>
        <v>25294.356773526371</v>
      </c>
      <c r="BK717" s="33">
        <f t="shared" si="506"/>
        <v>0.1633997972287935</v>
      </c>
      <c r="BL717" s="172"/>
      <c r="BM717" s="179"/>
      <c r="BN717" s="179"/>
      <c r="BO717" s="71" t="s">
        <v>85</v>
      </c>
      <c r="BP717" s="51">
        <v>10613945</v>
      </c>
      <c r="BQ717" s="32">
        <f>IFERROR(BP717/BM702,"-")</f>
        <v>4.8206300527092348E-3</v>
      </c>
      <c r="BR717" s="51">
        <v>380</v>
      </c>
      <c r="BS717" s="32">
        <f>IFERROR(BR717/BN702,"-")</f>
        <v>0.19250253292806485</v>
      </c>
      <c r="BT717" s="54">
        <f t="shared" si="515"/>
        <v>27931.434210526317</v>
      </c>
      <c r="BU717" s="33">
        <f t="shared" si="507"/>
        <v>0.16866400355082112</v>
      </c>
      <c r="BV717" s="172"/>
      <c r="BW717" s="179"/>
      <c r="BX717" s="179"/>
      <c r="BY717" s="71" t="s">
        <v>85</v>
      </c>
      <c r="BZ717" s="51">
        <f t="shared" si="483"/>
        <v>145144438</v>
      </c>
      <c r="CA717" s="32">
        <f>IFERROR(BZ717/BW702,"-")</f>
        <v>2.7819688759419601E-3</v>
      </c>
      <c r="CB717" s="51">
        <f t="shared" si="484"/>
        <v>6638</v>
      </c>
      <c r="CC717" s="32">
        <f>IFERROR(CB717/BX702,"-")</f>
        <v>0.10648742299794661</v>
      </c>
      <c r="CD717" s="54">
        <f t="shared" si="516"/>
        <v>21865.68815908406</v>
      </c>
      <c r="CE717" s="33">
        <f t="shared" si="508"/>
        <v>9.9222720478325865E-2</v>
      </c>
      <c r="CR717" s="196"/>
      <c r="CS717" s="198"/>
      <c r="CT717" s="200"/>
      <c r="CU717" s="201"/>
      <c r="CV717" s="201"/>
      <c r="CW717" s="79" t="s">
        <v>85</v>
      </c>
      <c r="CX717" s="90">
        <v>137725571</v>
      </c>
      <c r="CY717" s="80">
        <v>2.7844424145177949E-3</v>
      </c>
      <c r="CZ717" s="90">
        <v>6095</v>
      </c>
      <c r="DA717" s="80">
        <v>0.10322460454560851</v>
      </c>
      <c r="DB717" s="90">
        <v>22596.484167350289</v>
      </c>
      <c r="DC717" s="81">
        <v>9.6331652731899295E-2</v>
      </c>
    </row>
    <row r="718" spans="2:107" s="16" customFormat="1" ht="13.15" customHeight="1">
      <c r="B718" s="196"/>
      <c r="C718" s="199"/>
      <c r="D718" s="173"/>
      <c r="E718" s="180"/>
      <c r="F718" s="180"/>
      <c r="G718" s="18" t="s">
        <v>92</v>
      </c>
      <c r="H718" s="49">
        <f>SUM(H702:H717)</f>
        <v>16069196</v>
      </c>
      <c r="I718" s="32">
        <f>IFERROR(H718/E702,"-")</f>
        <v>0.13222390255458336</v>
      </c>
      <c r="J718" s="51">
        <v>53</v>
      </c>
      <c r="K718" s="32">
        <f>IFERROR(J718/F702,"-")</f>
        <v>0.77941176470588236</v>
      </c>
      <c r="L718" s="54">
        <f t="shared" si="509"/>
        <v>303192.37735849054</v>
      </c>
      <c r="M718" s="34">
        <f t="shared" si="501"/>
        <v>0.74647887323943662</v>
      </c>
      <c r="N718" s="173"/>
      <c r="O718" s="180"/>
      <c r="P718" s="180"/>
      <c r="Q718" s="18" t="s">
        <v>92</v>
      </c>
      <c r="R718" s="49">
        <f>SUM(R702:R717)</f>
        <v>94418551</v>
      </c>
      <c r="S718" s="32">
        <f>IFERROR(R718/O702,"-")</f>
        <v>0.13942038768440446</v>
      </c>
      <c r="T718" s="51">
        <v>289</v>
      </c>
      <c r="U718" s="32">
        <f>IFERROR(T718/P702,"-")</f>
        <v>0.84502923976608191</v>
      </c>
      <c r="V718" s="54">
        <f t="shared" si="510"/>
        <v>326707.78892733564</v>
      </c>
      <c r="W718" s="34">
        <f t="shared" si="502"/>
        <v>0.80952380952380953</v>
      </c>
      <c r="X718" s="173"/>
      <c r="Y718" s="180"/>
      <c r="Z718" s="180"/>
      <c r="AA718" s="18" t="s">
        <v>92</v>
      </c>
      <c r="AB718" s="49">
        <f>SUM(AB702:AB717)</f>
        <v>2250755639</v>
      </c>
      <c r="AC718" s="32">
        <f>IFERROR(AB718/Y702,"-")</f>
        <v>0.15251348436386075</v>
      </c>
      <c r="AD718" s="51">
        <v>15654</v>
      </c>
      <c r="AE718" s="32">
        <f>IFERROR(AD718/Z702,"-")</f>
        <v>0.66851725316023236</v>
      </c>
      <c r="AF718" s="54">
        <f t="shared" si="511"/>
        <v>143781.50242749456</v>
      </c>
      <c r="AG718" s="34">
        <f t="shared" si="503"/>
        <v>0.61814879166008529</v>
      </c>
      <c r="AH718" s="173"/>
      <c r="AI718" s="180"/>
      <c r="AJ718" s="180"/>
      <c r="AK718" s="18" t="s">
        <v>92</v>
      </c>
      <c r="AL718" s="49">
        <f>SUM(AL702:AL717)</f>
        <v>2991019007</v>
      </c>
      <c r="AM718" s="32">
        <f>IFERROR(AL718/AI702,"-")</f>
        <v>0.18217418502820798</v>
      </c>
      <c r="AN718" s="51">
        <v>15252</v>
      </c>
      <c r="AO718" s="32">
        <f>IFERROR(AN718/AJ702,"-")</f>
        <v>0.78610452530666941</v>
      </c>
      <c r="AP718" s="54">
        <f t="shared" si="512"/>
        <v>196106.67499344348</v>
      </c>
      <c r="AQ718" s="34">
        <f t="shared" si="504"/>
        <v>0.74338353560462056</v>
      </c>
      <c r="AR718" s="173"/>
      <c r="AS718" s="180"/>
      <c r="AT718" s="180"/>
      <c r="AU718" s="18" t="s">
        <v>92</v>
      </c>
      <c r="AV718" s="49">
        <f>SUM(AV702:AV717)</f>
        <v>2777384601</v>
      </c>
      <c r="AW718" s="32">
        <f>IFERROR(AV718/AS702,"-")</f>
        <v>0.2303374154993541</v>
      </c>
      <c r="AX718" s="51">
        <v>9906</v>
      </c>
      <c r="AY718" s="32">
        <f>IFERROR(AX718/AT702,"-")</f>
        <v>0.84811643835616435</v>
      </c>
      <c r="AZ718" s="54">
        <f t="shared" si="513"/>
        <v>280373.97546941246</v>
      </c>
      <c r="BA718" s="34">
        <f t="shared" si="505"/>
        <v>0.79502407704654898</v>
      </c>
      <c r="BB718" s="173"/>
      <c r="BC718" s="180"/>
      <c r="BD718" s="180"/>
      <c r="BE718" s="18" t="s">
        <v>92</v>
      </c>
      <c r="BF718" s="49">
        <f>SUM(BF702:BF717)</f>
        <v>1556081904</v>
      </c>
      <c r="BG718" s="32">
        <f>IFERROR(BF718/BC702,"-")</f>
        <v>0.26202620765046047</v>
      </c>
      <c r="BH718" s="51">
        <v>4794</v>
      </c>
      <c r="BI718" s="32">
        <f>IFERROR(BH718/BD702,"-")</f>
        <v>0.87898789878987904</v>
      </c>
      <c r="BJ718" s="54">
        <f t="shared" si="514"/>
        <v>324589.46683354193</v>
      </c>
      <c r="BK718" s="34">
        <f t="shared" si="506"/>
        <v>0.81007096992227101</v>
      </c>
      <c r="BL718" s="173"/>
      <c r="BM718" s="180"/>
      <c r="BN718" s="180"/>
      <c r="BO718" s="18" t="s">
        <v>92</v>
      </c>
      <c r="BP718" s="49">
        <f>SUM(BP702:BP717)</f>
        <v>618474678</v>
      </c>
      <c r="BQ718" s="32">
        <f>IFERROR(BP718/BM702,"-")</f>
        <v>0.28089815988366879</v>
      </c>
      <c r="BR718" s="51">
        <v>1695</v>
      </c>
      <c r="BS718" s="32">
        <f>IFERROR(BR718/BN702,"-")</f>
        <v>0.85866261398176291</v>
      </c>
      <c r="BT718" s="54">
        <f t="shared" si="515"/>
        <v>364881.81592920353</v>
      </c>
      <c r="BU718" s="34">
        <f t="shared" si="507"/>
        <v>0.75233022636484692</v>
      </c>
      <c r="BV718" s="173"/>
      <c r="BW718" s="180"/>
      <c r="BX718" s="180"/>
      <c r="BY718" s="18" t="s">
        <v>92</v>
      </c>
      <c r="BZ718" s="49">
        <f t="shared" si="483"/>
        <v>10304203576</v>
      </c>
      <c r="CA718" s="32">
        <f>IFERROR(BZ718/BW702,"-")</f>
        <v>0.19749963577523957</v>
      </c>
      <c r="CB718" s="51">
        <f t="shared" si="484"/>
        <v>47643</v>
      </c>
      <c r="CC718" s="32">
        <f>IFERROR(CB718/BX702,"-")</f>
        <v>0.76429350616016423</v>
      </c>
      <c r="CD718" s="54">
        <f t="shared" si="516"/>
        <v>216279.48651428332</v>
      </c>
      <c r="CE718" s="34">
        <f t="shared" si="508"/>
        <v>0.71215246636771301</v>
      </c>
      <c r="CR718" s="196"/>
      <c r="CS718" s="199"/>
      <c r="CT718" s="200"/>
      <c r="CU718" s="201"/>
      <c r="CV718" s="201"/>
      <c r="CW718" s="18" t="s">
        <v>92</v>
      </c>
      <c r="CX718" s="90">
        <v>10098355886</v>
      </c>
      <c r="CY718" s="80">
        <v>0.20416172713398173</v>
      </c>
      <c r="CZ718" s="90">
        <v>45277</v>
      </c>
      <c r="DA718" s="80">
        <v>0.76680892863191408</v>
      </c>
      <c r="DB718" s="90">
        <v>223035.00421847738</v>
      </c>
      <c r="DC718" s="81">
        <v>0.71560430528994323</v>
      </c>
    </row>
    <row r="719" spans="2:107" s="16" customFormat="1" ht="13.15" customHeight="1">
      <c r="B719" s="196">
        <v>43</v>
      </c>
      <c r="C719" s="197" t="s">
        <v>7</v>
      </c>
      <c r="D719" s="171">
        <f>CI47</f>
        <v>28</v>
      </c>
      <c r="E719" s="178">
        <v>34221580</v>
      </c>
      <c r="F719" s="178">
        <v>25</v>
      </c>
      <c r="G719" s="68" t="s">
        <v>58</v>
      </c>
      <c r="H719" s="56">
        <v>8739</v>
      </c>
      <c r="I719" s="28">
        <f>IFERROR(H719/E719,"-")</f>
        <v>2.55365181853088E-4</v>
      </c>
      <c r="J719" s="56">
        <v>1</v>
      </c>
      <c r="K719" s="28">
        <f>IFERROR(J719/F719,"-")</f>
        <v>0.04</v>
      </c>
      <c r="L719" s="52">
        <f t="shared" si="509"/>
        <v>8739</v>
      </c>
      <c r="M719" s="29">
        <f t="shared" ref="M719:M735" si="517">IFERROR(J719/$CI$47,"-")</f>
        <v>3.5714285714285712E-2</v>
      </c>
      <c r="N719" s="171">
        <f>CJ47</f>
        <v>222</v>
      </c>
      <c r="O719" s="178">
        <v>356584330</v>
      </c>
      <c r="P719" s="178">
        <v>198</v>
      </c>
      <c r="Q719" s="68" t="s">
        <v>58</v>
      </c>
      <c r="R719" s="56">
        <v>4601754</v>
      </c>
      <c r="S719" s="28">
        <f>IFERROR(R719/O719,"-")</f>
        <v>1.2905093165479256E-2</v>
      </c>
      <c r="T719" s="56">
        <v>42</v>
      </c>
      <c r="U719" s="28">
        <f>IFERROR(T719/P719,"-")</f>
        <v>0.21212121212121213</v>
      </c>
      <c r="V719" s="52">
        <f t="shared" si="510"/>
        <v>109565.57142857143</v>
      </c>
      <c r="W719" s="29">
        <f t="shared" ref="W719:W735" si="518">IFERROR(T719/$CJ$47,"-")</f>
        <v>0.1891891891891892</v>
      </c>
      <c r="X719" s="171">
        <f>CK47</f>
        <v>15349</v>
      </c>
      <c r="Y719" s="178">
        <v>9683004220</v>
      </c>
      <c r="Z719" s="178">
        <v>14184</v>
      </c>
      <c r="AA719" s="68" t="s">
        <v>58</v>
      </c>
      <c r="AB719" s="56">
        <v>211331158</v>
      </c>
      <c r="AC719" s="28">
        <f>IFERROR(AB719/Y719,"-")</f>
        <v>2.1824957750560599E-2</v>
      </c>
      <c r="AD719" s="56">
        <v>2224</v>
      </c>
      <c r="AE719" s="28">
        <f>IFERROR(AD719/Z719,"-")</f>
        <v>0.15679639029892836</v>
      </c>
      <c r="AF719" s="52">
        <f t="shared" si="511"/>
        <v>95023.00269784173</v>
      </c>
      <c r="AG719" s="29">
        <f t="shared" ref="AG719:AG735" si="519">IFERROR(AD719/$CK$47,"-")</f>
        <v>0.14489543292722654</v>
      </c>
      <c r="AH719" s="171">
        <f>CL47</f>
        <v>12494</v>
      </c>
      <c r="AI719" s="178">
        <v>10553208000</v>
      </c>
      <c r="AJ719" s="178">
        <v>11697</v>
      </c>
      <c r="AK719" s="68" t="s">
        <v>58</v>
      </c>
      <c r="AL719" s="56">
        <v>299764587</v>
      </c>
      <c r="AM719" s="28">
        <f>IFERROR(AL719/AI719,"-")</f>
        <v>2.8405067634410315E-2</v>
      </c>
      <c r="AN719" s="56">
        <v>2618</v>
      </c>
      <c r="AO719" s="28">
        <f>IFERROR(AN719/AJ719,"-")</f>
        <v>0.22381807301017353</v>
      </c>
      <c r="AP719" s="52">
        <f t="shared" si="512"/>
        <v>114501.37012987013</v>
      </c>
      <c r="AQ719" s="29">
        <f t="shared" ref="AQ719:AQ735" si="520">IFERROR(AN719/$CL$47,"-")</f>
        <v>0.20954057947814952</v>
      </c>
      <c r="AR719" s="171">
        <f>CM47</f>
        <v>7756</v>
      </c>
      <c r="AS719" s="178">
        <v>7825495600</v>
      </c>
      <c r="AT719" s="178">
        <v>7223</v>
      </c>
      <c r="AU719" s="68" t="s">
        <v>58</v>
      </c>
      <c r="AV719" s="56">
        <v>243311233</v>
      </c>
      <c r="AW719" s="28">
        <f>IFERROR(AV719/AS719,"-")</f>
        <v>3.1092118050644612E-2</v>
      </c>
      <c r="AX719" s="56">
        <v>1918</v>
      </c>
      <c r="AY719" s="28">
        <f>IFERROR(AX719/AT719,"-")</f>
        <v>0.26554063408556</v>
      </c>
      <c r="AZ719" s="52">
        <f t="shared" si="513"/>
        <v>126856.74296141815</v>
      </c>
      <c r="BA719" s="29">
        <f t="shared" ref="BA719:BA735" si="521">IFERROR(AX719/$CM$47,"-")</f>
        <v>0.24729241877256317</v>
      </c>
      <c r="BB719" s="171">
        <f>CN47</f>
        <v>3885</v>
      </c>
      <c r="BC719" s="178">
        <v>4331095910</v>
      </c>
      <c r="BD719" s="178">
        <v>3473</v>
      </c>
      <c r="BE719" s="68" t="s">
        <v>58</v>
      </c>
      <c r="BF719" s="56">
        <v>165230681</v>
      </c>
      <c r="BG719" s="28">
        <f>IFERROR(BF719/BC719,"-")</f>
        <v>3.8149855009791275E-2</v>
      </c>
      <c r="BH719" s="56">
        <v>953</v>
      </c>
      <c r="BI719" s="28">
        <f>IFERROR(BH719/BD719,"-")</f>
        <v>0.27440253383242152</v>
      </c>
      <c r="BJ719" s="52">
        <f t="shared" si="514"/>
        <v>173379.51836306401</v>
      </c>
      <c r="BK719" s="29">
        <f t="shared" ref="BK719:BK735" si="522">IFERROR(BH719/$CN$47,"-")</f>
        <v>0.2453024453024453</v>
      </c>
      <c r="BL719" s="171">
        <f>CO47</f>
        <v>1442</v>
      </c>
      <c r="BM719" s="178">
        <v>1636504290</v>
      </c>
      <c r="BN719" s="178">
        <v>1266</v>
      </c>
      <c r="BO719" s="68" t="s">
        <v>58</v>
      </c>
      <c r="BP719" s="56">
        <v>70444965</v>
      </c>
      <c r="BQ719" s="28">
        <f>IFERROR(BP719/BM719,"-")</f>
        <v>4.3046000814333338E-2</v>
      </c>
      <c r="BR719" s="56">
        <v>330</v>
      </c>
      <c r="BS719" s="28">
        <f>IFERROR(BR719/BN719,"-")</f>
        <v>0.26066350710900477</v>
      </c>
      <c r="BT719" s="52">
        <f t="shared" si="515"/>
        <v>213469.59090909091</v>
      </c>
      <c r="BU719" s="29">
        <f t="shared" ref="BU719:BU735" si="523">IFERROR(BR719/$CO$47,"-")</f>
        <v>0.2288488210818308</v>
      </c>
      <c r="BV719" s="171">
        <f>CP47</f>
        <v>41176</v>
      </c>
      <c r="BW719" s="178">
        <f>SUM(E719,O719,Y719,AI719,AS719,BC719,BM719)</f>
        <v>34420113930</v>
      </c>
      <c r="BX719" s="178">
        <f>SUM(F719,P719,Z719,AJ719,AT719,BD719,BN719)</f>
        <v>38066</v>
      </c>
      <c r="BY719" s="68" t="s">
        <v>58</v>
      </c>
      <c r="BZ719" s="56">
        <f t="shared" si="483"/>
        <v>994693117</v>
      </c>
      <c r="CA719" s="28">
        <f>IFERROR(BZ719/BW719,"-")</f>
        <v>2.8898600365556665E-2</v>
      </c>
      <c r="CB719" s="56">
        <f t="shared" si="484"/>
        <v>8086</v>
      </c>
      <c r="CC719" s="28">
        <f>IFERROR(CB719/BX719,"-")</f>
        <v>0.21242053275889244</v>
      </c>
      <c r="CD719" s="52">
        <f t="shared" si="516"/>
        <v>123014.23658174623</v>
      </c>
      <c r="CE719" s="29">
        <f t="shared" ref="CE719:CE735" si="524">IFERROR(CB719/$CP$47,"-")</f>
        <v>0.19637653001748592</v>
      </c>
      <c r="CR719" s="196">
        <v>43</v>
      </c>
      <c r="CS719" s="197" t="s">
        <v>7</v>
      </c>
      <c r="CT719" s="200">
        <v>38793</v>
      </c>
      <c r="CU719" s="201">
        <v>32893512890</v>
      </c>
      <c r="CV719" s="201">
        <v>35988</v>
      </c>
      <c r="CW719" s="79" t="s">
        <v>58</v>
      </c>
      <c r="CX719" s="90">
        <v>982752664</v>
      </c>
      <c r="CY719" s="80">
        <v>2.9876792645603015E-2</v>
      </c>
      <c r="CZ719" s="90">
        <v>8001</v>
      </c>
      <c r="DA719" s="80">
        <v>0.22232410803601199</v>
      </c>
      <c r="DB719" s="90">
        <v>122828.7294088239</v>
      </c>
      <c r="DC719" s="81">
        <v>0.20624854999613332</v>
      </c>
    </row>
    <row r="720" spans="2:107" s="16" customFormat="1" ht="13.15" customHeight="1">
      <c r="B720" s="196"/>
      <c r="C720" s="198"/>
      <c r="D720" s="172"/>
      <c r="E720" s="179"/>
      <c r="F720" s="179"/>
      <c r="G720" s="69" t="s">
        <v>60</v>
      </c>
      <c r="H720" s="50">
        <v>60191</v>
      </c>
      <c r="I720" s="30">
        <f>IFERROR(H720/E719,"-")</f>
        <v>1.7588609292732832E-3</v>
      </c>
      <c r="J720" s="50">
        <v>4</v>
      </c>
      <c r="K720" s="30">
        <f>IFERROR(J720/F719,"-")</f>
        <v>0.16</v>
      </c>
      <c r="L720" s="53">
        <f t="shared" si="509"/>
        <v>15047.75</v>
      </c>
      <c r="M720" s="31">
        <f t="shared" si="517"/>
        <v>0.14285714285714285</v>
      </c>
      <c r="N720" s="172"/>
      <c r="O720" s="179"/>
      <c r="P720" s="179"/>
      <c r="Q720" s="69" t="s">
        <v>60</v>
      </c>
      <c r="R720" s="50">
        <v>6785684</v>
      </c>
      <c r="S720" s="30">
        <f>IFERROR(R720/O719,"-")</f>
        <v>1.9029675252415047E-2</v>
      </c>
      <c r="T720" s="50">
        <v>54</v>
      </c>
      <c r="U720" s="30">
        <f>IFERROR(T720/P719,"-")</f>
        <v>0.27272727272727271</v>
      </c>
      <c r="V720" s="53">
        <f t="shared" si="510"/>
        <v>125660.81481481482</v>
      </c>
      <c r="W720" s="31">
        <f t="shared" si="518"/>
        <v>0.24324324324324326</v>
      </c>
      <c r="X720" s="172"/>
      <c r="Y720" s="179"/>
      <c r="Z720" s="179"/>
      <c r="AA720" s="69" t="s">
        <v>60</v>
      </c>
      <c r="AB720" s="50">
        <v>210581672</v>
      </c>
      <c r="AC720" s="30">
        <f>IFERROR(AB720/Y719,"-")</f>
        <v>2.1747555532925296E-2</v>
      </c>
      <c r="AD720" s="50">
        <v>2649</v>
      </c>
      <c r="AE720" s="30">
        <f>IFERROR(AD720/Z719,"-")</f>
        <v>0.18675972927241963</v>
      </c>
      <c r="AF720" s="53">
        <f t="shared" si="511"/>
        <v>79494.779916949788</v>
      </c>
      <c r="AG720" s="31">
        <f t="shared" si="519"/>
        <v>0.17258453319434491</v>
      </c>
      <c r="AH720" s="172"/>
      <c r="AI720" s="179"/>
      <c r="AJ720" s="179"/>
      <c r="AK720" s="69" t="s">
        <v>60</v>
      </c>
      <c r="AL720" s="50">
        <v>159003686</v>
      </c>
      <c r="AM720" s="30">
        <f>IFERROR(AL720/AI719,"-")</f>
        <v>1.5066857963948023E-2</v>
      </c>
      <c r="AN720" s="50">
        <v>2854</v>
      </c>
      <c r="AO720" s="30">
        <f>IFERROR(AN720/AJ719,"-")</f>
        <v>0.24399418654355817</v>
      </c>
      <c r="AP720" s="53">
        <f t="shared" si="512"/>
        <v>55712.573931324456</v>
      </c>
      <c r="AQ720" s="31">
        <f t="shared" si="520"/>
        <v>0.22842964623019049</v>
      </c>
      <c r="AR720" s="172"/>
      <c r="AS720" s="179"/>
      <c r="AT720" s="179"/>
      <c r="AU720" s="69" t="s">
        <v>60</v>
      </c>
      <c r="AV720" s="50">
        <v>115555667</v>
      </c>
      <c r="AW720" s="30">
        <f>IFERROR(AV720/AS719,"-")</f>
        <v>1.4766562133138251E-2</v>
      </c>
      <c r="AX720" s="50">
        <v>1993</v>
      </c>
      <c r="AY720" s="30">
        <f>IFERROR(AX720/AT719,"-")</f>
        <v>0.27592413124740411</v>
      </c>
      <c r="AZ720" s="53">
        <f t="shared" si="513"/>
        <v>57980.766181635729</v>
      </c>
      <c r="BA720" s="31">
        <f t="shared" si="521"/>
        <v>0.25696235172769472</v>
      </c>
      <c r="BB720" s="172"/>
      <c r="BC720" s="179"/>
      <c r="BD720" s="179"/>
      <c r="BE720" s="69" t="s">
        <v>60</v>
      </c>
      <c r="BF720" s="50">
        <v>61785877</v>
      </c>
      <c r="BG720" s="30">
        <f>IFERROR(BF720/BC719,"-")</f>
        <v>1.4265645066262225E-2</v>
      </c>
      <c r="BH720" s="50">
        <v>997</v>
      </c>
      <c r="BI720" s="30">
        <f>IFERROR(BH720/BD719,"-")</f>
        <v>0.28707169594010939</v>
      </c>
      <c r="BJ720" s="53">
        <f t="shared" si="514"/>
        <v>61971.792377131394</v>
      </c>
      <c r="BK720" s="31">
        <f t="shared" si="522"/>
        <v>0.25662805662805666</v>
      </c>
      <c r="BL720" s="172"/>
      <c r="BM720" s="179"/>
      <c r="BN720" s="179"/>
      <c r="BO720" s="69" t="s">
        <v>60</v>
      </c>
      <c r="BP720" s="50">
        <v>15848066</v>
      </c>
      <c r="BQ720" s="30">
        <f>IFERROR(BP720/BM719,"-")</f>
        <v>9.6840968256795713E-3</v>
      </c>
      <c r="BR720" s="50">
        <v>362</v>
      </c>
      <c r="BS720" s="30">
        <f>IFERROR(BR720/BN719,"-")</f>
        <v>0.28593996840442337</v>
      </c>
      <c r="BT720" s="53">
        <f t="shared" si="515"/>
        <v>43779.187845303866</v>
      </c>
      <c r="BU720" s="31">
        <f t="shared" si="523"/>
        <v>0.25104022191400832</v>
      </c>
      <c r="BV720" s="172"/>
      <c r="BW720" s="179"/>
      <c r="BX720" s="179"/>
      <c r="BY720" s="69" t="s">
        <v>60</v>
      </c>
      <c r="BZ720" s="50">
        <f t="shared" si="483"/>
        <v>569620843</v>
      </c>
      <c r="CA720" s="30">
        <f>IFERROR(BZ720/BW719,"-")</f>
        <v>1.654906907508891E-2</v>
      </c>
      <c r="CB720" s="50">
        <f t="shared" si="484"/>
        <v>8913</v>
      </c>
      <c r="CC720" s="30">
        <f>IFERROR(CB720/BX719,"-")</f>
        <v>0.23414595702201441</v>
      </c>
      <c r="CD720" s="53">
        <f t="shared" si="516"/>
        <v>63908.991697520476</v>
      </c>
      <c r="CE720" s="31">
        <f t="shared" si="524"/>
        <v>0.2164610452690888</v>
      </c>
      <c r="CR720" s="196"/>
      <c r="CS720" s="198"/>
      <c r="CT720" s="200"/>
      <c r="CU720" s="201"/>
      <c r="CV720" s="201"/>
      <c r="CW720" s="79" t="s">
        <v>60</v>
      </c>
      <c r="CX720" s="90">
        <v>527049300</v>
      </c>
      <c r="CY720" s="80">
        <v>1.6022894902180815E-2</v>
      </c>
      <c r="CZ720" s="90">
        <v>8573</v>
      </c>
      <c r="DA720" s="80">
        <v>0.23821829498721797</v>
      </c>
      <c r="DB720" s="90">
        <v>61477.814067420972</v>
      </c>
      <c r="DC720" s="81">
        <v>0.22099347820483076</v>
      </c>
    </row>
    <row r="721" spans="2:107" s="16" customFormat="1" ht="13.15" customHeight="1">
      <c r="B721" s="196"/>
      <c r="C721" s="198"/>
      <c r="D721" s="172"/>
      <c r="E721" s="179"/>
      <c r="F721" s="179"/>
      <c r="G721" s="70" t="s">
        <v>62</v>
      </c>
      <c r="H721" s="50">
        <v>13359</v>
      </c>
      <c r="I721" s="30">
        <f>IFERROR(H721/E719,"-")</f>
        <v>3.9036771534219051E-4</v>
      </c>
      <c r="J721" s="50">
        <v>1</v>
      </c>
      <c r="K721" s="30">
        <f>IFERROR(J721/F719,"-")</f>
        <v>0.04</v>
      </c>
      <c r="L721" s="53">
        <f t="shared" si="509"/>
        <v>13359</v>
      </c>
      <c r="M721" s="31">
        <f t="shared" si="517"/>
        <v>3.5714285714285712E-2</v>
      </c>
      <c r="N721" s="172"/>
      <c r="O721" s="179"/>
      <c r="P721" s="179"/>
      <c r="Q721" s="70" t="s">
        <v>62</v>
      </c>
      <c r="R721" s="50">
        <v>706972</v>
      </c>
      <c r="S721" s="30">
        <f>IFERROR(R721/O719,"-")</f>
        <v>1.9826221752369208E-3</v>
      </c>
      <c r="T721" s="50">
        <v>27</v>
      </c>
      <c r="U721" s="30">
        <f>IFERROR(T721/P719,"-")</f>
        <v>0.13636363636363635</v>
      </c>
      <c r="V721" s="53">
        <f t="shared" si="510"/>
        <v>26184.14814814815</v>
      </c>
      <c r="W721" s="31">
        <f t="shared" si="518"/>
        <v>0.12162162162162163</v>
      </c>
      <c r="X721" s="172"/>
      <c r="Y721" s="179"/>
      <c r="Z721" s="179"/>
      <c r="AA721" s="70" t="s">
        <v>62</v>
      </c>
      <c r="AB721" s="50">
        <v>134948722</v>
      </c>
      <c r="AC721" s="30">
        <f>IFERROR(AB721/Y719,"-")</f>
        <v>1.3936658389683115E-2</v>
      </c>
      <c r="AD721" s="50">
        <v>2880</v>
      </c>
      <c r="AE721" s="30">
        <f>IFERROR(AD721/Z719,"-")</f>
        <v>0.20304568527918782</v>
      </c>
      <c r="AF721" s="53">
        <f t="shared" si="511"/>
        <v>46857.195138888892</v>
      </c>
      <c r="AG721" s="31">
        <f t="shared" si="519"/>
        <v>0.18763437357482571</v>
      </c>
      <c r="AH721" s="172"/>
      <c r="AI721" s="179"/>
      <c r="AJ721" s="179"/>
      <c r="AK721" s="70" t="s">
        <v>62</v>
      </c>
      <c r="AL721" s="50">
        <v>139048781</v>
      </c>
      <c r="AM721" s="30">
        <f>IFERROR(AL721/AI719,"-")</f>
        <v>1.3175972746865218E-2</v>
      </c>
      <c r="AN721" s="50">
        <v>2877</v>
      </c>
      <c r="AO721" s="30">
        <f>IFERROR(AN721/AJ719,"-")</f>
        <v>0.24596050269299821</v>
      </c>
      <c r="AP721" s="53">
        <f t="shared" si="512"/>
        <v>48331.171706638859</v>
      </c>
      <c r="AQ721" s="31">
        <f t="shared" si="520"/>
        <v>0.23027052985433008</v>
      </c>
      <c r="AR721" s="172"/>
      <c r="AS721" s="179"/>
      <c r="AT721" s="179"/>
      <c r="AU721" s="70" t="s">
        <v>62</v>
      </c>
      <c r="AV721" s="50">
        <v>85111549</v>
      </c>
      <c r="AW721" s="30">
        <f>IFERROR(AV721/AS719,"-")</f>
        <v>1.0876186423259888E-2</v>
      </c>
      <c r="AX721" s="50">
        <v>1875</v>
      </c>
      <c r="AY721" s="30">
        <f>IFERROR(AX721/AT719,"-")</f>
        <v>0.25958742904610271</v>
      </c>
      <c r="AZ721" s="53">
        <f t="shared" si="513"/>
        <v>45392.826133333336</v>
      </c>
      <c r="BA721" s="31">
        <f t="shared" si="521"/>
        <v>0.24174832387828779</v>
      </c>
      <c r="BB721" s="172"/>
      <c r="BC721" s="179"/>
      <c r="BD721" s="179"/>
      <c r="BE721" s="70" t="s">
        <v>62</v>
      </c>
      <c r="BF721" s="50">
        <v>27270574</v>
      </c>
      <c r="BG721" s="30">
        <f>IFERROR(BF721/BC719,"-")</f>
        <v>6.2964604263404545E-3</v>
      </c>
      <c r="BH721" s="50">
        <v>822</v>
      </c>
      <c r="BI721" s="30">
        <f>IFERROR(BH721/BD719,"-")</f>
        <v>0.23668298301180535</v>
      </c>
      <c r="BJ721" s="53">
        <f t="shared" si="514"/>
        <v>33175.880778588806</v>
      </c>
      <c r="BK721" s="31">
        <f t="shared" si="522"/>
        <v>0.21158301158301157</v>
      </c>
      <c r="BL721" s="172"/>
      <c r="BM721" s="179"/>
      <c r="BN721" s="179"/>
      <c r="BO721" s="70" t="s">
        <v>62</v>
      </c>
      <c r="BP721" s="50">
        <v>6385021</v>
      </c>
      <c r="BQ721" s="30">
        <f>IFERROR(BP721/BM719,"-")</f>
        <v>3.9016219138661716E-3</v>
      </c>
      <c r="BR721" s="50">
        <v>228</v>
      </c>
      <c r="BS721" s="30">
        <f>IFERROR(BR721/BN719,"-")</f>
        <v>0.18009478672985782</v>
      </c>
      <c r="BT721" s="53">
        <f t="shared" si="515"/>
        <v>28004.478070175439</v>
      </c>
      <c r="BU721" s="31">
        <f t="shared" si="523"/>
        <v>0.15811373092926492</v>
      </c>
      <c r="BV721" s="172"/>
      <c r="BW721" s="179"/>
      <c r="BX721" s="179"/>
      <c r="BY721" s="70" t="s">
        <v>62</v>
      </c>
      <c r="BZ721" s="50">
        <f t="shared" si="483"/>
        <v>393484978</v>
      </c>
      <c r="CA721" s="30">
        <f>IFERROR(BZ721/BW719,"-")</f>
        <v>1.1431832526767003E-2</v>
      </c>
      <c r="CB721" s="50">
        <f t="shared" si="484"/>
        <v>8710</v>
      </c>
      <c r="CC721" s="30">
        <f>IFERROR(CB721/BX719,"-")</f>
        <v>0.22881311406504493</v>
      </c>
      <c r="CD721" s="53">
        <f t="shared" si="516"/>
        <v>45176.23168771527</v>
      </c>
      <c r="CE721" s="31">
        <f t="shared" si="524"/>
        <v>0.21153098892558772</v>
      </c>
      <c r="CR721" s="196"/>
      <c r="CS721" s="198"/>
      <c r="CT721" s="200"/>
      <c r="CU721" s="201"/>
      <c r="CV721" s="201"/>
      <c r="CW721" s="79" t="s">
        <v>62</v>
      </c>
      <c r="CX721" s="90">
        <v>388510017</v>
      </c>
      <c r="CY721" s="80">
        <v>1.1811143987546293E-2</v>
      </c>
      <c r="CZ721" s="90">
        <v>8259</v>
      </c>
      <c r="DA721" s="80">
        <v>0.22949316438812939</v>
      </c>
      <c r="DB721" s="90">
        <v>47040.806029785686</v>
      </c>
      <c r="DC721" s="81">
        <v>0.21289923439795838</v>
      </c>
    </row>
    <row r="722" spans="2:107" s="16" customFormat="1" ht="13.15" customHeight="1">
      <c r="B722" s="196"/>
      <c r="C722" s="198"/>
      <c r="D722" s="172"/>
      <c r="E722" s="179"/>
      <c r="F722" s="179"/>
      <c r="G722" s="70" t="s">
        <v>64</v>
      </c>
      <c r="H722" s="50">
        <v>0</v>
      </c>
      <c r="I722" s="30">
        <f>IFERROR(H722/E719,"-")</f>
        <v>0</v>
      </c>
      <c r="J722" s="50">
        <v>0</v>
      </c>
      <c r="K722" s="30">
        <f>IFERROR(J722/F719,"-")</f>
        <v>0</v>
      </c>
      <c r="L722" s="53" t="str">
        <f t="shared" si="509"/>
        <v>-</v>
      </c>
      <c r="M722" s="31">
        <f t="shared" si="517"/>
        <v>0</v>
      </c>
      <c r="N722" s="172"/>
      <c r="O722" s="179"/>
      <c r="P722" s="179"/>
      <c r="Q722" s="70" t="s">
        <v>64</v>
      </c>
      <c r="R722" s="50">
        <v>75908</v>
      </c>
      <c r="S722" s="30">
        <f>IFERROR(R722/O719,"-")</f>
        <v>2.1287531058922303E-4</v>
      </c>
      <c r="T722" s="50">
        <v>11</v>
      </c>
      <c r="U722" s="30">
        <f>IFERROR(T722/P719,"-")</f>
        <v>5.5555555555555552E-2</v>
      </c>
      <c r="V722" s="53">
        <f t="shared" si="510"/>
        <v>6900.727272727273</v>
      </c>
      <c r="W722" s="31">
        <f t="shared" si="518"/>
        <v>4.954954954954955E-2</v>
      </c>
      <c r="X722" s="172"/>
      <c r="Y722" s="179"/>
      <c r="Z722" s="179"/>
      <c r="AA722" s="70" t="s">
        <v>64</v>
      </c>
      <c r="AB722" s="50">
        <v>27863659</v>
      </c>
      <c r="AC722" s="30">
        <f>IFERROR(AB722/Y719,"-")</f>
        <v>2.8775841016828556E-3</v>
      </c>
      <c r="AD722" s="50">
        <v>487</v>
      </c>
      <c r="AE722" s="30">
        <f>IFERROR(AD722/Z719,"-")</f>
        <v>3.4334461364918217E-2</v>
      </c>
      <c r="AF722" s="53">
        <f t="shared" si="511"/>
        <v>57214.905544147841</v>
      </c>
      <c r="AG722" s="31">
        <f t="shared" si="519"/>
        <v>3.1728451364909767E-2</v>
      </c>
      <c r="AH722" s="172"/>
      <c r="AI722" s="179"/>
      <c r="AJ722" s="179"/>
      <c r="AK722" s="70" t="s">
        <v>64</v>
      </c>
      <c r="AL722" s="50">
        <v>25915513</v>
      </c>
      <c r="AM722" s="30">
        <f>IFERROR(AL722/AI719,"-")</f>
        <v>2.4557000108403055E-3</v>
      </c>
      <c r="AN722" s="50">
        <v>484</v>
      </c>
      <c r="AO722" s="30">
        <f>IFERROR(AN722/AJ719,"-")</f>
        <v>4.137813114473797E-2</v>
      </c>
      <c r="AP722" s="53">
        <f t="shared" si="512"/>
        <v>53544.448347107435</v>
      </c>
      <c r="AQ722" s="31">
        <f t="shared" si="520"/>
        <v>3.8738594525372178E-2</v>
      </c>
      <c r="AR722" s="172"/>
      <c r="AS722" s="179"/>
      <c r="AT722" s="179"/>
      <c r="AU722" s="70" t="s">
        <v>64</v>
      </c>
      <c r="AV722" s="50">
        <v>9699029</v>
      </c>
      <c r="AW722" s="30">
        <f>IFERROR(AV722/AS719,"-")</f>
        <v>1.2394140251002122E-3</v>
      </c>
      <c r="AX722" s="50">
        <v>285</v>
      </c>
      <c r="AY722" s="30">
        <f>IFERROR(AX722/AT719,"-")</f>
        <v>3.9457289215007615E-2</v>
      </c>
      <c r="AZ722" s="53">
        <f t="shared" si="513"/>
        <v>34031.680701754383</v>
      </c>
      <c r="BA722" s="31">
        <f t="shared" si="521"/>
        <v>3.6745745229499742E-2</v>
      </c>
      <c r="BB722" s="172"/>
      <c r="BC722" s="179"/>
      <c r="BD722" s="179"/>
      <c r="BE722" s="70" t="s">
        <v>64</v>
      </c>
      <c r="BF722" s="50">
        <v>1380741</v>
      </c>
      <c r="BG722" s="30">
        <f>IFERROR(BF722/BC719,"-")</f>
        <v>3.1879714249966816E-4</v>
      </c>
      <c r="BH722" s="50">
        <v>117</v>
      </c>
      <c r="BI722" s="30">
        <f>IFERROR(BH722/BD719,"-")</f>
        <v>3.3688453786351859E-2</v>
      </c>
      <c r="BJ722" s="53">
        <f t="shared" si="514"/>
        <v>11801.205128205129</v>
      </c>
      <c r="BK722" s="31">
        <f t="shared" si="522"/>
        <v>3.0115830115830116E-2</v>
      </c>
      <c r="BL722" s="172"/>
      <c r="BM722" s="179"/>
      <c r="BN722" s="179"/>
      <c r="BO722" s="70" t="s">
        <v>64</v>
      </c>
      <c r="BP722" s="50">
        <v>259584</v>
      </c>
      <c r="BQ722" s="30">
        <f>IFERROR(BP722/BM719,"-")</f>
        <v>1.5862103239582708E-4</v>
      </c>
      <c r="BR722" s="50">
        <v>23</v>
      </c>
      <c r="BS722" s="30">
        <f>IFERROR(BR722/BN719,"-")</f>
        <v>1.8167456556082148E-2</v>
      </c>
      <c r="BT722" s="53">
        <f t="shared" si="515"/>
        <v>11286.260869565218</v>
      </c>
      <c r="BU722" s="31">
        <f t="shared" si="523"/>
        <v>1.59500693481276E-2</v>
      </c>
      <c r="BV722" s="172"/>
      <c r="BW722" s="179"/>
      <c r="BX722" s="179"/>
      <c r="BY722" s="70" t="s">
        <v>64</v>
      </c>
      <c r="BZ722" s="50">
        <f t="shared" si="483"/>
        <v>65194434</v>
      </c>
      <c r="CA722" s="30">
        <f>IFERROR(BZ722/BW719,"-")</f>
        <v>1.8940795528040834E-3</v>
      </c>
      <c r="CB722" s="50">
        <f t="shared" si="484"/>
        <v>1407</v>
      </c>
      <c r="CC722" s="30">
        <f>IFERROR(CB722/BX719,"-")</f>
        <v>3.6962118425891873E-2</v>
      </c>
      <c r="CD722" s="53">
        <f t="shared" si="516"/>
        <v>46335.77398720682</v>
      </c>
      <c r="CE722" s="31">
        <f t="shared" si="524"/>
        <v>3.4170390518748789E-2</v>
      </c>
      <c r="CR722" s="196"/>
      <c r="CS722" s="198"/>
      <c r="CT722" s="200"/>
      <c r="CU722" s="201"/>
      <c r="CV722" s="201"/>
      <c r="CW722" s="79" t="s">
        <v>64</v>
      </c>
      <c r="CX722" s="90">
        <v>66373306</v>
      </c>
      <c r="CY722" s="80">
        <v>2.017823581870401E-3</v>
      </c>
      <c r="CZ722" s="90">
        <v>1321</v>
      </c>
      <c r="DA722" s="80">
        <v>3.6706680004445928E-2</v>
      </c>
      <c r="DB722" s="90">
        <v>50244.74337623013</v>
      </c>
      <c r="DC722" s="81">
        <v>3.4052535251205114E-2</v>
      </c>
    </row>
    <row r="723" spans="2:107" s="16" customFormat="1" ht="13.15" customHeight="1">
      <c r="B723" s="196"/>
      <c r="C723" s="198"/>
      <c r="D723" s="172"/>
      <c r="E723" s="179"/>
      <c r="F723" s="179"/>
      <c r="G723" s="70" t="s">
        <v>66</v>
      </c>
      <c r="H723" s="50">
        <v>75289</v>
      </c>
      <c r="I723" s="30">
        <f>IFERROR(H723/E719,"-")</f>
        <v>2.2000445333032548E-3</v>
      </c>
      <c r="J723" s="50">
        <v>5</v>
      </c>
      <c r="K723" s="30">
        <f>IFERROR(J723/F719,"-")</f>
        <v>0.2</v>
      </c>
      <c r="L723" s="53">
        <f t="shared" si="509"/>
        <v>15057.8</v>
      </c>
      <c r="M723" s="31">
        <f t="shared" si="517"/>
        <v>0.17857142857142858</v>
      </c>
      <c r="N723" s="172"/>
      <c r="O723" s="179"/>
      <c r="P723" s="179"/>
      <c r="Q723" s="70" t="s">
        <v>66</v>
      </c>
      <c r="R723" s="50">
        <v>7982751</v>
      </c>
      <c r="S723" s="30">
        <f>IFERROR(R723/O719,"-")</f>
        <v>2.2386712842933955E-2</v>
      </c>
      <c r="T723" s="50">
        <v>44</v>
      </c>
      <c r="U723" s="30">
        <f>IFERROR(T723/P719,"-")</f>
        <v>0.22222222222222221</v>
      </c>
      <c r="V723" s="53">
        <f t="shared" si="510"/>
        <v>181426.15909090909</v>
      </c>
      <c r="W723" s="31">
        <f t="shared" si="518"/>
        <v>0.1981981981981982</v>
      </c>
      <c r="X723" s="172"/>
      <c r="Y723" s="179"/>
      <c r="Z723" s="179"/>
      <c r="AA723" s="70" t="s">
        <v>66</v>
      </c>
      <c r="AB723" s="50">
        <v>182365862</v>
      </c>
      <c r="AC723" s="30">
        <f>IFERROR(AB723/Y719,"-")</f>
        <v>1.8833603482618332E-2</v>
      </c>
      <c r="AD723" s="50">
        <v>3537</v>
      </c>
      <c r="AE723" s="30">
        <f>IFERROR(AD723/Z719,"-")</f>
        <v>0.24936548223350255</v>
      </c>
      <c r="AF723" s="53">
        <f t="shared" si="511"/>
        <v>51559.474696070116</v>
      </c>
      <c r="AG723" s="31">
        <f t="shared" si="519"/>
        <v>0.23043846504658283</v>
      </c>
      <c r="AH723" s="172"/>
      <c r="AI723" s="179"/>
      <c r="AJ723" s="179"/>
      <c r="AK723" s="70" t="s">
        <v>66</v>
      </c>
      <c r="AL723" s="50">
        <v>221744131</v>
      </c>
      <c r="AM723" s="30">
        <f>IFERROR(AL723/AI719,"-")</f>
        <v>2.1012011797739608E-2</v>
      </c>
      <c r="AN723" s="50">
        <v>3563</v>
      </c>
      <c r="AO723" s="30">
        <f>IFERROR(AN723/AJ719,"-")</f>
        <v>0.30460801915020946</v>
      </c>
      <c r="AP723" s="53">
        <f t="shared" si="512"/>
        <v>62235.231827111988</v>
      </c>
      <c r="AQ723" s="31">
        <f t="shared" si="520"/>
        <v>0.28517688490475429</v>
      </c>
      <c r="AR723" s="172"/>
      <c r="AS723" s="179"/>
      <c r="AT723" s="179"/>
      <c r="AU723" s="70" t="s">
        <v>66</v>
      </c>
      <c r="AV723" s="50">
        <v>125936594</v>
      </c>
      <c r="AW723" s="30">
        <f>IFERROR(AV723/AS719,"-")</f>
        <v>1.609311415369015E-2</v>
      </c>
      <c r="AX723" s="50">
        <v>2294</v>
      </c>
      <c r="AY723" s="30">
        <f>IFERROR(AX723/AT719,"-")</f>
        <v>0.31759656652360513</v>
      </c>
      <c r="AZ723" s="53">
        <f t="shared" si="513"/>
        <v>54898.253705318224</v>
      </c>
      <c r="BA723" s="31">
        <f t="shared" si="521"/>
        <v>0.29577101598762251</v>
      </c>
      <c r="BB723" s="172"/>
      <c r="BC723" s="179"/>
      <c r="BD723" s="179"/>
      <c r="BE723" s="70" t="s">
        <v>66</v>
      </c>
      <c r="BF723" s="50">
        <v>39837566</v>
      </c>
      <c r="BG723" s="30">
        <f>IFERROR(BF723/BC719,"-")</f>
        <v>9.1980336681114962E-3</v>
      </c>
      <c r="BH723" s="50">
        <v>918</v>
      </c>
      <c r="BI723" s="30">
        <f>IFERROR(BH723/BD719,"-")</f>
        <v>0.26432479124676073</v>
      </c>
      <c r="BJ723" s="53">
        <f t="shared" si="514"/>
        <v>43396.041394335509</v>
      </c>
      <c r="BK723" s="31">
        <f t="shared" si="522"/>
        <v>0.2362934362934363</v>
      </c>
      <c r="BL723" s="172"/>
      <c r="BM723" s="179"/>
      <c r="BN723" s="179"/>
      <c r="BO723" s="70" t="s">
        <v>66</v>
      </c>
      <c r="BP723" s="50">
        <v>14197981</v>
      </c>
      <c r="BQ723" s="30">
        <f>IFERROR(BP723/BM719,"-")</f>
        <v>8.6757982162087698E-3</v>
      </c>
      <c r="BR723" s="50">
        <v>218</v>
      </c>
      <c r="BS723" s="30">
        <f>IFERROR(BR723/BN719,"-")</f>
        <v>0.17219589257503951</v>
      </c>
      <c r="BT723" s="53">
        <f t="shared" si="515"/>
        <v>65128.353211009176</v>
      </c>
      <c r="BU723" s="31">
        <f t="shared" si="523"/>
        <v>0.15117891816920942</v>
      </c>
      <c r="BV723" s="172"/>
      <c r="BW723" s="179"/>
      <c r="BX723" s="179"/>
      <c r="BY723" s="70" t="s">
        <v>66</v>
      </c>
      <c r="BZ723" s="50">
        <f t="shared" si="483"/>
        <v>592140174</v>
      </c>
      <c r="CA723" s="30">
        <f>IFERROR(BZ723/BW719,"-")</f>
        <v>1.7203318245960261E-2</v>
      </c>
      <c r="CB723" s="50">
        <f t="shared" si="484"/>
        <v>10579</v>
      </c>
      <c r="CC723" s="30">
        <f>IFERROR(CB723/BX719,"-")</f>
        <v>0.27791204749645354</v>
      </c>
      <c r="CD723" s="53">
        <f t="shared" si="516"/>
        <v>55973.170810095471</v>
      </c>
      <c r="CE723" s="31">
        <f t="shared" si="524"/>
        <v>0.25692150767437344</v>
      </c>
      <c r="CR723" s="196"/>
      <c r="CS723" s="198"/>
      <c r="CT723" s="200"/>
      <c r="CU723" s="201"/>
      <c r="CV723" s="201"/>
      <c r="CW723" s="79" t="s">
        <v>66</v>
      </c>
      <c r="CX723" s="90">
        <v>574566232</v>
      </c>
      <c r="CY723" s="80">
        <v>1.7467463384692933E-2</v>
      </c>
      <c r="CZ723" s="90">
        <v>9772</v>
      </c>
      <c r="DA723" s="80">
        <v>0.2715349560964766</v>
      </c>
      <c r="DB723" s="90">
        <v>58797.199345067536</v>
      </c>
      <c r="DC723" s="81">
        <v>0.25190111618075428</v>
      </c>
    </row>
    <row r="724" spans="2:107" s="16" customFormat="1" ht="13.15" customHeight="1">
      <c r="B724" s="196"/>
      <c r="C724" s="198"/>
      <c r="D724" s="172"/>
      <c r="E724" s="179"/>
      <c r="F724" s="179"/>
      <c r="G724" s="70" t="s">
        <v>68</v>
      </c>
      <c r="H724" s="50">
        <v>1136726</v>
      </c>
      <c r="I724" s="30">
        <f>IFERROR(H724/E719,"-")</f>
        <v>3.321664283180379E-2</v>
      </c>
      <c r="J724" s="50">
        <v>7</v>
      </c>
      <c r="K724" s="30">
        <f>IFERROR(J724/F719,"-")</f>
        <v>0.28000000000000003</v>
      </c>
      <c r="L724" s="53">
        <f t="shared" si="509"/>
        <v>162389.42857142858</v>
      </c>
      <c r="M724" s="31">
        <f t="shared" si="517"/>
        <v>0.25</v>
      </c>
      <c r="N724" s="172"/>
      <c r="O724" s="179"/>
      <c r="P724" s="179"/>
      <c r="Q724" s="70" t="s">
        <v>68</v>
      </c>
      <c r="R724" s="50">
        <v>5007245</v>
      </c>
      <c r="S724" s="30">
        <f>IFERROR(R724/O719,"-")</f>
        <v>1.4042246332024742E-2</v>
      </c>
      <c r="T724" s="50">
        <v>49</v>
      </c>
      <c r="U724" s="30">
        <f>IFERROR(T724/P719,"-")</f>
        <v>0.24747474747474749</v>
      </c>
      <c r="V724" s="53">
        <f t="shared" si="510"/>
        <v>102188.67346938775</v>
      </c>
      <c r="W724" s="31">
        <f t="shared" si="518"/>
        <v>0.22072072072072071</v>
      </c>
      <c r="X724" s="172"/>
      <c r="Y724" s="179"/>
      <c r="Z724" s="179"/>
      <c r="AA724" s="70" t="s">
        <v>68</v>
      </c>
      <c r="AB724" s="50">
        <v>203802083</v>
      </c>
      <c r="AC724" s="30">
        <f>IFERROR(AB724/Y719,"-")</f>
        <v>2.1047402063406308E-2</v>
      </c>
      <c r="AD724" s="50">
        <v>3586</v>
      </c>
      <c r="AE724" s="30">
        <f>IFERROR(AD724/Z719,"-")</f>
        <v>0.25282007896221093</v>
      </c>
      <c r="AF724" s="53">
        <f t="shared" si="511"/>
        <v>56832.705800334632</v>
      </c>
      <c r="AG724" s="31">
        <f t="shared" si="519"/>
        <v>0.23363085543032119</v>
      </c>
      <c r="AH724" s="172"/>
      <c r="AI724" s="179"/>
      <c r="AJ724" s="179"/>
      <c r="AK724" s="70" t="s">
        <v>68</v>
      </c>
      <c r="AL724" s="50">
        <v>255958120</v>
      </c>
      <c r="AM724" s="30">
        <f>IFERROR(AL724/AI719,"-")</f>
        <v>2.4254058102522E-2</v>
      </c>
      <c r="AN724" s="50">
        <v>3706</v>
      </c>
      <c r="AO724" s="30">
        <f>IFERROR(AN724/AJ719,"-")</f>
        <v>0.31683337607933659</v>
      </c>
      <c r="AP724" s="53">
        <f t="shared" si="512"/>
        <v>69065.871559633029</v>
      </c>
      <c r="AQ724" s="31">
        <f t="shared" si="520"/>
        <v>0.29662237874179609</v>
      </c>
      <c r="AR724" s="172"/>
      <c r="AS724" s="179"/>
      <c r="AT724" s="179"/>
      <c r="AU724" s="70" t="s">
        <v>68</v>
      </c>
      <c r="AV724" s="50">
        <v>221162117</v>
      </c>
      <c r="AW724" s="30">
        <f>IFERROR(AV724/AS719,"-")</f>
        <v>2.8261739358718698E-2</v>
      </c>
      <c r="AX724" s="50">
        <v>2582</v>
      </c>
      <c r="AY724" s="30">
        <f>IFERROR(AX724/AT719,"-")</f>
        <v>0.35746919562508656</v>
      </c>
      <c r="AZ724" s="53">
        <f t="shared" si="513"/>
        <v>85655.351278079004</v>
      </c>
      <c r="BA724" s="31">
        <f t="shared" si="521"/>
        <v>0.33290355853532749</v>
      </c>
      <c r="BB724" s="172"/>
      <c r="BC724" s="179"/>
      <c r="BD724" s="179"/>
      <c r="BE724" s="70" t="s">
        <v>68</v>
      </c>
      <c r="BF724" s="50">
        <v>112139028</v>
      </c>
      <c r="BG724" s="30">
        <f>IFERROR(BF724/BC719,"-")</f>
        <v>2.5891605803760646E-2</v>
      </c>
      <c r="BH724" s="50">
        <v>1303</v>
      </c>
      <c r="BI724" s="30">
        <f>IFERROR(BH724/BD719,"-")</f>
        <v>0.37517995968902967</v>
      </c>
      <c r="BJ724" s="53">
        <f t="shared" si="514"/>
        <v>86062.185725249423</v>
      </c>
      <c r="BK724" s="31">
        <f t="shared" si="522"/>
        <v>0.33539253539253538</v>
      </c>
      <c r="BL724" s="172"/>
      <c r="BM724" s="179"/>
      <c r="BN724" s="179"/>
      <c r="BO724" s="70" t="s">
        <v>68</v>
      </c>
      <c r="BP724" s="50">
        <v>34564217</v>
      </c>
      <c r="BQ724" s="30">
        <f>IFERROR(BP724/BM719,"-")</f>
        <v>2.1120761620490466E-2</v>
      </c>
      <c r="BR724" s="50">
        <v>398</v>
      </c>
      <c r="BS724" s="30">
        <f>IFERROR(BR724/BN719,"-")</f>
        <v>0.31437598736176936</v>
      </c>
      <c r="BT724" s="53">
        <f t="shared" si="515"/>
        <v>86844.766331658291</v>
      </c>
      <c r="BU724" s="31">
        <f t="shared" si="523"/>
        <v>0.27600554785020803</v>
      </c>
      <c r="BV724" s="172"/>
      <c r="BW724" s="179"/>
      <c r="BX724" s="179"/>
      <c r="BY724" s="70" t="s">
        <v>68</v>
      </c>
      <c r="BZ724" s="50">
        <f t="shared" si="483"/>
        <v>833769536</v>
      </c>
      <c r="CA724" s="30">
        <f>IFERROR(BZ724/BW719,"-")</f>
        <v>2.4223322958652392E-2</v>
      </c>
      <c r="CB724" s="50">
        <f t="shared" si="484"/>
        <v>11631</v>
      </c>
      <c r="CC724" s="30">
        <f>IFERROR(CB724/BX719,"-")</f>
        <v>0.30554825828823623</v>
      </c>
      <c r="CD724" s="53">
        <f t="shared" si="516"/>
        <v>71685.111856246236</v>
      </c>
      <c r="CE724" s="31">
        <f t="shared" si="524"/>
        <v>0.28247037108995532</v>
      </c>
      <c r="CR724" s="196"/>
      <c r="CS724" s="198"/>
      <c r="CT724" s="200"/>
      <c r="CU724" s="201"/>
      <c r="CV724" s="201"/>
      <c r="CW724" s="79" t="s">
        <v>68</v>
      </c>
      <c r="CX724" s="90">
        <v>829953303</v>
      </c>
      <c r="CY724" s="80">
        <v>2.5231519229200819E-2</v>
      </c>
      <c r="CZ724" s="90">
        <v>10983</v>
      </c>
      <c r="DA724" s="80">
        <v>0.30518506168722909</v>
      </c>
      <c r="DB724" s="90">
        <v>75567.085768915596</v>
      </c>
      <c r="DC724" s="81">
        <v>0.28311808831490215</v>
      </c>
    </row>
    <row r="725" spans="2:107" s="16" customFormat="1" ht="13.15" customHeight="1">
      <c r="B725" s="196"/>
      <c r="C725" s="198"/>
      <c r="D725" s="172"/>
      <c r="E725" s="179"/>
      <c r="F725" s="179"/>
      <c r="G725" s="70" t="s">
        <v>69</v>
      </c>
      <c r="H725" s="50">
        <v>2617092</v>
      </c>
      <c r="I725" s="30">
        <f>IFERROR(H725/E719,"-")</f>
        <v>7.6474902678368442E-2</v>
      </c>
      <c r="J725" s="50">
        <v>3</v>
      </c>
      <c r="K725" s="30">
        <f>IFERROR(J725/F719,"-")</f>
        <v>0.12</v>
      </c>
      <c r="L725" s="53">
        <f t="shared" si="509"/>
        <v>872364</v>
      </c>
      <c r="M725" s="31">
        <f t="shared" si="517"/>
        <v>0.10714285714285714</v>
      </c>
      <c r="N725" s="172"/>
      <c r="O725" s="179"/>
      <c r="P725" s="179"/>
      <c r="Q725" s="70" t="s">
        <v>69</v>
      </c>
      <c r="R725" s="50">
        <v>4836828</v>
      </c>
      <c r="S725" s="30">
        <f>IFERROR(R725/O719,"-")</f>
        <v>1.3564331332226518E-2</v>
      </c>
      <c r="T725" s="50">
        <v>19</v>
      </c>
      <c r="U725" s="30">
        <f>IFERROR(T725/P719,"-")</f>
        <v>9.5959595959595953E-2</v>
      </c>
      <c r="V725" s="53">
        <f t="shared" si="510"/>
        <v>254569.89473684211</v>
      </c>
      <c r="W725" s="31">
        <f t="shared" si="518"/>
        <v>8.5585585585585586E-2</v>
      </c>
      <c r="X725" s="172"/>
      <c r="Y725" s="179"/>
      <c r="Z725" s="179"/>
      <c r="AA725" s="70" t="s">
        <v>69</v>
      </c>
      <c r="AB725" s="50">
        <v>179299073</v>
      </c>
      <c r="AC725" s="30">
        <f>IFERROR(AB725/Y719,"-")</f>
        <v>1.8516884731875082E-2</v>
      </c>
      <c r="AD725" s="50">
        <v>1077</v>
      </c>
      <c r="AE725" s="30">
        <f>IFERROR(AD725/Z719,"-")</f>
        <v>7.5930626057529607E-2</v>
      </c>
      <c r="AF725" s="53">
        <f t="shared" si="511"/>
        <v>166480.10492107706</v>
      </c>
      <c r="AG725" s="31">
        <f t="shared" si="519"/>
        <v>7.0167437618085873E-2</v>
      </c>
      <c r="AH725" s="172"/>
      <c r="AI725" s="179"/>
      <c r="AJ725" s="179"/>
      <c r="AK725" s="70" t="s">
        <v>69</v>
      </c>
      <c r="AL725" s="50">
        <v>320437713</v>
      </c>
      <c r="AM725" s="30">
        <f>IFERROR(AL725/AI719,"-")</f>
        <v>3.0364009976871487E-2</v>
      </c>
      <c r="AN725" s="50">
        <v>1515</v>
      </c>
      <c r="AO725" s="30">
        <f>IFERROR(AN725/AJ719,"-")</f>
        <v>0.12952038984354963</v>
      </c>
      <c r="AP725" s="53">
        <f t="shared" si="512"/>
        <v>211510.0415841584</v>
      </c>
      <c r="AQ725" s="31">
        <f t="shared" si="520"/>
        <v>0.12125820393789019</v>
      </c>
      <c r="AR725" s="172"/>
      <c r="AS725" s="179"/>
      <c r="AT725" s="179"/>
      <c r="AU725" s="70" t="s">
        <v>69</v>
      </c>
      <c r="AV725" s="50">
        <v>400921414</v>
      </c>
      <c r="AW725" s="30">
        <f>IFERROR(AV725/AS719,"-")</f>
        <v>5.1232718602512536E-2</v>
      </c>
      <c r="AX725" s="50">
        <v>1319</v>
      </c>
      <c r="AY725" s="30">
        <f>IFERROR(AX725/AT719,"-")</f>
        <v>0.18261110341963174</v>
      </c>
      <c r="AZ725" s="53">
        <f t="shared" si="513"/>
        <v>303958.61561789236</v>
      </c>
      <c r="BA725" s="31">
        <f t="shared" si="521"/>
        <v>0.17006188757091284</v>
      </c>
      <c r="BB725" s="172"/>
      <c r="BC725" s="179"/>
      <c r="BD725" s="179"/>
      <c r="BE725" s="70" t="s">
        <v>69</v>
      </c>
      <c r="BF725" s="50">
        <v>282289618</v>
      </c>
      <c r="BG725" s="30">
        <f>IFERROR(BF725/BC719,"-")</f>
        <v>6.5177410952324072E-2</v>
      </c>
      <c r="BH725" s="50">
        <v>785</v>
      </c>
      <c r="BI725" s="30">
        <f>IFERROR(BH725/BD719,"-")</f>
        <v>0.22602936942124963</v>
      </c>
      <c r="BJ725" s="53">
        <f t="shared" si="514"/>
        <v>359604.60891719745</v>
      </c>
      <c r="BK725" s="31">
        <f t="shared" si="522"/>
        <v>0.20205920205920205</v>
      </c>
      <c r="BL725" s="172"/>
      <c r="BM725" s="179"/>
      <c r="BN725" s="179"/>
      <c r="BO725" s="70" t="s">
        <v>69</v>
      </c>
      <c r="BP725" s="50">
        <v>109991756</v>
      </c>
      <c r="BQ725" s="30">
        <f>IFERROR(BP725/BM719,"-")</f>
        <v>6.7211407065727882E-2</v>
      </c>
      <c r="BR725" s="50">
        <v>256</v>
      </c>
      <c r="BS725" s="30">
        <f>IFERROR(BR725/BN719,"-")</f>
        <v>0.20221169036334913</v>
      </c>
      <c r="BT725" s="53">
        <f t="shared" si="515"/>
        <v>429655.296875</v>
      </c>
      <c r="BU725" s="31">
        <f t="shared" si="523"/>
        <v>0.17753120665742025</v>
      </c>
      <c r="BV725" s="172"/>
      <c r="BW725" s="179"/>
      <c r="BX725" s="179"/>
      <c r="BY725" s="70" t="s">
        <v>69</v>
      </c>
      <c r="BZ725" s="50">
        <f t="shared" si="483"/>
        <v>1300393494</v>
      </c>
      <c r="CA725" s="30">
        <f>IFERROR(BZ725/BW719,"-")</f>
        <v>3.7780046185919174E-2</v>
      </c>
      <c r="CB725" s="50">
        <f t="shared" si="484"/>
        <v>4974</v>
      </c>
      <c r="CC725" s="30">
        <f>IFERROR(CB725/BX719,"-")</f>
        <v>0.13066778752692693</v>
      </c>
      <c r="CD725" s="53">
        <f t="shared" si="516"/>
        <v>261438.1773220748</v>
      </c>
      <c r="CE725" s="31">
        <f t="shared" si="524"/>
        <v>0.12079852341169614</v>
      </c>
      <c r="CR725" s="196"/>
      <c r="CS725" s="198"/>
      <c r="CT725" s="200"/>
      <c r="CU725" s="201"/>
      <c r="CV725" s="201"/>
      <c r="CW725" s="79" t="s">
        <v>69</v>
      </c>
      <c r="CX725" s="90">
        <v>1337511547</v>
      </c>
      <c r="CY725" s="80">
        <v>4.0661863981290326E-2</v>
      </c>
      <c r="CZ725" s="90">
        <v>4600</v>
      </c>
      <c r="DA725" s="80">
        <v>0.12782038457263531</v>
      </c>
      <c r="DB725" s="90">
        <v>290763.37978260871</v>
      </c>
      <c r="DC725" s="81">
        <v>0.11857809398602841</v>
      </c>
    </row>
    <row r="726" spans="2:107" s="16" customFormat="1" ht="13.15" customHeight="1">
      <c r="B726" s="196"/>
      <c r="C726" s="198"/>
      <c r="D726" s="172"/>
      <c r="E726" s="179"/>
      <c r="F726" s="179"/>
      <c r="G726" s="70" t="s">
        <v>71</v>
      </c>
      <c r="H726" s="50">
        <v>0</v>
      </c>
      <c r="I726" s="30">
        <f>IFERROR(H726/E719,"-")</f>
        <v>0</v>
      </c>
      <c r="J726" s="50">
        <v>0</v>
      </c>
      <c r="K726" s="30">
        <f>IFERROR(J726/F719,"-")</f>
        <v>0</v>
      </c>
      <c r="L726" s="53" t="str">
        <f t="shared" si="509"/>
        <v>-</v>
      </c>
      <c r="M726" s="31">
        <f t="shared" si="517"/>
        <v>0</v>
      </c>
      <c r="N726" s="172"/>
      <c r="O726" s="179"/>
      <c r="P726" s="179"/>
      <c r="Q726" s="70" t="s">
        <v>71</v>
      </c>
      <c r="R726" s="50">
        <v>0</v>
      </c>
      <c r="S726" s="30">
        <f>IFERROR(R726/O719,"-")</f>
        <v>0</v>
      </c>
      <c r="T726" s="50">
        <v>0</v>
      </c>
      <c r="U726" s="30">
        <f>IFERROR(T726/P719,"-")</f>
        <v>0</v>
      </c>
      <c r="V726" s="53" t="str">
        <f t="shared" si="510"/>
        <v>-</v>
      </c>
      <c r="W726" s="31">
        <f t="shared" si="518"/>
        <v>0</v>
      </c>
      <c r="X726" s="172"/>
      <c r="Y726" s="179"/>
      <c r="Z726" s="179"/>
      <c r="AA726" s="70" t="s">
        <v>71</v>
      </c>
      <c r="AB726" s="50">
        <v>26789</v>
      </c>
      <c r="AC726" s="30">
        <f>IFERROR(AB726/Y719,"-")</f>
        <v>2.76660005421334E-6</v>
      </c>
      <c r="AD726" s="50">
        <v>8</v>
      </c>
      <c r="AE726" s="30">
        <f>IFERROR(AD726/Z719,"-")</f>
        <v>5.6401579244218843E-4</v>
      </c>
      <c r="AF726" s="53">
        <f t="shared" si="511"/>
        <v>3348.625</v>
      </c>
      <c r="AG726" s="31">
        <f t="shared" si="519"/>
        <v>5.2120659326340473E-4</v>
      </c>
      <c r="AH726" s="172"/>
      <c r="AI726" s="179"/>
      <c r="AJ726" s="179"/>
      <c r="AK726" s="70" t="s">
        <v>71</v>
      </c>
      <c r="AL726" s="50">
        <v>653502</v>
      </c>
      <c r="AM726" s="30">
        <f>IFERROR(AL726/AI719,"-")</f>
        <v>6.192448779555941E-5</v>
      </c>
      <c r="AN726" s="50">
        <v>15</v>
      </c>
      <c r="AO726" s="30">
        <f>IFERROR(AN726/AJ719,"-")</f>
        <v>1.2823800974608873E-3</v>
      </c>
      <c r="AP726" s="53">
        <f t="shared" si="512"/>
        <v>43566.8</v>
      </c>
      <c r="AQ726" s="31">
        <f t="shared" si="520"/>
        <v>1.2005762766127742E-3</v>
      </c>
      <c r="AR726" s="172"/>
      <c r="AS726" s="179"/>
      <c r="AT726" s="179"/>
      <c r="AU726" s="70" t="s">
        <v>71</v>
      </c>
      <c r="AV726" s="50">
        <v>1714342</v>
      </c>
      <c r="AW726" s="30">
        <f>IFERROR(AV726/AS719,"-")</f>
        <v>2.1907136463024783E-4</v>
      </c>
      <c r="AX726" s="50">
        <v>7</v>
      </c>
      <c r="AY726" s="30">
        <f>IFERROR(AX726/AT719,"-")</f>
        <v>9.6912640177211683E-4</v>
      </c>
      <c r="AZ726" s="53">
        <f t="shared" si="513"/>
        <v>244906</v>
      </c>
      <c r="BA726" s="31">
        <f t="shared" si="521"/>
        <v>9.025270758122744E-4</v>
      </c>
      <c r="BB726" s="172"/>
      <c r="BC726" s="179"/>
      <c r="BD726" s="179"/>
      <c r="BE726" s="70" t="s">
        <v>71</v>
      </c>
      <c r="BF726" s="50">
        <v>1428128</v>
      </c>
      <c r="BG726" s="30">
        <f>IFERROR(BF726/BC719,"-")</f>
        <v>3.297382532450084E-4</v>
      </c>
      <c r="BH726" s="50">
        <v>6</v>
      </c>
      <c r="BI726" s="30">
        <f>IFERROR(BH726/BD719,"-")</f>
        <v>1.7276130146847107E-3</v>
      </c>
      <c r="BJ726" s="53">
        <f t="shared" si="514"/>
        <v>238021.33333333334</v>
      </c>
      <c r="BK726" s="31">
        <f t="shared" si="522"/>
        <v>1.5444015444015444E-3</v>
      </c>
      <c r="BL726" s="172"/>
      <c r="BM726" s="179"/>
      <c r="BN726" s="179"/>
      <c r="BO726" s="70" t="s">
        <v>71</v>
      </c>
      <c r="BP726" s="50">
        <v>840</v>
      </c>
      <c r="BQ726" s="30">
        <f>IFERROR(BP726/BM719,"-")</f>
        <v>5.1328921355898189E-7</v>
      </c>
      <c r="BR726" s="50">
        <v>1</v>
      </c>
      <c r="BS726" s="30">
        <f>IFERROR(BR726/BN719,"-")</f>
        <v>7.8988941548183253E-4</v>
      </c>
      <c r="BT726" s="53">
        <f t="shared" si="515"/>
        <v>840</v>
      </c>
      <c r="BU726" s="31">
        <f t="shared" si="523"/>
        <v>6.9348127600554787E-4</v>
      </c>
      <c r="BV726" s="172"/>
      <c r="BW726" s="179"/>
      <c r="BX726" s="179"/>
      <c r="BY726" s="70" t="s">
        <v>71</v>
      </c>
      <c r="BZ726" s="50">
        <f t="shared" ref="BZ726:BZ789" si="525">SUM(H726,R726,AB726,AL726,AV726,BF726,BP726)</f>
        <v>3823601</v>
      </c>
      <c r="CA726" s="30">
        <f>IFERROR(BZ726/BW719,"-")</f>
        <v>1.1108623892925039E-4</v>
      </c>
      <c r="CB726" s="50">
        <f t="shared" ref="CB726:CB789" si="526">SUM(J726,T726,AD726,AN726,AX726,BH726,BR726)</f>
        <v>37</v>
      </c>
      <c r="CC726" s="30">
        <f>IFERROR(CB726/BX719,"-")</f>
        <v>9.719960069353229E-4</v>
      </c>
      <c r="CD726" s="53">
        <f t="shared" si="516"/>
        <v>103340.56756756757</v>
      </c>
      <c r="CE726" s="31">
        <f t="shared" si="524"/>
        <v>8.9858169807654944E-4</v>
      </c>
      <c r="CR726" s="196"/>
      <c r="CS726" s="198"/>
      <c r="CT726" s="200"/>
      <c r="CU726" s="201"/>
      <c r="CV726" s="201"/>
      <c r="CW726" s="79" t="s">
        <v>71</v>
      </c>
      <c r="CX726" s="90">
        <v>3662173</v>
      </c>
      <c r="CY726" s="80">
        <v>1.1133420173901043E-4</v>
      </c>
      <c r="CZ726" s="90">
        <v>43</v>
      </c>
      <c r="DA726" s="80">
        <v>1.1948427253528954E-3</v>
      </c>
      <c r="DB726" s="90">
        <v>85166.813953488367</v>
      </c>
      <c r="DC726" s="81">
        <v>1.1084474003041785E-3</v>
      </c>
    </row>
    <row r="727" spans="2:107" s="16" customFormat="1" ht="13.15" customHeight="1">
      <c r="B727" s="196"/>
      <c r="C727" s="198"/>
      <c r="D727" s="172"/>
      <c r="E727" s="179"/>
      <c r="F727" s="179"/>
      <c r="G727" s="70" t="s">
        <v>73</v>
      </c>
      <c r="H727" s="50">
        <v>0</v>
      </c>
      <c r="I727" s="30">
        <f>IFERROR(H727/E719,"-")</f>
        <v>0</v>
      </c>
      <c r="J727" s="50">
        <v>0</v>
      </c>
      <c r="K727" s="30">
        <f>IFERROR(J727/F719,"-")</f>
        <v>0</v>
      </c>
      <c r="L727" s="53" t="str">
        <f t="shared" si="509"/>
        <v>-</v>
      </c>
      <c r="M727" s="31">
        <f t="shared" si="517"/>
        <v>0</v>
      </c>
      <c r="N727" s="172"/>
      <c r="O727" s="179"/>
      <c r="P727" s="179"/>
      <c r="Q727" s="70" t="s">
        <v>73</v>
      </c>
      <c r="R727" s="50">
        <v>75464</v>
      </c>
      <c r="S727" s="30">
        <f>IFERROR(R727/O719,"-")</f>
        <v>2.1163016333331305E-4</v>
      </c>
      <c r="T727" s="50">
        <v>4</v>
      </c>
      <c r="U727" s="30">
        <f>IFERROR(T727/P719,"-")</f>
        <v>2.0202020202020204E-2</v>
      </c>
      <c r="V727" s="53">
        <f t="shared" si="510"/>
        <v>18866</v>
      </c>
      <c r="W727" s="31">
        <f t="shared" si="518"/>
        <v>1.8018018018018018E-2</v>
      </c>
      <c r="X727" s="172"/>
      <c r="Y727" s="179"/>
      <c r="Z727" s="179"/>
      <c r="AA727" s="70" t="s">
        <v>73</v>
      </c>
      <c r="AB727" s="50">
        <v>3214150</v>
      </c>
      <c r="AC727" s="30">
        <f>IFERROR(AB727/Y719,"-")</f>
        <v>3.3193727142669777E-4</v>
      </c>
      <c r="AD727" s="50">
        <v>168</v>
      </c>
      <c r="AE727" s="30">
        <f>IFERROR(AD727/Z719,"-")</f>
        <v>1.1844331641285956E-2</v>
      </c>
      <c r="AF727" s="53">
        <f t="shared" si="511"/>
        <v>19131.845238095237</v>
      </c>
      <c r="AG727" s="31">
        <f t="shared" si="519"/>
        <v>1.09453384585315E-2</v>
      </c>
      <c r="AH727" s="172"/>
      <c r="AI727" s="179"/>
      <c r="AJ727" s="179"/>
      <c r="AK727" s="70" t="s">
        <v>73</v>
      </c>
      <c r="AL727" s="50">
        <v>4763106</v>
      </c>
      <c r="AM727" s="30">
        <f>IFERROR(AL727/AI719,"-")</f>
        <v>4.5134199951332336E-4</v>
      </c>
      <c r="AN727" s="50">
        <v>172</v>
      </c>
      <c r="AO727" s="30">
        <f>IFERROR(AN727/AJ719,"-")</f>
        <v>1.4704625117551509E-2</v>
      </c>
      <c r="AP727" s="53">
        <f t="shared" si="512"/>
        <v>27692.476744186046</v>
      </c>
      <c r="AQ727" s="31">
        <f t="shared" si="520"/>
        <v>1.3766607971826477E-2</v>
      </c>
      <c r="AR727" s="172"/>
      <c r="AS727" s="179"/>
      <c r="AT727" s="179"/>
      <c r="AU727" s="70" t="s">
        <v>73</v>
      </c>
      <c r="AV727" s="50">
        <v>2380672</v>
      </c>
      <c r="AW727" s="30">
        <f>IFERROR(AV727/AS719,"-")</f>
        <v>3.0421996531440133E-4</v>
      </c>
      <c r="AX727" s="50">
        <v>136</v>
      </c>
      <c r="AY727" s="30">
        <f>IFERROR(AX727/AT719,"-")</f>
        <v>1.8828741520143983E-2</v>
      </c>
      <c r="AZ727" s="53">
        <f t="shared" si="513"/>
        <v>17504.941176470587</v>
      </c>
      <c r="BA727" s="31">
        <f t="shared" si="521"/>
        <v>1.7534811758638472E-2</v>
      </c>
      <c r="BB727" s="172"/>
      <c r="BC727" s="179"/>
      <c r="BD727" s="179"/>
      <c r="BE727" s="70" t="s">
        <v>73</v>
      </c>
      <c r="BF727" s="50">
        <v>975259</v>
      </c>
      <c r="BG727" s="30">
        <f>IFERROR(BF727/BC719,"-")</f>
        <v>2.251760340259932E-4</v>
      </c>
      <c r="BH727" s="50">
        <v>46</v>
      </c>
      <c r="BI727" s="30">
        <f>IFERROR(BH727/BD719,"-")</f>
        <v>1.3245033112582781E-2</v>
      </c>
      <c r="BJ727" s="53">
        <f t="shared" si="514"/>
        <v>21201.282608695652</v>
      </c>
      <c r="BK727" s="31">
        <f t="shared" si="522"/>
        <v>1.1840411840411841E-2</v>
      </c>
      <c r="BL727" s="172"/>
      <c r="BM727" s="179"/>
      <c r="BN727" s="179"/>
      <c r="BO727" s="70" t="s">
        <v>73</v>
      </c>
      <c r="BP727" s="50">
        <v>88902</v>
      </c>
      <c r="BQ727" s="30">
        <f>IFERROR(BP727/BM719,"-")</f>
        <v>5.4324330552167388E-5</v>
      </c>
      <c r="BR727" s="50">
        <v>7</v>
      </c>
      <c r="BS727" s="30">
        <f>IFERROR(BR727/BN719,"-")</f>
        <v>5.5292259083728279E-3</v>
      </c>
      <c r="BT727" s="53">
        <f t="shared" si="515"/>
        <v>12700.285714285714</v>
      </c>
      <c r="BU727" s="31">
        <f t="shared" si="523"/>
        <v>4.8543689320388345E-3</v>
      </c>
      <c r="BV727" s="172"/>
      <c r="BW727" s="179"/>
      <c r="BX727" s="179"/>
      <c r="BY727" s="70" t="s">
        <v>73</v>
      </c>
      <c r="BZ727" s="50">
        <f t="shared" si="525"/>
        <v>11497553</v>
      </c>
      <c r="CA727" s="30">
        <f>IFERROR(BZ727/BW719,"-")</f>
        <v>3.3403587865462941E-4</v>
      </c>
      <c r="CB727" s="50">
        <f t="shared" si="526"/>
        <v>533</v>
      </c>
      <c r="CC727" s="30">
        <f>IFERROR(CB727/BX719,"-")</f>
        <v>1.400199653233857E-2</v>
      </c>
      <c r="CD727" s="53">
        <f t="shared" si="516"/>
        <v>21571.393996247654</v>
      </c>
      <c r="CE727" s="31">
        <f t="shared" si="524"/>
        <v>1.2944433650670294E-2</v>
      </c>
      <c r="CR727" s="196"/>
      <c r="CS727" s="198"/>
      <c r="CT727" s="200"/>
      <c r="CU727" s="201"/>
      <c r="CV727" s="201"/>
      <c r="CW727" s="79" t="s">
        <v>73</v>
      </c>
      <c r="CX727" s="90">
        <v>11925360</v>
      </c>
      <c r="CY727" s="80">
        <v>3.6254443360549197E-4</v>
      </c>
      <c r="CZ727" s="90">
        <v>533</v>
      </c>
      <c r="DA727" s="80">
        <v>1.4810492386351006E-2</v>
      </c>
      <c r="DB727" s="90">
        <v>22374.033771106941</v>
      </c>
      <c r="DC727" s="81">
        <v>1.3739592194468074E-2</v>
      </c>
    </row>
    <row r="728" spans="2:107" s="16" customFormat="1" ht="13.15" customHeight="1">
      <c r="B728" s="196"/>
      <c r="C728" s="198"/>
      <c r="D728" s="172"/>
      <c r="E728" s="179"/>
      <c r="F728" s="179"/>
      <c r="G728" s="70" t="s">
        <v>75</v>
      </c>
      <c r="H728" s="50">
        <v>3822</v>
      </c>
      <c r="I728" s="30">
        <f>IFERROR(H728/E719,"-")</f>
        <v>1.1168391406825752E-4</v>
      </c>
      <c r="J728" s="50">
        <v>1</v>
      </c>
      <c r="K728" s="30">
        <f>IFERROR(J728/F719,"-")</f>
        <v>0.04</v>
      </c>
      <c r="L728" s="53">
        <f t="shared" si="509"/>
        <v>3822</v>
      </c>
      <c r="M728" s="31">
        <f t="shared" si="517"/>
        <v>3.5714285714285712E-2</v>
      </c>
      <c r="N728" s="172"/>
      <c r="O728" s="179"/>
      <c r="P728" s="179"/>
      <c r="Q728" s="70" t="s">
        <v>75</v>
      </c>
      <c r="R728" s="50">
        <v>157655</v>
      </c>
      <c r="S728" s="30">
        <f>IFERROR(R728/O719,"-")</f>
        <v>4.4212542934794692E-4</v>
      </c>
      <c r="T728" s="50">
        <v>10</v>
      </c>
      <c r="U728" s="30">
        <f>IFERROR(T728/P719,"-")</f>
        <v>5.0505050505050504E-2</v>
      </c>
      <c r="V728" s="53">
        <f t="shared" si="510"/>
        <v>15765.5</v>
      </c>
      <c r="W728" s="31">
        <f t="shared" si="518"/>
        <v>4.5045045045045043E-2</v>
      </c>
      <c r="X728" s="172"/>
      <c r="Y728" s="179"/>
      <c r="Z728" s="179"/>
      <c r="AA728" s="70" t="s">
        <v>75</v>
      </c>
      <c r="AB728" s="50">
        <v>11419994</v>
      </c>
      <c r="AC728" s="30">
        <f>IFERROR(AB728/Y719,"-")</f>
        <v>1.1793854201170636E-3</v>
      </c>
      <c r="AD728" s="50">
        <v>427</v>
      </c>
      <c r="AE728" s="30">
        <f>IFERROR(AD728/Z719,"-")</f>
        <v>3.0104342921601805E-2</v>
      </c>
      <c r="AF728" s="53">
        <f t="shared" si="511"/>
        <v>26744.716627634662</v>
      </c>
      <c r="AG728" s="31">
        <f t="shared" si="519"/>
        <v>2.7819401915434229E-2</v>
      </c>
      <c r="AH728" s="172"/>
      <c r="AI728" s="179"/>
      <c r="AJ728" s="179"/>
      <c r="AK728" s="70" t="s">
        <v>75</v>
      </c>
      <c r="AL728" s="50">
        <v>15516006</v>
      </c>
      <c r="AM728" s="30">
        <f>IFERROR(AL728/AI719,"-")</f>
        <v>1.4702643973282816E-3</v>
      </c>
      <c r="AN728" s="50">
        <v>511</v>
      </c>
      <c r="AO728" s="30">
        <f>IFERROR(AN728/AJ719,"-")</f>
        <v>4.3686415320167565E-2</v>
      </c>
      <c r="AP728" s="53">
        <f t="shared" si="512"/>
        <v>30364.003913894325</v>
      </c>
      <c r="AQ728" s="31">
        <f t="shared" si="520"/>
        <v>4.0899631823275169E-2</v>
      </c>
      <c r="AR728" s="172"/>
      <c r="AS728" s="179"/>
      <c r="AT728" s="179"/>
      <c r="AU728" s="70" t="s">
        <v>75</v>
      </c>
      <c r="AV728" s="50">
        <v>24172993</v>
      </c>
      <c r="AW728" s="30">
        <f>IFERROR(AV728/AS719,"-")</f>
        <v>3.089004739840375E-3</v>
      </c>
      <c r="AX728" s="50">
        <v>406</v>
      </c>
      <c r="AY728" s="30">
        <f>IFERROR(AX728/AT719,"-")</f>
        <v>5.6209331302782779E-2</v>
      </c>
      <c r="AZ728" s="53">
        <f t="shared" si="513"/>
        <v>59539.391625615761</v>
      </c>
      <c r="BA728" s="31">
        <f t="shared" si="521"/>
        <v>5.2346570397111915E-2</v>
      </c>
      <c r="BB728" s="172"/>
      <c r="BC728" s="179"/>
      <c r="BD728" s="179"/>
      <c r="BE728" s="70" t="s">
        <v>75</v>
      </c>
      <c r="BF728" s="50">
        <v>10375445</v>
      </c>
      <c r="BG728" s="30">
        <f>IFERROR(BF728/BC719,"-")</f>
        <v>2.3955703626983406E-3</v>
      </c>
      <c r="BH728" s="50">
        <v>267</v>
      </c>
      <c r="BI728" s="30">
        <f>IFERROR(BH728/BD719,"-")</f>
        <v>7.687877915346962E-2</v>
      </c>
      <c r="BJ728" s="53">
        <f t="shared" si="514"/>
        <v>38859.344569288391</v>
      </c>
      <c r="BK728" s="31">
        <f t="shared" si="522"/>
        <v>6.8725868725868722E-2</v>
      </c>
      <c r="BL728" s="172"/>
      <c r="BM728" s="179"/>
      <c r="BN728" s="179"/>
      <c r="BO728" s="70" t="s">
        <v>75</v>
      </c>
      <c r="BP728" s="50">
        <v>6634263</v>
      </c>
      <c r="BQ728" s="30">
        <f>IFERROR(BP728/BM719,"-")</f>
        <v>4.0539233783493476E-3</v>
      </c>
      <c r="BR728" s="50">
        <v>116</v>
      </c>
      <c r="BS728" s="30">
        <f>IFERROR(BR728/BN719,"-")</f>
        <v>9.1627172195892573E-2</v>
      </c>
      <c r="BT728" s="53">
        <f t="shared" si="515"/>
        <v>57191.922413793101</v>
      </c>
      <c r="BU728" s="31">
        <f t="shared" si="523"/>
        <v>8.0443828016643557E-2</v>
      </c>
      <c r="BV728" s="172"/>
      <c r="BW728" s="179"/>
      <c r="BX728" s="179"/>
      <c r="BY728" s="70" t="s">
        <v>75</v>
      </c>
      <c r="BZ728" s="50">
        <f t="shared" si="525"/>
        <v>68280178</v>
      </c>
      <c r="CA728" s="30">
        <f>IFERROR(BZ728/BW719,"-")</f>
        <v>1.9837289945890658E-3</v>
      </c>
      <c r="CB728" s="50">
        <f t="shared" si="526"/>
        <v>1738</v>
      </c>
      <c r="CC728" s="30">
        <f>IFERROR(CB728/BX719,"-")</f>
        <v>4.5657542163610572E-2</v>
      </c>
      <c r="CD728" s="53">
        <f t="shared" si="516"/>
        <v>39286.638665132334</v>
      </c>
      <c r="CE728" s="31">
        <f t="shared" si="524"/>
        <v>4.220905381775792E-2</v>
      </c>
      <c r="CR728" s="196"/>
      <c r="CS728" s="198"/>
      <c r="CT728" s="200"/>
      <c r="CU728" s="201"/>
      <c r="CV728" s="201"/>
      <c r="CW728" s="79" t="s">
        <v>75</v>
      </c>
      <c r="CX728" s="90">
        <v>64309861</v>
      </c>
      <c r="CY728" s="80">
        <v>1.9550925197640086E-3</v>
      </c>
      <c r="CZ728" s="90">
        <v>1576</v>
      </c>
      <c r="DA728" s="80">
        <v>4.379237523618984E-2</v>
      </c>
      <c r="DB728" s="90">
        <v>40805.749365482232</v>
      </c>
      <c r="DC728" s="81">
        <v>4.0625886113474077E-2</v>
      </c>
    </row>
    <row r="729" spans="2:107" s="16" customFormat="1" ht="13.15" customHeight="1">
      <c r="B729" s="196"/>
      <c r="C729" s="198"/>
      <c r="D729" s="172"/>
      <c r="E729" s="179"/>
      <c r="F729" s="179"/>
      <c r="G729" s="70" t="s">
        <v>77</v>
      </c>
      <c r="H729" s="50">
        <v>4539</v>
      </c>
      <c r="I729" s="30">
        <f>IFERROR(H729/E719,"-")</f>
        <v>1.3263560595390395E-4</v>
      </c>
      <c r="J729" s="50">
        <v>1</v>
      </c>
      <c r="K729" s="30">
        <f>IFERROR(J729/F719,"-")</f>
        <v>0.04</v>
      </c>
      <c r="L729" s="53">
        <f t="shared" si="509"/>
        <v>4539</v>
      </c>
      <c r="M729" s="31">
        <f t="shared" si="517"/>
        <v>3.5714285714285712E-2</v>
      </c>
      <c r="N729" s="172"/>
      <c r="O729" s="179"/>
      <c r="P729" s="179"/>
      <c r="Q729" s="70" t="s">
        <v>77</v>
      </c>
      <c r="R729" s="50">
        <v>540848</v>
      </c>
      <c r="S729" s="30">
        <f>IFERROR(R729/O719,"-")</f>
        <v>1.5167464032982043E-3</v>
      </c>
      <c r="T729" s="50">
        <v>8</v>
      </c>
      <c r="U729" s="30">
        <f>IFERROR(T729/P719,"-")</f>
        <v>4.0404040404040407E-2</v>
      </c>
      <c r="V729" s="53">
        <f t="shared" si="510"/>
        <v>67606</v>
      </c>
      <c r="W729" s="31">
        <f t="shared" si="518"/>
        <v>3.6036036036036036E-2</v>
      </c>
      <c r="X729" s="172"/>
      <c r="Y729" s="179"/>
      <c r="Z729" s="179"/>
      <c r="AA729" s="70" t="s">
        <v>77</v>
      </c>
      <c r="AB729" s="50">
        <v>7689419</v>
      </c>
      <c r="AC729" s="30">
        <f>IFERROR(AB729/Y719,"-")</f>
        <v>7.9411501072339718E-4</v>
      </c>
      <c r="AD729" s="50">
        <v>126</v>
      </c>
      <c r="AE729" s="30">
        <f>IFERROR(AD729/Z719,"-")</f>
        <v>8.8832487309644676E-3</v>
      </c>
      <c r="AF729" s="53">
        <f t="shared" si="511"/>
        <v>61027.134920634919</v>
      </c>
      <c r="AG729" s="31">
        <f t="shared" si="519"/>
        <v>8.2090038438986258E-3</v>
      </c>
      <c r="AH729" s="172"/>
      <c r="AI729" s="179"/>
      <c r="AJ729" s="179"/>
      <c r="AK729" s="70" t="s">
        <v>77</v>
      </c>
      <c r="AL729" s="50">
        <v>17256405</v>
      </c>
      <c r="AM729" s="30">
        <f>IFERROR(AL729/AI719,"-")</f>
        <v>1.6351809800394346E-3</v>
      </c>
      <c r="AN729" s="50">
        <v>198</v>
      </c>
      <c r="AO729" s="30">
        <f>IFERROR(AN729/AJ719,"-")</f>
        <v>1.6927417286483715E-2</v>
      </c>
      <c r="AP729" s="53">
        <f t="shared" si="512"/>
        <v>87153.560606060608</v>
      </c>
      <c r="AQ729" s="31">
        <f t="shared" si="520"/>
        <v>1.584760685128862E-2</v>
      </c>
      <c r="AR729" s="172"/>
      <c r="AS729" s="179"/>
      <c r="AT729" s="179"/>
      <c r="AU729" s="70" t="s">
        <v>77</v>
      </c>
      <c r="AV729" s="50">
        <v>26875235</v>
      </c>
      <c r="AW729" s="30">
        <f>IFERROR(AV729/AS719,"-")</f>
        <v>3.4343173102033306E-3</v>
      </c>
      <c r="AX729" s="50">
        <v>190</v>
      </c>
      <c r="AY729" s="30">
        <f>IFERROR(AX729/AT719,"-")</f>
        <v>2.6304859476671744E-2</v>
      </c>
      <c r="AZ729" s="53">
        <f t="shared" si="513"/>
        <v>141448.60526315789</v>
      </c>
      <c r="BA729" s="31">
        <f t="shared" si="521"/>
        <v>2.449716348633316E-2</v>
      </c>
      <c r="BB729" s="172"/>
      <c r="BC729" s="179"/>
      <c r="BD729" s="179"/>
      <c r="BE729" s="70" t="s">
        <v>77</v>
      </c>
      <c r="BF729" s="50">
        <v>12371325</v>
      </c>
      <c r="BG729" s="30">
        <f>IFERROR(BF729/BC719,"-")</f>
        <v>2.8563959923944516E-3</v>
      </c>
      <c r="BH729" s="50">
        <v>152</v>
      </c>
      <c r="BI729" s="30">
        <f>IFERROR(BH729/BD719,"-")</f>
        <v>4.3766196372012671E-2</v>
      </c>
      <c r="BJ729" s="53">
        <f t="shared" si="514"/>
        <v>81390.296052631573</v>
      </c>
      <c r="BK729" s="31">
        <f t="shared" si="522"/>
        <v>3.9124839124839127E-2</v>
      </c>
      <c r="BL729" s="172"/>
      <c r="BM729" s="179"/>
      <c r="BN729" s="179"/>
      <c r="BO729" s="70" t="s">
        <v>77</v>
      </c>
      <c r="BP729" s="50">
        <v>7637112</v>
      </c>
      <c r="BQ729" s="30">
        <f>IFERROR(BP729/BM719,"-")</f>
        <v>4.6667228718355516E-3</v>
      </c>
      <c r="BR729" s="50">
        <v>77</v>
      </c>
      <c r="BS729" s="30">
        <f>IFERROR(BR729/BN719,"-")</f>
        <v>6.0821484992101105E-2</v>
      </c>
      <c r="BT729" s="53">
        <f t="shared" si="515"/>
        <v>99183.272727272721</v>
      </c>
      <c r="BU729" s="31">
        <f t="shared" si="523"/>
        <v>5.3398058252427182E-2</v>
      </c>
      <c r="BV729" s="172"/>
      <c r="BW729" s="179"/>
      <c r="BX729" s="179"/>
      <c r="BY729" s="70" t="s">
        <v>77</v>
      </c>
      <c r="BZ729" s="50">
        <f t="shared" si="525"/>
        <v>72374883</v>
      </c>
      <c r="CA729" s="30">
        <f>IFERROR(BZ729/BW719,"-")</f>
        <v>2.1026915584064715E-3</v>
      </c>
      <c r="CB729" s="50">
        <f t="shared" si="526"/>
        <v>752</v>
      </c>
      <c r="CC729" s="30">
        <f>IFERROR(CB729/BX719,"-")</f>
        <v>1.9755162086901697E-2</v>
      </c>
      <c r="CD729" s="53">
        <f t="shared" si="516"/>
        <v>96243.195478723399</v>
      </c>
      <c r="CE729" s="31">
        <f t="shared" si="524"/>
        <v>1.826306586360987E-2</v>
      </c>
      <c r="CR729" s="196"/>
      <c r="CS729" s="198"/>
      <c r="CT729" s="200"/>
      <c r="CU729" s="201"/>
      <c r="CV729" s="201"/>
      <c r="CW729" s="79" t="s">
        <v>77</v>
      </c>
      <c r="CX729" s="90">
        <v>79754441</v>
      </c>
      <c r="CY729" s="80">
        <v>2.4246252222044139E-3</v>
      </c>
      <c r="CZ729" s="90">
        <v>683</v>
      </c>
      <c r="DA729" s="80">
        <v>1.8978548405023898E-2</v>
      </c>
      <c r="DB729" s="90">
        <v>116770.77745241582</v>
      </c>
      <c r="DC729" s="81">
        <v>1.7606269172273349E-2</v>
      </c>
    </row>
    <row r="730" spans="2:107" s="16" customFormat="1" ht="13.15" customHeight="1">
      <c r="B730" s="196"/>
      <c r="C730" s="198"/>
      <c r="D730" s="172"/>
      <c r="E730" s="179"/>
      <c r="F730" s="179"/>
      <c r="G730" s="70" t="s">
        <v>79</v>
      </c>
      <c r="H730" s="50">
        <v>3633</v>
      </c>
      <c r="I730" s="30">
        <f>IFERROR(H730/E719,"-")</f>
        <v>1.0616108315279424E-4</v>
      </c>
      <c r="J730" s="50">
        <v>1</v>
      </c>
      <c r="K730" s="30">
        <f>IFERROR(J730/F719,"-")</f>
        <v>0.04</v>
      </c>
      <c r="L730" s="53">
        <f t="shared" si="509"/>
        <v>3633</v>
      </c>
      <c r="M730" s="31">
        <f t="shared" si="517"/>
        <v>3.5714285714285712E-2</v>
      </c>
      <c r="N730" s="172"/>
      <c r="O730" s="179"/>
      <c r="P730" s="179"/>
      <c r="Q730" s="70" t="s">
        <v>79</v>
      </c>
      <c r="R730" s="50">
        <v>5158726</v>
      </c>
      <c r="S730" s="30">
        <f>IFERROR(R730/O719,"-")</f>
        <v>1.4467057483989833E-2</v>
      </c>
      <c r="T730" s="50">
        <v>12</v>
      </c>
      <c r="U730" s="30">
        <f>IFERROR(T730/P719,"-")</f>
        <v>6.0606060606060608E-2</v>
      </c>
      <c r="V730" s="53">
        <f t="shared" si="510"/>
        <v>429893.83333333331</v>
      </c>
      <c r="W730" s="31">
        <f t="shared" si="518"/>
        <v>5.4054054054054057E-2</v>
      </c>
      <c r="X730" s="172"/>
      <c r="Y730" s="179"/>
      <c r="Z730" s="179"/>
      <c r="AA730" s="70" t="s">
        <v>79</v>
      </c>
      <c r="AB730" s="50">
        <v>71861095</v>
      </c>
      <c r="AC730" s="30">
        <f>IFERROR(AB730/Y719,"-")</f>
        <v>7.4213635941181074E-3</v>
      </c>
      <c r="AD730" s="50">
        <v>177</v>
      </c>
      <c r="AE730" s="30">
        <f>IFERROR(AD730/Z719,"-")</f>
        <v>1.2478849407783418E-2</v>
      </c>
      <c r="AF730" s="53">
        <f t="shared" si="511"/>
        <v>405994.88700564974</v>
      </c>
      <c r="AG730" s="31">
        <f t="shared" si="519"/>
        <v>1.1531695875952831E-2</v>
      </c>
      <c r="AH730" s="172"/>
      <c r="AI730" s="179"/>
      <c r="AJ730" s="179"/>
      <c r="AK730" s="70" t="s">
        <v>79</v>
      </c>
      <c r="AL730" s="50">
        <v>118554198</v>
      </c>
      <c r="AM730" s="30">
        <f>IFERROR(AL730/AI719,"-")</f>
        <v>1.1233948767047896E-2</v>
      </c>
      <c r="AN730" s="50">
        <v>314</v>
      </c>
      <c r="AO730" s="30">
        <f>IFERROR(AN730/AJ719,"-")</f>
        <v>2.6844490040181242E-2</v>
      </c>
      <c r="AP730" s="53">
        <f t="shared" si="512"/>
        <v>377561.14012738853</v>
      </c>
      <c r="AQ730" s="31">
        <f t="shared" si="520"/>
        <v>2.5132063390427405E-2</v>
      </c>
      <c r="AR730" s="172"/>
      <c r="AS730" s="179"/>
      <c r="AT730" s="179"/>
      <c r="AU730" s="70" t="s">
        <v>79</v>
      </c>
      <c r="AV730" s="50">
        <v>150706623</v>
      </c>
      <c r="AW730" s="30">
        <f>IFERROR(AV730/AS719,"-")</f>
        <v>1.9258412591785241E-2</v>
      </c>
      <c r="AX730" s="50">
        <v>363</v>
      </c>
      <c r="AY730" s="30">
        <f>IFERROR(AX730/AT719,"-")</f>
        <v>5.0256126263325485E-2</v>
      </c>
      <c r="AZ730" s="53">
        <f t="shared" si="513"/>
        <v>415169.76033057849</v>
      </c>
      <c r="BA730" s="31">
        <f t="shared" si="521"/>
        <v>4.6802475502836512E-2</v>
      </c>
      <c r="BB730" s="172"/>
      <c r="BC730" s="179"/>
      <c r="BD730" s="179"/>
      <c r="BE730" s="70" t="s">
        <v>79</v>
      </c>
      <c r="BF730" s="50">
        <v>142788270</v>
      </c>
      <c r="BG730" s="30">
        <f>IFERROR(BF730/BC719,"-")</f>
        <v>3.296816163094389E-2</v>
      </c>
      <c r="BH730" s="50">
        <v>295</v>
      </c>
      <c r="BI730" s="30">
        <f>IFERROR(BH730/BD719,"-")</f>
        <v>8.494097322199827E-2</v>
      </c>
      <c r="BJ730" s="53">
        <f t="shared" si="514"/>
        <v>484028.03389830509</v>
      </c>
      <c r="BK730" s="31">
        <f t="shared" si="522"/>
        <v>7.5933075933075939E-2</v>
      </c>
      <c r="BL730" s="172"/>
      <c r="BM730" s="179"/>
      <c r="BN730" s="179"/>
      <c r="BO730" s="70" t="s">
        <v>79</v>
      </c>
      <c r="BP730" s="50">
        <v>63268867</v>
      </c>
      <c r="BQ730" s="30">
        <f>IFERROR(BP730/BM719,"-")</f>
        <v>3.8660984506187879E-2</v>
      </c>
      <c r="BR730" s="50">
        <v>159</v>
      </c>
      <c r="BS730" s="30">
        <f>IFERROR(BR730/BN719,"-")</f>
        <v>0.12559241706161137</v>
      </c>
      <c r="BT730" s="53">
        <f t="shared" si="515"/>
        <v>397917.40251572325</v>
      </c>
      <c r="BU730" s="31">
        <f t="shared" si="523"/>
        <v>0.11026352288488211</v>
      </c>
      <c r="BV730" s="172"/>
      <c r="BW730" s="179"/>
      <c r="BX730" s="179"/>
      <c r="BY730" s="70" t="s">
        <v>79</v>
      </c>
      <c r="BZ730" s="50">
        <f t="shared" si="525"/>
        <v>552341412</v>
      </c>
      <c r="CA730" s="30">
        <f>IFERROR(BZ730/BW719,"-")</f>
        <v>1.6047053566507472E-2</v>
      </c>
      <c r="CB730" s="50">
        <f t="shared" si="526"/>
        <v>1321</v>
      </c>
      <c r="CC730" s="30">
        <f>IFERROR(CB730/BX719,"-")</f>
        <v>3.4702884463825988E-2</v>
      </c>
      <c r="CD730" s="53">
        <f t="shared" si="516"/>
        <v>418123.70325510978</v>
      </c>
      <c r="CE730" s="31">
        <f t="shared" si="524"/>
        <v>3.2081795220516802E-2</v>
      </c>
      <c r="CR730" s="196"/>
      <c r="CS730" s="198"/>
      <c r="CT730" s="200"/>
      <c r="CU730" s="201"/>
      <c r="CV730" s="201"/>
      <c r="CW730" s="79" t="s">
        <v>79</v>
      </c>
      <c r="CX730" s="90">
        <v>549357188</v>
      </c>
      <c r="CY730" s="80">
        <v>1.6701079931387041E-2</v>
      </c>
      <c r="CZ730" s="90">
        <v>1186</v>
      </c>
      <c r="DA730" s="80">
        <v>3.2955429587640327E-2</v>
      </c>
      <c r="DB730" s="90">
        <v>463201.67622259696</v>
      </c>
      <c r="DC730" s="81">
        <v>3.0572525971180368E-2</v>
      </c>
    </row>
    <row r="731" spans="2:107" s="16" customFormat="1" ht="13.15" customHeight="1">
      <c r="B731" s="196"/>
      <c r="C731" s="198"/>
      <c r="D731" s="172"/>
      <c r="E731" s="179"/>
      <c r="F731" s="179"/>
      <c r="G731" s="70" t="s">
        <v>81</v>
      </c>
      <c r="H731" s="50">
        <v>105892</v>
      </c>
      <c r="I731" s="30">
        <f>IFERROR(H731/E719,"-")</f>
        <v>3.0943048216943814E-3</v>
      </c>
      <c r="J731" s="50">
        <v>1</v>
      </c>
      <c r="K731" s="30">
        <f>IFERROR(J731/F719,"-")</f>
        <v>0.04</v>
      </c>
      <c r="L731" s="53">
        <f t="shared" si="509"/>
        <v>105892</v>
      </c>
      <c r="M731" s="31">
        <f t="shared" si="517"/>
        <v>3.5714285714285712E-2</v>
      </c>
      <c r="N731" s="172"/>
      <c r="O731" s="179"/>
      <c r="P731" s="179"/>
      <c r="Q731" s="70" t="s">
        <v>81</v>
      </c>
      <c r="R731" s="50">
        <v>2863358</v>
      </c>
      <c r="S731" s="30">
        <f>IFERROR(R731/O719,"-")</f>
        <v>8.0299602621349067E-3</v>
      </c>
      <c r="T731" s="50">
        <v>28</v>
      </c>
      <c r="U731" s="30">
        <f>IFERROR(T731/P719,"-")</f>
        <v>0.14141414141414141</v>
      </c>
      <c r="V731" s="53">
        <f t="shared" si="510"/>
        <v>102262.78571428571</v>
      </c>
      <c r="W731" s="31">
        <f t="shared" si="518"/>
        <v>0.12612612612612611</v>
      </c>
      <c r="X731" s="172"/>
      <c r="Y731" s="179"/>
      <c r="Z731" s="179"/>
      <c r="AA731" s="70" t="s">
        <v>81</v>
      </c>
      <c r="AB731" s="50">
        <v>68055209</v>
      </c>
      <c r="AC731" s="30">
        <f>IFERROR(AB731/Y719,"-")</f>
        <v>7.028315536559789E-3</v>
      </c>
      <c r="AD731" s="50">
        <v>1157</v>
      </c>
      <c r="AE731" s="30">
        <f>IFERROR(AD731/Z719,"-")</f>
        <v>8.15707839819515E-2</v>
      </c>
      <c r="AF731" s="53">
        <f t="shared" si="511"/>
        <v>58820.405358686257</v>
      </c>
      <c r="AG731" s="31">
        <f t="shared" si="519"/>
        <v>7.5379503550719915E-2</v>
      </c>
      <c r="AH731" s="172"/>
      <c r="AI731" s="179"/>
      <c r="AJ731" s="179"/>
      <c r="AK731" s="70" t="s">
        <v>81</v>
      </c>
      <c r="AL731" s="50">
        <v>98208584</v>
      </c>
      <c r="AM731" s="30">
        <f>IFERROR(AL731/AI719,"-")</f>
        <v>9.3060407792587806E-3</v>
      </c>
      <c r="AN731" s="50">
        <v>1297</v>
      </c>
      <c r="AO731" s="30">
        <f>IFERROR(AN731/AJ719,"-")</f>
        <v>0.11088313242711806</v>
      </c>
      <c r="AP731" s="53">
        <f t="shared" si="512"/>
        <v>75719.802621434079</v>
      </c>
      <c r="AQ731" s="31">
        <f t="shared" si="520"/>
        <v>0.10380982871778453</v>
      </c>
      <c r="AR731" s="172"/>
      <c r="AS731" s="179"/>
      <c r="AT731" s="179"/>
      <c r="AU731" s="70" t="s">
        <v>81</v>
      </c>
      <c r="AV731" s="50">
        <v>67427297</v>
      </c>
      <c r="AW731" s="30">
        <f>IFERROR(AV731/AS719,"-")</f>
        <v>8.6163612436252601E-3</v>
      </c>
      <c r="AX731" s="50">
        <v>891</v>
      </c>
      <c r="AY731" s="30">
        <f>IFERROR(AX731/AT719,"-")</f>
        <v>0.12335594628270802</v>
      </c>
      <c r="AZ731" s="53">
        <f t="shared" si="513"/>
        <v>75675.97867564534</v>
      </c>
      <c r="BA731" s="31">
        <f t="shared" si="521"/>
        <v>0.11487880350696235</v>
      </c>
      <c r="BB731" s="172"/>
      <c r="BC731" s="179"/>
      <c r="BD731" s="179"/>
      <c r="BE731" s="70" t="s">
        <v>81</v>
      </c>
      <c r="BF731" s="50">
        <v>31324783</v>
      </c>
      <c r="BG731" s="30">
        <f>IFERROR(BF731/BC719,"-")</f>
        <v>7.2325304382372824E-3</v>
      </c>
      <c r="BH731" s="50">
        <v>420</v>
      </c>
      <c r="BI731" s="30">
        <f>IFERROR(BH731/BD719,"-")</f>
        <v>0.12093291102792975</v>
      </c>
      <c r="BJ731" s="53">
        <f t="shared" si="514"/>
        <v>74582.816666666666</v>
      </c>
      <c r="BK731" s="31">
        <f t="shared" si="522"/>
        <v>0.10810810810810811</v>
      </c>
      <c r="BL731" s="172"/>
      <c r="BM731" s="179"/>
      <c r="BN731" s="179"/>
      <c r="BO731" s="70" t="s">
        <v>81</v>
      </c>
      <c r="BP731" s="50">
        <v>10452470</v>
      </c>
      <c r="BQ731" s="30">
        <f>IFERROR(BP731/BM719,"-")</f>
        <v>6.3870715548200608E-3</v>
      </c>
      <c r="BR731" s="50">
        <v>147</v>
      </c>
      <c r="BS731" s="30">
        <f>IFERROR(BR731/BN719,"-")</f>
        <v>0.11611374407582939</v>
      </c>
      <c r="BT731" s="53">
        <f t="shared" si="515"/>
        <v>71105.238095238092</v>
      </c>
      <c r="BU731" s="31">
        <f t="shared" si="523"/>
        <v>0.10194174757281553</v>
      </c>
      <c r="BV731" s="172"/>
      <c r="BW731" s="179"/>
      <c r="BX731" s="179"/>
      <c r="BY731" s="70" t="s">
        <v>81</v>
      </c>
      <c r="BZ731" s="50">
        <f t="shared" si="525"/>
        <v>278437593</v>
      </c>
      <c r="CA731" s="30">
        <f>IFERROR(BZ731/BW719,"-")</f>
        <v>8.0893861527087628E-3</v>
      </c>
      <c r="CB731" s="50">
        <f t="shared" si="526"/>
        <v>3941</v>
      </c>
      <c r="CC731" s="30">
        <f>IFERROR(CB731/BX719,"-")</f>
        <v>0.10353070981978668</v>
      </c>
      <c r="CD731" s="53">
        <f t="shared" si="516"/>
        <v>70651.507992895204</v>
      </c>
      <c r="CE731" s="31">
        <f t="shared" si="524"/>
        <v>9.5711093841072473E-2</v>
      </c>
      <c r="CR731" s="196"/>
      <c r="CS731" s="198"/>
      <c r="CT731" s="200"/>
      <c r="CU731" s="201"/>
      <c r="CV731" s="201"/>
      <c r="CW731" s="79" t="s">
        <v>81</v>
      </c>
      <c r="CX731" s="90">
        <v>270912821</v>
      </c>
      <c r="CY731" s="80">
        <v>8.2360562067653326E-3</v>
      </c>
      <c r="CZ731" s="90">
        <v>3738</v>
      </c>
      <c r="DA731" s="80">
        <v>0.10386795598532844</v>
      </c>
      <c r="DB731" s="90">
        <v>72475.340021401818</v>
      </c>
      <c r="DC731" s="81">
        <v>9.6357590286907435E-2</v>
      </c>
    </row>
    <row r="732" spans="2:107" s="16" customFormat="1" ht="13.15" customHeight="1">
      <c r="B732" s="196"/>
      <c r="C732" s="198"/>
      <c r="D732" s="172"/>
      <c r="E732" s="179"/>
      <c r="F732" s="179"/>
      <c r="G732" s="70" t="s">
        <v>83</v>
      </c>
      <c r="H732" s="50">
        <v>169532</v>
      </c>
      <c r="I732" s="30">
        <f>IFERROR(H732/E719,"-")</f>
        <v>4.9539501098429702E-3</v>
      </c>
      <c r="J732" s="50">
        <v>1</v>
      </c>
      <c r="K732" s="30">
        <f>IFERROR(J732/F719,"-")</f>
        <v>0.04</v>
      </c>
      <c r="L732" s="53">
        <f t="shared" si="509"/>
        <v>169532</v>
      </c>
      <c r="M732" s="31">
        <f t="shared" si="517"/>
        <v>3.5714285714285712E-2</v>
      </c>
      <c r="N732" s="172"/>
      <c r="O732" s="179"/>
      <c r="P732" s="179"/>
      <c r="Q732" s="70" t="s">
        <v>83</v>
      </c>
      <c r="R732" s="50">
        <v>7446870</v>
      </c>
      <c r="S732" s="30">
        <f>IFERROR(R732/O719,"-")</f>
        <v>2.0883895823464817E-2</v>
      </c>
      <c r="T732" s="50">
        <v>20</v>
      </c>
      <c r="U732" s="30">
        <f>IFERROR(T732/P719,"-")</f>
        <v>0.10101010101010101</v>
      </c>
      <c r="V732" s="53">
        <f t="shared" si="510"/>
        <v>372343.5</v>
      </c>
      <c r="W732" s="31">
        <f t="shared" si="518"/>
        <v>9.0090090090090086E-2</v>
      </c>
      <c r="X732" s="172"/>
      <c r="Y732" s="179"/>
      <c r="Z732" s="179"/>
      <c r="AA732" s="70" t="s">
        <v>83</v>
      </c>
      <c r="AB732" s="50">
        <v>140850397</v>
      </c>
      <c r="AC732" s="30">
        <f>IFERROR(AB732/Y719,"-")</f>
        <v>1.4546146402484993E-2</v>
      </c>
      <c r="AD732" s="50">
        <v>799</v>
      </c>
      <c r="AE732" s="30">
        <f>IFERROR(AD732/Z719,"-")</f>
        <v>5.6331077270163565E-2</v>
      </c>
      <c r="AF732" s="53">
        <f t="shared" si="511"/>
        <v>176283.35043804755</v>
      </c>
      <c r="AG732" s="31">
        <f t="shared" si="519"/>
        <v>5.2055508502182553E-2</v>
      </c>
      <c r="AH732" s="172"/>
      <c r="AI732" s="179"/>
      <c r="AJ732" s="179"/>
      <c r="AK732" s="70" t="s">
        <v>83</v>
      </c>
      <c r="AL732" s="50">
        <v>286917760</v>
      </c>
      <c r="AM732" s="30">
        <f>IFERROR(AL732/AI719,"-")</f>
        <v>2.7187729077262572E-2</v>
      </c>
      <c r="AN732" s="50">
        <v>1526</v>
      </c>
      <c r="AO732" s="30">
        <f>IFERROR(AN732/AJ719,"-")</f>
        <v>0.13046080191502094</v>
      </c>
      <c r="AP732" s="53">
        <f t="shared" si="512"/>
        <v>188019.50196592399</v>
      </c>
      <c r="AQ732" s="31">
        <f t="shared" si="520"/>
        <v>0.12213862654073955</v>
      </c>
      <c r="AR732" s="172"/>
      <c r="AS732" s="179"/>
      <c r="AT732" s="179"/>
      <c r="AU732" s="70" t="s">
        <v>83</v>
      </c>
      <c r="AV732" s="50">
        <v>281843196</v>
      </c>
      <c r="AW732" s="30">
        <f>IFERROR(AV732/AS719,"-")</f>
        <v>3.6016018717076527E-2</v>
      </c>
      <c r="AX732" s="50">
        <v>1573</v>
      </c>
      <c r="AY732" s="30">
        <f>IFERROR(AX732/AT719,"-")</f>
        <v>0.21777654714107711</v>
      </c>
      <c r="AZ732" s="53">
        <f t="shared" si="513"/>
        <v>179175.58550540369</v>
      </c>
      <c r="BA732" s="31">
        <f t="shared" si="521"/>
        <v>0.20281072717895823</v>
      </c>
      <c r="BB732" s="172"/>
      <c r="BC732" s="179"/>
      <c r="BD732" s="179"/>
      <c r="BE732" s="70" t="s">
        <v>83</v>
      </c>
      <c r="BF732" s="50">
        <v>172939976</v>
      </c>
      <c r="BG732" s="30">
        <f>IFERROR(BF732/BC719,"-")</f>
        <v>3.9929842144733295E-2</v>
      </c>
      <c r="BH732" s="50">
        <v>1070</v>
      </c>
      <c r="BI732" s="30">
        <f>IFERROR(BH732/BD719,"-")</f>
        <v>0.3080909876187734</v>
      </c>
      <c r="BJ732" s="53">
        <f t="shared" si="514"/>
        <v>161626.14579439253</v>
      </c>
      <c r="BK732" s="31">
        <f t="shared" si="522"/>
        <v>0.2754182754182754</v>
      </c>
      <c r="BL732" s="172"/>
      <c r="BM732" s="179"/>
      <c r="BN732" s="179"/>
      <c r="BO732" s="70" t="s">
        <v>83</v>
      </c>
      <c r="BP732" s="50">
        <v>75212209</v>
      </c>
      <c r="BQ732" s="30">
        <f>IFERROR(BP732/BM719,"-")</f>
        <v>4.5959066199575925E-2</v>
      </c>
      <c r="BR732" s="50">
        <v>435</v>
      </c>
      <c r="BS732" s="30">
        <f>IFERROR(BR732/BN719,"-")</f>
        <v>0.34360189573459715</v>
      </c>
      <c r="BT732" s="53">
        <f t="shared" si="515"/>
        <v>172901.62988505748</v>
      </c>
      <c r="BU732" s="31">
        <f t="shared" si="523"/>
        <v>0.30166435506241329</v>
      </c>
      <c r="BV732" s="172"/>
      <c r="BW732" s="179"/>
      <c r="BX732" s="179"/>
      <c r="BY732" s="70" t="s">
        <v>83</v>
      </c>
      <c r="BZ732" s="50">
        <f t="shared" si="525"/>
        <v>965379940</v>
      </c>
      <c r="CA732" s="30">
        <f>IFERROR(BZ732/BW719,"-")</f>
        <v>2.8046971081016406E-2</v>
      </c>
      <c r="CB732" s="50">
        <f t="shared" si="526"/>
        <v>5424</v>
      </c>
      <c r="CC732" s="30">
        <f>IFERROR(CB732/BX719,"-")</f>
        <v>0.14248936058424841</v>
      </c>
      <c r="CD732" s="53">
        <f t="shared" si="516"/>
        <v>177983.02728613568</v>
      </c>
      <c r="CE732" s="31">
        <f t="shared" si="524"/>
        <v>0.13172721973965418</v>
      </c>
      <c r="CR732" s="196"/>
      <c r="CS732" s="198"/>
      <c r="CT732" s="200"/>
      <c r="CU732" s="201"/>
      <c r="CV732" s="201"/>
      <c r="CW732" s="79" t="s">
        <v>83</v>
      </c>
      <c r="CX732" s="90">
        <v>999732211</v>
      </c>
      <c r="CY732" s="80">
        <v>3.0392990081151532E-2</v>
      </c>
      <c r="CZ732" s="90">
        <v>5398</v>
      </c>
      <c r="DA732" s="80">
        <v>0.14999444259197511</v>
      </c>
      <c r="DB732" s="90">
        <v>185204.18877361986</v>
      </c>
      <c r="DC732" s="81">
        <v>0.13914881550795247</v>
      </c>
    </row>
    <row r="733" spans="2:107" s="16" customFormat="1" ht="13.15" customHeight="1">
      <c r="B733" s="196"/>
      <c r="C733" s="198"/>
      <c r="D733" s="172"/>
      <c r="E733" s="179"/>
      <c r="F733" s="179"/>
      <c r="G733" s="70" t="s">
        <v>87</v>
      </c>
      <c r="H733" s="50">
        <v>616270</v>
      </c>
      <c r="I733" s="30">
        <f>IFERROR(H733/E719,"-")</f>
        <v>1.8008227556997661E-2</v>
      </c>
      <c r="J733" s="50">
        <v>6</v>
      </c>
      <c r="K733" s="30">
        <f>IFERROR(J733/F719,"-")</f>
        <v>0.24</v>
      </c>
      <c r="L733" s="53">
        <f t="shared" si="509"/>
        <v>102711.66666666667</v>
      </c>
      <c r="M733" s="31">
        <f t="shared" si="517"/>
        <v>0.21428571428571427</v>
      </c>
      <c r="N733" s="172"/>
      <c r="O733" s="179"/>
      <c r="P733" s="179"/>
      <c r="Q733" s="70" t="s">
        <v>87</v>
      </c>
      <c r="R733" s="50">
        <v>7546927</v>
      </c>
      <c r="S733" s="30">
        <f>IFERROR(R733/O719,"-")</f>
        <v>2.1164494244601269E-2</v>
      </c>
      <c r="T733" s="50">
        <v>33</v>
      </c>
      <c r="U733" s="30">
        <f>IFERROR(T733/P719,"-")</f>
        <v>0.16666666666666666</v>
      </c>
      <c r="V733" s="53">
        <f t="shared" si="510"/>
        <v>228694.75757575757</v>
      </c>
      <c r="W733" s="31">
        <f t="shared" si="518"/>
        <v>0.14864864864864866</v>
      </c>
      <c r="X733" s="172"/>
      <c r="Y733" s="179"/>
      <c r="Z733" s="179"/>
      <c r="AA733" s="70" t="s">
        <v>87</v>
      </c>
      <c r="AB733" s="50">
        <v>52376719</v>
      </c>
      <c r="AC733" s="30">
        <f>IFERROR(AB733/Y719,"-")</f>
        <v>5.4091393342385633E-3</v>
      </c>
      <c r="AD733" s="50">
        <v>849</v>
      </c>
      <c r="AE733" s="30">
        <f>IFERROR(AD733/Z719,"-")</f>
        <v>5.9856175972927243E-2</v>
      </c>
      <c r="AF733" s="53">
        <f t="shared" si="511"/>
        <v>61692.248527679621</v>
      </c>
      <c r="AG733" s="31">
        <f t="shared" si="519"/>
        <v>5.5313049710078832E-2</v>
      </c>
      <c r="AH733" s="172"/>
      <c r="AI733" s="179"/>
      <c r="AJ733" s="179"/>
      <c r="AK733" s="70" t="s">
        <v>87</v>
      </c>
      <c r="AL733" s="50">
        <v>54385090</v>
      </c>
      <c r="AM733" s="30">
        <f>IFERROR(AL733/AI719,"-")</f>
        <v>5.1534178043302096E-3</v>
      </c>
      <c r="AN733" s="50">
        <v>899</v>
      </c>
      <c r="AO733" s="30">
        <f>IFERROR(AN733/AJ719,"-")</f>
        <v>7.685731384115585E-2</v>
      </c>
      <c r="AP733" s="53">
        <f t="shared" si="512"/>
        <v>60495.094549499445</v>
      </c>
      <c r="AQ733" s="31">
        <f t="shared" si="520"/>
        <v>7.1954538178325603E-2</v>
      </c>
      <c r="AR733" s="172"/>
      <c r="AS733" s="179"/>
      <c r="AT733" s="179"/>
      <c r="AU733" s="70" t="s">
        <v>87</v>
      </c>
      <c r="AV733" s="50">
        <v>38368882</v>
      </c>
      <c r="AW733" s="30">
        <f>IFERROR(AV733/AS719,"-")</f>
        <v>4.9030609639599057E-3</v>
      </c>
      <c r="AX733" s="50">
        <v>698</v>
      </c>
      <c r="AY733" s="30">
        <f>IFERROR(AX733/AT719,"-")</f>
        <v>9.6635746919562504E-2</v>
      </c>
      <c r="AZ733" s="53">
        <f t="shared" si="513"/>
        <v>54969.744985673351</v>
      </c>
      <c r="BA733" s="31">
        <f t="shared" si="521"/>
        <v>8.999484270242393E-2</v>
      </c>
      <c r="BB733" s="172"/>
      <c r="BC733" s="179"/>
      <c r="BD733" s="179"/>
      <c r="BE733" s="70" t="s">
        <v>87</v>
      </c>
      <c r="BF733" s="50">
        <v>17267604</v>
      </c>
      <c r="BG733" s="30">
        <f>IFERROR(BF733/BC719,"-")</f>
        <v>3.9868902372101941E-3</v>
      </c>
      <c r="BH733" s="50">
        <v>333</v>
      </c>
      <c r="BI733" s="30">
        <f>IFERROR(BH733/BD719,"-")</f>
        <v>9.5882522315001439E-2</v>
      </c>
      <c r="BJ733" s="53">
        <f t="shared" si="514"/>
        <v>51854.666666666664</v>
      </c>
      <c r="BK733" s="31">
        <f t="shared" si="522"/>
        <v>8.5714285714285715E-2</v>
      </c>
      <c r="BL733" s="172"/>
      <c r="BM733" s="179"/>
      <c r="BN733" s="179"/>
      <c r="BO733" s="70" t="s">
        <v>87</v>
      </c>
      <c r="BP733" s="50">
        <v>3856738</v>
      </c>
      <c r="BQ733" s="30">
        <f>IFERROR(BP733/BM719,"-")</f>
        <v>2.3566928749083815E-3</v>
      </c>
      <c r="BR733" s="50">
        <v>119</v>
      </c>
      <c r="BS733" s="30">
        <f>IFERROR(BR733/BN719,"-")</f>
        <v>9.3996840442338067E-2</v>
      </c>
      <c r="BT733" s="53">
        <f t="shared" si="515"/>
        <v>32409.563025210085</v>
      </c>
      <c r="BU733" s="31">
        <f t="shared" si="523"/>
        <v>8.2524271844660199E-2</v>
      </c>
      <c r="BV733" s="172"/>
      <c r="BW733" s="179"/>
      <c r="BX733" s="179"/>
      <c r="BY733" s="70" t="s">
        <v>87</v>
      </c>
      <c r="BZ733" s="50">
        <f t="shared" si="525"/>
        <v>174418230</v>
      </c>
      <c r="CA733" s="30">
        <f>IFERROR(BZ733/BW719,"-")</f>
        <v>5.0673344764260051E-3</v>
      </c>
      <c r="CB733" s="50">
        <f t="shared" si="526"/>
        <v>2937</v>
      </c>
      <c r="CC733" s="30">
        <f>IFERROR(CB733/BX719,"-")</f>
        <v>7.7155466820784946E-2</v>
      </c>
      <c r="CD733" s="53">
        <f t="shared" si="516"/>
        <v>59386.527068437179</v>
      </c>
      <c r="CE733" s="31">
        <f t="shared" si="524"/>
        <v>7.1327958033806108E-2</v>
      </c>
      <c r="CR733" s="196"/>
      <c r="CS733" s="198"/>
      <c r="CT733" s="200"/>
      <c r="CU733" s="201"/>
      <c r="CV733" s="201"/>
      <c r="CW733" s="79" t="s">
        <v>87</v>
      </c>
      <c r="CX733" s="90">
        <v>192166129</v>
      </c>
      <c r="CY733" s="80">
        <v>5.8420676940960196E-3</v>
      </c>
      <c r="CZ733" s="90">
        <v>2825</v>
      </c>
      <c r="DA733" s="80">
        <v>7.8498388351672777E-2</v>
      </c>
      <c r="DB733" s="90">
        <v>68023.408495575219</v>
      </c>
      <c r="DC733" s="81">
        <v>7.2822416415332658E-2</v>
      </c>
    </row>
    <row r="734" spans="2:107" s="16" customFormat="1" ht="13.15" customHeight="1">
      <c r="B734" s="196"/>
      <c r="C734" s="198"/>
      <c r="D734" s="172"/>
      <c r="E734" s="179"/>
      <c r="F734" s="179"/>
      <c r="G734" s="71" t="s">
        <v>85</v>
      </c>
      <c r="H734" s="51">
        <v>24854</v>
      </c>
      <c r="I734" s="32">
        <f>IFERROR(H734/E719,"-")</f>
        <v>7.2626687604721929E-4</v>
      </c>
      <c r="J734" s="51">
        <v>5</v>
      </c>
      <c r="K734" s="32">
        <f>IFERROR(J734/F719,"-")</f>
        <v>0.2</v>
      </c>
      <c r="L734" s="54">
        <f t="shared" si="509"/>
        <v>4970.8</v>
      </c>
      <c r="M734" s="33">
        <f t="shared" si="517"/>
        <v>0.17857142857142858</v>
      </c>
      <c r="N734" s="172"/>
      <c r="O734" s="179"/>
      <c r="P734" s="179"/>
      <c r="Q734" s="71" t="s">
        <v>85</v>
      </c>
      <c r="R734" s="51">
        <v>1500146</v>
      </c>
      <c r="S734" s="32">
        <f>IFERROR(R734/O719,"-")</f>
        <v>4.2069880075773381E-3</v>
      </c>
      <c r="T734" s="51">
        <v>30</v>
      </c>
      <c r="U734" s="32">
        <f>IFERROR(T734/P719,"-")</f>
        <v>0.15151515151515152</v>
      </c>
      <c r="V734" s="54">
        <f t="shared" si="510"/>
        <v>50004.866666666669</v>
      </c>
      <c r="W734" s="33">
        <f t="shared" si="518"/>
        <v>0.13513513513513514</v>
      </c>
      <c r="X734" s="172"/>
      <c r="Y734" s="179"/>
      <c r="Z734" s="179"/>
      <c r="AA734" s="71" t="s">
        <v>85</v>
      </c>
      <c r="AB734" s="51">
        <v>18992688</v>
      </c>
      <c r="AC734" s="32">
        <f>IFERROR(AB734/Y719,"-")</f>
        <v>1.9614458042650734E-3</v>
      </c>
      <c r="AD734" s="51">
        <v>1015</v>
      </c>
      <c r="AE734" s="32">
        <f>IFERROR(AD734/Z719,"-")</f>
        <v>7.1559503666102656E-2</v>
      </c>
      <c r="AF734" s="54">
        <f t="shared" si="511"/>
        <v>18712.007881773399</v>
      </c>
      <c r="AG734" s="33">
        <f t="shared" si="519"/>
        <v>6.6128086520294477E-2</v>
      </c>
      <c r="AH734" s="172"/>
      <c r="AI734" s="179"/>
      <c r="AJ734" s="179"/>
      <c r="AK734" s="71" t="s">
        <v>85</v>
      </c>
      <c r="AL734" s="51">
        <v>24532543</v>
      </c>
      <c r="AM734" s="32">
        <f>IFERROR(AL734/AI719,"-")</f>
        <v>2.3246526553821361E-3</v>
      </c>
      <c r="AN734" s="51">
        <v>1244</v>
      </c>
      <c r="AO734" s="32">
        <f>IFERROR(AN734/AJ719,"-")</f>
        <v>0.10635205608275626</v>
      </c>
      <c r="AP734" s="54">
        <f t="shared" si="512"/>
        <v>19720.693729903538</v>
      </c>
      <c r="AQ734" s="33">
        <f t="shared" si="520"/>
        <v>9.9567792540419406E-2</v>
      </c>
      <c r="AR734" s="172"/>
      <c r="AS734" s="179"/>
      <c r="AT734" s="179"/>
      <c r="AU734" s="71" t="s">
        <v>85</v>
      </c>
      <c r="AV734" s="51">
        <v>35621605</v>
      </c>
      <c r="AW734" s="32">
        <f>IFERROR(AV734/AS719,"-")</f>
        <v>4.55199348652116E-3</v>
      </c>
      <c r="AX734" s="51">
        <v>1070</v>
      </c>
      <c r="AY734" s="32">
        <f>IFERROR(AX734/AT719,"-")</f>
        <v>0.1481378928423093</v>
      </c>
      <c r="AZ734" s="54">
        <f t="shared" si="513"/>
        <v>33291.219626168226</v>
      </c>
      <c r="BA734" s="33">
        <f t="shared" si="521"/>
        <v>0.13795771015987623</v>
      </c>
      <c r="BB734" s="172"/>
      <c r="BC734" s="179"/>
      <c r="BD734" s="179"/>
      <c r="BE734" s="71" t="s">
        <v>85</v>
      </c>
      <c r="BF734" s="51">
        <v>16048627</v>
      </c>
      <c r="BG734" s="32">
        <f>IFERROR(BF734/BC719,"-")</f>
        <v>3.7054425331347605E-3</v>
      </c>
      <c r="BH734" s="51">
        <v>650</v>
      </c>
      <c r="BI734" s="32">
        <f>IFERROR(BH734/BD719,"-")</f>
        <v>0.18715807659084366</v>
      </c>
      <c r="BJ734" s="54">
        <f t="shared" si="514"/>
        <v>24690.195384615385</v>
      </c>
      <c r="BK734" s="33">
        <f t="shared" si="522"/>
        <v>0.16731016731016732</v>
      </c>
      <c r="BL734" s="172"/>
      <c r="BM734" s="179"/>
      <c r="BN734" s="179"/>
      <c r="BO734" s="71" t="s">
        <v>85</v>
      </c>
      <c r="BP734" s="51">
        <v>10941081</v>
      </c>
      <c r="BQ734" s="32">
        <f>IFERROR(BP734/BM719,"-")</f>
        <v>6.6856415023513324E-3</v>
      </c>
      <c r="BR734" s="51">
        <v>270</v>
      </c>
      <c r="BS734" s="32">
        <f>IFERROR(BR734/BN719,"-")</f>
        <v>0.2132701421800948</v>
      </c>
      <c r="BT734" s="54">
        <f t="shared" si="515"/>
        <v>40522.522222222222</v>
      </c>
      <c r="BU734" s="33">
        <f t="shared" si="523"/>
        <v>0.18723994452149792</v>
      </c>
      <c r="BV734" s="172"/>
      <c r="BW734" s="179"/>
      <c r="BX734" s="179"/>
      <c r="BY734" s="71" t="s">
        <v>85</v>
      </c>
      <c r="BZ734" s="51">
        <f t="shared" si="525"/>
        <v>107661544</v>
      </c>
      <c r="CA734" s="32">
        <f>IFERROR(BZ734/BW719,"-")</f>
        <v>3.12786715985167E-3</v>
      </c>
      <c r="CB734" s="51">
        <f t="shared" si="526"/>
        <v>4284</v>
      </c>
      <c r="CC734" s="32">
        <f>IFERROR(CB734/BX719,"-")</f>
        <v>0.11254137550570062</v>
      </c>
      <c r="CD734" s="54">
        <f t="shared" si="516"/>
        <v>25131.079365079364</v>
      </c>
      <c r="CE734" s="33">
        <f t="shared" si="524"/>
        <v>0.10404118904216048</v>
      </c>
      <c r="CR734" s="196"/>
      <c r="CS734" s="198"/>
      <c r="CT734" s="200"/>
      <c r="CU734" s="201"/>
      <c r="CV734" s="201"/>
      <c r="CW734" s="79" t="s">
        <v>85</v>
      </c>
      <c r="CX734" s="90">
        <v>98989196</v>
      </c>
      <c r="CY734" s="80">
        <v>3.0093835319758089E-3</v>
      </c>
      <c r="CZ734" s="90">
        <v>3780</v>
      </c>
      <c r="DA734" s="80">
        <v>0.10503501167055686</v>
      </c>
      <c r="DB734" s="90">
        <v>26187.617989417988</v>
      </c>
      <c r="DC734" s="81">
        <v>9.7440259840692905E-2</v>
      </c>
    </row>
    <row r="735" spans="2:107" s="16" customFormat="1" ht="13.15" customHeight="1">
      <c r="B735" s="196"/>
      <c r="C735" s="199"/>
      <c r="D735" s="173"/>
      <c r="E735" s="180"/>
      <c r="F735" s="180"/>
      <c r="G735" s="18" t="s">
        <v>92</v>
      </c>
      <c r="H735" s="49">
        <f>SUM(H719:H734)</f>
        <v>4839938</v>
      </c>
      <c r="I735" s="32">
        <f>IFERROR(H735/E719,"-")</f>
        <v>0.14142941383770125</v>
      </c>
      <c r="J735" s="51">
        <v>18</v>
      </c>
      <c r="K735" s="32">
        <f>IFERROR(J735/F719,"-")</f>
        <v>0.72</v>
      </c>
      <c r="L735" s="54">
        <f t="shared" si="509"/>
        <v>268885.44444444444</v>
      </c>
      <c r="M735" s="34">
        <f t="shared" si="517"/>
        <v>0.6428571428571429</v>
      </c>
      <c r="N735" s="173"/>
      <c r="O735" s="180"/>
      <c r="P735" s="180"/>
      <c r="Q735" s="18" t="s">
        <v>92</v>
      </c>
      <c r="R735" s="49">
        <f>SUM(R719:R734)</f>
        <v>55287136</v>
      </c>
      <c r="S735" s="32">
        <f>IFERROR(R735/O719,"-")</f>
        <v>0.15504645422865329</v>
      </c>
      <c r="T735" s="51">
        <v>163</v>
      </c>
      <c r="U735" s="32">
        <f>IFERROR(T735/P719,"-")</f>
        <v>0.8232323232323232</v>
      </c>
      <c r="V735" s="54">
        <f t="shared" si="510"/>
        <v>339184.8834355828</v>
      </c>
      <c r="W735" s="34">
        <f t="shared" si="518"/>
        <v>0.73423423423423428</v>
      </c>
      <c r="X735" s="173"/>
      <c r="Y735" s="180"/>
      <c r="Z735" s="180"/>
      <c r="AA735" s="18" t="s">
        <v>92</v>
      </c>
      <c r="AB735" s="49">
        <f>SUM(AB719:AB734)</f>
        <v>1524678689</v>
      </c>
      <c r="AC735" s="32">
        <f>IFERROR(AB735/Y719,"-")</f>
        <v>0.15745926102673949</v>
      </c>
      <c r="AD735" s="51">
        <v>9709</v>
      </c>
      <c r="AE735" s="32">
        <f>IFERROR(AD735/Z719,"-")</f>
        <v>0.6845036661026509</v>
      </c>
      <c r="AF735" s="54">
        <f t="shared" si="511"/>
        <v>157037.66495004634</v>
      </c>
      <c r="AG735" s="34">
        <f t="shared" si="519"/>
        <v>0.6325493517492996</v>
      </c>
      <c r="AH735" s="173"/>
      <c r="AI735" s="180"/>
      <c r="AJ735" s="180"/>
      <c r="AK735" s="18" t="s">
        <v>92</v>
      </c>
      <c r="AL735" s="49">
        <f>SUM(AL719:AL734)</f>
        <v>2042659725</v>
      </c>
      <c r="AM735" s="32">
        <f>IFERROR(AL735/AI719,"-")</f>
        <v>0.19355817918115514</v>
      </c>
      <c r="AN735" s="51">
        <v>9249</v>
      </c>
      <c r="AO735" s="32">
        <f>IFERROR(AN735/AJ719,"-")</f>
        <v>0.79071556809438315</v>
      </c>
      <c r="AP735" s="54">
        <f t="shared" si="512"/>
        <v>220851.95426532597</v>
      </c>
      <c r="AQ735" s="34">
        <f t="shared" si="520"/>
        <v>0.74027533215943653</v>
      </c>
      <c r="AR735" s="173"/>
      <c r="AS735" s="180"/>
      <c r="AT735" s="180"/>
      <c r="AU735" s="18" t="s">
        <v>92</v>
      </c>
      <c r="AV735" s="49">
        <f>SUM(AV719:AV734)</f>
        <v>1830808448</v>
      </c>
      <c r="AW735" s="32">
        <f>IFERROR(AV735/AS719,"-")</f>
        <v>0.2339543131300208</v>
      </c>
      <c r="AX735" s="51">
        <v>6198</v>
      </c>
      <c r="AY735" s="32">
        <f>IFERROR(AX735/AT719,"-")</f>
        <v>0.85809220545479714</v>
      </c>
      <c r="AZ735" s="54">
        <f t="shared" si="513"/>
        <v>295386.97128105839</v>
      </c>
      <c r="BA735" s="34">
        <f t="shared" si="521"/>
        <v>0.79912325941206808</v>
      </c>
      <c r="BB735" s="173"/>
      <c r="BC735" s="180"/>
      <c r="BD735" s="180"/>
      <c r="BE735" s="18" t="s">
        <v>92</v>
      </c>
      <c r="BF735" s="49">
        <f>SUM(BF719:BF734)</f>
        <v>1095453502</v>
      </c>
      <c r="BG735" s="32">
        <f>IFERROR(BF735/BC719,"-")</f>
        <v>0.25292755569571307</v>
      </c>
      <c r="BH735" s="51">
        <v>3056</v>
      </c>
      <c r="BI735" s="32">
        <f>IFERROR(BH735/BD719,"-")</f>
        <v>0.87993089547941261</v>
      </c>
      <c r="BJ735" s="54">
        <f t="shared" si="514"/>
        <v>358459.91557591624</v>
      </c>
      <c r="BK735" s="34">
        <f t="shared" si="522"/>
        <v>0.78661518661518659</v>
      </c>
      <c r="BL735" s="173"/>
      <c r="BM735" s="180"/>
      <c r="BN735" s="180"/>
      <c r="BO735" s="18" t="s">
        <v>92</v>
      </c>
      <c r="BP735" s="49">
        <f>SUM(BP719:BP734)</f>
        <v>429784072</v>
      </c>
      <c r="BQ735" s="32">
        <f>IFERROR(BP735/BM719,"-")</f>
        <v>0.26262324799649622</v>
      </c>
      <c r="BR735" s="51">
        <v>1093</v>
      </c>
      <c r="BS735" s="32">
        <f>IFERROR(BR735/BN719,"-")</f>
        <v>0.86334913112164302</v>
      </c>
      <c r="BT735" s="54">
        <f t="shared" si="515"/>
        <v>393215.07044830744</v>
      </c>
      <c r="BU735" s="34">
        <f t="shared" si="523"/>
        <v>0.7579750346740638</v>
      </c>
      <c r="BV735" s="173"/>
      <c r="BW735" s="180"/>
      <c r="BX735" s="180"/>
      <c r="BY735" s="18" t="s">
        <v>92</v>
      </c>
      <c r="BZ735" s="49">
        <f t="shared" si="525"/>
        <v>6983511510</v>
      </c>
      <c r="CA735" s="32">
        <f>IFERROR(BZ735/BW719,"-")</f>
        <v>0.20289042401783822</v>
      </c>
      <c r="CB735" s="51">
        <f t="shared" si="526"/>
        <v>29486</v>
      </c>
      <c r="CC735" s="32">
        <f>IFERROR(CB735/BX719,"-")</f>
        <v>0.7746020070404035</v>
      </c>
      <c r="CD735" s="54">
        <f t="shared" si="516"/>
        <v>236841.60313369057</v>
      </c>
      <c r="CE735" s="34">
        <f t="shared" si="524"/>
        <v>0.7160967553914902</v>
      </c>
      <c r="CR735" s="196"/>
      <c r="CS735" s="199"/>
      <c r="CT735" s="200"/>
      <c r="CU735" s="201"/>
      <c r="CV735" s="201"/>
      <c r="CW735" s="18" t="s">
        <v>92</v>
      </c>
      <c r="CX735" s="90">
        <v>6977525749</v>
      </c>
      <c r="CY735" s="80">
        <v>0.21212467553507328</v>
      </c>
      <c r="CZ735" s="90">
        <v>27901</v>
      </c>
      <c r="DA735" s="80">
        <v>0.77528620651328217</v>
      </c>
      <c r="DB735" s="90">
        <v>250081.56514103437</v>
      </c>
      <c r="DC735" s="81">
        <v>0.7192276957182997</v>
      </c>
    </row>
    <row r="736" spans="2:107" s="16" customFormat="1" ht="13.15" customHeight="1">
      <c r="B736" s="196">
        <v>44</v>
      </c>
      <c r="C736" s="197" t="s">
        <v>17</v>
      </c>
      <c r="D736" s="171">
        <f>CI48</f>
        <v>15</v>
      </c>
      <c r="E736" s="178">
        <v>25231270</v>
      </c>
      <c r="F736" s="178">
        <v>14</v>
      </c>
      <c r="G736" s="68" t="s">
        <v>58</v>
      </c>
      <c r="H736" s="56">
        <v>93486</v>
      </c>
      <c r="I736" s="28">
        <f>IFERROR(H736/E736,"-")</f>
        <v>3.7051642664043469E-3</v>
      </c>
      <c r="J736" s="56">
        <v>1</v>
      </c>
      <c r="K736" s="28">
        <f>IFERROR(J736/F736,"-")</f>
        <v>7.1428571428571425E-2</v>
      </c>
      <c r="L736" s="52">
        <f t="shared" si="509"/>
        <v>93486</v>
      </c>
      <c r="M736" s="29">
        <f t="shared" ref="M736:M752" si="527">IFERROR(J736/$CI$48,"-")</f>
        <v>6.6666666666666666E-2</v>
      </c>
      <c r="N736" s="171">
        <f>CJ48</f>
        <v>100</v>
      </c>
      <c r="O736" s="178">
        <v>175717620</v>
      </c>
      <c r="P736" s="178">
        <v>94</v>
      </c>
      <c r="Q736" s="68" t="s">
        <v>58</v>
      </c>
      <c r="R736" s="56">
        <v>631881</v>
      </c>
      <c r="S736" s="28">
        <f>IFERROR(R736/O736,"-")</f>
        <v>3.5960024953672828E-3</v>
      </c>
      <c r="T736" s="56">
        <v>25</v>
      </c>
      <c r="U736" s="28">
        <f>IFERROR(T736/P736,"-")</f>
        <v>0.26595744680851063</v>
      </c>
      <c r="V736" s="52">
        <f t="shared" si="510"/>
        <v>25275.24</v>
      </c>
      <c r="W736" s="29">
        <f t="shared" ref="W736:W752" si="528">IFERROR(T736/$CJ$48,"-")</f>
        <v>0.25</v>
      </c>
      <c r="X736" s="171">
        <f>CK48</f>
        <v>15992</v>
      </c>
      <c r="Y736" s="178">
        <v>9927368940</v>
      </c>
      <c r="Z736" s="178">
        <v>14797</v>
      </c>
      <c r="AA736" s="68" t="s">
        <v>58</v>
      </c>
      <c r="AB736" s="56">
        <v>184224617</v>
      </c>
      <c r="AC736" s="28">
        <f>IFERROR(AB736/Y736,"-")</f>
        <v>1.8557244937045726E-2</v>
      </c>
      <c r="AD736" s="56">
        <v>1921</v>
      </c>
      <c r="AE736" s="28">
        <f>IFERROR(AD736/Z736,"-")</f>
        <v>0.12982361289450564</v>
      </c>
      <c r="AF736" s="52">
        <f t="shared" si="511"/>
        <v>95900.373243102556</v>
      </c>
      <c r="AG736" s="29">
        <f t="shared" ref="AG736:AG752" si="529">IFERROR(AD736/$CK$48,"-")</f>
        <v>0.12012256128064032</v>
      </c>
      <c r="AH736" s="171">
        <f>CL48</f>
        <v>14195</v>
      </c>
      <c r="AI736" s="178">
        <v>11719251930</v>
      </c>
      <c r="AJ736" s="178">
        <v>13391</v>
      </c>
      <c r="AK736" s="68" t="s">
        <v>58</v>
      </c>
      <c r="AL736" s="56">
        <v>295735465</v>
      </c>
      <c r="AM736" s="28">
        <f>IFERROR(AL736/AI736,"-")</f>
        <v>2.5235012163442757E-2</v>
      </c>
      <c r="AN736" s="56">
        <v>2337</v>
      </c>
      <c r="AO736" s="28">
        <f>IFERROR(AN736/AJ736,"-")</f>
        <v>0.17452020013441863</v>
      </c>
      <c r="AP736" s="52">
        <f t="shared" si="512"/>
        <v>126544.91442019683</v>
      </c>
      <c r="AQ736" s="29">
        <f t="shared" ref="AQ736:AQ752" si="530">IFERROR(AN736/$CL$48,"-")</f>
        <v>0.16463543501232827</v>
      </c>
      <c r="AR736" s="171">
        <f>CM48</f>
        <v>8955</v>
      </c>
      <c r="AS736" s="178">
        <v>8533575560</v>
      </c>
      <c r="AT736" s="178">
        <v>8371</v>
      </c>
      <c r="AU736" s="68" t="s">
        <v>58</v>
      </c>
      <c r="AV736" s="56">
        <v>216175137</v>
      </c>
      <c r="AW736" s="28">
        <f>IFERROR(AV736/AS736,"-")</f>
        <v>2.5332304785967114E-2</v>
      </c>
      <c r="AX736" s="56">
        <v>1785</v>
      </c>
      <c r="AY736" s="28">
        <f>IFERROR(AX736/AT736,"-")</f>
        <v>0.21323617250029864</v>
      </c>
      <c r="AZ736" s="52">
        <f t="shared" si="513"/>
        <v>121106.51932773109</v>
      </c>
      <c r="BA736" s="29">
        <f t="shared" ref="BA736:BA752" si="531">IFERROR(AX736/$CM$48,"-")</f>
        <v>0.19932998324958123</v>
      </c>
      <c r="BB736" s="171">
        <f>CN48</f>
        <v>4069</v>
      </c>
      <c r="BC736" s="178">
        <v>4001250110</v>
      </c>
      <c r="BD736" s="178">
        <v>3703</v>
      </c>
      <c r="BE736" s="68" t="s">
        <v>58</v>
      </c>
      <c r="BF736" s="56">
        <v>101580209</v>
      </c>
      <c r="BG736" s="28">
        <f>IFERROR(BF736/BC736,"-")</f>
        <v>2.538711807745505E-2</v>
      </c>
      <c r="BH736" s="56">
        <v>873</v>
      </c>
      <c r="BI736" s="28">
        <f>IFERROR(BH736/BD736,"-")</f>
        <v>0.23575479341074804</v>
      </c>
      <c r="BJ736" s="52">
        <f t="shared" si="514"/>
        <v>116357.62772050401</v>
      </c>
      <c r="BK736" s="29">
        <f t="shared" ref="BK736:BK752" si="532">IFERROR(BH736/$CN$48,"-")</f>
        <v>0.21454902924551486</v>
      </c>
      <c r="BL736" s="171">
        <f>CO48</f>
        <v>1470</v>
      </c>
      <c r="BM736" s="178">
        <v>1323123400</v>
      </c>
      <c r="BN736" s="178">
        <v>1265</v>
      </c>
      <c r="BO736" s="68" t="s">
        <v>58</v>
      </c>
      <c r="BP736" s="56">
        <v>32177406</v>
      </c>
      <c r="BQ736" s="28">
        <f>IFERROR(BP736/BM736,"-")</f>
        <v>2.4319278156519641E-2</v>
      </c>
      <c r="BR736" s="56">
        <v>261</v>
      </c>
      <c r="BS736" s="28">
        <f>IFERROR(BR736/BN736,"-")</f>
        <v>0.20632411067193676</v>
      </c>
      <c r="BT736" s="52">
        <f t="shared" si="515"/>
        <v>123285.08045977012</v>
      </c>
      <c r="BU736" s="29">
        <f t="shared" ref="BU736:BU752" si="533">IFERROR(BR736/$CO$48,"-")</f>
        <v>0.17755102040816326</v>
      </c>
      <c r="BV736" s="171">
        <f>CP48</f>
        <v>44796</v>
      </c>
      <c r="BW736" s="178">
        <f>SUM(E736,O736,Y736,AI736,AS736,BC736,BM736)</f>
        <v>35705518830</v>
      </c>
      <c r="BX736" s="178">
        <f>SUM(F736,P736,Z736,AJ736,AT736,BD736,BN736)</f>
        <v>41635</v>
      </c>
      <c r="BY736" s="68" t="s">
        <v>58</v>
      </c>
      <c r="BZ736" s="56">
        <f t="shared" si="525"/>
        <v>830618201</v>
      </c>
      <c r="CA736" s="28">
        <f>IFERROR(BZ736/BW736,"-")</f>
        <v>2.3263020065741474E-2</v>
      </c>
      <c r="CB736" s="56">
        <f t="shared" si="526"/>
        <v>7203</v>
      </c>
      <c r="CC736" s="28">
        <f>IFERROR(CB736/BX736,"-")</f>
        <v>0.17300348264681159</v>
      </c>
      <c r="CD736" s="52">
        <f t="shared" si="516"/>
        <v>115315.59086491739</v>
      </c>
      <c r="CE736" s="29">
        <f t="shared" ref="CE736:CE752" si="534">IFERROR(CB736/$CP$48,"-")</f>
        <v>0.16079560675060273</v>
      </c>
      <c r="CR736" s="196">
        <v>44</v>
      </c>
      <c r="CS736" s="197" t="s">
        <v>17</v>
      </c>
      <c r="CT736" s="200">
        <v>42898</v>
      </c>
      <c r="CU736" s="201">
        <v>33249291160</v>
      </c>
      <c r="CV736" s="201">
        <v>40128</v>
      </c>
      <c r="CW736" s="79" t="s">
        <v>58</v>
      </c>
      <c r="CX736" s="90">
        <v>808528857</v>
      </c>
      <c r="CY736" s="80">
        <v>2.4317175759003461E-2</v>
      </c>
      <c r="CZ736" s="90">
        <v>6916</v>
      </c>
      <c r="DA736" s="80">
        <v>0.17234848484848486</v>
      </c>
      <c r="DB736" s="90">
        <v>116907.00650665125</v>
      </c>
      <c r="DC736" s="81">
        <v>0.16121963727912722</v>
      </c>
    </row>
    <row r="737" spans="2:107" s="16" customFormat="1" ht="13.15" customHeight="1">
      <c r="B737" s="196"/>
      <c r="C737" s="198"/>
      <c r="D737" s="172"/>
      <c r="E737" s="179"/>
      <c r="F737" s="179"/>
      <c r="G737" s="69" t="s">
        <v>60</v>
      </c>
      <c r="H737" s="50">
        <v>33617</v>
      </c>
      <c r="I737" s="30">
        <f>IFERROR(H737/E736,"-")</f>
        <v>1.3323546535707477E-3</v>
      </c>
      <c r="J737" s="50">
        <v>3</v>
      </c>
      <c r="K737" s="30">
        <f>IFERROR(J737/F736,"-")</f>
        <v>0.21428571428571427</v>
      </c>
      <c r="L737" s="53">
        <f t="shared" si="509"/>
        <v>11205.666666666666</v>
      </c>
      <c r="M737" s="31">
        <f t="shared" si="527"/>
        <v>0.2</v>
      </c>
      <c r="N737" s="172"/>
      <c r="O737" s="179"/>
      <c r="P737" s="179"/>
      <c r="Q737" s="69" t="s">
        <v>60</v>
      </c>
      <c r="R737" s="50">
        <v>13637399</v>
      </c>
      <c r="S737" s="30">
        <f>IFERROR(R737/O736,"-")</f>
        <v>7.7609741128977269E-2</v>
      </c>
      <c r="T737" s="50">
        <v>32</v>
      </c>
      <c r="U737" s="30">
        <f>IFERROR(T737/P736,"-")</f>
        <v>0.34042553191489361</v>
      </c>
      <c r="V737" s="53">
        <f t="shared" si="510"/>
        <v>426168.71875</v>
      </c>
      <c r="W737" s="31">
        <f t="shared" si="528"/>
        <v>0.32</v>
      </c>
      <c r="X737" s="172"/>
      <c r="Y737" s="179"/>
      <c r="Z737" s="179"/>
      <c r="AA737" s="69" t="s">
        <v>60</v>
      </c>
      <c r="AB737" s="50">
        <v>273005691</v>
      </c>
      <c r="AC737" s="30">
        <f>IFERROR(AB737/Y736,"-")</f>
        <v>2.7500306742906242E-2</v>
      </c>
      <c r="AD737" s="50">
        <v>3063</v>
      </c>
      <c r="AE737" s="30">
        <f>IFERROR(AD737/Z736,"-")</f>
        <v>0.20700141920659593</v>
      </c>
      <c r="AF737" s="53">
        <f t="shared" si="511"/>
        <v>89130.163565132229</v>
      </c>
      <c r="AG737" s="31">
        <f t="shared" si="529"/>
        <v>0.19153326663331666</v>
      </c>
      <c r="AH737" s="172"/>
      <c r="AI737" s="179"/>
      <c r="AJ737" s="179"/>
      <c r="AK737" s="69" t="s">
        <v>60</v>
      </c>
      <c r="AL737" s="50">
        <v>320299694</v>
      </c>
      <c r="AM737" s="30">
        <f>IFERROR(AL737/AI736,"-")</f>
        <v>2.7331069927771404E-2</v>
      </c>
      <c r="AN737" s="50">
        <v>3536</v>
      </c>
      <c r="AO737" s="30">
        <f>IFERROR(AN737/AJ736,"-")</f>
        <v>0.26405794936897914</v>
      </c>
      <c r="AP737" s="53">
        <f t="shared" si="512"/>
        <v>90582.492647058825</v>
      </c>
      <c r="AQ737" s="31">
        <f t="shared" si="530"/>
        <v>0.24910179640718563</v>
      </c>
      <c r="AR737" s="172"/>
      <c r="AS737" s="179"/>
      <c r="AT737" s="179"/>
      <c r="AU737" s="69" t="s">
        <v>60</v>
      </c>
      <c r="AV737" s="50">
        <v>181881150</v>
      </c>
      <c r="AW737" s="30">
        <f>IFERROR(AV737/AS736,"-")</f>
        <v>2.1313592259327226E-2</v>
      </c>
      <c r="AX737" s="50">
        <v>2516</v>
      </c>
      <c r="AY737" s="30">
        <f>IFERROR(AX737/AT736,"-")</f>
        <v>0.30056146219089713</v>
      </c>
      <c r="AZ737" s="53">
        <f t="shared" si="513"/>
        <v>72289.805246422897</v>
      </c>
      <c r="BA737" s="31">
        <f t="shared" si="531"/>
        <v>0.28096035734226688</v>
      </c>
      <c r="BB737" s="172"/>
      <c r="BC737" s="179"/>
      <c r="BD737" s="179"/>
      <c r="BE737" s="69" t="s">
        <v>60</v>
      </c>
      <c r="BF737" s="50">
        <v>50239869</v>
      </c>
      <c r="BG737" s="30">
        <f>IFERROR(BF737/BC736,"-")</f>
        <v>1.255604314122718E-2</v>
      </c>
      <c r="BH737" s="50">
        <v>1071</v>
      </c>
      <c r="BI737" s="30">
        <f>IFERROR(BH737/BD736,"-")</f>
        <v>0.28922495274102078</v>
      </c>
      <c r="BJ737" s="53">
        <f t="shared" si="514"/>
        <v>46909.308123249299</v>
      </c>
      <c r="BK737" s="31">
        <f t="shared" si="532"/>
        <v>0.26320963381666257</v>
      </c>
      <c r="BL737" s="172"/>
      <c r="BM737" s="179"/>
      <c r="BN737" s="179"/>
      <c r="BO737" s="69" t="s">
        <v>60</v>
      </c>
      <c r="BP737" s="50">
        <v>13965662</v>
      </c>
      <c r="BQ737" s="30">
        <f>IFERROR(BP737/BM736,"-")</f>
        <v>1.0555071431734939E-2</v>
      </c>
      <c r="BR737" s="50">
        <v>351</v>
      </c>
      <c r="BS737" s="30">
        <f>IFERROR(BR737/BN736,"-")</f>
        <v>0.2774703557312253</v>
      </c>
      <c r="BT737" s="53">
        <f t="shared" si="515"/>
        <v>39788.210826210823</v>
      </c>
      <c r="BU737" s="31">
        <f t="shared" si="533"/>
        <v>0.23877551020408164</v>
      </c>
      <c r="BV737" s="172"/>
      <c r="BW737" s="179"/>
      <c r="BX737" s="179"/>
      <c r="BY737" s="69" t="s">
        <v>60</v>
      </c>
      <c r="BZ737" s="50">
        <f t="shared" si="525"/>
        <v>853063082</v>
      </c>
      <c r="CA737" s="30">
        <f>IFERROR(BZ737/BW736,"-")</f>
        <v>2.389163104061244E-2</v>
      </c>
      <c r="CB737" s="50">
        <f t="shared" si="526"/>
        <v>10572</v>
      </c>
      <c r="CC737" s="30">
        <f>IFERROR(CB737/BX736,"-")</f>
        <v>0.25392097994475804</v>
      </c>
      <c r="CD737" s="53">
        <f t="shared" si="516"/>
        <v>80690.794740824815</v>
      </c>
      <c r="CE737" s="31">
        <f t="shared" si="534"/>
        <v>0.23600321457272971</v>
      </c>
      <c r="CR737" s="196"/>
      <c r="CS737" s="198"/>
      <c r="CT737" s="200"/>
      <c r="CU737" s="201"/>
      <c r="CV737" s="201"/>
      <c r="CW737" s="79" t="s">
        <v>60</v>
      </c>
      <c r="CX737" s="90">
        <v>731010913</v>
      </c>
      <c r="CY737" s="80">
        <v>2.1985759319868761E-2</v>
      </c>
      <c r="CZ737" s="90">
        <v>10140</v>
      </c>
      <c r="DA737" s="80">
        <v>0.25269138755980863</v>
      </c>
      <c r="DB737" s="90">
        <v>72091.80601577909</v>
      </c>
      <c r="DC737" s="81">
        <v>0.23637465616112641</v>
      </c>
    </row>
    <row r="738" spans="2:107" s="16" customFormat="1" ht="13.15" customHeight="1">
      <c r="B738" s="196"/>
      <c r="C738" s="198"/>
      <c r="D738" s="172"/>
      <c r="E738" s="179"/>
      <c r="F738" s="179"/>
      <c r="G738" s="70" t="s">
        <v>62</v>
      </c>
      <c r="H738" s="50">
        <v>38750</v>
      </c>
      <c r="I738" s="30">
        <f>IFERROR(H738/E736,"-")</f>
        <v>1.5357926889926665E-3</v>
      </c>
      <c r="J738" s="50">
        <v>2</v>
      </c>
      <c r="K738" s="30">
        <f>IFERROR(J738/F736,"-")</f>
        <v>0.14285714285714285</v>
      </c>
      <c r="L738" s="53">
        <f t="shared" si="509"/>
        <v>19375</v>
      </c>
      <c r="M738" s="31">
        <f t="shared" si="527"/>
        <v>0.13333333333333333</v>
      </c>
      <c r="N738" s="172"/>
      <c r="O738" s="179"/>
      <c r="P738" s="179"/>
      <c r="Q738" s="70" t="s">
        <v>62</v>
      </c>
      <c r="R738" s="50">
        <v>443403</v>
      </c>
      <c r="S738" s="30">
        <f>IFERROR(R738/O736,"-")</f>
        <v>2.5233838245703531E-3</v>
      </c>
      <c r="T738" s="50">
        <v>19</v>
      </c>
      <c r="U738" s="30">
        <f>IFERROR(T738/P736,"-")</f>
        <v>0.20212765957446807</v>
      </c>
      <c r="V738" s="53">
        <f t="shared" si="510"/>
        <v>23337</v>
      </c>
      <c r="W738" s="31">
        <f t="shared" si="528"/>
        <v>0.19</v>
      </c>
      <c r="X738" s="172"/>
      <c r="Y738" s="179"/>
      <c r="Z738" s="179"/>
      <c r="AA738" s="70" t="s">
        <v>62</v>
      </c>
      <c r="AB738" s="50">
        <v>121919992</v>
      </c>
      <c r="AC738" s="30">
        <f>IFERROR(AB738/Y736,"-")</f>
        <v>1.2281198849047711E-2</v>
      </c>
      <c r="AD738" s="50">
        <v>3195</v>
      </c>
      <c r="AE738" s="30">
        <f>IFERROR(AD738/Z736,"-")</f>
        <v>0.21592214638102317</v>
      </c>
      <c r="AF738" s="53">
        <f t="shared" si="511"/>
        <v>38159.621909233174</v>
      </c>
      <c r="AG738" s="31">
        <f t="shared" si="529"/>
        <v>0.19978739369684842</v>
      </c>
      <c r="AH738" s="172"/>
      <c r="AI738" s="179"/>
      <c r="AJ738" s="179"/>
      <c r="AK738" s="70" t="s">
        <v>62</v>
      </c>
      <c r="AL738" s="50">
        <v>170819248</v>
      </c>
      <c r="AM738" s="30">
        <f>IFERROR(AL738/AI736,"-")</f>
        <v>1.4575951521506373E-2</v>
      </c>
      <c r="AN738" s="50">
        <v>3710</v>
      </c>
      <c r="AO738" s="30">
        <f>IFERROR(AN738/AJ736,"-")</f>
        <v>0.2770517511761631</v>
      </c>
      <c r="AP738" s="53">
        <f t="shared" si="512"/>
        <v>46042.923989218332</v>
      </c>
      <c r="AQ738" s="31">
        <f t="shared" si="530"/>
        <v>0.26135963367382881</v>
      </c>
      <c r="AR738" s="172"/>
      <c r="AS738" s="179"/>
      <c r="AT738" s="179"/>
      <c r="AU738" s="70" t="s">
        <v>62</v>
      </c>
      <c r="AV738" s="50">
        <v>117515371</v>
      </c>
      <c r="AW738" s="30">
        <f>IFERROR(AV738/AS736,"-")</f>
        <v>1.3770941637973849E-2</v>
      </c>
      <c r="AX738" s="50">
        <v>2376</v>
      </c>
      <c r="AY738" s="30">
        <f>IFERROR(AX738/AT736,"-")</f>
        <v>0.28383705650459923</v>
      </c>
      <c r="AZ738" s="53">
        <f t="shared" si="513"/>
        <v>49459.331228956231</v>
      </c>
      <c r="BA738" s="31">
        <f t="shared" si="531"/>
        <v>0.26532663316582916</v>
      </c>
      <c r="BB738" s="172"/>
      <c r="BC738" s="179"/>
      <c r="BD738" s="179"/>
      <c r="BE738" s="70" t="s">
        <v>62</v>
      </c>
      <c r="BF738" s="50">
        <v>35303891</v>
      </c>
      <c r="BG738" s="30">
        <f>IFERROR(BF738/BC736,"-")</f>
        <v>8.823215252595145E-3</v>
      </c>
      <c r="BH738" s="50">
        <v>993</v>
      </c>
      <c r="BI738" s="30">
        <f>IFERROR(BH738/BD736,"-")</f>
        <v>0.26816095058061029</v>
      </c>
      <c r="BJ738" s="53">
        <f t="shared" si="514"/>
        <v>35552.760322255788</v>
      </c>
      <c r="BK738" s="31">
        <f t="shared" si="532"/>
        <v>0.24404030474318014</v>
      </c>
      <c r="BL738" s="172"/>
      <c r="BM738" s="179"/>
      <c r="BN738" s="179"/>
      <c r="BO738" s="70" t="s">
        <v>62</v>
      </c>
      <c r="BP738" s="50">
        <v>9590479</v>
      </c>
      <c r="BQ738" s="30">
        <f>IFERROR(BP738/BM736,"-")</f>
        <v>7.248363229007967E-3</v>
      </c>
      <c r="BR738" s="50">
        <v>274</v>
      </c>
      <c r="BS738" s="30">
        <f>IFERROR(BR738/BN736,"-")</f>
        <v>0.21660079051383399</v>
      </c>
      <c r="BT738" s="53">
        <f t="shared" si="515"/>
        <v>35001.748175182482</v>
      </c>
      <c r="BU738" s="31">
        <f t="shared" si="533"/>
        <v>0.18639455782312925</v>
      </c>
      <c r="BV738" s="172"/>
      <c r="BW738" s="179"/>
      <c r="BX738" s="179"/>
      <c r="BY738" s="70" t="s">
        <v>62</v>
      </c>
      <c r="BZ738" s="50">
        <f t="shared" si="525"/>
        <v>455631134</v>
      </c>
      <c r="CA738" s="30">
        <f>IFERROR(BZ738/BW736,"-")</f>
        <v>1.2760804181822332E-2</v>
      </c>
      <c r="CB738" s="50">
        <f t="shared" si="526"/>
        <v>10569</v>
      </c>
      <c r="CC738" s="30">
        <f>IFERROR(CB738/BX736,"-")</f>
        <v>0.25384892518313917</v>
      </c>
      <c r="CD738" s="53">
        <f t="shared" si="516"/>
        <v>43110.146087614725</v>
      </c>
      <c r="CE738" s="31">
        <f t="shared" si="534"/>
        <v>0.23593624430752747</v>
      </c>
      <c r="CR738" s="196"/>
      <c r="CS738" s="198"/>
      <c r="CT738" s="200"/>
      <c r="CU738" s="201"/>
      <c r="CV738" s="201"/>
      <c r="CW738" s="79" t="s">
        <v>62</v>
      </c>
      <c r="CX738" s="90">
        <v>433806775</v>
      </c>
      <c r="CY738" s="80">
        <v>1.3047098445271035E-2</v>
      </c>
      <c r="CZ738" s="90">
        <v>10068</v>
      </c>
      <c r="DA738" s="80">
        <v>0.2508971291866029</v>
      </c>
      <c r="DB738" s="90">
        <v>43087.681267381806</v>
      </c>
      <c r="DC738" s="81">
        <v>0.23469625623572193</v>
      </c>
    </row>
    <row r="739" spans="2:107" s="16" customFormat="1" ht="13.15" customHeight="1">
      <c r="B739" s="196"/>
      <c r="C739" s="198"/>
      <c r="D739" s="172"/>
      <c r="E739" s="179"/>
      <c r="F739" s="179"/>
      <c r="G739" s="70" t="s">
        <v>64</v>
      </c>
      <c r="H739" s="50">
        <v>26232</v>
      </c>
      <c r="I739" s="30">
        <f>IFERROR(H739/E736,"-")</f>
        <v>1.0396622920685323E-3</v>
      </c>
      <c r="J739" s="50">
        <v>2</v>
      </c>
      <c r="K739" s="30">
        <f>IFERROR(J739/F736,"-")</f>
        <v>0.14285714285714285</v>
      </c>
      <c r="L739" s="53">
        <f t="shared" si="509"/>
        <v>13116</v>
      </c>
      <c r="M739" s="31">
        <f t="shared" si="527"/>
        <v>0.13333333333333333</v>
      </c>
      <c r="N739" s="172"/>
      <c r="O739" s="179"/>
      <c r="P739" s="179"/>
      <c r="Q739" s="70" t="s">
        <v>64</v>
      </c>
      <c r="R739" s="50">
        <v>33936</v>
      </c>
      <c r="S739" s="30">
        <f>IFERROR(R739/O736,"-")</f>
        <v>1.9312804259470393E-4</v>
      </c>
      <c r="T739" s="50">
        <v>5</v>
      </c>
      <c r="U739" s="30">
        <f>IFERROR(T739/P736,"-")</f>
        <v>5.3191489361702128E-2</v>
      </c>
      <c r="V739" s="53">
        <f t="shared" si="510"/>
        <v>6787.2</v>
      </c>
      <c r="W739" s="31">
        <f t="shared" si="528"/>
        <v>0.05</v>
      </c>
      <c r="X739" s="172"/>
      <c r="Y739" s="179"/>
      <c r="Z739" s="179"/>
      <c r="AA739" s="70" t="s">
        <v>64</v>
      </c>
      <c r="AB739" s="50">
        <v>19414358</v>
      </c>
      <c r="AC739" s="30">
        <f>IFERROR(AB739/Y736,"-")</f>
        <v>1.9556398193054363E-3</v>
      </c>
      <c r="AD739" s="50">
        <v>440</v>
      </c>
      <c r="AE739" s="30">
        <f>IFERROR(AD739/Z736,"-")</f>
        <v>2.9735757248090831E-2</v>
      </c>
      <c r="AF739" s="53">
        <f t="shared" si="511"/>
        <v>44123.540909090909</v>
      </c>
      <c r="AG739" s="31">
        <f t="shared" si="529"/>
        <v>2.7513756878439221E-2</v>
      </c>
      <c r="AH739" s="172"/>
      <c r="AI739" s="179"/>
      <c r="AJ739" s="179"/>
      <c r="AK739" s="70" t="s">
        <v>64</v>
      </c>
      <c r="AL739" s="50">
        <v>34577468</v>
      </c>
      <c r="AM739" s="30">
        <f>IFERROR(AL739/AI736,"-")</f>
        <v>2.9504842294144624E-3</v>
      </c>
      <c r="AN739" s="50">
        <v>451</v>
      </c>
      <c r="AO739" s="30">
        <f>IFERROR(AN739/AJ736,"-")</f>
        <v>3.3679336868045702E-2</v>
      </c>
      <c r="AP739" s="53">
        <f t="shared" si="512"/>
        <v>76668.443458980051</v>
      </c>
      <c r="AQ739" s="31">
        <f t="shared" si="530"/>
        <v>3.1771750616414234E-2</v>
      </c>
      <c r="AR739" s="172"/>
      <c r="AS739" s="179"/>
      <c r="AT739" s="179"/>
      <c r="AU739" s="70" t="s">
        <v>64</v>
      </c>
      <c r="AV739" s="50">
        <v>13156746</v>
      </c>
      <c r="AW739" s="30">
        <f>IFERROR(AV739/AS736,"-")</f>
        <v>1.5417624075036607E-3</v>
      </c>
      <c r="AX739" s="50">
        <v>307</v>
      </c>
      <c r="AY739" s="30">
        <f>IFERROR(AX739/AT736,"-")</f>
        <v>3.6674232469239038E-2</v>
      </c>
      <c r="AZ739" s="53">
        <f t="shared" si="513"/>
        <v>42855.850162866453</v>
      </c>
      <c r="BA739" s="31">
        <f t="shared" si="531"/>
        <v>3.4282523729759908E-2</v>
      </c>
      <c r="BB739" s="172"/>
      <c r="BC739" s="179"/>
      <c r="BD739" s="179"/>
      <c r="BE739" s="70" t="s">
        <v>64</v>
      </c>
      <c r="BF739" s="50">
        <v>4479933</v>
      </c>
      <c r="BG739" s="30">
        <f>IFERROR(BF739/BC736,"-")</f>
        <v>1.1196333337932728E-3</v>
      </c>
      <c r="BH739" s="50">
        <v>120</v>
      </c>
      <c r="BI739" s="30">
        <f>IFERROR(BH739/BD736,"-")</f>
        <v>3.2406157169862275E-2</v>
      </c>
      <c r="BJ739" s="53">
        <f t="shared" si="514"/>
        <v>37332.775000000001</v>
      </c>
      <c r="BK739" s="31">
        <f t="shared" si="532"/>
        <v>2.9491275497665274E-2</v>
      </c>
      <c r="BL739" s="172"/>
      <c r="BM739" s="179"/>
      <c r="BN739" s="179"/>
      <c r="BO739" s="70" t="s">
        <v>64</v>
      </c>
      <c r="BP739" s="50">
        <v>2071397</v>
      </c>
      <c r="BQ739" s="30">
        <f>IFERROR(BP739/BM736,"-")</f>
        <v>1.5655357618193436E-3</v>
      </c>
      <c r="BR739" s="50">
        <v>28</v>
      </c>
      <c r="BS739" s="30">
        <f>IFERROR(BR739/BN736,"-")</f>
        <v>2.2134387351778657E-2</v>
      </c>
      <c r="BT739" s="53">
        <f t="shared" si="515"/>
        <v>73978.46428571429</v>
      </c>
      <c r="BU739" s="31">
        <f t="shared" si="533"/>
        <v>1.9047619047619049E-2</v>
      </c>
      <c r="BV739" s="172"/>
      <c r="BW739" s="179"/>
      <c r="BX739" s="179"/>
      <c r="BY739" s="70" t="s">
        <v>64</v>
      </c>
      <c r="BZ739" s="50">
        <f t="shared" si="525"/>
        <v>73760070</v>
      </c>
      <c r="CA739" s="30">
        <f>IFERROR(BZ739/BW736,"-")</f>
        <v>2.065789054940894E-3</v>
      </c>
      <c r="CB739" s="50">
        <f t="shared" si="526"/>
        <v>1353</v>
      </c>
      <c r="CC739" s="30">
        <f>IFERROR(CB739/BX736,"-")</f>
        <v>3.2496697490092472E-2</v>
      </c>
      <c r="CD739" s="53">
        <f t="shared" si="516"/>
        <v>54515.942350332596</v>
      </c>
      <c r="CE739" s="31">
        <f t="shared" si="534"/>
        <v>3.0203589606214842E-2</v>
      </c>
      <c r="CR739" s="196"/>
      <c r="CS739" s="198"/>
      <c r="CT739" s="200"/>
      <c r="CU739" s="201"/>
      <c r="CV739" s="201"/>
      <c r="CW739" s="79" t="s">
        <v>64</v>
      </c>
      <c r="CX739" s="90">
        <v>58622810</v>
      </c>
      <c r="CY739" s="80">
        <v>1.7631296173473072E-3</v>
      </c>
      <c r="CZ739" s="90">
        <v>1221</v>
      </c>
      <c r="DA739" s="80">
        <v>3.0427631578947369E-2</v>
      </c>
      <c r="DB739" s="90">
        <v>48012.129402129402</v>
      </c>
      <c r="DC739" s="81">
        <v>2.8462865401650425E-2</v>
      </c>
    </row>
    <row r="740" spans="2:107" s="16" customFormat="1" ht="13.15" customHeight="1">
      <c r="B740" s="196"/>
      <c r="C740" s="198"/>
      <c r="D740" s="172"/>
      <c r="E740" s="179"/>
      <c r="F740" s="179"/>
      <c r="G740" s="70" t="s">
        <v>66</v>
      </c>
      <c r="H740" s="50">
        <v>19804</v>
      </c>
      <c r="I740" s="30">
        <f>IFERROR(H740/E736,"-")</f>
        <v>7.8489905581447146E-4</v>
      </c>
      <c r="J740" s="50">
        <v>3</v>
      </c>
      <c r="K740" s="30">
        <f>IFERROR(J740/F736,"-")</f>
        <v>0.21428571428571427</v>
      </c>
      <c r="L740" s="53">
        <f t="shared" si="509"/>
        <v>6601.333333333333</v>
      </c>
      <c r="M740" s="31">
        <f t="shared" si="527"/>
        <v>0.2</v>
      </c>
      <c r="N740" s="172"/>
      <c r="O740" s="179"/>
      <c r="P740" s="179"/>
      <c r="Q740" s="70" t="s">
        <v>66</v>
      </c>
      <c r="R740" s="50">
        <v>4561816</v>
      </c>
      <c r="S740" s="30">
        <f>IFERROR(R740/O736,"-")</f>
        <v>2.5961061844566299E-2</v>
      </c>
      <c r="T740" s="50">
        <v>23</v>
      </c>
      <c r="U740" s="30">
        <f>IFERROR(T740/P736,"-")</f>
        <v>0.24468085106382978</v>
      </c>
      <c r="V740" s="53">
        <f t="shared" si="510"/>
        <v>198339.82608695651</v>
      </c>
      <c r="W740" s="31">
        <f t="shared" si="528"/>
        <v>0.23</v>
      </c>
      <c r="X740" s="172"/>
      <c r="Y740" s="179"/>
      <c r="Z740" s="179"/>
      <c r="AA740" s="70" t="s">
        <v>66</v>
      </c>
      <c r="AB740" s="50">
        <v>161755911</v>
      </c>
      <c r="AC740" s="30">
        <f>IFERROR(AB740/Y736,"-")</f>
        <v>1.6293935682015662E-2</v>
      </c>
      <c r="AD740" s="50">
        <v>3624</v>
      </c>
      <c r="AE740" s="30">
        <f>IFERROR(AD740/Z736,"-")</f>
        <v>0.24491450969791173</v>
      </c>
      <c r="AF740" s="53">
        <f t="shared" si="511"/>
        <v>44634.633278145695</v>
      </c>
      <c r="AG740" s="31">
        <f t="shared" si="529"/>
        <v>0.22661330665332666</v>
      </c>
      <c r="AH740" s="172"/>
      <c r="AI740" s="179"/>
      <c r="AJ740" s="179"/>
      <c r="AK740" s="70" t="s">
        <v>66</v>
      </c>
      <c r="AL740" s="50">
        <v>227087773</v>
      </c>
      <c r="AM740" s="30">
        <f>IFERROR(AL740/AI736,"-")</f>
        <v>1.9377326672078803E-2</v>
      </c>
      <c r="AN740" s="50">
        <v>4192</v>
      </c>
      <c r="AO740" s="30">
        <f>IFERROR(AN740/AJ736,"-")</f>
        <v>0.31304607572250021</v>
      </c>
      <c r="AP740" s="53">
        <f t="shared" si="512"/>
        <v>54171.701574427483</v>
      </c>
      <c r="AQ740" s="31">
        <f t="shared" si="530"/>
        <v>0.29531525184924268</v>
      </c>
      <c r="AR740" s="172"/>
      <c r="AS740" s="179"/>
      <c r="AT740" s="179"/>
      <c r="AU740" s="70" t="s">
        <v>66</v>
      </c>
      <c r="AV740" s="50">
        <v>171889018</v>
      </c>
      <c r="AW740" s="30">
        <f>IFERROR(AV740/AS736,"-")</f>
        <v>2.0142672528231532E-2</v>
      </c>
      <c r="AX740" s="50">
        <v>2727</v>
      </c>
      <c r="AY740" s="30">
        <f>IFERROR(AX740/AT736,"-")</f>
        <v>0.32576753076096043</v>
      </c>
      <c r="AZ740" s="53">
        <f t="shared" si="513"/>
        <v>63032.276494316102</v>
      </c>
      <c r="BA740" s="31">
        <f t="shared" si="531"/>
        <v>0.30452261306532663</v>
      </c>
      <c r="BB740" s="172"/>
      <c r="BC740" s="179"/>
      <c r="BD740" s="179"/>
      <c r="BE740" s="70" t="s">
        <v>66</v>
      </c>
      <c r="BF740" s="50">
        <v>50644394</v>
      </c>
      <c r="BG740" s="30">
        <f>IFERROR(BF740/BC736,"-")</f>
        <v>1.2657142794805197E-2</v>
      </c>
      <c r="BH740" s="50">
        <v>1092</v>
      </c>
      <c r="BI740" s="30">
        <f>IFERROR(BH740/BD736,"-")</f>
        <v>0.29489603024574668</v>
      </c>
      <c r="BJ740" s="53">
        <f t="shared" si="514"/>
        <v>46377.650183150181</v>
      </c>
      <c r="BK740" s="31">
        <f t="shared" si="532"/>
        <v>0.26837060702875398</v>
      </c>
      <c r="BL740" s="172"/>
      <c r="BM740" s="179"/>
      <c r="BN740" s="179"/>
      <c r="BO740" s="70" t="s">
        <v>66</v>
      </c>
      <c r="BP740" s="50">
        <v>14598040</v>
      </c>
      <c r="BQ740" s="30">
        <f>IFERROR(BP740/BM736,"-")</f>
        <v>1.1033014758865273E-2</v>
      </c>
      <c r="BR740" s="50">
        <v>249</v>
      </c>
      <c r="BS740" s="30">
        <f>IFERROR(BR740/BN736,"-")</f>
        <v>0.19683794466403162</v>
      </c>
      <c r="BT740" s="53">
        <f t="shared" si="515"/>
        <v>58626.666666666664</v>
      </c>
      <c r="BU740" s="31">
        <f t="shared" si="533"/>
        <v>0.16938775510204082</v>
      </c>
      <c r="BV740" s="172"/>
      <c r="BW740" s="179"/>
      <c r="BX740" s="179"/>
      <c r="BY740" s="70" t="s">
        <v>66</v>
      </c>
      <c r="BZ740" s="50">
        <f t="shared" si="525"/>
        <v>630556756</v>
      </c>
      <c r="CA740" s="30">
        <f>IFERROR(BZ740/BW736,"-")</f>
        <v>1.7659924198334356E-2</v>
      </c>
      <c r="CB740" s="50">
        <f t="shared" si="526"/>
        <v>11910</v>
      </c>
      <c r="CC740" s="30">
        <f>IFERROR(CB740/BX736,"-")</f>
        <v>0.28605740362675636</v>
      </c>
      <c r="CD740" s="53">
        <f t="shared" si="516"/>
        <v>52943.472376154496</v>
      </c>
      <c r="CE740" s="31">
        <f t="shared" si="534"/>
        <v>0.2658719528529333</v>
      </c>
      <c r="CR740" s="196"/>
      <c r="CS740" s="198"/>
      <c r="CT740" s="200"/>
      <c r="CU740" s="201"/>
      <c r="CV740" s="201"/>
      <c r="CW740" s="79" t="s">
        <v>66</v>
      </c>
      <c r="CX740" s="90">
        <v>605494083</v>
      </c>
      <c r="CY740" s="80">
        <v>1.8210736586421711E-2</v>
      </c>
      <c r="CZ740" s="90">
        <v>11147</v>
      </c>
      <c r="DA740" s="80">
        <v>0.27778608452950559</v>
      </c>
      <c r="DB740" s="90">
        <v>54319.017044944827</v>
      </c>
      <c r="DC740" s="81">
        <v>0.2598489440067136</v>
      </c>
    </row>
    <row r="741" spans="2:107" s="16" customFormat="1" ht="13.15" customHeight="1">
      <c r="B741" s="196"/>
      <c r="C741" s="198"/>
      <c r="D741" s="172"/>
      <c r="E741" s="179"/>
      <c r="F741" s="179"/>
      <c r="G741" s="70" t="s">
        <v>68</v>
      </c>
      <c r="H741" s="50">
        <v>27601</v>
      </c>
      <c r="I741" s="30">
        <f>IFERROR(H741/E736,"-")</f>
        <v>1.093920361519654E-3</v>
      </c>
      <c r="J741" s="50">
        <v>1</v>
      </c>
      <c r="K741" s="30">
        <f>IFERROR(J741/F736,"-")</f>
        <v>7.1428571428571425E-2</v>
      </c>
      <c r="L741" s="53">
        <f t="shared" si="509"/>
        <v>27601</v>
      </c>
      <c r="M741" s="31">
        <f t="shared" si="527"/>
        <v>6.6666666666666666E-2</v>
      </c>
      <c r="N741" s="172"/>
      <c r="O741" s="179"/>
      <c r="P741" s="179"/>
      <c r="Q741" s="70" t="s">
        <v>68</v>
      </c>
      <c r="R741" s="50">
        <v>1789493</v>
      </c>
      <c r="S741" s="30">
        <f>IFERROR(R741/O736,"-")</f>
        <v>1.0183913258101265E-2</v>
      </c>
      <c r="T741" s="50">
        <v>33</v>
      </c>
      <c r="U741" s="30">
        <f>IFERROR(T741/P736,"-")</f>
        <v>0.35106382978723405</v>
      </c>
      <c r="V741" s="53">
        <f t="shared" si="510"/>
        <v>54227.060606060608</v>
      </c>
      <c r="W741" s="31">
        <f t="shared" si="528"/>
        <v>0.33</v>
      </c>
      <c r="X741" s="172"/>
      <c r="Y741" s="179"/>
      <c r="Z741" s="179"/>
      <c r="AA741" s="70" t="s">
        <v>68</v>
      </c>
      <c r="AB741" s="50">
        <v>179427197</v>
      </c>
      <c r="AC741" s="30">
        <f>IFERROR(AB741/Y736,"-")</f>
        <v>1.8073993027199812E-2</v>
      </c>
      <c r="AD741" s="50">
        <v>3569</v>
      </c>
      <c r="AE741" s="30">
        <f>IFERROR(AD741/Z736,"-")</f>
        <v>0.24119754004190039</v>
      </c>
      <c r="AF741" s="53">
        <f t="shared" si="511"/>
        <v>50273.801344914544</v>
      </c>
      <c r="AG741" s="31">
        <f t="shared" si="529"/>
        <v>0.22317408704352176</v>
      </c>
      <c r="AH741" s="172"/>
      <c r="AI741" s="179"/>
      <c r="AJ741" s="179"/>
      <c r="AK741" s="70" t="s">
        <v>68</v>
      </c>
      <c r="AL741" s="50">
        <v>271757642</v>
      </c>
      <c r="AM741" s="30">
        <f>IFERROR(AL741/AI736,"-")</f>
        <v>2.318899223459223E-2</v>
      </c>
      <c r="AN741" s="50">
        <v>4200</v>
      </c>
      <c r="AO741" s="30">
        <f>IFERROR(AN741/AJ736,"-")</f>
        <v>0.31364349189754315</v>
      </c>
      <c r="AP741" s="53">
        <f t="shared" si="512"/>
        <v>64704.200476190475</v>
      </c>
      <c r="AQ741" s="31">
        <f t="shared" si="530"/>
        <v>0.29587883057414582</v>
      </c>
      <c r="AR741" s="172"/>
      <c r="AS741" s="179"/>
      <c r="AT741" s="179"/>
      <c r="AU741" s="70" t="s">
        <v>68</v>
      </c>
      <c r="AV741" s="50">
        <v>222419056</v>
      </c>
      <c r="AW741" s="30">
        <f>IFERROR(AV741/AS736,"-")</f>
        <v>2.6063993274115922E-2</v>
      </c>
      <c r="AX741" s="50">
        <v>3092</v>
      </c>
      <c r="AY741" s="30">
        <f>IFERROR(AX741/AT736,"-")</f>
        <v>0.3693704455859515</v>
      </c>
      <c r="AZ741" s="53">
        <f t="shared" si="513"/>
        <v>71933.717981888738</v>
      </c>
      <c r="BA741" s="31">
        <f t="shared" si="531"/>
        <v>0.34528196538246791</v>
      </c>
      <c r="BB741" s="172"/>
      <c r="BC741" s="179"/>
      <c r="BD741" s="179"/>
      <c r="BE741" s="70" t="s">
        <v>68</v>
      </c>
      <c r="BF741" s="50">
        <v>103043469</v>
      </c>
      <c r="BG741" s="30">
        <f>IFERROR(BF741/BC736,"-")</f>
        <v>2.5752818785926883E-2</v>
      </c>
      <c r="BH741" s="50">
        <v>1419</v>
      </c>
      <c r="BI741" s="30">
        <f>IFERROR(BH741/BD736,"-")</f>
        <v>0.38320280853362138</v>
      </c>
      <c r="BJ741" s="53">
        <f t="shared" si="514"/>
        <v>72616.961945031711</v>
      </c>
      <c r="BK741" s="31">
        <f t="shared" si="532"/>
        <v>0.34873433275989185</v>
      </c>
      <c r="BL741" s="172"/>
      <c r="BM741" s="179"/>
      <c r="BN741" s="179"/>
      <c r="BO741" s="70" t="s">
        <v>68</v>
      </c>
      <c r="BP741" s="50">
        <v>32094789</v>
      </c>
      <c r="BQ741" s="30">
        <f>IFERROR(BP741/BM736,"-")</f>
        <v>2.4256837268541998E-2</v>
      </c>
      <c r="BR741" s="50">
        <v>438</v>
      </c>
      <c r="BS741" s="30">
        <f>IFERROR(BR741/BN736,"-")</f>
        <v>0.34624505928853755</v>
      </c>
      <c r="BT741" s="53">
        <f t="shared" si="515"/>
        <v>73275.773972602736</v>
      </c>
      <c r="BU741" s="31">
        <f t="shared" si="533"/>
        <v>0.29795918367346941</v>
      </c>
      <c r="BV741" s="172"/>
      <c r="BW741" s="179"/>
      <c r="BX741" s="179"/>
      <c r="BY741" s="70" t="s">
        <v>68</v>
      </c>
      <c r="BZ741" s="50">
        <f t="shared" si="525"/>
        <v>810559247</v>
      </c>
      <c r="CA741" s="30">
        <f>IFERROR(BZ741/BW736,"-")</f>
        <v>2.2701231449939414E-2</v>
      </c>
      <c r="CB741" s="50">
        <f t="shared" si="526"/>
        <v>12752</v>
      </c>
      <c r="CC741" s="30">
        <f>IFERROR(CB741/BX736,"-")</f>
        <v>0.30628077338777471</v>
      </c>
      <c r="CD741" s="53">
        <f t="shared" si="516"/>
        <v>63563.303560225846</v>
      </c>
      <c r="CE741" s="31">
        <f t="shared" si="534"/>
        <v>0.28466827395303151</v>
      </c>
      <c r="CR741" s="196"/>
      <c r="CS741" s="198"/>
      <c r="CT741" s="200"/>
      <c r="CU741" s="201"/>
      <c r="CV741" s="201"/>
      <c r="CW741" s="79" t="s">
        <v>68</v>
      </c>
      <c r="CX741" s="90">
        <v>807068919</v>
      </c>
      <c r="CY741" s="80">
        <v>2.4273266913158457E-2</v>
      </c>
      <c r="CZ741" s="90">
        <v>12467</v>
      </c>
      <c r="DA741" s="80">
        <v>0.31068082137161085</v>
      </c>
      <c r="DB741" s="90">
        <v>64736.417662629341</v>
      </c>
      <c r="DC741" s="81">
        <v>0.29061960930579517</v>
      </c>
    </row>
    <row r="742" spans="2:107" s="16" customFormat="1" ht="13.15" customHeight="1">
      <c r="B742" s="196"/>
      <c r="C742" s="198"/>
      <c r="D742" s="172"/>
      <c r="E742" s="179"/>
      <c r="F742" s="179"/>
      <c r="G742" s="70" t="s">
        <v>69</v>
      </c>
      <c r="H742" s="50">
        <v>15361</v>
      </c>
      <c r="I742" s="30">
        <f>IFERROR(H742/E736,"-")</f>
        <v>6.0880803859655105E-4</v>
      </c>
      <c r="J742" s="50">
        <v>1</v>
      </c>
      <c r="K742" s="30">
        <f>IFERROR(J742/F736,"-")</f>
        <v>7.1428571428571425E-2</v>
      </c>
      <c r="L742" s="53">
        <f t="shared" si="509"/>
        <v>15361</v>
      </c>
      <c r="M742" s="31">
        <f t="shared" si="527"/>
        <v>6.6666666666666666E-2</v>
      </c>
      <c r="N742" s="172"/>
      <c r="O742" s="179"/>
      <c r="P742" s="179"/>
      <c r="Q742" s="70" t="s">
        <v>69</v>
      </c>
      <c r="R742" s="50">
        <v>1892852</v>
      </c>
      <c r="S742" s="30">
        <f>IFERROR(R742/O736,"-")</f>
        <v>1.077212404766238E-2</v>
      </c>
      <c r="T742" s="50">
        <v>6</v>
      </c>
      <c r="U742" s="30">
        <f>IFERROR(T742/P736,"-")</f>
        <v>6.3829787234042548E-2</v>
      </c>
      <c r="V742" s="53">
        <f t="shared" si="510"/>
        <v>315475.33333333331</v>
      </c>
      <c r="W742" s="31">
        <f t="shared" si="528"/>
        <v>0.06</v>
      </c>
      <c r="X742" s="172"/>
      <c r="Y742" s="179"/>
      <c r="Z742" s="179"/>
      <c r="AA742" s="70" t="s">
        <v>69</v>
      </c>
      <c r="AB742" s="50">
        <v>208385836</v>
      </c>
      <c r="AC742" s="30">
        <f>IFERROR(AB742/Y736,"-")</f>
        <v>2.0991043775995696E-2</v>
      </c>
      <c r="AD742" s="50">
        <v>1110</v>
      </c>
      <c r="AE742" s="30">
        <f>IFERROR(AD742/Z736,"-")</f>
        <v>7.5015205784956407E-2</v>
      </c>
      <c r="AF742" s="53">
        <f t="shared" si="511"/>
        <v>187734.98738738737</v>
      </c>
      <c r="AG742" s="31">
        <f t="shared" si="529"/>
        <v>6.9409704852426216E-2</v>
      </c>
      <c r="AH742" s="172"/>
      <c r="AI742" s="179"/>
      <c r="AJ742" s="179"/>
      <c r="AK742" s="70" t="s">
        <v>69</v>
      </c>
      <c r="AL742" s="50">
        <v>305676154</v>
      </c>
      <c r="AM742" s="30">
        <f>IFERROR(AL742/AI736,"-")</f>
        <v>2.6083247960349974E-2</v>
      </c>
      <c r="AN742" s="50">
        <v>1590</v>
      </c>
      <c r="AO742" s="30">
        <f>IFERROR(AN742/AJ736,"-")</f>
        <v>0.11873646478978418</v>
      </c>
      <c r="AP742" s="53">
        <f t="shared" si="512"/>
        <v>192249.15345911949</v>
      </c>
      <c r="AQ742" s="31">
        <f t="shared" si="530"/>
        <v>0.11201127157449806</v>
      </c>
      <c r="AR742" s="172"/>
      <c r="AS742" s="179"/>
      <c r="AT742" s="179"/>
      <c r="AU742" s="70" t="s">
        <v>69</v>
      </c>
      <c r="AV742" s="50">
        <v>365764070</v>
      </c>
      <c r="AW742" s="30">
        <f>IFERROR(AV742/AS736,"-")</f>
        <v>4.28617602818765E-2</v>
      </c>
      <c r="AX742" s="50">
        <v>1398</v>
      </c>
      <c r="AY742" s="30">
        <f>IFERROR(AX742/AT736,"-")</f>
        <v>0.1670051367817465</v>
      </c>
      <c r="AZ742" s="53">
        <f t="shared" si="513"/>
        <v>261633.81258941346</v>
      </c>
      <c r="BA742" s="31">
        <f t="shared" si="531"/>
        <v>0.15611390284757118</v>
      </c>
      <c r="BB742" s="172"/>
      <c r="BC742" s="179"/>
      <c r="BD742" s="179"/>
      <c r="BE742" s="70" t="s">
        <v>69</v>
      </c>
      <c r="BF742" s="50">
        <v>248963674</v>
      </c>
      <c r="BG742" s="30">
        <f>IFERROR(BF742/BC736,"-")</f>
        <v>6.2221472578728648E-2</v>
      </c>
      <c r="BH742" s="50">
        <v>761</v>
      </c>
      <c r="BI742" s="30">
        <f>IFERROR(BH742/BD736,"-")</f>
        <v>0.2055090467188766</v>
      </c>
      <c r="BJ742" s="53">
        <f t="shared" si="514"/>
        <v>327153.31668856769</v>
      </c>
      <c r="BK742" s="31">
        <f t="shared" si="532"/>
        <v>0.18702383878102727</v>
      </c>
      <c r="BL742" s="172"/>
      <c r="BM742" s="179"/>
      <c r="BN742" s="179"/>
      <c r="BO742" s="70" t="s">
        <v>69</v>
      </c>
      <c r="BP742" s="50">
        <v>68755987</v>
      </c>
      <c r="BQ742" s="30">
        <f>IFERROR(BP742/BM736,"-")</f>
        <v>5.196490894197775E-2</v>
      </c>
      <c r="BR742" s="50">
        <v>263</v>
      </c>
      <c r="BS742" s="30">
        <f>IFERROR(BR742/BN736,"-")</f>
        <v>0.20790513833992094</v>
      </c>
      <c r="BT742" s="53">
        <f t="shared" si="515"/>
        <v>261429.608365019</v>
      </c>
      <c r="BU742" s="31">
        <f t="shared" si="533"/>
        <v>0.17891156462585034</v>
      </c>
      <c r="BV742" s="172"/>
      <c r="BW742" s="179"/>
      <c r="BX742" s="179"/>
      <c r="BY742" s="70" t="s">
        <v>69</v>
      </c>
      <c r="BZ742" s="50">
        <f t="shared" si="525"/>
        <v>1199453934</v>
      </c>
      <c r="CA742" s="30">
        <f>IFERROR(BZ742/BW736,"-")</f>
        <v>3.3592956307701413E-2</v>
      </c>
      <c r="CB742" s="50">
        <f t="shared" si="526"/>
        <v>5129</v>
      </c>
      <c r="CC742" s="30">
        <f>IFERROR(CB742/BX736,"-")</f>
        <v>0.12318962411432689</v>
      </c>
      <c r="CD742" s="53">
        <f t="shared" si="516"/>
        <v>233857.26925326575</v>
      </c>
      <c r="CE742" s="31">
        <f t="shared" si="534"/>
        <v>0.11449683007411376</v>
      </c>
      <c r="CR742" s="196"/>
      <c r="CS742" s="198"/>
      <c r="CT742" s="200"/>
      <c r="CU742" s="201"/>
      <c r="CV742" s="201"/>
      <c r="CW742" s="79" t="s">
        <v>69</v>
      </c>
      <c r="CX742" s="90">
        <v>1094811775</v>
      </c>
      <c r="CY742" s="80">
        <v>3.2927371886865814E-2</v>
      </c>
      <c r="CZ742" s="90">
        <v>4795</v>
      </c>
      <c r="DA742" s="80">
        <v>0.11949262360446571</v>
      </c>
      <c r="DB742" s="90">
        <v>228323.62356621481</v>
      </c>
      <c r="DC742" s="81">
        <v>0.11177677280992121</v>
      </c>
    </row>
    <row r="743" spans="2:107" s="16" customFormat="1" ht="13.15" customHeight="1">
      <c r="B743" s="196"/>
      <c r="C743" s="198"/>
      <c r="D743" s="172"/>
      <c r="E743" s="179"/>
      <c r="F743" s="179"/>
      <c r="G743" s="70" t="s">
        <v>71</v>
      </c>
      <c r="H743" s="50">
        <v>0</v>
      </c>
      <c r="I743" s="30">
        <f>IFERROR(H743/E736,"-")</f>
        <v>0</v>
      </c>
      <c r="J743" s="50">
        <v>0</v>
      </c>
      <c r="K743" s="30">
        <f>IFERROR(J743/F736,"-")</f>
        <v>0</v>
      </c>
      <c r="L743" s="53" t="str">
        <f t="shared" si="509"/>
        <v>-</v>
      </c>
      <c r="M743" s="31">
        <f t="shared" si="527"/>
        <v>0</v>
      </c>
      <c r="N743" s="172"/>
      <c r="O743" s="179"/>
      <c r="P743" s="179"/>
      <c r="Q743" s="70" t="s">
        <v>71</v>
      </c>
      <c r="R743" s="50">
        <v>0</v>
      </c>
      <c r="S743" s="30">
        <f>IFERROR(R743/O736,"-")</f>
        <v>0</v>
      </c>
      <c r="T743" s="50">
        <v>0</v>
      </c>
      <c r="U743" s="30">
        <f>IFERROR(T743/P736,"-")</f>
        <v>0</v>
      </c>
      <c r="V743" s="53" t="str">
        <f t="shared" si="510"/>
        <v>-</v>
      </c>
      <c r="W743" s="31">
        <f t="shared" si="528"/>
        <v>0</v>
      </c>
      <c r="X743" s="172"/>
      <c r="Y743" s="179"/>
      <c r="Z743" s="179"/>
      <c r="AA743" s="70" t="s">
        <v>71</v>
      </c>
      <c r="AB743" s="50">
        <v>11716</v>
      </c>
      <c r="AC743" s="30">
        <f>IFERROR(AB743/Y736,"-")</f>
        <v>1.1801717122442314E-6</v>
      </c>
      <c r="AD743" s="50">
        <v>4</v>
      </c>
      <c r="AE743" s="30">
        <f>IFERROR(AD743/Z736,"-")</f>
        <v>2.703250658917348E-4</v>
      </c>
      <c r="AF743" s="53">
        <f t="shared" si="511"/>
        <v>2929</v>
      </c>
      <c r="AG743" s="31">
        <f t="shared" si="529"/>
        <v>2.5012506253126561E-4</v>
      </c>
      <c r="AH743" s="172"/>
      <c r="AI743" s="179"/>
      <c r="AJ743" s="179"/>
      <c r="AK743" s="70" t="s">
        <v>71</v>
      </c>
      <c r="AL743" s="50">
        <v>27211</v>
      </c>
      <c r="AM743" s="30">
        <f>IFERROR(AL743/AI736,"-")</f>
        <v>2.3219058829465747E-6</v>
      </c>
      <c r="AN743" s="50">
        <v>12</v>
      </c>
      <c r="AO743" s="30">
        <f>IFERROR(AN743/AJ736,"-")</f>
        <v>8.961242625644089E-4</v>
      </c>
      <c r="AP743" s="53">
        <f t="shared" si="512"/>
        <v>2267.5833333333335</v>
      </c>
      <c r="AQ743" s="31">
        <f t="shared" si="530"/>
        <v>8.4536808735470234E-4</v>
      </c>
      <c r="AR743" s="172"/>
      <c r="AS743" s="179"/>
      <c r="AT743" s="179"/>
      <c r="AU743" s="70" t="s">
        <v>71</v>
      </c>
      <c r="AV743" s="50">
        <v>107599</v>
      </c>
      <c r="AW743" s="30">
        <f>IFERROR(AV743/AS736,"-")</f>
        <v>1.2608899897055579E-5</v>
      </c>
      <c r="AX743" s="50">
        <v>13</v>
      </c>
      <c r="AY743" s="30">
        <f>IFERROR(AX743/AT736,"-")</f>
        <v>1.5529805280133796E-3</v>
      </c>
      <c r="AZ743" s="53">
        <f t="shared" si="513"/>
        <v>8276.8461538461543</v>
      </c>
      <c r="BA743" s="31">
        <f t="shared" si="531"/>
        <v>1.4517029592406477E-3</v>
      </c>
      <c r="BB743" s="172"/>
      <c r="BC743" s="179"/>
      <c r="BD743" s="179"/>
      <c r="BE743" s="70" t="s">
        <v>71</v>
      </c>
      <c r="BF743" s="50">
        <v>11998</v>
      </c>
      <c r="BG743" s="30">
        <f>IFERROR(BF743/BC736,"-")</f>
        <v>2.9985628666436952E-6</v>
      </c>
      <c r="BH743" s="50">
        <v>3</v>
      </c>
      <c r="BI743" s="30">
        <f>IFERROR(BH743/BD736,"-")</f>
        <v>8.1015392924655685E-4</v>
      </c>
      <c r="BJ743" s="53">
        <f t="shared" si="514"/>
        <v>3999.3333333333335</v>
      </c>
      <c r="BK743" s="31">
        <f t="shared" si="532"/>
        <v>7.372818874416319E-4</v>
      </c>
      <c r="BL743" s="172"/>
      <c r="BM743" s="179"/>
      <c r="BN743" s="179"/>
      <c r="BO743" s="70" t="s">
        <v>71</v>
      </c>
      <c r="BP743" s="50">
        <v>6342</v>
      </c>
      <c r="BQ743" s="30">
        <f>IFERROR(BP743/BM736,"-")</f>
        <v>4.7932037178089359E-6</v>
      </c>
      <c r="BR743" s="50">
        <v>4</v>
      </c>
      <c r="BS743" s="30">
        <f>IFERROR(BR743/BN736,"-")</f>
        <v>3.1620553359683794E-3</v>
      </c>
      <c r="BT743" s="53">
        <f t="shared" si="515"/>
        <v>1585.5</v>
      </c>
      <c r="BU743" s="31">
        <f t="shared" si="533"/>
        <v>2.7210884353741495E-3</v>
      </c>
      <c r="BV743" s="172"/>
      <c r="BW743" s="179"/>
      <c r="BX743" s="179"/>
      <c r="BY743" s="70" t="s">
        <v>71</v>
      </c>
      <c r="BZ743" s="50">
        <f t="shared" si="525"/>
        <v>164866</v>
      </c>
      <c r="CA743" s="30">
        <f>IFERROR(BZ743/BW736,"-")</f>
        <v>4.6173814413663849E-6</v>
      </c>
      <c r="CB743" s="50">
        <f t="shared" si="526"/>
        <v>36</v>
      </c>
      <c r="CC743" s="30">
        <f>IFERROR(CB743/BX736,"-")</f>
        <v>8.6465713942596373E-4</v>
      </c>
      <c r="CD743" s="53">
        <f t="shared" si="516"/>
        <v>4579.6111111111113</v>
      </c>
      <c r="CE743" s="31">
        <f t="shared" si="534"/>
        <v>8.0364318242700237E-4</v>
      </c>
      <c r="CR743" s="196"/>
      <c r="CS743" s="198"/>
      <c r="CT743" s="200"/>
      <c r="CU743" s="201"/>
      <c r="CV743" s="201"/>
      <c r="CW743" s="79" t="s">
        <v>71</v>
      </c>
      <c r="CX743" s="90">
        <v>257080</v>
      </c>
      <c r="CY743" s="80">
        <v>7.7318941556647605E-6</v>
      </c>
      <c r="CZ743" s="90">
        <v>26</v>
      </c>
      <c r="DA743" s="80">
        <v>6.4792663476874002E-4</v>
      </c>
      <c r="DB743" s="90">
        <v>9887.6923076923085</v>
      </c>
      <c r="DC743" s="81">
        <v>6.0608886195160619E-4</v>
      </c>
    </row>
    <row r="744" spans="2:107" s="16" customFormat="1" ht="13.15" customHeight="1">
      <c r="B744" s="196"/>
      <c r="C744" s="198"/>
      <c r="D744" s="172"/>
      <c r="E744" s="179"/>
      <c r="F744" s="179"/>
      <c r="G744" s="70" t="s">
        <v>73</v>
      </c>
      <c r="H744" s="50">
        <v>0</v>
      </c>
      <c r="I744" s="30">
        <f>IFERROR(H744/E736,"-")</f>
        <v>0</v>
      </c>
      <c r="J744" s="50">
        <v>0</v>
      </c>
      <c r="K744" s="30">
        <f>IFERROR(J744/F736,"-")</f>
        <v>0</v>
      </c>
      <c r="L744" s="53" t="str">
        <f t="shared" si="509"/>
        <v>-</v>
      </c>
      <c r="M744" s="31">
        <f t="shared" si="527"/>
        <v>0</v>
      </c>
      <c r="N744" s="172"/>
      <c r="O744" s="179"/>
      <c r="P744" s="179"/>
      <c r="Q744" s="70" t="s">
        <v>73</v>
      </c>
      <c r="R744" s="50">
        <v>0</v>
      </c>
      <c r="S744" s="30">
        <f>IFERROR(R744/O736,"-")</f>
        <v>0</v>
      </c>
      <c r="T744" s="50">
        <v>0</v>
      </c>
      <c r="U744" s="30">
        <f>IFERROR(T744/P736,"-")</f>
        <v>0</v>
      </c>
      <c r="V744" s="53" t="str">
        <f t="shared" si="510"/>
        <v>-</v>
      </c>
      <c r="W744" s="31">
        <f t="shared" si="528"/>
        <v>0</v>
      </c>
      <c r="X744" s="172"/>
      <c r="Y744" s="179"/>
      <c r="Z744" s="179"/>
      <c r="AA744" s="70" t="s">
        <v>73</v>
      </c>
      <c r="AB744" s="50">
        <v>1320653</v>
      </c>
      <c r="AC744" s="30">
        <f>IFERROR(AB744/Y736,"-")</f>
        <v>1.3303152204596115E-4</v>
      </c>
      <c r="AD744" s="50">
        <v>69</v>
      </c>
      <c r="AE744" s="30">
        <f>IFERROR(AD744/Z736,"-")</f>
        <v>4.6631073866324254E-3</v>
      </c>
      <c r="AF744" s="53">
        <f t="shared" si="511"/>
        <v>19139.898550724636</v>
      </c>
      <c r="AG744" s="31">
        <f t="shared" si="529"/>
        <v>4.3146573286643322E-3</v>
      </c>
      <c r="AH744" s="172"/>
      <c r="AI744" s="179"/>
      <c r="AJ744" s="179"/>
      <c r="AK744" s="70" t="s">
        <v>73</v>
      </c>
      <c r="AL744" s="50">
        <v>1740590</v>
      </c>
      <c r="AM744" s="30">
        <f>IFERROR(AL744/AI736,"-")</f>
        <v>1.4852398518238867E-4</v>
      </c>
      <c r="AN744" s="50">
        <v>78</v>
      </c>
      <c r="AO744" s="30">
        <f>IFERROR(AN744/AJ736,"-")</f>
        <v>5.824807706668658E-3</v>
      </c>
      <c r="AP744" s="53">
        <f t="shared" si="512"/>
        <v>22315.25641025641</v>
      </c>
      <c r="AQ744" s="31">
        <f t="shared" si="530"/>
        <v>5.4948925678055651E-3</v>
      </c>
      <c r="AR744" s="172"/>
      <c r="AS744" s="179"/>
      <c r="AT744" s="179"/>
      <c r="AU744" s="70" t="s">
        <v>73</v>
      </c>
      <c r="AV744" s="50">
        <v>847300</v>
      </c>
      <c r="AW744" s="30">
        <f>IFERROR(AV744/AS736,"-")</f>
        <v>9.9290150305999045E-5</v>
      </c>
      <c r="AX744" s="50">
        <v>45</v>
      </c>
      <c r="AY744" s="30">
        <f>IFERROR(AX744/AT736,"-")</f>
        <v>5.3757018277386217E-3</v>
      </c>
      <c r="AZ744" s="53">
        <f t="shared" si="513"/>
        <v>18828.888888888891</v>
      </c>
      <c r="BA744" s="31">
        <f t="shared" si="531"/>
        <v>5.0251256281407036E-3</v>
      </c>
      <c r="BB744" s="172"/>
      <c r="BC744" s="179"/>
      <c r="BD744" s="179"/>
      <c r="BE744" s="70" t="s">
        <v>73</v>
      </c>
      <c r="BF744" s="50">
        <v>376655</v>
      </c>
      <c r="BG744" s="30">
        <f>IFERROR(BF744/BC736,"-")</f>
        <v>9.413433043304558E-5</v>
      </c>
      <c r="BH744" s="50">
        <v>16</v>
      </c>
      <c r="BI744" s="30">
        <f>IFERROR(BH744/BD736,"-")</f>
        <v>4.3208209559816363E-3</v>
      </c>
      <c r="BJ744" s="53">
        <f t="shared" si="514"/>
        <v>23540.9375</v>
      </c>
      <c r="BK744" s="31">
        <f t="shared" si="532"/>
        <v>3.9321700663553696E-3</v>
      </c>
      <c r="BL744" s="172"/>
      <c r="BM744" s="179"/>
      <c r="BN744" s="179"/>
      <c r="BO744" s="70" t="s">
        <v>73</v>
      </c>
      <c r="BP744" s="50">
        <v>25243</v>
      </c>
      <c r="BQ744" s="30">
        <f>IFERROR(BP744/BM736,"-")</f>
        <v>1.9078341445703403E-5</v>
      </c>
      <c r="BR744" s="50">
        <v>1</v>
      </c>
      <c r="BS744" s="30">
        <f>IFERROR(BR744/BN736,"-")</f>
        <v>7.9051383399209485E-4</v>
      </c>
      <c r="BT744" s="53">
        <f t="shared" si="515"/>
        <v>25243</v>
      </c>
      <c r="BU744" s="31">
        <f t="shared" si="533"/>
        <v>6.8027210884353737E-4</v>
      </c>
      <c r="BV744" s="172"/>
      <c r="BW744" s="179"/>
      <c r="BX744" s="179"/>
      <c r="BY744" s="70" t="s">
        <v>73</v>
      </c>
      <c r="BZ744" s="50">
        <f t="shared" si="525"/>
        <v>4310441</v>
      </c>
      <c r="CA744" s="30">
        <f>IFERROR(BZ744/BW736,"-")</f>
        <v>1.2072198195810393E-4</v>
      </c>
      <c r="CB744" s="50">
        <f t="shared" si="526"/>
        <v>209</v>
      </c>
      <c r="CC744" s="30">
        <f>IFERROR(CB744/BX736,"-")</f>
        <v>5.0198150594451783E-3</v>
      </c>
      <c r="CD744" s="53">
        <f t="shared" si="516"/>
        <v>20624.119617224882</v>
      </c>
      <c r="CE744" s="31">
        <f t="shared" si="534"/>
        <v>4.6655951424234305E-3</v>
      </c>
      <c r="CR744" s="196"/>
      <c r="CS744" s="198"/>
      <c r="CT744" s="200"/>
      <c r="CU744" s="201"/>
      <c r="CV744" s="201"/>
      <c r="CW744" s="79" t="s">
        <v>73</v>
      </c>
      <c r="CX744" s="90">
        <v>4099553</v>
      </c>
      <c r="CY744" s="80">
        <v>1.2329745558401251E-4</v>
      </c>
      <c r="CZ744" s="90">
        <v>200</v>
      </c>
      <c r="DA744" s="80">
        <v>4.9840510366826159E-3</v>
      </c>
      <c r="DB744" s="90">
        <v>20497.764999999999</v>
      </c>
      <c r="DC744" s="81">
        <v>4.6622220150123548E-3</v>
      </c>
    </row>
    <row r="745" spans="2:107" s="16" customFormat="1" ht="13.15" customHeight="1">
      <c r="B745" s="196"/>
      <c r="C745" s="198"/>
      <c r="D745" s="172"/>
      <c r="E745" s="179"/>
      <c r="F745" s="179"/>
      <c r="G745" s="70" t="s">
        <v>75</v>
      </c>
      <c r="H745" s="50">
        <v>1039</v>
      </c>
      <c r="I745" s="30">
        <f>IFERROR(H745/E736,"-")</f>
        <v>4.1179060744861439E-5</v>
      </c>
      <c r="J745" s="50">
        <v>1</v>
      </c>
      <c r="K745" s="30">
        <f>IFERROR(J745/F736,"-")</f>
        <v>7.1428571428571425E-2</v>
      </c>
      <c r="L745" s="53">
        <f t="shared" si="509"/>
        <v>1039</v>
      </c>
      <c r="M745" s="31">
        <f t="shared" si="527"/>
        <v>6.6666666666666666E-2</v>
      </c>
      <c r="N745" s="172"/>
      <c r="O745" s="179"/>
      <c r="P745" s="179"/>
      <c r="Q745" s="70" t="s">
        <v>75</v>
      </c>
      <c r="R745" s="50">
        <v>819845</v>
      </c>
      <c r="S745" s="30">
        <f>IFERROR(R745/O736,"-")</f>
        <v>4.665696018418642E-3</v>
      </c>
      <c r="T745" s="50">
        <v>5</v>
      </c>
      <c r="U745" s="30">
        <f>IFERROR(T745/P736,"-")</f>
        <v>5.3191489361702128E-2</v>
      </c>
      <c r="V745" s="53">
        <f t="shared" si="510"/>
        <v>163969</v>
      </c>
      <c r="W745" s="31">
        <f t="shared" si="528"/>
        <v>0.05</v>
      </c>
      <c r="X745" s="172"/>
      <c r="Y745" s="179"/>
      <c r="Z745" s="179"/>
      <c r="AA745" s="70" t="s">
        <v>75</v>
      </c>
      <c r="AB745" s="50">
        <v>10052752</v>
      </c>
      <c r="AC745" s="30">
        <f>IFERROR(AB745/Y736,"-")</f>
        <v>1.0126300393143242E-3</v>
      </c>
      <c r="AD745" s="50">
        <v>425</v>
      </c>
      <c r="AE745" s="30">
        <f>IFERROR(AD745/Z736,"-")</f>
        <v>2.8722038250996822E-2</v>
      </c>
      <c r="AF745" s="53">
        <f t="shared" si="511"/>
        <v>23653.534117647057</v>
      </c>
      <c r="AG745" s="31">
        <f t="shared" si="529"/>
        <v>2.6575787893946972E-2</v>
      </c>
      <c r="AH745" s="172"/>
      <c r="AI745" s="179"/>
      <c r="AJ745" s="179"/>
      <c r="AK745" s="70" t="s">
        <v>75</v>
      </c>
      <c r="AL745" s="50">
        <v>13327283</v>
      </c>
      <c r="AM745" s="30">
        <f>IFERROR(AL745/AI736,"-")</f>
        <v>1.1372127742969342E-3</v>
      </c>
      <c r="AN745" s="50">
        <v>570</v>
      </c>
      <c r="AO745" s="30">
        <f>IFERROR(AN745/AJ736,"-")</f>
        <v>4.2565902471809428E-2</v>
      </c>
      <c r="AP745" s="53">
        <f t="shared" si="512"/>
        <v>23381.198245614036</v>
      </c>
      <c r="AQ745" s="31">
        <f t="shared" si="530"/>
        <v>4.0154984149348365E-2</v>
      </c>
      <c r="AR745" s="172"/>
      <c r="AS745" s="179"/>
      <c r="AT745" s="179"/>
      <c r="AU745" s="70" t="s">
        <v>75</v>
      </c>
      <c r="AV745" s="50">
        <v>16700664</v>
      </c>
      <c r="AW745" s="30">
        <f>IFERROR(AV745/AS736,"-")</f>
        <v>1.9570535097013894E-3</v>
      </c>
      <c r="AX745" s="50">
        <v>516</v>
      </c>
      <c r="AY745" s="30">
        <f>IFERROR(AX745/AT736,"-")</f>
        <v>6.1641380958069529E-2</v>
      </c>
      <c r="AZ745" s="53">
        <f t="shared" si="513"/>
        <v>32365.627906976744</v>
      </c>
      <c r="BA745" s="31">
        <f t="shared" si="531"/>
        <v>5.7621440536013403E-2</v>
      </c>
      <c r="BB745" s="172"/>
      <c r="BC745" s="179"/>
      <c r="BD745" s="179"/>
      <c r="BE745" s="70" t="s">
        <v>75</v>
      </c>
      <c r="BF745" s="50">
        <v>14492654</v>
      </c>
      <c r="BG745" s="30">
        <f>IFERROR(BF745/BC736,"-")</f>
        <v>3.6220315155455255E-3</v>
      </c>
      <c r="BH745" s="50">
        <v>301</v>
      </c>
      <c r="BI745" s="30">
        <f>IFERROR(BH745/BD736,"-")</f>
        <v>8.1285444234404536E-2</v>
      </c>
      <c r="BJ745" s="53">
        <f t="shared" si="514"/>
        <v>48148.352159468435</v>
      </c>
      <c r="BK745" s="31">
        <f t="shared" si="532"/>
        <v>7.3973949373310394E-2</v>
      </c>
      <c r="BL745" s="172"/>
      <c r="BM745" s="179"/>
      <c r="BN745" s="179"/>
      <c r="BO745" s="70" t="s">
        <v>75</v>
      </c>
      <c r="BP745" s="50">
        <v>4301893</v>
      </c>
      <c r="BQ745" s="30">
        <f>IFERROR(BP745/BM736,"-")</f>
        <v>3.2513165438688486E-3</v>
      </c>
      <c r="BR745" s="50">
        <v>108</v>
      </c>
      <c r="BS745" s="30">
        <f>IFERROR(BR745/BN736,"-")</f>
        <v>8.5375494071146252E-2</v>
      </c>
      <c r="BT745" s="53">
        <f t="shared" si="515"/>
        <v>39832.342592592591</v>
      </c>
      <c r="BU745" s="31">
        <f t="shared" si="533"/>
        <v>7.3469387755102047E-2</v>
      </c>
      <c r="BV745" s="172"/>
      <c r="BW745" s="179"/>
      <c r="BX745" s="179"/>
      <c r="BY745" s="70" t="s">
        <v>75</v>
      </c>
      <c r="BZ745" s="50">
        <f t="shared" si="525"/>
        <v>59696130</v>
      </c>
      <c r="CA745" s="30">
        <f>IFERROR(BZ745/BW736,"-")</f>
        <v>1.6719020464097819E-3</v>
      </c>
      <c r="CB745" s="50">
        <f t="shared" si="526"/>
        <v>1926</v>
      </c>
      <c r="CC745" s="30">
        <f>IFERROR(CB745/BX736,"-")</f>
        <v>4.6259156959289061E-2</v>
      </c>
      <c r="CD745" s="53">
        <f t="shared" si="516"/>
        <v>30994.875389408098</v>
      </c>
      <c r="CE745" s="31">
        <f t="shared" si="534"/>
        <v>4.2994910259844629E-2</v>
      </c>
      <c r="CR745" s="196"/>
      <c r="CS745" s="198"/>
      <c r="CT745" s="200"/>
      <c r="CU745" s="201"/>
      <c r="CV745" s="201"/>
      <c r="CW745" s="79" t="s">
        <v>75</v>
      </c>
      <c r="CX745" s="90">
        <v>53407941</v>
      </c>
      <c r="CY745" s="80">
        <v>1.6062881083086524E-3</v>
      </c>
      <c r="CZ745" s="90">
        <v>1701</v>
      </c>
      <c r="DA745" s="80">
        <v>4.2389354066985643E-2</v>
      </c>
      <c r="DB745" s="90">
        <v>31397.966490299823</v>
      </c>
      <c r="DC745" s="81">
        <v>3.9652198237680077E-2</v>
      </c>
    </row>
    <row r="746" spans="2:107" s="16" customFormat="1" ht="13.15" customHeight="1">
      <c r="B746" s="196"/>
      <c r="C746" s="198"/>
      <c r="D746" s="172"/>
      <c r="E746" s="179"/>
      <c r="F746" s="179"/>
      <c r="G746" s="70" t="s">
        <v>77</v>
      </c>
      <c r="H746" s="50">
        <v>477</v>
      </c>
      <c r="I746" s="30">
        <f>IFERROR(H746/E736,"-")</f>
        <v>1.8905112584503277E-5</v>
      </c>
      <c r="J746" s="50">
        <v>1</v>
      </c>
      <c r="K746" s="30">
        <f>IFERROR(J746/F736,"-")</f>
        <v>7.1428571428571425E-2</v>
      </c>
      <c r="L746" s="53">
        <f t="shared" si="509"/>
        <v>477</v>
      </c>
      <c r="M746" s="31">
        <f t="shared" si="527"/>
        <v>6.6666666666666666E-2</v>
      </c>
      <c r="N746" s="172"/>
      <c r="O746" s="179"/>
      <c r="P746" s="179"/>
      <c r="Q746" s="70" t="s">
        <v>77</v>
      </c>
      <c r="R746" s="50">
        <v>74938</v>
      </c>
      <c r="S746" s="30">
        <f>IFERROR(R746/O736,"-")</f>
        <v>4.2646833026761913E-4</v>
      </c>
      <c r="T746" s="50">
        <v>4</v>
      </c>
      <c r="U746" s="30">
        <f>IFERROR(T746/P736,"-")</f>
        <v>4.2553191489361701E-2</v>
      </c>
      <c r="V746" s="53">
        <f t="shared" si="510"/>
        <v>18734.5</v>
      </c>
      <c r="W746" s="31">
        <f t="shared" si="528"/>
        <v>0.04</v>
      </c>
      <c r="X746" s="172"/>
      <c r="Y746" s="179"/>
      <c r="Z746" s="179"/>
      <c r="AA746" s="70" t="s">
        <v>77</v>
      </c>
      <c r="AB746" s="50">
        <v>9635707</v>
      </c>
      <c r="AC746" s="30">
        <f>IFERROR(AB746/Y736,"-")</f>
        <v>9.7062041898888065E-4</v>
      </c>
      <c r="AD746" s="50">
        <v>95</v>
      </c>
      <c r="AE746" s="30">
        <f>IFERROR(AD746/Z736,"-")</f>
        <v>6.420220314928702E-3</v>
      </c>
      <c r="AF746" s="53">
        <f t="shared" si="511"/>
        <v>101428.4947368421</v>
      </c>
      <c r="AG746" s="31">
        <f t="shared" si="529"/>
        <v>5.9404702351175589E-3</v>
      </c>
      <c r="AH746" s="172"/>
      <c r="AI746" s="179"/>
      <c r="AJ746" s="179"/>
      <c r="AK746" s="70" t="s">
        <v>77</v>
      </c>
      <c r="AL746" s="50">
        <v>25642617</v>
      </c>
      <c r="AM746" s="30">
        <f>IFERROR(AL746/AI736,"-")</f>
        <v>2.1880762657177557E-3</v>
      </c>
      <c r="AN746" s="50">
        <v>155</v>
      </c>
      <c r="AO746" s="30">
        <f>IFERROR(AN746/AJ736,"-")</f>
        <v>1.1574938391456948E-2</v>
      </c>
      <c r="AP746" s="53">
        <f t="shared" si="512"/>
        <v>165436.23870967742</v>
      </c>
      <c r="AQ746" s="31">
        <f t="shared" si="530"/>
        <v>1.0919337794998239E-2</v>
      </c>
      <c r="AR746" s="172"/>
      <c r="AS746" s="179"/>
      <c r="AT746" s="179"/>
      <c r="AU746" s="70" t="s">
        <v>77</v>
      </c>
      <c r="AV746" s="50">
        <v>37483534</v>
      </c>
      <c r="AW746" s="30">
        <f>IFERROR(AV746/AS736,"-")</f>
        <v>4.3924769560486554E-3</v>
      </c>
      <c r="AX746" s="50">
        <v>164</v>
      </c>
      <c r="AY746" s="30">
        <f>IFERROR(AX746/AT736,"-")</f>
        <v>1.9591446661091864E-2</v>
      </c>
      <c r="AZ746" s="53">
        <f t="shared" si="513"/>
        <v>228558.13414634147</v>
      </c>
      <c r="BA746" s="31">
        <f t="shared" si="531"/>
        <v>1.8313791178112788E-2</v>
      </c>
      <c r="BB746" s="172"/>
      <c r="BC746" s="179"/>
      <c r="BD746" s="179"/>
      <c r="BE746" s="70" t="s">
        <v>77</v>
      </c>
      <c r="BF746" s="50">
        <v>16477865</v>
      </c>
      <c r="BG746" s="30">
        <f>IFERROR(BF746/BC736,"-")</f>
        <v>4.1181792057482756E-3</v>
      </c>
      <c r="BH746" s="50">
        <v>83</v>
      </c>
      <c r="BI746" s="30">
        <f>IFERROR(BH746/BD736,"-")</f>
        <v>2.2414258709154738E-2</v>
      </c>
      <c r="BJ746" s="53">
        <f t="shared" si="514"/>
        <v>198528.49397590361</v>
      </c>
      <c r="BK746" s="31">
        <f t="shared" si="532"/>
        <v>2.039813221921848E-2</v>
      </c>
      <c r="BL746" s="172"/>
      <c r="BM746" s="179"/>
      <c r="BN746" s="179"/>
      <c r="BO746" s="70" t="s">
        <v>77</v>
      </c>
      <c r="BP746" s="50">
        <v>6177579</v>
      </c>
      <c r="BQ746" s="30">
        <f>IFERROR(BP746/BM736,"-")</f>
        <v>4.6689363970133096E-3</v>
      </c>
      <c r="BR746" s="50">
        <v>27</v>
      </c>
      <c r="BS746" s="30">
        <f>IFERROR(BR746/BN736,"-")</f>
        <v>2.1343873517786563E-2</v>
      </c>
      <c r="BT746" s="53">
        <f t="shared" si="515"/>
        <v>228799.22222222222</v>
      </c>
      <c r="BU746" s="31">
        <f t="shared" si="533"/>
        <v>1.8367346938775512E-2</v>
      </c>
      <c r="BV746" s="172"/>
      <c r="BW746" s="179"/>
      <c r="BX746" s="179"/>
      <c r="BY746" s="70" t="s">
        <v>77</v>
      </c>
      <c r="BZ746" s="50">
        <f t="shared" si="525"/>
        <v>95492717</v>
      </c>
      <c r="CA746" s="30">
        <f>IFERROR(BZ746/BW736,"-")</f>
        <v>2.67445258125661E-3</v>
      </c>
      <c r="CB746" s="50">
        <f t="shared" si="526"/>
        <v>529</v>
      </c>
      <c r="CC746" s="30">
        <f>IFERROR(CB746/BX736,"-")</f>
        <v>1.2705656298787078E-2</v>
      </c>
      <c r="CD746" s="53">
        <f t="shared" si="516"/>
        <v>180515.53308128545</v>
      </c>
      <c r="CE746" s="31">
        <f t="shared" si="534"/>
        <v>1.1809090097330119E-2</v>
      </c>
      <c r="CR746" s="196"/>
      <c r="CS746" s="198"/>
      <c r="CT746" s="200"/>
      <c r="CU746" s="201"/>
      <c r="CV746" s="201"/>
      <c r="CW746" s="79" t="s">
        <v>77</v>
      </c>
      <c r="CX746" s="90">
        <v>70794072</v>
      </c>
      <c r="CY746" s="80">
        <v>2.1291904136942208E-3</v>
      </c>
      <c r="CZ746" s="90">
        <v>455</v>
      </c>
      <c r="DA746" s="80">
        <v>1.133871610845295E-2</v>
      </c>
      <c r="DB746" s="90">
        <v>155591.36703296704</v>
      </c>
      <c r="DC746" s="81">
        <v>1.0606555084153107E-2</v>
      </c>
    </row>
    <row r="747" spans="2:107" s="16" customFormat="1" ht="13.15" customHeight="1">
      <c r="B747" s="196"/>
      <c r="C747" s="198"/>
      <c r="D747" s="172"/>
      <c r="E747" s="179"/>
      <c r="F747" s="179"/>
      <c r="G747" s="70" t="s">
        <v>79</v>
      </c>
      <c r="H747" s="50">
        <v>0</v>
      </c>
      <c r="I747" s="30">
        <f>IFERROR(H747/E736,"-")</f>
        <v>0</v>
      </c>
      <c r="J747" s="50">
        <v>0</v>
      </c>
      <c r="K747" s="30">
        <f>IFERROR(J747/F736,"-")</f>
        <v>0</v>
      </c>
      <c r="L747" s="53" t="str">
        <f t="shared" si="509"/>
        <v>-</v>
      </c>
      <c r="M747" s="31">
        <f t="shared" si="527"/>
        <v>0</v>
      </c>
      <c r="N747" s="172"/>
      <c r="O747" s="179"/>
      <c r="P747" s="179"/>
      <c r="Q747" s="70" t="s">
        <v>79</v>
      </c>
      <c r="R747" s="50">
        <v>1026931</v>
      </c>
      <c r="S747" s="30">
        <f>IFERROR(R747/O736,"-")</f>
        <v>5.8442118667439268E-3</v>
      </c>
      <c r="T747" s="50">
        <v>3</v>
      </c>
      <c r="U747" s="30">
        <f>IFERROR(T747/P736,"-")</f>
        <v>3.1914893617021274E-2</v>
      </c>
      <c r="V747" s="53">
        <f t="shared" si="510"/>
        <v>342310.33333333331</v>
      </c>
      <c r="W747" s="31">
        <f t="shared" si="528"/>
        <v>0.03</v>
      </c>
      <c r="X747" s="172"/>
      <c r="Y747" s="179"/>
      <c r="Z747" s="179"/>
      <c r="AA747" s="70" t="s">
        <v>79</v>
      </c>
      <c r="AB747" s="50">
        <v>54415819</v>
      </c>
      <c r="AC747" s="30">
        <f>IFERROR(AB747/Y736,"-")</f>
        <v>5.4813938445204997E-3</v>
      </c>
      <c r="AD747" s="50">
        <v>150</v>
      </c>
      <c r="AE747" s="30">
        <f>IFERROR(AD747/Z736,"-")</f>
        <v>1.0137189970940055E-2</v>
      </c>
      <c r="AF747" s="53">
        <f t="shared" si="511"/>
        <v>362772.12666666665</v>
      </c>
      <c r="AG747" s="31">
        <f t="shared" si="529"/>
        <v>9.3796898449224619E-3</v>
      </c>
      <c r="AH747" s="172"/>
      <c r="AI747" s="179"/>
      <c r="AJ747" s="179"/>
      <c r="AK747" s="70" t="s">
        <v>79</v>
      </c>
      <c r="AL747" s="50">
        <v>115375138</v>
      </c>
      <c r="AM747" s="30">
        <f>IFERROR(AL747/AI736,"-")</f>
        <v>9.844923437873394E-3</v>
      </c>
      <c r="AN747" s="50">
        <v>239</v>
      </c>
      <c r="AO747" s="30">
        <f>IFERROR(AN747/AJ736,"-")</f>
        <v>1.7847808229407812E-2</v>
      </c>
      <c r="AP747" s="53">
        <f t="shared" si="512"/>
        <v>482741.16317991633</v>
      </c>
      <c r="AQ747" s="31">
        <f t="shared" si="530"/>
        <v>1.6836914406481156E-2</v>
      </c>
      <c r="AR747" s="172"/>
      <c r="AS747" s="179"/>
      <c r="AT747" s="179"/>
      <c r="AU747" s="70" t="s">
        <v>79</v>
      </c>
      <c r="AV747" s="50">
        <v>150414971</v>
      </c>
      <c r="AW747" s="30">
        <f>IFERROR(AV747/AS736,"-")</f>
        <v>1.762625407631593E-2</v>
      </c>
      <c r="AX747" s="50">
        <v>286</v>
      </c>
      <c r="AY747" s="30">
        <f>IFERROR(AX747/AT736,"-")</f>
        <v>3.4165571616294348E-2</v>
      </c>
      <c r="AZ747" s="53">
        <f t="shared" si="513"/>
        <v>525926.47202797199</v>
      </c>
      <c r="BA747" s="31">
        <f t="shared" si="531"/>
        <v>3.1937465103294246E-2</v>
      </c>
      <c r="BB747" s="172"/>
      <c r="BC747" s="179"/>
      <c r="BD747" s="179"/>
      <c r="BE747" s="70" t="s">
        <v>79</v>
      </c>
      <c r="BF747" s="50">
        <v>70959078</v>
      </c>
      <c r="BG747" s="30">
        <f>IFERROR(BF747/BC736,"-")</f>
        <v>1.7734227066350521E-2</v>
      </c>
      <c r="BH747" s="50">
        <v>214</v>
      </c>
      <c r="BI747" s="30">
        <f>IFERROR(BH747/BD736,"-")</f>
        <v>5.7790980286254387E-2</v>
      </c>
      <c r="BJ747" s="53">
        <f t="shared" si="514"/>
        <v>331584.476635514</v>
      </c>
      <c r="BK747" s="31">
        <f t="shared" si="532"/>
        <v>5.2592774637503073E-2</v>
      </c>
      <c r="BL747" s="172"/>
      <c r="BM747" s="179"/>
      <c r="BN747" s="179"/>
      <c r="BO747" s="70" t="s">
        <v>79</v>
      </c>
      <c r="BP747" s="50">
        <v>47840019</v>
      </c>
      <c r="BQ747" s="30">
        <f>IFERROR(BP747/BM736,"-")</f>
        <v>3.6156883779698855E-2</v>
      </c>
      <c r="BR747" s="50">
        <v>103</v>
      </c>
      <c r="BS747" s="30">
        <f>IFERROR(BR747/BN736,"-")</f>
        <v>8.1422924901185773E-2</v>
      </c>
      <c r="BT747" s="53">
        <f t="shared" si="515"/>
        <v>464466.20388349512</v>
      </c>
      <c r="BU747" s="31">
        <f t="shared" si="533"/>
        <v>7.0068027210884357E-2</v>
      </c>
      <c r="BV747" s="172"/>
      <c r="BW747" s="179"/>
      <c r="BX747" s="179"/>
      <c r="BY747" s="70" t="s">
        <v>79</v>
      </c>
      <c r="BZ747" s="50">
        <f t="shared" si="525"/>
        <v>440031956</v>
      </c>
      <c r="CA747" s="30">
        <f>IFERROR(BZ747/BW736,"-")</f>
        <v>1.2323919954645286E-2</v>
      </c>
      <c r="CB747" s="50">
        <f t="shared" si="526"/>
        <v>995</v>
      </c>
      <c r="CC747" s="30">
        <f>IFERROR(CB747/BX736,"-")</f>
        <v>2.3898162603578719E-2</v>
      </c>
      <c r="CD747" s="53">
        <f t="shared" si="516"/>
        <v>442243.1718592965</v>
      </c>
      <c r="CE747" s="31">
        <f t="shared" si="534"/>
        <v>2.2211804625412983E-2</v>
      </c>
      <c r="CR747" s="196"/>
      <c r="CS747" s="198"/>
      <c r="CT747" s="200"/>
      <c r="CU747" s="201"/>
      <c r="CV747" s="201"/>
      <c r="CW747" s="79" t="s">
        <v>79</v>
      </c>
      <c r="CX747" s="90">
        <v>442956521</v>
      </c>
      <c r="CY747" s="80">
        <v>1.3322284642654019E-2</v>
      </c>
      <c r="CZ747" s="90">
        <v>985</v>
      </c>
      <c r="DA747" s="80">
        <v>2.4546451355661882E-2</v>
      </c>
      <c r="DB747" s="90">
        <v>449702.05177664972</v>
      </c>
      <c r="DC747" s="81">
        <v>2.2961443423935846E-2</v>
      </c>
    </row>
    <row r="748" spans="2:107" s="16" customFormat="1" ht="13.15" customHeight="1">
      <c r="B748" s="196"/>
      <c r="C748" s="198"/>
      <c r="D748" s="172"/>
      <c r="E748" s="179"/>
      <c r="F748" s="179"/>
      <c r="G748" s="70" t="s">
        <v>81</v>
      </c>
      <c r="H748" s="50">
        <v>598169</v>
      </c>
      <c r="I748" s="30">
        <f>IFERROR(H748/E736,"-")</f>
        <v>2.3707447147923985E-2</v>
      </c>
      <c r="J748" s="50">
        <v>3</v>
      </c>
      <c r="K748" s="30">
        <f>IFERROR(J748/F736,"-")</f>
        <v>0.21428571428571427</v>
      </c>
      <c r="L748" s="53">
        <f t="shared" si="509"/>
        <v>199389.66666666666</v>
      </c>
      <c r="M748" s="31">
        <f t="shared" si="527"/>
        <v>0.2</v>
      </c>
      <c r="N748" s="172"/>
      <c r="O748" s="179"/>
      <c r="P748" s="179"/>
      <c r="Q748" s="70" t="s">
        <v>81</v>
      </c>
      <c r="R748" s="50">
        <v>803910</v>
      </c>
      <c r="S748" s="30">
        <f>IFERROR(R748/O736,"-")</f>
        <v>4.5750107473570382E-3</v>
      </c>
      <c r="T748" s="50">
        <v>13</v>
      </c>
      <c r="U748" s="30">
        <f>IFERROR(T748/P736,"-")</f>
        <v>0.13829787234042554</v>
      </c>
      <c r="V748" s="53">
        <f t="shared" si="510"/>
        <v>61839.230769230766</v>
      </c>
      <c r="W748" s="31">
        <f t="shared" si="528"/>
        <v>0.13</v>
      </c>
      <c r="X748" s="172"/>
      <c r="Y748" s="179"/>
      <c r="Z748" s="179"/>
      <c r="AA748" s="70" t="s">
        <v>81</v>
      </c>
      <c r="AB748" s="50">
        <v>68866311</v>
      </c>
      <c r="AC748" s="30">
        <f>IFERROR(AB748/Y736,"-")</f>
        <v>6.9370153780141464E-3</v>
      </c>
      <c r="AD748" s="50">
        <v>1366</v>
      </c>
      <c r="AE748" s="30">
        <f>IFERROR(AD748/Z736,"-")</f>
        <v>9.2316010002027438E-2</v>
      </c>
      <c r="AF748" s="53">
        <f t="shared" si="511"/>
        <v>50414.576134699855</v>
      </c>
      <c r="AG748" s="31">
        <f t="shared" si="529"/>
        <v>8.5417708854427218E-2</v>
      </c>
      <c r="AH748" s="172"/>
      <c r="AI748" s="179"/>
      <c r="AJ748" s="179"/>
      <c r="AK748" s="70" t="s">
        <v>81</v>
      </c>
      <c r="AL748" s="50">
        <v>108263127</v>
      </c>
      <c r="AM748" s="30">
        <f>IFERROR(AL748/AI736,"-")</f>
        <v>9.2380578254195791E-3</v>
      </c>
      <c r="AN748" s="50">
        <v>1634</v>
      </c>
      <c r="AO748" s="30">
        <f>IFERROR(AN748/AJ736,"-")</f>
        <v>0.12202225375252035</v>
      </c>
      <c r="AP748" s="53">
        <f t="shared" si="512"/>
        <v>66256.503671970626</v>
      </c>
      <c r="AQ748" s="31">
        <f t="shared" si="530"/>
        <v>0.11511095456146531</v>
      </c>
      <c r="AR748" s="172"/>
      <c r="AS748" s="179"/>
      <c r="AT748" s="179"/>
      <c r="AU748" s="70" t="s">
        <v>81</v>
      </c>
      <c r="AV748" s="50">
        <v>96523991</v>
      </c>
      <c r="AW748" s="30">
        <f>IFERROR(AV748/AS736,"-")</f>
        <v>1.1311084119585623E-2</v>
      </c>
      <c r="AX748" s="50">
        <v>1157</v>
      </c>
      <c r="AY748" s="30">
        <f>IFERROR(AX748/AT736,"-")</f>
        <v>0.13821526699319078</v>
      </c>
      <c r="AZ748" s="53">
        <f t="shared" si="513"/>
        <v>83426.094209161631</v>
      </c>
      <c r="BA748" s="31">
        <f t="shared" si="531"/>
        <v>0.12920156337241764</v>
      </c>
      <c r="BB748" s="172"/>
      <c r="BC748" s="179"/>
      <c r="BD748" s="179"/>
      <c r="BE748" s="70" t="s">
        <v>81</v>
      </c>
      <c r="BF748" s="50">
        <v>44580735</v>
      </c>
      <c r="BG748" s="30">
        <f>IFERROR(BF748/BC736,"-")</f>
        <v>1.1141701661833881E-2</v>
      </c>
      <c r="BH748" s="50">
        <v>527</v>
      </c>
      <c r="BI748" s="30">
        <f>IFERROR(BH748/BD736,"-")</f>
        <v>0.14231704023764516</v>
      </c>
      <c r="BJ748" s="53">
        <f t="shared" si="514"/>
        <v>84593.42504743833</v>
      </c>
      <c r="BK748" s="31">
        <f t="shared" si="532"/>
        <v>0.12951585156057999</v>
      </c>
      <c r="BL748" s="172"/>
      <c r="BM748" s="179"/>
      <c r="BN748" s="179"/>
      <c r="BO748" s="70" t="s">
        <v>81</v>
      </c>
      <c r="BP748" s="50">
        <v>24377235</v>
      </c>
      <c r="BQ748" s="30">
        <f>IFERROR(BP748/BM736,"-")</f>
        <v>1.8424007163655332E-2</v>
      </c>
      <c r="BR748" s="50">
        <v>205</v>
      </c>
      <c r="BS748" s="30">
        <f>IFERROR(BR748/BN736,"-")</f>
        <v>0.16205533596837945</v>
      </c>
      <c r="BT748" s="53">
        <f t="shared" si="515"/>
        <v>118913.34146341463</v>
      </c>
      <c r="BU748" s="31">
        <f t="shared" si="533"/>
        <v>0.13945578231292516</v>
      </c>
      <c r="BV748" s="172"/>
      <c r="BW748" s="179"/>
      <c r="BX748" s="179"/>
      <c r="BY748" s="70" t="s">
        <v>81</v>
      </c>
      <c r="BZ748" s="50">
        <f t="shared" si="525"/>
        <v>344013478</v>
      </c>
      <c r="CA748" s="30">
        <f>IFERROR(BZ748/BW736,"-")</f>
        <v>9.6347424508212917E-3</v>
      </c>
      <c r="CB748" s="50">
        <f t="shared" si="526"/>
        <v>4905</v>
      </c>
      <c r="CC748" s="30">
        <f>IFERROR(CB748/BX736,"-")</f>
        <v>0.11780953524678756</v>
      </c>
      <c r="CD748" s="53">
        <f t="shared" si="516"/>
        <v>70135.265647298671</v>
      </c>
      <c r="CE748" s="31">
        <f t="shared" si="534"/>
        <v>0.10949638360567908</v>
      </c>
      <c r="CR748" s="196"/>
      <c r="CS748" s="198"/>
      <c r="CT748" s="200"/>
      <c r="CU748" s="201"/>
      <c r="CV748" s="201"/>
      <c r="CW748" s="79" t="s">
        <v>81</v>
      </c>
      <c r="CX748" s="90">
        <v>320782792</v>
      </c>
      <c r="CY748" s="80">
        <v>9.6478084436853306E-3</v>
      </c>
      <c r="CZ748" s="90">
        <v>4783</v>
      </c>
      <c r="DA748" s="80">
        <v>0.11919358054226475</v>
      </c>
      <c r="DB748" s="90">
        <v>67067.278277231861</v>
      </c>
      <c r="DC748" s="81">
        <v>0.11149703948902047</v>
      </c>
    </row>
    <row r="749" spans="2:107" s="16" customFormat="1" ht="13.15" customHeight="1">
      <c r="B749" s="196"/>
      <c r="C749" s="198"/>
      <c r="D749" s="172"/>
      <c r="E749" s="179"/>
      <c r="F749" s="179"/>
      <c r="G749" s="70" t="s">
        <v>83</v>
      </c>
      <c r="H749" s="50">
        <v>0</v>
      </c>
      <c r="I749" s="30">
        <f>IFERROR(H749/E736,"-")</f>
        <v>0</v>
      </c>
      <c r="J749" s="50">
        <v>0</v>
      </c>
      <c r="K749" s="30">
        <f>IFERROR(J749/F736,"-")</f>
        <v>0</v>
      </c>
      <c r="L749" s="53" t="str">
        <f t="shared" si="509"/>
        <v>-</v>
      </c>
      <c r="M749" s="31">
        <f t="shared" si="527"/>
        <v>0</v>
      </c>
      <c r="N749" s="172"/>
      <c r="O749" s="179"/>
      <c r="P749" s="179"/>
      <c r="Q749" s="70" t="s">
        <v>83</v>
      </c>
      <c r="R749" s="50">
        <v>1547637</v>
      </c>
      <c r="S749" s="30">
        <f>IFERROR(R749/O736,"-")</f>
        <v>8.8075231157808756E-3</v>
      </c>
      <c r="T749" s="50">
        <v>8</v>
      </c>
      <c r="U749" s="30">
        <f>IFERROR(T749/P736,"-")</f>
        <v>8.5106382978723402E-2</v>
      </c>
      <c r="V749" s="53">
        <f t="shared" si="510"/>
        <v>193454.625</v>
      </c>
      <c r="W749" s="31">
        <f t="shared" si="528"/>
        <v>0.08</v>
      </c>
      <c r="X749" s="172"/>
      <c r="Y749" s="179"/>
      <c r="Z749" s="179"/>
      <c r="AA749" s="70" t="s">
        <v>83</v>
      </c>
      <c r="AB749" s="50">
        <v>145949733</v>
      </c>
      <c r="AC749" s="30">
        <f>IFERROR(AB749/Y736,"-")</f>
        <v>1.4701753695476135E-2</v>
      </c>
      <c r="AD749" s="50">
        <v>911</v>
      </c>
      <c r="AE749" s="30">
        <f>IFERROR(AD749/Z736,"-")</f>
        <v>6.1566533756842602E-2</v>
      </c>
      <c r="AF749" s="53">
        <f t="shared" si="511"/>
        <v>160208.268935236</v>
      </c>
      <c r="AG749" s="31">
        <f t="shared" si="529"/>
        <v>5.6965982991495745E-2</v>
      </c>
      <c r="AH749" s="172"/>
      <c r="AI749" s="179"/>
      <c r="AJ749" s="179"/>
      <c r="AK749" s="70" t="s">
        <v>83</v>
      </c>
      <c r="AL749" s="50">
        <v>247530495</v>
      </c>
      <c r="AM749" s="30">
        <f>IFERROR(AL749/AI736,"-")</f>
        <v>2.1121697568967611E-2</v>
      </c>
      <c r="AN749" s="50">
        <v>1746</v>
      </c>
      <c r="AO749" s="30">
        <f>IFERROR(AN749/AJ736,"-")</f>
        <v>0.13038608020312151</v>
      </c>
      <c r="AP749" s="53">
        <f t="shared" si="512"/>
        <v>141770.04295532647</v>
      </c>
      <c r="AQ749" s="31">
        <f t="shared" si="530"/>
        <v>0.12300105671010919</v>
      </c>
      <c r="AR749" s="172"/>
      <c r="AS749" s="179"/>
      <c r="AT749" s="179"/>
      <c r="AU749" s="70" t="s">
        <v>83</v>
      </c>
      <c r="AV749" s="50">
        <v>242897825</v>
      </c>
      <c r="AW749" s="30">
        <f>IFERROR(AV749/AS736,"-")</f>
        <v>2.846378089608197E-2</v>
      </c>
      <c r="AX749" s="50">
        <v>1872</v>
      </c>
      <c r="AY749" s="30">
        <f>IFERROR(AX749/AT736,"-")</f>
        <v>0.22362919603392664</v>
      </c>
      <c r="AZ749" s="53">
        <f t="shared" si="513"/>
        <v>129753.11164529914</v>
      </c>
      <c r="BA749" s="31">
        <f t="shared" si="531"/>
        <v>0.20904522613065327</v>
      </c>
      <c r="BB749" s="172"/>
      <c r="BC749" s="179"/>
      <c r="BD749" s="179"/>
      <c r="BE749" s="70" t="s">
        <v>83</v>
      </c>
      <c r="BF749" s="50">
        <v>133235281</v>
      </c>
      <c r="BG749" s="30">
        <f>IFERROR(BF749/BC736,"-")</f>
        <v>3.3298413580049861E-2</v>
      </c>
      <c r="BH749" s="50">
        <v>1116</v>
      </c>
      <c r="BI749" s="30">
        <f>IFERROR(BH749/BD736,"-")</f>
        <v>0.30137726167971912</v>
      </c>
      <c r="BJ749" s="53">
        <f t="shared" si="514"/>
        <v>119386.45250896057</v>
      </c>
      <c r="BK749" s="31">
        <f t="shared" si="532"/>
        <v>0.27426886212828705</v>
      </c>
      <c r="BL749" s="172"/>
      <c r="BM749" s="179"/>
      <c r="BN749" s="179"/>
      <c r="BO749" s="70" t="s">
        <v>83</v>
      </c>
      <c r="BP749" s="50">
        <v>54392386</v>
      </c>
      <c r="BQ749" s="30">
        <f>IFERROR(BP749/BM736,"-")</f>
        <v>4.1109080226379491E-2</v>
      </c>
      <c r="BR749" s="50">
        <v>414</v>
      </c>
      <c r="BS749" s="30">
        <f>IFERROR(BR749/BN736,"-")</f>
        <v>0.32727272727272727</v>
      </c>
      <c r="BT749" s="53">
        <f t="shared" si="515"/>
        <v>131382.57487922706</v>
      </c>
      <c r="BU749" s="31">
        <f t="shared" si="533"/>
        <v>0.28163265306122448</v>
      </c>
      <c r="BV749" s="172"/>
      <c r="BW749" s="179"/>
      <c r="BX749" s="179"/>
      <c r="BY749" s="70" t="s">
        <v>83</v>
      </c>
      <c r="BZ749" s="50">
        <f t="shared" si="525"/>
        <v>825553357</v>
      </c>
      <c r="CA749" s="30">
        <f>IFERROR(BZ749/BW736,"-")</f>
        <v>2.312116961331941E-2</v>
      </c>
      <c r="CB749" s="50">
        <f t="shared" si="526"/>
        <v>6067</v>
      </c>
      <c r="CC749" s="30">
        <f>IFERROR(CB749/BX736,"-")</f>
        <v>0.14571874624714784</v>
      </c>
      <c r="CD749" s="53">
        <f t="shared" si="516"/>
        <v>136072.74715674962</v>
      </c>
      <c r="CE749" s="31">
        <f t="shared" si="534"/>
        <v>0.13543619966068399</v>
      </c>
      <c r="CR749" s="196"/>
      <c r="CS749" s="198"/>
      <c r="CT749" s="200"/>
      <c r="CU749" s="201"/>
      <c r="CV749" s="201"/>
      <c r="CW749" s="79" t="s">
        <v>83</v>
      </c>
      <c r="CX749" s="90">
        <v>865939435</v>
      </c>
      <c r="CY749" s="80">
        <v>2.6043846493839059E-2</v>
      </c>
      <c r="CZ749" s="90">
        <v>5788</v>
      </c>
      <c r="DA749" s="80">
        <v>0.14423843700159489</v>
      </c>
      <c r="DB749" s="90">
        <v>149609.43935729095</v>
      </c>
      <c r="DC749" s="81">
        <v>0.13492470511445756</v>
      </c>
    </row>
    <row r="750" spans="2:107" s="16" customFormat="1" ht="13.15" customHeight="1">
      <c r="B750" s="196"/>
      <c r="C750" s="198"/>
      <c r="D750" s="172"/>
      <c r="E750" s="179"/>
      <c r="F750" s="179"/>
      <c r="G750" s="70" t="s">
        <v>87</v>
      </c>
      <c r="H750" s="50">
        <v>2415057</v>
      </c>
      <c r="I750" s="30">
        <f>IFERROR(H750/E736,"-")</f>
        <v>9.5716822815498384E-2</v>
      </c>
      <c r="J750" s="50">
        <v>1</v>
      </c>
      <c r="K750" s="30">
        <f>IFERROR(J750/F736,"-")</f>
        <v>7.1428571428571425E-2</v>
      </c>
      <c r="L750" s="53">
        <f t="shared" si="509"/>
        <v>2415057</v>
      </c>
      <c r="M750" s="31">
        <f t="shared" si="527"/>
        <v>6.6666666666666666E-2</v>
      </c>
      <c r="N750" s="172"/>
      <c r="O750" s="179"/>
      <c r="P750" s="179"/>
      <c r="Q750" s="70" t="s">
        <v>87</v>
      </c>
      <c r="R750" s="50">
        <v>908827</v>
      </c>
      <c r="S750" s="30">
        <f>IFERROR(R750/O736,"-")</f>
        <v>5.1720880353376061E-3</v>
      </c>
      <c r="T750" s="50">
        <v>9</v>
      </c>
      <c r="U750" s="30">
        <f>IFERROR(T750/P736,"-")</f>
        <v>9.5744680851063829E-2</v>
      </c>
      <c r="V750" s="53">
        <f t="shared" si="510"/>
        <v>100980.77777777778</v>
      </c>
      <c r="W750" s="31">
        <f t="shared" si="528"/>
        <v>0.09</v>
      </c>
      <c r="X750" s="172"/>
      <c r="Y750" s="179"/>
      <c r="Z750" s="179"/>
      <c r="AA750" s="70" t="s">
        <v>87</v>
      </c>
      <c r="AB750" s="50">
        <v>40949893</v>
      </c>
      <c r="AC750" s="30">
        <f>IFERROR(AB750/Y736,"-")</f>
        <v>4.1249492436008931E-3</v>
      </c>
      <c r="AD750" s="50">
        <v>686</v>
      </c>
      <c r="AE750" s="30">
        <f>IFERROR(AD750/Z736,"-")</f>
        <v>4.6360748800432519E-2</v>
      </c>
      <c r="AF750" s="53">
        <f t="shared" si="511"/>
        <v>59693.721574344025</v>
      </c>
      <c r="AG750" s="31">
        <f t="shared" si="529"/>
        <v>4.2896448224112059E-2</v>
      </c>
      <c r="AH750" s="172"/>
      <c r="AI750" s="179"/>
      <c r="AJ750" s="179"/>
      <c r="AK750" s="70" t="s">
        <v>87</v>
      </c>
      <c r="AL750" s="50">
        <v>38968161</v>
      </c>
      <c r="AM750" s="30">
        <f>IFERROR(AL750/AI736,"-")</f>
        <v>3.3251406517036961E-3</v>
      </c>
      <c r="AN750" s="50">
        <v>752</v>
      </c>
      <c r="AO750" s="30">
        <f>IFERROR(AN750/AJ736,"-")</f>
        <v>5.6157120454036293E-2</v>
      </c>
      <c r="AP750" s="53">
        <f t="shared" si="512"/>
        <v>51819.363031914894</v>
      </c>
      <c r="AQ750" s="31">
        <f t="shared" si="530"/>
        <v>5.2976400140894685E-2</v>
      </c>
      <c r="AR750" s="172"/>
      <c r="AS750" s="179"/>
      <c r="AT750" s="179"/>
      <c r="AU750" s="70" t="s">
        <v>87</v>
      </c>
      <c r="AV750" s="50">
        <v>29590962</v>
      </c>
      <c r="AW750" s="30">
        <f>IFERROR(AV750/AS736,"-")</f>
        <v>3.4675924285130486E-3</v>
      </c>
      <c r="AX750" s="50">
        <v>566</v>
      </c>
      <c r="AY750" s="30">
        <f>IFERROR(AX750/AT736,"-")</f>
        <v>6.761438298889022E-2</v>
      </c>
      <c r="AZ750" s="53">
        <f t="shared" si="513"/>
        <v>52280.851590106009</v>
      </c>
      <c r="BA750" s="31">
        <f t="shared" si="531"/>
        <v>6.3204913456169742E-2</v>
      </c>
      <c r="BB750" s="172"/>
      <c r="BC750" s="179"/>
      <c r="BD750" s="179"/>
      <c r="BE750" s="70" t="s">
        <v>87</v>
      </c>
      <c r="BF750" s="50">
        <v>18291793</v>
      </c>
      <c r="BG750" s="30">
        <f>IFERROR(BF750/BC736,"-")</f>
        <v>4.5715195244318283E-3</v>
      </c>
      <c r="BH750" s="50">
        <v>265</v>
      </c>
      <c r="BI750" s="30">
        <f>IFERROR(BH750/BD736,"-")</f>
        <v>7.1563597083445854E-2</v>
      </c>
      <c r="BJ750" s="53">
        <f t="shared" si="514"/>
        <v>69025.633962264154</v>
      </c>
      <c r="BK750" s="31">
        <f t="shared" si="532"/>
        <v>6.512656672401082E-2</v>
      </c>
      <c r="BL750" s="172"/>
      <c r="BM750" s="179"/>
      <c r="BN750" s="179"/>
      <c r="BO750" s="70" t="s">
        <v>87</v>
      </c>
      <c r="BP750" s="50">
        <v>2402763</v>
      </c>
      <c r="BQ750" s="30">
        <f>IFERROR(BP750/BM736,"-")</f>
        <v>1.8159780108189456E-3</v>
      </c>
      <c r="BR750" s="50">
        <v>77</v>
      </c>
      <c r="BS750" s="30">
        <f>IFERROR(BR750/BN736,"-")</f>
        <v>6.0869565217391307E-2</v>
      </c>
      <c r="BT750" s="53">
        <f t="shared" si="515"/>
        <v>31204.714285714286</v>
      </c>
      <c r="BU750" s="31">
        <f t="shared" si="533"/>
        <v>5.2380952380952382E-2</v>
      </c>
      <c r="BV750" s="172"/>
      <c r="BW750" s="179"/>
      <c r="BX750" s="179"/>
      <c r="BY750" s="70" t="s">
        <v>87</v>
      </c>
      <c r="BZ750" s="50">
        <f t="shared" si="525"/>
        <v>133527456</v>
      </c>
      <c r="CA750" s="30">
        <f>IFERROR(BZ750/BW736,"-")</f>
        <v>3.7396867592303239E-3</v>
      </c>
      <c r="CB750" s="50">
        <f t="shared" si="526"/>
        <v>2356</v>
      </c>
      <c r="CC750" s="30">
        <f>IFERROR(CB750/BX736,"-")</f>
        <v>5.658700612465474E-2</v>
      </c>
      <c r="CD750" s="53">
        <f t="shared" si="516"/>
        <v>56675.490662139222</v>
      </c>
      <c r="CE750" s="31">
        <f t="shared" si="534"/>
        <v>5.2593981605500488E-2</v>
      </c>
      <c r="CR750" s="196"/>
      <c r="CS750" s="198"/>
      <c r="CT750" s="200"/>
      <c r="CU750" s="201"/>
      <c r="CV750" s="201"/>
      <c r="CW750" s="79" t="s">
        <v>87</v>
      </c>
      <c r="CX750" s="90">
        <v>139001605</v>
      </c>
      <c r="CY750" s="80">
        <v>4.1805885223569379E-3</v>
      </c>
      <c r="CZ750" s="90">
        <v>2335</v>
      </c>
      <c r="DA750" s="80">
        <v>5.818879585326954E-2</v>
      </c>
      <c r="DB750" s="90">
        <v>59529.595289079232</v>
      </c>
      <c r="DC750" s="81">
        <v>5.4431442025269242E-2</v>
      </c>
    </row>
    <row r="751" spans="2:107" s="16" customFormat="1" ht="13.15" customHeight="1">
      <c r="B751" s="196"/>
      <c r="C751" s="198"/>
      <c r="D751" s="172"/>
      <c r="E751" s="179"/>
      <c r="F751" s="179"/>
      <c r="G751" s="71" t="s">
        <v>85</v>
      </c>
      <c r="H751" s="51">
        <v>15219</v>
      </c>
      <c r="I751" s="32">
        <f>IFERROR(H751/E736,"-")</f>
        <v>6.031801015168876E-4</v>
      </c>
      <c r="J751" s="51">
        <v>2</v>
      </c>
      <c r="K751" s="32">
        <f>IFERROR(J751/F736,"-")</f>
        <v>0.14285714285714285</v>
      </c>
      <c r="L751" s="54">
        <f t="shared" si="509"/>
        <v>7609.5</v>
      </c>
      <c r="M751" s="33">
        <f t="shared" si="527"/>
        <v>0.13333333333333333</v>
      </c>
      <c r="N751" s="172"/>
      <c r="O751" s="179"/>
      <c r="P751" s="179"/>
      <c r="Q751" s="71" t="s">
        <v>85</v>
      </c>
      <c r="R751" s="51">
        <v>244373</v>
      </c>
      <c r="S751" s="32">
        <f>IFERROR(R751/O736,"-")</f>
        <v>1.3907142607554098E-3</v>
      </c>
      <c r="T751" s="51">
        <v>16</v>
      </c>
      <c r="U751" s="32">
        <f>IFERROR(T751/P736,"-")</f>
        <v>0.1702127659574468</v>
      </c>
      <c r="V751" s="54">
        <f t="shared" si="510"/>
        <v>15273.3125</v>
      </c>
      <c r="W751" s="33">
        <f t="shared" si="528"/>
        <v>0.16</v>
      </c>
      <c r="X751" s="172"/>
      <c r="Y751" s="179"/>
      <c r="Z751" s="179"/>
      <c r="AA751" s="71" t="s">
        <v>85</v>
      </c>
      <c r="AB751" s="51">
        <v>37454103</v>
      </c>
      <c r="AC751" s="32">
        <f>IFERROR(AB751/Y736,"-")</f>
        <v>3.7728126381087234E-3</v>
      </c>
      <c r="AD751" s="51">
        <v>1123</v>
      </c>
      <c r="AE751" s="32">
        <f>IFERROR(AD751/Z736,"-")</f>
        <v>7.5893762249104546E-2</v>
      </c>
      <c r="AF751" s="54">
        <f t="shared" si="511"/>
        <v>33351.828138913625</v>
      </c>
      <c r="AG751" s="33">
        <f t="shared" si="529"/>
        <v>7.0222611305652827E-2</v>
      </c>
      <c r="AH751" s="172"/>
      <c r="AI751" s="179"/>
      <c r="AJ751" s="179"/>
      <c r="AK751" s="71" t="s">
        <v>85</v>
      </c>
      <c r="AL751" s="51">
        <v>43457219</v>
      </c>
      <c r="AM751" s="32">
        <f>IFERROR(AL751/AI736,"-")</f>
        <v>3.708190527823221E-3</v>
      </c>
      <c r="AN751" s="51">
        <v>1487</v>
      </c>
      <c r="AO751" s="32">
        <f>IFERROR(AN751/AJ736,"-")</f>
        <v>0.11104473153610633</v>
      </c>
      <c r="AP751" s="54">
        <f t="shared" si="512"/>
        <v>29224.760591795563</v>
      </c>
      <c r="AQ751" s="33">
        <f t="shared" si="530"/>
        <v>0.1047551954913702</v>
      </c>
      <c r="AR751" s="172"/>
      <c r="AS751" s="179"/>
      <c r="AT751" s="179"/>
      <c r="AU751" s="71" t="s">
        <v>85</v>
      </c>
      <c r="AV751" s="51">
        <v>38080149</v>
      </c>
      <c r="AW751" s="32">
        <f>IFERROR(AV751/AS736,"-")</f>
        <v>4.4623907917913834E-3</v>
      </c>
      <c r="AX751" s="51">
        <v>1283</v>
      </c>
      <c r="AY751" s="32">
        <f>IFERROR(AX751/AT736,"-")</f>
        <v>0.15326723211085891</v>
      </c>
      <c r="AZ751" s="54">
        <f t="shared" si="513"/>
        <v>29680.552611067811</v>
      </c>
      <c r="BA751" s="33">
        <f t="shared" si="531"/>
        <v>0.14327191513121162</v>
      </c>
      <c r="BB751" s="172"/>
      <c r="BC751" s="179"/>
      <c r="BD751" s="179"/>
      <c r="BE751" s="71" t="s">
        <v>85</v>
      </c>
      <c r="BF751" s="51">
        <v>22686973</v>
      </c>
      <c r="BG751" s="32">
        <f>IFERROR(BF751/BC736,"-")</f>
        <v>5.6699712280670203E-3</v>
      </c>
      <c r="BH751" s="51">
        <v>705</v>
      </c>
      <c r="BI751" s="32">
        <f>IFERROR(BH751/BD736,"-")</f>
        <v>0.19038617337294086</v>
      </c>
      <c r="BJ751" s="54">
        <f t="shared" si="514"/>
        <v>32180.10354609929</v>
      </c>
      <c r="BK751" s="33">
        <f t="shared" si="532"/>
        <v>0.17326124354878347</v>
      </c>
      <c r="BL751" s="172"/>
      <c r="BM751" s="179"/>
      <c r="BN751" s="179"/>
      <c r="BO751" s="71" t="s">
        <v>85</v>
      </c>
      <c r="BP751" s="51">
        <v>6589803</v>
      </c>
      <c r="BQ751" s="32">
        <f>IFERROR(BP751/BM736,"-")</f>
        <v>4.9804901039464649E-3</v>
      </c>
      <c r="BR751" s="51">
        <v>244</v>
      </c>
      <c r="BS751" s="32">
        <f>IFERROR(BR751/BN736,"-")</f>
        <v>0.19288537549407114</v>
      </c>
      <c r="BT751" s="54">
        <f t="shared" si="515"/>
        <v>27007.389344262294</v>
      </c>
      <c r="BU751" s="33">
        <f t="shared" si="533"/>
        <v>0.16598639455782313</v>
      </c>
      <c r="BV751" s="172"/>
      <c r="BW751" s="179"/>
      <c r="BX751" s="179"/>
      <c r="BY751" s="71" t="s">
        <v>85</v>
      </c>
      <c r="BZ751" s="51">
        <f t="shared" si="525"/>
        <v>148527839</v>
      </c>
      <c r="CA751" s="32">
        <f>IFERROR(BZ751/BW736,"-")</f>
        <v>4.159800609736722E-3</v>
      </c>
      <c r="CB751" s="51">
        <f t="shared" si="526"/>
        <v>4860</v>
      </c>
      <c r="CC751" s="32">
        <f>IFERROR(CB751/BX736,"-")</f>
        <v>0.1167287138225051</v>
      </c>
      <c r="CD751" s="54">
        <f t="shared" si="516"/>
        <v>30561.283744855966</v>
      </c>
      <c r="CE751" s="33">
        <f t="shared" si="534"/>
        <v>0.10849182962764532</v>
      </c>
      <c r="CR751" s="196"/>
      <c r="CS751" s="198"/>
      <c r="CT751" s="200"/>
      <c r="CU751" s="201"/>
      <c r="CV751" s="201"/>
      <c r="CW751" s="79" t="s">
        <v>85</v>
      </c>
      <c r="CX751" s="90">
        <v>143566583</v>
      </c>
      <c r="CY751" s="80">
        <v>4.317884020719075E-3</v>
      </c>
      <c r="CZ751" s="90">
        <v>4352</v>
      </c>
      <c r="DA751" s="80">
        <v>0.10845295055821372</v>
      </c>
      <c r="DB751" s="90">
        <v>32988.644990808825</v>
      </c>
      <c r="DC751" s="81">
        <v>0.10144995104666885</v>
      </c>
    </row>
    <row r="752" spans="2:107" s="16" customFormat="1" ht="13.15" customHeight="1">
      <c r="B752" s="196"/>
      <c r="C752" s="199"/>
      <c r="D752" s="173"/>
      <c r="E752" s="180"/>
      <c r="F752" s="180"/>
      <c r="G752" s="18" t="s">
        <v>92</v>
      </c>
      <c r="H752" s="49">
        <f>SUM(H736:H751)</f>
        <v>3284812</v>
      </c>
      <c r="I752" s="32">
        <f>IFERROR(H752/E736,"-")</f>
        <v>0.13018813559523559</v>
      </c>
      <c r="J752" s="51">
        <v>10</v>
      </c>
      <c r="K752" s="32">
        <f>IFERROR(J752/F736,"-")</f>
        <v>0.7142857142857143</v>
      </c>
      <c r="L752" s="54">
        <f t="shared" si="509"/>
        <v>328481.2</v>
      </c>
      <c r="M752" s="34">
        <f t="shared" si="527"/>
        <v>0.66666666666666663</v>
      </c>
      <c r="N752" s="173"/>
      <c r="O752" s="180"/>
      <c r="P752" s="180"/>
      <c r="Q752" s="18" t="s">
        <v>92</v>
      </c>
      <c r="R752" s="49">
        <f>SUM(R736:R751)</f>
        <v>28417241</v>
      </c>
      <c r="S752" s="32">
        <f>IFERROR(R752/O736,"-")</f>
        <v>0.16172106701650069</v>
      </c>
      <c r="T752" s="51">
        <v>78</v>
      </c>
      <c r="U752" s="32">
        <f>IFERROR(T752/P736,"-")</f>
        <v>0.82978723404255317</v>
      </c>
      <c r="V752" s="54">
        <f t="shared" si="510"/>
        <v>364323.60256410256</v>
      </c>
      <c r="W752" s="34">
        <f t="shared" si="528"/>
        <v>0.78</v>
      </c>
      <c r="X752" s="173"/>
      <c r="Y752" s="180"/>
      <c r="Z752" s="180"/>
      <c r="AA752" s="18" t="s">
        <v>92</v>
      </c>
      <c r="AB752" s="49">
        <f>SUM(AB736:AB751)</f>
        <v>1516790289</v>
      </c>
      <c r="AC752" s="32">
        <f>IFERROR(AB752/Y736,"-")</f>
        <v>0.15278874978529811</v>
      </c>
      <c r="AD752" s="51">
        <v>10099</v>
      </c>
      <c r="AE752" s="32">
        <f>IFERROR(AD752/Z736,"-")</f>
        <v>0.68250321011015747</v>
      </c>
      <c r="AF752" s="54">
        <f t="shared" si="511"/>
        <v>150192.12684424201</v>
      </c>
      <c r="AG752" s="34">
        <f t="shared" si="529"/>
        <v>0.63150325162581289</v>
      </c>
      <c r="AH752" s="173"/>
      <c r="AI752" s="180"/>
      <c r="AJ752" s="180"/>
      <c r="AK752" s="18" t="s">
        <v>92</v>
      </c>
      <c r="AL752" s="49">
        <f>SUM(AL736:AL751)</f>
        <v>2220285285</v>
      </c>
      <c r="AM752" s="32">
        <f>IFERROR(AL752/AI736,"-")</f>
        <v>0.18945622965202352</v>
      </c>
      <c r="AN752" s="51">
        <v>10565</v>
      </c>
      <c r="AO752" s="32">
        <f>IFERROR(AN752/AJ736,"-")</f>
        <v>0.7889627361660817</v>
      </c>
      <c r="AP752" s="54">
        <f t="shared" si="512"/>
        <v>210154.78324656887</v>
      </c>
      <c r="AQ752" s="34">
        <f t="shared" si="530"/>
        <v>0.74427615357520249</v>
      </c>
      <c r="AR752" s="173"/>
      <c r="AS752" s="180"/>
      <c r="AT752" s="180"/>
      <c r="AU752" s="18" t="s">
        <v>92</v>
      </c>
      <c r="AV752" s="49">
        <f>SUM(AV736:AV751)</f>
        <v>1901447543</v>
      </c>
      <c r="AW752" s="32">
        <f>IFERROR(AV752/AS736,"-")</f>
        <v>0.22281955900323686</v>
      </c>
      <c r="AX752" s="51">
        <v>7159</v>
      </c>
      <c r="AY752" s="32">
        <f>IFERROR(AX752/AT736,"-")</f>
        <v>0.85521443077290649</v>
      </c>
      <c r="AZ752" s="54">
        <f t="shared" si="513"/>
        <v>265602.39460818551</v>
      </c>
      <c r="BA752" s="34">
        <f t="shared" si="531"/>
        <v>0.7994416527079844</v>
      </c>
      <c r="BB752" s="173"/>
      <c r="BC752" s="180"/>
      <c r="BD752" s="180"/>
      <c r="BE752" s="18" t="s">
        <v>92</v>
      </c>
      <c r="BF752" s="49">
        <f>SUM(BF736:BF751)</f>
        <v>915368471</v>
      </c>
      <c r="BG752" s="32">
        <f>IFERROR(BF752/BC736,"-")</f>
        <v>0.22877062063985798</v>
      </c>
      <c r="BH752" s="51">
        <v>3256</v>
      </c>
      <c r="BI752" s="32">
        <f>IFERROR(BH752/BD736,"-")</f>
        <v>0.87928706454226302</v>
      </c>
      <c r="BJ752" s="54">
        <f t="shared" si="514"/>
        <v>281132.82278869778</v>
      </c>
      <c r="BK752" s="34">
        <f t="shared" si="532"/>
        <v>0.80019660850331775</v>
      </c>
      <c r="BL752" s="173"/>
      <c r="BM752" s="180"/>
      <c r="BN752" s="180"/>
      <c r="BO752" s="18" t="s">
        <v>92</v>
      </c>
      <c r="BP752" s="49">
        <f>SUM(BP736:BP751)</f>
        <v>319367023</v>
      </c>
      <c r="BQ752" s="32">
        <f>IFERROR(BP752/BM736,"-")</f>
        <v>0.24137357331901166</v>
      </c>
      <c r="BR752" s="51">
        <v>1075</v>
      </c>
      <c r="BS752" s="32">
        <f>IFERROR(BR752/BN736,"-")</f>
        <v>0.84980237154150196</v>
      </c>
      <c r="BT752" s="54">
        <f t="shared" si="515"/>
        <v>297085.60279069765</v>
      </c>
      <c r="BU752" s="34">
        <f t="shared" si="533"/>
        <v>0.73129251700680276</v>
      </c>
      <c r="BV752" s="173"/>
      <c r="BW752" s="180"/>
      <c r="BX752" s="180"/>
      <c r="BY752" s="18" t="s">
        <v>92</v>
      </c>
      <c r="BZ752" s="49">
        <f t="shared" si="525"/>
        <v>6904960664</v>
      </c>
      <c r="CA752" s="32">
        <f>IFERROR(BZ752/BW736,"-")</f>
        <v>0.19338636967791123</v>
      </c>
      <c r="CB752" s="51">
        <f t="shared" si="526"/>
        <v>32242</v>
      </c>
      <c r="CC752" s="32">
        <f>IFERROR(CB752/BX736,"-")</f>
        <v>0.77439654137144232</v>
      </c>
      <c r="CD752" s="54">
        <f t="shared" si="516"/>
        <v>214160.43247937472</v>
      </c>
      <c r="CE752" s="34">
        <f t="shared" si="534"/>
        <v>0.719751763550317</v>
      </c>
      <c r="CR752" s="196"/>
      <c r="CS752" s="199"/>
      <c r="CT752" s="200"/>
      <c r="CU752" s="201"/>
      <c r="CV752" s="201"/>
      <c r="CW752" s="18" t="s">
        <v>92</v>
      </c>
      <c r="CX752" s="90">
        <v>6580149714</v>
      </c>
      <c r="CY752" s="80">
        <v>0.19790345852293351</v>
      </c>
      <c r="CZ752" s="90">
        <v>31051</v>
      </c>
      <c r="DA752" s="80">
        <v>0.7737988437001595</v>
      </c>
      <c r="DB752" s="90">
        <v>211914.2608611639</v>
      </c>
      <c r="DC752" s="81">
        <v>0.72383327894074312</v>
      </c>
    </row>
    <row r="753" spans="2:107" s="16" customFormat="1" ht="13.15" customHeight="1">
      <c r="B753" s="196">
        <v>45</v>
      </c>
      <c r="C753" s="197" t="s">
        <v>40</v>
      </c>
      <c r="D753" s="171">
        <f>CI49</f>
        <v>59</v>
      </c>
      <c r="E753" s="178">
        <v>79306560</v>
      </c>
      <c r="F753" s="178">
        <v>57</v>
      </c>
      <c r="G753" s="68" t="s">
        <v>58</v>
      </c>
      <c r="H753" s="56">
        <v>2659667</v>
      </c>
      <c r="I753" s="28">
        <f>IFERROR(H753/E753,"-")</f>
        <v>3.3536532160769551E-2</v>
      </c>
      <c r="J753" s="56">
        <v>15</v>
      </c>
      <c r="K753" s="28">
        <f>IFERROR(J753/F753,"-")</f>
        <v>0.26315789473684209</v>
      </c>
      <c r="L753" s="52">
        <f t="shared" si="509"/>
        <v>177311.13333333333</v>
      </c>
      <c r="M753" s="29">
        <f t="shared" ref="M753:M769" si="535">IFERROR(J753/$CI$49,"-")</f>
        <v>0.25423728813559321</v>
      </c>
      <c r="N753" s="171">
        <f>CJ49</f>
        <v>157</v>
      </c>
      <c r="O753" s="178">
        <v>263327180</v>
      </c>
      <c r="P753" s="178">
        <v>147</v>
      </c>
      <c r="Q753" s="68" t="s">
        <v>58</v>
      </c>
      <c r="R753" s="56">
        <v>10123172</v>
      </c>
      <c r="S753" s="28">
        <f>IFERROR(R753/O753,"-")</f>
        <v>3.8443323625005209E-2</v>
      </c>
      <c r="T753" s="56">
        <v>43</v>
      </c>
      <c r="U753" s="28">
        <f>IFERROR(T753/P753,"-")</f>
        <v>0.29251700680272108</v>
      </c>
      <c r="V753" s="52">
        <f t="shared" si="510"/>
        <v>235422.60465116278</v>
      </c>
      <c r="W753" s="29">
        <f t="shared" ref="W753:W769" si="536">IFERROR(T753/$CJ$49,"-")</f>
        <v>0.27388535031847133</v>
      </c>
      <c r="X753" s="171">
        <f>CK49</f>
        <v>5435</v>
      </c>
      <c r="Y753" s="178">
        <v>3665639190</v>
      </c>
      <c r="Z753" s="178">
        <v>5055</v>
      </c>
      <c r="AA753" s="68" t="s">
        <v>58</v>
      </c>
      <c r="AB753" s="56">
        <v>54633821</v>
      </c>
      <c r="AC753" s="28">
        <f>IFERROR(AB753/Y753,"-")</f>
        <v>1.4904309499157227E-2</v>
      </c>
      <c r="AD753" s="56">
        <v>696</v>
      </c>
      <c r="AE753" s="28">
        <f>IFERROR(AD753/Z753,"-")</f>
        <v>0.13768545994065282</v>
      </c>
      <c r="AF753" s="52">
        <f t="shared" si="511"/>
        <v>78496.86925287357</v>
      </c>
      <c r="AG753" s="29">
        <f t="shared" ref="AG753:AG769" si="537">IFERROR(AD753/$CK$49,"-")</f>
        <v>0.12805887764489421</v>
      </c>
      <c r="AH753" s="171">
        <f>CL49</f>
        <v>4697</v>
      </c>
      <c r="AI753" s="178">
        <v>4314148690</v>
      </c>
      <c r="AJ753" s="178">
        <v>4400</v>
      </c>
      <c r="AK753" s="68" t="s">
        <v>58</v>
      </c>
      <c r="AL753" s="56">
        <v>147889805</v>
      </c>
      <c r="AM753" s="28">
        <f>IFERROR(AL753/AI753,"-")</f>
        <v>3.4280182633204516E-2</v>
      </c>
      <c r="AN753" s="56">
        <v>889</v>
      </c>
      <c r="AO753" s="28">
        <f>IFERROR(AN753/AJ753,"-")</f>
        <v>0.20204545454545456</v>
      </c>
      <c r="AP753" s="52">
        <f t="shared" si="512"/>
        <v>166355.23622047243</v>
      </c>
      <c r="AQ753" s="29">
        <f t="shared" ref="AQ753:AQ769" si="538">IFERROR(AN753/$CL$49,"-")</f>
        <v>0.18926974664679583</v>
      </c>
      <c r="AR753" s="171">
        <f>CM49</f>
        <v>3260</v>
      </c>
      <c r="AS753" s="178">
        <v>3428264480</v>
      </c>
      <c r="AT753" s="178">
        <v>3017</v>
      </c>
      <c r="AU753" s="68" t="s">
        <v>58</v>
      </c>
      <c r="AV753" s="56">
        <v>122759349</v>
      </c>
      <c r="AW753" s="28">
        <f>IFERROR(AV753/AS753,"-")</f>
        <v>3.580801589730323E-2</v>
      </c>
      <c r="AX753" s="56">
        <v>732</v>
      </c>
      <c r="AY753" s="28">
        <f>IFERROR(AX753/AT753,"-")</f>
        <v>0.24262512429565794</v>
      </c>
      <c r="AZ753" s="52">
        <f t="shared" si="513"/>
        <v>167704.02868852459</v>
      </c>
      <c r="BA753" s="29">
        <f t="shared" ref="BA753:BA769" si="539">IFERROR(AX753/$CM$49,"-")</f>
        <v>0.22453987730061351</v>
      </c>
      <c r="BB753" s="171">
        <f>CN49</f>
        <v>1546</v>
      </c>
      <c r="BC753" s="178">
        <v>1621818600</v>
      </c>
      <c r="BD753" s="178">
        <v>1378</v>
      </c>
      <c r="BE753" s="68" t="s">
        <v>58</v>
      </c>
      <c r="BF753" s="56">
        <v>44279142</v>
      </c>
      <c r="BG753" s="28">
        <f>IFERROR(BF753/BC753,"-")</f>
        <v>2.7302154507291999E-2</v>
      </c>
      <c r="BH753" s="56">
        <v>382</v>
      </c>
      <c r="BI753" s="28">
        <f>IFERROR(BH753/BD753,"-")</f>
        <v>0.27721335268505082</v>
      </c>
      <c r="BJ753" s="52">
        <f t="shared" si="514"/>
        <v>115913.98429319372</v>
      </c>
      <c r="BK753" s="29">
        <f t="shared" ref="BK753:BK769" si="540">IFERROR(BH753/$CN$49,"-")</f>
        <v>0.24708926261319533</v>
      </c>
      <c r="BL753" s="171">
        <f>CO49</f>
        <v>527</v>
      </c>
      <c r="BM753" s="178">
        <v>580638340</v>
      </c>
      <c r="BN753" s="178">
        <v>408</v>
      </c>
      <c r="BO753" s="68" t="s">
        <v>58</v>
      </c>
      <c r="BP753" s="56">
        <v>15597078</v>
      </c>
      <c r="BQ753" s="28">
        <f>IFERROR(BP753/BM753,"-")</f>
        <v>2.6861949901551455E-2</v>
      </c>
      <c r="BR753" s="56">
        <v>98</v>
      </c>
      <c r="BS753" s="28">
        <f>IFERROR(BR753/BN753,"-")</f>
        <v>0.24019607843137256</v>
      </c>
      <c r="BT753" s="52">
        <f t="shared" si="515"/>
        <v>159153.85714285713</v>
      </c>
      <c r="BU753" s="29">
        <f t="shared" ref="BU753:BU769" si="541">IFERROR(BR753/$CO$49,"-")</f>
        <v>0.1859582542694497</v>
      </c>
      <c r="BV753" s="171">
        <f>CP49</f>
        <v>15681</v>
      </c>
      <c r="BW753" s="178">
        <f>SUM(E753,O753,Y753,AI753,AS753,BC753,BM753)</f>
        <v>13953143040</v>
      </c>
      <c r="BX753" s="178">
        <f>SUM(F753,P753,Z753,AJ753,AT753,BD753,BN753)</f>
        <v>14462</v>
      </c>
      <c r="BY753" s="68" t="s">
        <v>58</v>
      </c>
      <c r="BZ753" s="56">
        <f t="shared" si="525"/>
        <v>397942034</v>
      </c>
      <c r="CA753" s="28">
        <f>IFERROR(BZ753/BW753,"-")</f>
        <v>2.8519884936261643E-2</v>
      </c>
      <c r="CB753" s="56">
        <f t="shared" si="526"/>
        <v>2855</v>
      </c>
      <c r="CC753" s="28">
        <f>IFERROR(CB753/BX753,"-")</f>
        <v>0.19741391232194716</v>
      </c>
      <c r="CD753" s="52">
        <f t="shared" si="516"/>
        <v>139384.25008756568</v>
      </c>
      <c r="CE753" s="29">
        <f t="shared" ref="CE753:CE769" si="542">IFERROR(CB753/$CP$49,"-")</f>
        <v>0.18206747018685032</v>
      </c>
      <c r="CR753" s="196">
        <v>45</v>
      </c>
      <c r="CS753" s="197" t="s">
        <v>40</v>
      </c>
      <c r="CT753" s="200">
        <v>14920</v>
      </c>
      <c r="CU753" s="201">
        <v>13045804090</v>
      </c>
      <c r="CV753" s="201">
        <v>13809</v>
      </c>
      <c r="CW753" s="79" t="s">
        <v>58</v>
      </c>
      <c r="CX753" s="90">
        <v>426817458</v>
      </c>
      <c r="CY753" s="80">
        <v>3.2716837923939729E-2</v>
      </c>
      <c r="CZ753" s="90">
        <v>2956</v>
      </c>
      <c r="DA753" s="80">
        <v>0.21406329205590557</v>
      </c>
      <c r="DB753" s="90">
        <v>144390.2090663058</v>
      </c>
      <c r="DC753" s="81">
        <v>0.19812332439678285</v>
      </c>
    </row>
    <row r="754" spans="2:107" s="16" customFormat="1" ht="13.15" customHeight="1">
      <c r="B754" s="196"/>
      <c r="C754" s="198"/>
      <c r="D754" s="172"/>
      <c r="E754" s="179"/>
      <c r="F754" s="179"/>
      <c r="G754" s="69" t="s">
        <v>60</v>
      </c>
      <c r="H754" s="50">
        <v>461240</v>
      </c>
      <c r="I754" s="30">
        <f>IFERROR(H754/E753,"-")</f>
        <v>5.8159123280596206E-3</v>
      </c>
      <c r="J754" s="50">
        <v>18</v>
      </c>
      <c r="K754" s="30">
        <f>IFERROR(J754/F753,"-")</f>
        <v>0.31578947368421051</v>
      </c>
      <c r="L754" s="53">
        <f t="shared" si="509"/>
        <v>25624.444444444445</v>
      </c>
      <c r="M754" s="31">
        <f t="shared" si="535"/>
        <v>0.30508474576271188</v>
      </c>
      <c r="N754" s="172"/>
      <c r="O754" s="179"/>
      <c r="P754" s="179"/>
      <c r="Q754" s="69" t="s">
        <v>60</v>
      </c>
      <c r="R754" s="50">
        <v>2358468</v>
      </c>
      <c r="S754" s="30">
        <f>IFERROR(R754/O753,"-")</f>
        <v>8.9564168803235571E-3</v>
      </c>
      <c r="T754" s="50">
        <v>51</v>
      </c>
      <c r="U754" s="30">
        <f>IFERROR(T754/P753,"-")</f>
        <v>0.34693877551020408</v>
      </c>
      <c r="V754" s="53">
        <f t="shared" si="510"/>
        <v>46244.470588235294</v>
      </c>
      <c r="W754" s="31">
        <f t="shared" si="536"/>
        <v>0.32484076433121017</v>
      </c>
      <c r="X754" s="172"/>
      <c r="Y754" s="179"/>
      <c r="Z754" s="179"/>
      <c r="AA754" s="69" t="s">
        <v>60</v>
      </c>
      <c r="AB754" s="50">
        <v>85684078</v>
      </c>
      <c r="AC754" s="30">
        <f>IFERROR(AB754/Y753,"-")</f>
        <v>2.3374935054641863E-2</v>
      </c>
      <c r="AD754" s="50">
        <v>1170</v>
      </c>
      <c r="AE754" s="30">
        <f>IFERROR(AD754/Z753,"-")</f>
        <v>0.2314540059347181</v>
      </c>
      <c r="AF754" s="53">
        <f t="shared" si="511"/>
        <v>73234.254700854697</v>
      </c>
      <c r="AG754" s="31">
        <f t="shared" si="537"/>
        <v>0.21527138914443422</v>
      </c>
      <c r="AH754" s="172"/>
      <c r="AI754" s="179"/>
      <c r="AJ754" s="179"/>
      <c r="AK754" s="69" t="s">
        <v>60</v>
      </c>
      <c r="AL754" s="50">
        <v>80943550</v>
      </c>
      <c r="AM754" s="30">
        <f>IFERROR(AL754/AI753,"-")</f>
        <v>1.8762345903288742E-2</v>
      </c>
      <c r="AN754" s="50">
        <v>1243</v>
      </c>
      <c r="AO754" s="30">
        <f>IFERROR(AN754/AJ753,"-")</f>
        <v>0.28249999999999997</v>
      </c>
      <c r="AP754" s="53">
        <f t="shared" si="512"/>
        <v>65119.509251810137</v>
      </c>
      <c r="AQ754" s="31">
        <f t="shared" si="538"/>
        <v>0.26463700234192039</v>
      </c>
      <c r="AR754" s="172"/>
      <c r="AS754" s="179"/>
      <c r="AT754" s="179"/>
      <c r="AU754" s="69" t="s">
        <v>60</v>
      </c>
      <c r="AV754" s="50">
        <v>43069638</v>
      </c>
      <c r="AW754" s="30">
        <f>IFERROR(AV754/AS753,"-")</f>
        <v>1.2563102482688267E-2</v>
      </c>
      <c r="AX754" s="50">
        <v>954</v>
      </c>
      <c r="AY754" s="30">
        <f>IFERROR(AX754/AT753,"-")</f>
        <v>0.31620815379516076</v>
      </c>
      <c r="AZ754" s="53">
        <f t="shared" si="513"/>
        <v>45146.371069182387</v>
      </c>
      <c r="BA754" s="31">
        <f t="shared" si="539"/>
        <v>0.29263803680981593</v>
      </c>
      <c r="BB754" s="172"/>
      <c r="BC754" s="179"/>
      <c r="BD754" s="179"/>
      <c r="BE754" s="69" t="s">
        <v>60</v>
      </c>
      <c r="BF754" s="50">
        <v>25527068</v>
      </c>
      <c r="BG754" s="30">
        <f>IFERROR(BF754/BC753,"-")</f>
        <v>1.573978002225403E-2</v>
      </c>
      <c r="BH754" s="50">
        <v>492</v>
      </c>
      <c r="BI754" s="30">
        <f>IFERROR(BH754/BD753,"-")</f>
        <v>0.35703918722786648</v>
      </c>
      <c r="BJ754" s="53">
        <f t="shared" si="514"/>
        <v>51884.284552845529</v>
      </c>
      <c r="BK754" s="31">
        <f t="shared" si="540"/>
        <v>0.31824062095730921</v>
      </c>
      <c r="BL754" s="172"/>
      <c r="BM754" s="179"/>
      <c r="BN754" s="179"/>
      <c r="BO754" s="69" t="s">
        <v>60</v>
      </c>
      <c r="BP754" s="50">
        <v>5444923</v>
      </c>
      <c r="BQ754" s="30">
        <f>IFERROR(BP754/BM753,"-")</f>
        <v>9.3774775534113033E-3</v>
      </c>
      <c r="BR754" s="50">
        <v>136</v>
      </c>
      <c r="BS754" s="30">
        <f>IFERROR(BR754/BN753,"-")</f>
        <v>0.33333333333333331</v>
      </c>
      <c r="BT754" s="53">
        <f t="shared" si="515"/>
        <v>40036.198529411762</v>
      </c>
      <c r="BU754" s="31">
        <f t="shared" si="541"/>
        <v>0.25806451612903225</v>
      </c>
      <c r="BV754" s="172"/>
      <c r="BW754" s="179"/>
      <c r="BX754" s="179"/>
      <c r="BY754" s="69" t="s">
        <v>60</v>
      </c>
      <c r="BZ754" s="50">
        <f t="shared" si="525"/>
        <v>243488965</v>
      </c>
      <c r="CA754" s="30">
        <f>IFERROR(BZ754/BW753,"-")</f>
        <v>1.7450474369966756E-2</v>
      </c>
      <c r="CB754" s="50">
        <f t="shared" si="526"/>
        <v>4064</v>
      </c>
      <c r="CC754" s="30">
        <f>IFERROR(CB754/BX753,"-")</f>
        <v>0.28101230811782602</v>
      </c>
      <c r="CD754" s="53">
        <f t="shared" si="516"/>
        <v>59913.623277559054</v>
      </c>
      <c r="CE754" s="31">
        <f t="shared" si="542"/>
        <v>0.25916714495249027</v>
      </c>
      <c r="CR754" s="196"/>
      <c r="CS754" s="198"/>
      <c r="CT754" s="200"/>
      <c r="CU754" s="201"/>
      <c r="CV754" s="201"/>
      <c r="CW754" s="79" t="s">
        <v>60</v>
      </c>
      <c r="CX754" s="90">
        <v>232891253</v>
      </c>
      <c r="CY754" s="80">
        <v>1.7851812842913848E-2</v>
      </c>
      <c r="CZ754" s="90">
        <v>3860</v>
      </c>
      <c r="DA754" s="80">
        <v>0.27952784415960608</v>
      </c>
      <c r="DB754" s="90">
        <v>60334.521502590673</v>
      </c>
      <c r="DC754" s="81">
        <v>0.25871313672922253</v>
      </c>
    </row>
    <row r="755" spans="2:107" s="16" customFormat="1" ht="13.15" customHeight="1">
      <c r="B755" s="196"/>
      <c r="C755" s="198"/>
      <c r="D755" s="172"/>
      <c r="E755" s="179"/>
      <c r="F755" s="179"/>
      <c r="G755" s="70" t="s">
        <v>62</v>
      </c>
      <c r="H755" s="50">
        <v>638220</v>
      </c>
      <c r="I755" s="30">
        <f>IFERROR(H755/E753,"-")</f>
        <v>8.047505780101924E-3</v>
      </c>
      <c r="J755" s="50">
        <v>11</v>
      </c>
      <c r="K755" s="30">
        <f>IFERROR(J755/F753,"-")</f>
        <v>0.19298245614035087</v>
      </c>
      <c r="L755" s="53">
        <f t="shared" si="509"/>
        <v>58020</v>
      </c>
      <c r="M755" s="31">
        <f t="shared" si="535"/>
        <v>0.1864406779661017</v>
      </c>
      <c r="N755" s="172"/>
      <c r="O755" s="179"/>
      <c r="P755" s="179"/>
      <c r="Q755" s="70" t="s">
        <v>62</v>
      </c>
      <c r="R755" s="50">
        <v>624469</v>
      </c>
      <c r="S755" s="30">
        <f>IFERROR(R755/O753,"-")</f>
        <v>2.3714566798611523E-3</v>
      </c>
      <c r="T755" s="50">
        <v>29</v>
      </c>
      <c r="U755" s="30">
        <f>IFERROR(T755/P753,"-")</f>
        <v>0.19727891156462585</v>
      </c>
      <c r="V755" s="53">
        <f t="shared" si="510"/>
        <v>21533.413793103449</v>
      </c>
      <c r="W755" s="31">
        <f t="shared" si="536"/>
        <v>0.18471337579617833</v>
      </c>
      <c r="X755" s="172"/>
      <c r="Y755" s="179"/>
      <c r="Z755" s="179"/>
      <c r="AA755" s="70" t="s">
        <v>62</v>
      </c>
      <c r="AB755" s="50">
        <v>42440289</v>
      </c>
      <c r="AC755" s="30">
        <f>IFERROR(AB755/Y753,"-")</f>
        <v>1.1577868633601116E-2</v>
      </c>
      <c r="AD755" s="50">
        <v>1005</v>
      </c>
      <c r="AE755" s="30">
        <f>IFERROR(AD755/Z753,"-")</f>
        <v>0.19881305637982197</v>
      </c>
      <c r="AF755" s="53">
        <f t="shared" si="511"/>
        <v>42229.143283582089</v>
      </c>
      <c r="AG755" s="31">
        <f t="shared" si="537"/>
        <v>0.18491260349586017</v>
      </c>
      <c r="AH755" s="172"/>
      <c r="AI755" s="179"/>
      <c r="AJ755" s="179"/>
      <c r="AK755" s="70" t="s">
        <v>62</v>
      </c>
      <c r="AL755" s="50">
        <v>53680776</v>
      </c>
      <c r="AM755" s="30">
        <f>IFERROR(AL755/AI753,"-")</f>
        <v>1.2442959169309485E-2</v>
      </c>
      <c r="AN755" s="50">
        <v>1108</v>
      </c>
      <c r="AO755" s="30">
        <f>IFERROR(AN755/AJ753,"-")</f>
        <v>0.25181818181818183</v>
      </c>
      <c r="AP755" s="53">
        <f t="shared" si="512"/>
        <v>48448.353790613721</v>
      </c>
      <c r="AQ755" s="31">
        <f t="shared" si="538"/>
        <v>0.2358952522886949</v>
      </c>
      <c r="AR755" s="172"/>
      <c r="AS755" s="179"/>
      <c r="AT755" s="179"/>
      <c r="AU755" s="70" t="s">
        <v>62</v>
      </c>
      <c r="AV755" s="50">
        <v>36479434</v>
      </c>
      <c r="AW755" s="30">
        <f>IFERROR(AV755/AS753,"-")</f>
        <v>1.0640787550906807E-2</v>
      </c>
      <c r="AX755" s="50">
        <v>833</v>
      </c>
      <c r="AY755" s="30">
        <f>IFERROR(AX755/AT753,"-")</f>
        <v>0.27610208816705334</v>
      </c>
      <c r="AZ755" s="53">
        <f t="shared" si="513"/>
        <v>43792.837935174073</v>
      </c>
      <c r="BA755" s="31">
        <f t="shared" si="539"/>
        <v>0.25552147239263806</v>
      </c>
      <c r="BB755" s="172"/>
      <c r="BC755" s="179"/>
      <c r="BD755" s="179"/>
      <c r="BE755" s="70" t="s">
        <v>62</v>
      </c>
      <c r="BF755" s="50">
        <v>11215209</v>
      </c>
      <c r="BG755" s="30">
        <f>IFERROR(BF755/BC753,"-")</f>
        <v>6.9152055599806294E-3</v>
      </c>
      <c r="BH755" s="50">
        <v>313</v>
      </c>
      <c r="BI755" s="30">
        <f>IFERROR(BH755/BD753,"-")</f>
        <v>0.22714078374455732</v>
      </c>
      <c r="BJ755" s="53">
        <f t="shared" si="514"/>
        <v>35831.338658146968</v>
      </c>
      <c r="BK755" s="31">
        <f t="shared" si="540"/>
        <v>0.20245795601552394</v>
      </c>
      <c r="BL755" s="172"/>
      <c r="BM755" s="179"/>
      <c r="BN755" s="179"/>
      <c r="BO755" s="70" t="s">
        <v>62</v>
      </c>
      <c r="BP755" s="50">
        <v>8246149</v>
      </c>
      <c r="BQ755" s="30">
        <f>IFERROR(BP755/BM753,"-")</f>
        <v>1.4201867895943627E-2</v>
      </c>
      <c r="BR755" s="50">
        <v>83</v>
      </c>
      <c r="BS755" s="30">
        <f>IFERROR(BR755/BN753,"-")</f>
        <v>0.20343137254901961</v>
      </c>
      <c r="BT755" s="53">
        <f t="shared" si="515"/>
        <v>99351.19277108433</v>
      </c>
      <c r="BU755" s="31">
        <f t="shared" si="541"/>
        <v>0.15749525616698293</v>
      </c>
      <c r="BV755" s="172"/>
      <c r="BW755" s="179"/>
      <c r="BX755" s="179"/>
      <c r="BY755" s="70" t="s">
        <v>62</v>
      </c>
      <c r="BZ755" s="50">
        <f t="shared" si="525"/>
        <v>153324546</v>
      </c>
      <c r="CA755" s="30">
        <f>IFERROR(BZ755/BW753,"-")</f>
        <v>1.0988531082958065E-2</v>
      </c>
      <c r="CB755" s="50">
        <f t="shared" si="526"/>
        <v>3382</v>
      </c>
      <c r="CC755" s="30">
        <f>IFERROR(CB755/BX753,"-")</f>
        <v>0.23385423869450975</v>
      </c>
      <c r="CD755" s="53">
        <f t="shared" si="516"/>
        <v>45335.465996451807</v>
      </c>
      <c r="CE755" s="31">
        <f t="shared" si="542"/>
        <v>0.21567502072571904</v>
      </c>
      <c r="CR755" s="196"/>
      <c r="CS755" s="198"/>
      <c r="CT755" s="200"/>
      <c r="CU755" s="201"/>
      <c r="CV755" s="201"/>
      <c r="CW755" s="79" t="s">
        <v>62</v>
      </c>
      <c r="CX755" s="90">
        <v>147783004</v>
      </c>
      <c r="CY755" s="80">
        <v>1.1328010368734581E-2</v>
      </c>
      <c r="CZ755" s="90">
        <v>3200</v>
      </c>
      <c r="DA755" s="80">
        <v>0.23173292780070967</v>
      </c>
      <c r="DB755" s="90">
        <v>46182.188750000001</v>
      </c>
      <c r="DC755" s="81">
        <v>0.21447721179624665</v>
      </c>
    </row>
    <row r="756" spans="2:107" s="16" customFormat="1" ht="13.15" customHeight="1">
      <c r="B756" s="196"/>
      <c r="C756" s="198"/>
      <c r="D756" s="172"/>
      <c r="E756" s="179"/>
      <c r="F756" s="179"/>
      <c r="G756" s="70" t="s">
        <v>64</v>
      </c>
      <c r="H756" s="50">
        <v>10664</v>
      </c>
      <c r="I756" s="30">
        <f>IFERROR(H756/E753,"-")</f>
        <v>1.3446554736455598E-4</v>
      </c>
      <c r="J756" s="50">
        <v>4</v>
      </c>
      <c r="K756" s="30">
        <f>IFERROR(J756/F753,"-")</f>
        <v>7.0175438596491224E-2</v>
      </c>
      <c r="L756" s="53">
        <f t="shared" si="509"/>
        <v>2666</v>
      </c>
      <c r="M756" s="31">
        <f t="shared" si="535"/>
        <v>6.7796610169491525E-2</v>
      </c>
      <c r="N756" s="172"/>
      <c r="O756" s="179"/>
      <c r="P756" s="179"/>
      <c r="Q756" s="70" t="s">
        <v>64</v>
      </c>
      <c r="R756" s="50">
        <v>86536</v>
      </c>
      <c r="S756" s="30">
        <f>IFERROR(R756/O753,"-")</f>
        <v>3.2862540053784039E-4</v>
      </c>
      <c r="T756" s="50">
        <v>10</v>
      </c>
      <c r="U756" s="30">
        <f>IFERROR(T756/P753,"-")</f>
        <v>6.8027210884353748E-2</v>
      </c>
      <c r="V756" s="53">
        <f t="shared" si="510"/>
        <v>8653.6</v>
      </c>
      <c r="W756" s="31">
        <f t="shared" si="536"/>
        <v>6.3694267515923567E-2</v>
      </c>
      <c r="X756" s="172"/>
      <c r="Y756" s="179"/>
      <c r="Z756" s="179"/>
      <c r="AA756" s="70" t="s">
        <v>64</v>
      </c>
      <c r="AB756" s="50">
        <v>6698420</v>
      </c>
      <c r="AC756" s="30">
        <f>IFERROR(AB756/Y753,"-")</f>
        <v>1.827353880947568E-3</v>
      </c>
      <c r="AD756" s="50">
        <v>181</v>
      </c>
      <c r="AE756" s="30">
        <f>IFERROR(AD756/Z753,"-")</f>
        <v>3.5806132542037586E-2</v>
      </c>
      <c r="AF756" s="53">
        <f t="shared" si="511"/>
        <v>37007.845303867405</v>
      </c>
      <c r="AG756" s="31">
        <f t="shared" si="537"/>
        <v>3.3302667893284267E-2</v>
      </c>
      <c r="AH756" s="172"/>
      <c r="AI756" s="179"/>
      <c r="AJ756" s="179"/>
      <c r="AK756" s="70" t="s">
        <v>64</v>
      </c>
      <c r="AL756" s="50">
        <v>8752315</v>
      </c>
      <c r="AM756" s="30">
        <f>IFERROR(AL756/AI753,"-")</f>
        <v>2.0287467189731932E-3</v>
      </c>
      <c r="AN756" s="50">
        <v>168</v>
      </c>
      <c r="AO756" s="30">
        <f>IFERROR(AN756/AJ753,"-")</f>
        <v>3.8181818181818185E-2</v>
      </c>
      <c r="AP756" s="53">
        <f t="shared" si="512"/>
        <v>52097.113095238092</v>
      </c>
      <c r="AQ756" s="31">
        <f t="shared" si="538"/>
        <v>3.5767511177347243E-2</v>
      </c>
      <c r="AR756" s="172"/>
      <c r="AS756" s="179"/>
      <c r="AT756" s="179"/>
      <c r="AU756" s="70" t="s">
        <v>64</v>
      </c>
      <c r="AV756" s="50">
        <v>4107075</v>
      </c>
      <c r="AW756" s="30">
        <f>IFERROR(AV756/AS753,"-")</f>
        <v>1.198004128316261E-3</v>
      </c>
      <c r="AX756" s="50">
        <v>117</v>
      </c>
      <c r="AY756" s="30">
        <f>IFERROR(AX756/AT753,"-")</f>
        <v>3.8780245276764998E-2</v>
      </c>
      <c r="AZ756" s="53">
        <f t="shared" si="513"/>
        <v>35103.205128205125</v>
      </c>
      <c r="BA756" s="31">
        <f t="shared" si="539"/>
        <v>3.588957055214724E-2</v>
      </c>
      <c r="BB756" s="172"/>
      <c r="BC756" s="179"/>
      <c r="BD756" s="179"/>
      <c r="BE756" s="70" t="s">
        <v>64</v>
      </c>
      <c r="BF756" s="50">
        <v>3238535</v>
      </c>
      <c r="BG756" s="30">
        <f>IFERROR(BF756/BC753,"-")</f>
        <v>1.9968540254748589E-3</v>
      </c>
      <c r="BH756" s="50">
        <v>36</v>
      </c>
      <c r="BI756" s="30">
        <f>IFERROR(BH756/BD753,"-")</f>
        <v>2.6124818577648767E-2</v>
      </c>
      <c r="BJ756" s="53">
        <f t="shared" si="514"/>
        <v>89959.305555555562</v>
      </c>
      <c r="BK756" s="31">
        <f t="shared" si="540"/>
        <v>2.3285899094437259E-2</v>
      </c>
      <c r="BL756" s="172"/>
      <c r="BM756" s="179"/>
      <c r="BN756" s="179"/>
      <c r="BO756" s="70" t="s">
        <v>64</v>
      </c>
      <c r="BP756" s="50">
        <v>540807</v>
      </c>
      <c r="BQ756" s="30">
        <f>IFERROR(BP756/BM753,"-")</f>
        <v>9.3140077522266274E-4</v>
      </c>
      <c r="BR756" s="50">
        <v>9</v>
      </c>
      <c r="BS756" s="30">
        <f>IFERROR(BR756/BN753,"-")</f>
        <v>2.2058823529411766E-2</v>
      </c>
      <c r="BT756" s="53">
        <f t="shared" si="515"/>
        <v>60089.666666666664</v>
      </c>
      <c r="BU756" s="31">
        <f t="shared" si="541"/>
        <v>1.7077798861480076E-2</v>
      </c>
      <c r="BV756" s="172"/>
      <c r="BW756" s="179"/>
      <c r="BX756" s="179"/>
      <c r="BY756" s="70" t="s">
        <v>64</v>
      </c>
      <c r="BZ756" s="50">
        <f t="shared" si="525"/>
        <v>23434352</v>
      </c>
      <c r="CA756" s="30">
        <f>IFERROR(BZ756/BW753,"-")</f>
        <v>1.6795034590285402E-3</v>
      </c>
      <c r="CB756" s="50">
        <f t="shared" si="526"/>
        <v>525</v>
      </c>
      <c r="CC756" s="30">
        <f>IFERROR(CB756/BX753,"-")</f>
        <v>3.6302032913843173E-2</v>
      </c>
      <c r="CD756" s="53">
        <f t="shared" si="516"/>
        <v>44636.86095238095</v>
      </c>
      <c r="CE756" s="31">
        <f t="shared" si="542"/>
        <v>3.3480007652573175E-2</v>
      </c>
      <c r="CR756" s="196"/>
      <c r="CS756" s="198"/>
      <c r="CT756" s="200"/>
      <c r="CU756" s="201"/>
      <c r="CV756" s="201"/>
      <c r="CW756" s="79" t="s">
        <v>64</v>
      </c>
      <c r="CX756" s="90">
        <v>34785638</v>
      </c>
      <c r="CY756" s="80">
        <v>2.6664234538570325E-3</v>
      </c>
      <c r="CZ756" s="90">
        <v>479</v>
      </c>
      <c r="DA756" s="80">
        <v>3.4687522630168728E-2</v>
      </c>
      <c r="DB756" s="90">
        <v>72621.37369519833</v>
      </c>
      <c r="DC756" s="81">
        <v>3.2104557640750674E-2</v>
      </c>
    </row>
    <row r="757" spans="2:107" s="16" customFormat="1" ht="13.15" customHeight="1">
      <c r="B757" s="196"/>
      <c r="C757" s="198"/>
      <c r="D757" s="172"/>
      <c r="E757" s="179"/>
      <c r="F757" s="179"/>
      <c r="G757" s="70" t="s">
        <v>66</v>
      </c>
      <c r="H757" s="50">
        <v>2080215</v>
      </c>
      <c r="I757" s="30">
        <f>IFERROR(H757/E753,"-")</f>
        <v>2.62300495696699E-2</v>
      </c>
      <c r="J757" s="50">
        <v>14</v>
      </c>
      <c r="K757" s="30">
        <f>IFERROR(J757/F753,"-")</f>
        <v>0.24561403508771928</v>
      </c>
      <c r="L757" s="53">
        <f t="shared" si="509"/>
        <v>148586.78571428571</v>
      </c>
      <c r="M757" s="31">
        <f t="shared" si="535"/>
        <v>0.23728813559322035</v>
      </c>
      <c r="N757" s="172"/>
      <c r="O757" s="179"/>
      <c r="P757" s="179"/>
      <c r="Q757" s="70" t="s">
        <v>66</v>
      </c>
      <c r="R757" s="50">
        <v>886378</v>
      </c>
      <c r="S757" s="30">
        <f>IFERROR(R757/O753,"-")</f>
        <v>3.3660710603440175E-3</v>
      </c>
      <c r="T757" s="50">
        <v>31</v>
      </c>
      <c r="U757" s="30">
        <f>IFERROR(T757/P753,"-")</f>
        <v>0.21088435374149661</v>
      </c>
      <c r="V757" s="53">
        <f t="shared" si="510"/>
        <v>28592.83870967742</v>
      </c>
      <c r="W757" s="31">
        <f t="shared" si="536"/>
        <v>0.19745222929936307</v>
      </c>
      <c r="X757" s="172"/>
      <c r="Y757" s="179"/>
      <c r="Z757" s="179"/>
      <c r="AA757" s="70" t="s">
        <v>66</v>
      </c>
      <c r="AB757" s="50">
        <v>80596878</v>
      </c>
      <c r="AC757" s="30">
        <f>IFERROR(AB757/Y753,"-")</f>
        <v>2.1987127980263654E-2</v>
      </c>
      <c r="AD757" s="50">
        <v>1222</v>
      </c>
      <c r="AE757" s="30">
        <f>IFERROR(AD757/Z753,"-")</f>
        <v>0.2417408506429278</v>
      </c>
      <c r="AF757" s="53">
        <f t="shared" si="511"/>
        <v>65954.891980360058</v>
      </c>
      <c r="AG757" s="31">
        <f t="shared" si="537"/>
        <v>0.22483900643974242</v>
      </c>
      <c r="AH757" s="172"/>
      <c r="AI757" s="179"/>
      <c r="AJ757" s="179"/>
      <c r="AK757" s="70" t="s">
        <v>66</v>
      </c>
      <c r="AL757" s="50">
        <v>76230315</v>
      </c>
      <c r="AM757" s="30">
        <f>IFERROR(AL757/AI753,"-")</f>
        <v>1.7669839515892995E-2</v>
      </c>
      <c r="AN757" s="50">
        <v>1295</v>
      </c>
      <c r="AO757" s="30">
        <f>IFERROR(AN757/AJ753,"-")</f>
        <v>0.29431818181818181</v>
      </c>
      <c r="AP757" s="53">
        <f t="shared" si="512"/>
        <v>58865.108108108107</v>
      </c>
      <c r="AQ757" s="31">
        <f t="shared" si="538"/>
        <v>0.27570789865871831</v>
      </c>
      <c r="AR757" s="172"/>
      <c r="AS757" s="179"/>
      <c r="AT757" s="179"/>
      <c r="AU757" s="70" t="s">
        <v>66</v>
      </c>
      <c r="AV757" s="50">
        <v>82394411</v>
      </c>
      <c r="AW757" s="30">
        <f>IFERROR(AV757/AS753,"-")</f>
        <v>2.4033854879247824E-2</v>
      </c>
      <c r="AX757" s="50">
        <v>977</v>
      </c>
      <c r="AY757" s="30">
        <f>IFERROR(AX757/AT753,"-")</f>
        <v>0.32383162081537953</v>
      </c>
      <c r="AZ757" s="53">
        <f t="shared" si="513"/>
        <v>84334.095189355168</v>
      </c>
      <c r="BA757" s="31">
        <f t="shared" si="539"/>
        <v>0.29969325153374232</v>
      </c>
      <c r="BB757" s="172"/>
      <c r="BC757" s="179"/>
      <c r="BD757" s="179"/>
      <c r="BE757" s="70" t="s">
        <v>66</v>
      </c>
      <c r="BF757" s="50">
        <v>17589813</v>
      </c>
      <c r="BG757" s="30">
        <f>IFERROR(BF757/BC753,"-")</f>
        <v>1.0845733918700895E-2</v>
      </c>
      <c r="BH757" s="50">
        <v>363</v>
      </c>
      <c r="BI757" s="30">
        <f>IFERROR(BH757/BD753,"-")</f>
        <v>0.26342525399129174</v>
      </c>
      <c r="BJ757" s="53">
        <f t="shared" si="514"/>
        <v>48456.78512396694</v>
      </c>
      <c r="BK757" s="31">
        <f t="shared" si="540"/>
        <v>0.23479948253557567</v>
      </c>
      <c r="BL757" s="172"/>
      <c r="BM757" s="179"/>
      <c r="BN757" s="179"/>
      <c r="BO757" s="70" t="s">
        <v>66</v>
      </c>
      <c r="BP757" s="50">
        <v>11511197</v>
      </c>
      <c r="BQ757" s="30">
        <f>IFERROR(BP757/BM753,"-")</f>
        <v>1.9825072178320156E-2</v>
      </c>
      <c r="BR757" s="50">
        <v>85</v>
      </c>
      <c r="BS757" s="30">
        <f>IFERROR(BR757/BN753,"-")</f>
        <v>0.20833333333333334</v>
      </c>
      <c r="BT757" s="53">
        <f t="shared" si="515"/>
        <v>135425.84705882354</v>
      </c>
      <c r="BU757" s="31">
        <f t="shared" si="541"/>
        <v>0.16129032258064516</v>
      </c>
      <c r="BV757" s="172"/>
      <c r="BW757" s="179"/>
      <c r="BX757" s="179"/>
      <c r="BY757" s="70" t="s">
        <v>66</v>
      </c>
      <c r="BZ757" s="50">
        <f t="shared" si="525"/>
        <v>271289207</v>
      </c>
      <c r="CA757" s="30">
        <f>IFERROR(BZ757/BW753,"-")</f>
        <v>1.9442874356142198E-2</v>
      </c>
      <c r="CB757" s="50">
        <f t="shared" si="526"/>
        <v>3987</v>
      </c>
      <c r="CC757" s="30">
        <f>IFERROR(CB757/BX753,"-")</f>
        <v>0.27568800995712905</v>
      </c>
      <c r="CD757" s="53">
        <f t="shared" si="516"/>
        <v>68043.442939553555</v>
      </c>
      <c r="CE757" s="31">
        <f t="shared" si="542"/>
        <v>0.25425674383011287</v>
      </c>
      <c r="CR757" s="196"/>
      <c r="CS757" s="198"/>
      <c r="CT757" s="200"/>
      <c r="CU757" s="201"/>
      <c r="CV757" s="201"/>
      <c r="CW757" s="79" t="s">
        <v>66</v>
      </c>
      <c r="CX757" s="90">
        <v>259149303</v>
      </c>
      <c r="CY757" s="80">
        <v>1.9864571107475523E-2</v>
      </c>
      <c r="CZ757" s="90">
        <v>3756</v>
      </c>
      <c r="DA757" s="80">
        <v>0.27199652400608298</v>
      </c>
      <c r="DB757" s="90">
        <v>68996.087060702877</v>
      </c>
      <c r="DC757" s="81">
        <v>0.25174262734584452</v>
      </c>
    </row>
    <row r="758" spans="2:107" s="16" customFormat="1" ht="13.15" customHeight="1">
      <c r="B758" s="196"/>
      <c r="C758" s="198"/>
      <c r="D758" s="172"/>
      <c r="E758" s="179"/>
      <c r="F758" s="179"/>
      <c r="G758" s="70" t="s">
        <v>68</v>
      </c>
      <c r="H758" s="50">
        <v>1278190</v>
      </c>
      <c r="I758" s="30">
        <f>IFERROR(H758/E753,"-")</f>
        <v>1.6117077830635953E-2</v>
      </c>
      <c r="J758" s="50">
        <v>15</v>
      </c>
      <c r="K758" s="30">
        <f>IFERROR(J758/F753,"-")</f>
        <v>0.26315789473684209</v>
      </c>
      <c r="L758" s="53">
        <f t="shared" si="509"/>
        <v>85212.666666666672</v>
      </c>
      <c r="M758" s="31">
        <f t="shared" si="535"/>
        <v>0.25423728813559321</v>
      </c>
      <c r="N758" s="172"/>
      <c r="O758" s="179"/>
      <c r="P758" s="179"/>
      <c r="Q758" s="70" t="s">
        <v>68</v>
      </c>
      <c r="R758" s="50">
        <v>3633208</v>
      </c>
      <c r="S758" s="30">
        <f>IFERROR(R758/O753,"-")</f>
        <v>1.379731480814096E-2</v>
      </c>
      <c r="T758" s="50">
        <v>48</v>
      </c>
      <c r="U758" s="30">
        <f>IFERROR(T758/P753,"-")</f>
        <v>0.32653061224489793</v>
      </c>
      <c r="V758" s="53">
        <f t="shared" si="510"/>
        <v>75691.833333333328</v>
      </c>
      <c r="W758" s="31">
        <f t="shared" si="536"/>
        <v>0.30573248407643311</v>
      </c>
      <c r="X758" s="172"/>
      <c r="Y758" s="179"/>
      <c r="Z758" s="179"/>
      <c r="AA758" s="70" t="s">
        <v>68</v>
      </c>
      <c r="AB758" s="50">
        <v>76599466</v>
      </c>
      <c r="AC758" s="30">
        <f>IFERROR(AB758/Y753,"-")</f>
        <v>2.0896619124153352E-2</v>
      </c>
      <c r="AD758" s="50">
        <v>1300</v>
      </c>
      <c r="AE758" s="30">
        <f>IFERROR(AD758/Z753,"-")</f>
        <v>0.25717111770524231</v>
      </c>
      <c r="AF758" s="53">
        <f t="shared" si="511"/>
        <v>58922.666153846156</v>
      </c>
      <c r="AG758" s="31">
        <f t="shared" si="537"/>
        <v>0.23919043238270468</v>
      </c>
      <c r="AH758" s="172"/>
      <c r="AI758" s="179"/>
      <c r="AJ758" s="179"/>
      <c r="AK758" s="70" t="s">
        <v>68</v>
      </c>
      <c r="AL758" s="50">
        <v>104300362</v>
      </c>
      <c r="AM758" s="30">
        <f>IFERROR(AL758/AI753,"-")</f>
        <v>2.4176348451263045E-2</v>
      </c>
      <c r="AN758" s="50">
        <v>1450</v>
      </c>
      <c r="AO758" s="30">
        <f>IFERROR(AN758/AJ753,"-")</f>
        <v>0.32954545454545453</v>
      </c>
      <c r="AP758" s="53">
        <f t="shared" si="512"/>
        <v>71931.284137931041</v>
      </c>
      <c r="AQ758" s="31">
        <f t="shared" si="538"/>
        <v>0.30870768575686608</v>
      </c>
      <c r="AR758" s="172"/>
      <c r="AS758" s="179"/>
      <c r="AT758" s="179"/>
      <c r="AU758" s="70" t="s">
        <v>68</v>
      </c>
      <c r="AV758" s="50">
        <v>96974516</v>
      </c>
      <c r="AW758" s="30">
        <f>IFERROR(AV758/AS753,"-")</f>
        <v>2.8286766253226764E-2</v>
      </c>
      <c r="AX758" s="50">
        <v>1131</v>
      </c>
      <c r="AY758" s="30">
        <f>IFERROR(AX758/AT753,"-")</f>
        <v>0.37487570434206163</v>
      </c>
      <c r="AZ758" s="53">
        <f t="shared" si="513"/>
        <v>85742.277630415556</v>
      </c>
      <c r="BA758" s="31">
        <f t="shared" si="539"/>
        <v>0.34693251533742331</v>
      </c>
      <c r="BB758" s="172"/>
      <c r="BC758" s="179"/>
      <c r="BD758" s="179"/>
      <c r="BE758" s="70" t="s">
        <v>68</v>
      </c>
      <c r="BF758" s="50">
        <v>39588532</v>
      </c>
      <c r="BG758" s="30">
        <f>IFERROR(BF758/BC753,"-")</f>
        <v>2.4409962988462458E-2</v>
      </c>
      <c r="BH758" s="50">
        <v>463</v>
      </c>
      <c r="BI758" s="30">
        <f>IFERROR(BH758/BD753,"-")</f>
        <v>0.33599419448476053</v>
      </c>
      <c r="BJ758" s="53">
        <f t="shared" si="514"/>
        <v>85504.388768898483</v>
      </c>
      <c r="BK758" s="31">
        <f t="shared" si="540"/>
        <v>0.29948253557567917</v>
      </c>
      <c r="BL758" s="172"/>
      <c r="BM758" s="179"/>
      <c r="BN758" s="179"/>
      <c r="BO758" s="70" t="s">
        <v>68</v>
      </c>
      <c r="BP758" s="50">
        <v>14004508</v>
      </c>
      <c r="BQ758" s="30">
        <f>IFERROR(BP758/BM753,"-")</f>
        <v>2.4119158235400024E-2</v>
      </c>
      <c r="BR758" s="50">
        <v>126</v>
      </c>
      <c r="BS758" s="30">
        <f>IFERROR(BR758/BN753,"-")</f>
        <v>0.30882352941176472</v>
      </c>
      <c r="BT758" s="53">
        <f t="shared" si="515"/>
        <v>111146.88888888889</v>
      </c>
      <c r="BU758" s="31">
        <f t="shared" si="541"/>
        <v>0.23908918406072105</v>
      </c>
      <c r="BV758" s="172"/>
      <c r="BW758" s="179"/>
      <c r="BX758" s="179"/>
      <c r="BY758" s="70" t="s">
        <v>68</v>
      </c>
      <c r="BZ758" s="50">
        <f t="shared" si="525"/>
        <v>336378782</v>
      </c>
      <c r="CA758" s="30">
        <f>IFERROR(BZ758/BW753,"-")</f>
        <v>2.4107742681035396E-2</v>
      </c>
      <c r="CB758" s="50">
        <f t="shared" si="526"/>
        <v>4533</v>
      </c>
      <c r="CC758" s="30">
        <f>IFERROR(CB758/BX753,"-")</f>
        <v>0.31344212418752593</v>
      </c>
      <c r="CD758" s="53">
        <f t="shared" si="516"/>
        <v>74206.658283697325</v>
      </c>
      <c r="CE758" s="31">
        <f t="shared" si="542"/>
        <v>0.28907595178878898</v>
      </c>
      <c r="CR758" s="196"/>
      <c r="CS758" s="198"/>
      <c r="CT758" s="200"/>
      <c r="CU758" s="201"/>
      <c r="CV758" s="201"/>
      <c r="CW758" s="79" t="s">
        <v>68</v>
      </c>
      <c r="CX758" s="90">
        <v>312048524</v>
      </c>
      <c r="CY758" s="80">
        <v>2.3919455009997776E-2</v>
      </c>
      <c r="CZ758" s="90">
        <v>4242</v>
      </c>
      <c r="DA758" s="80">
        <v>0.30719096241581578</v>
      </c>
      <c r="DB758" s="90">
        <v>73561.651107967933</v>
      </c>
      <c r="DC758" s="81">
        <v>0.28431635388739945</v>
      </c>
    </row>
    <row r="759" spans="2:107" s="16" customFormat="1" ht="13.15" customHeight="1">
      <c r="B759" s="196"/>
      <c r="C759" s="198"/>
      <c r="D759" s="172"/>
      <c r="E759" s="179"/>
      <c r="F759" s="179"/>
      <c r="G759" s="70" t="s">
        <v>69</v>
      </c>
      <c r="H759" s="50">
        <v>373449</v>
      </c>
      <c r="I759" s="30">
        <f>IFERROR(H759/E753,"-")</f>
        <v>4.708929500913922E-3</v>
      </c>
      <c r="J759" s="50">
        <v>2</v>
      </c>
      <c r="K759" s="30">
        <f>IFERROR(J759/F753,"-")</f>
        <v>3.5087719298245612E-2</v>
      </c>
      <c r="L759" s="53">
        <f t="shared" si="509"/>
        <v>186724.5</v>
      </c>
      <c r="M759" s="31">
        <f t="shared" si="535"/>
        <v>3.3898305084745763E-2</v>
      </c>
      <c r="N759" s="172"/>
      <c r="O759" s="179"/>
      <c r="P759" s="179"/>
      <c r="Q759" s="70" t="s">
        <v>69</v>
      </c>
      <c r="R759" s="50">
        <v>2383851</v>
      </c>
      <c r="S759" s="30">
        <f>IFERROR(R759/O753,"-")</f>
        <v>9.0528102719969888E-3</v>
      </c>
      <c r="T759" s="50">
        <v>15</v>
      </c>
      <c r="U759" s="30">
        <f>IFERROR(T759/P753,"-")</f>
        <v>0.10204081632653061</v>
      </c>
      <c r="V759" s="53">
        <f t="shared" si="510"/>
        <v>158923.4</v>
      </c>
      <c r="W759" s="31">
        <f t="shared" si="536"/>
        <v>9.5541401273885357E-2</v>
      </c>
      <c r="X759" s="172"/>
      <c r="Y759" s="179"/>
      <c r="Z759" s="179"/>
      <c r="AA759" s="70" t="s">
        <v>69</v>
      </c>
      <c r="AB759" s="50">
        <v>69825622</v>
      </c>
      <c r="AC759" s="30">
        <f>IFERROR(AB759/Y753,"-")</f>
        <v>1.9048689295576852E-2</v>
      </c>
      <c r="AD759" s="50">
        <v>415</v>
      </c>
      <c r="AE759" s="30">
        <f>IFERROR(AD759/Z753,"-")</f>
        <v>8.2096933728981206E-2</v>
      </c>
      <c r="AF759" s="53">
        <f t="shared" si="511"/>
        <v>168254.51084337349</v>
      </c>
      <c r="AG759" s="31">
        <f t="shared" si="537"/>
        <v>7.635694572217111E-2</v>
      </c>
      <c r="AH759" s="172"/>
      <c r="AI759" s="179"/>
      <c r="AJ759" s="179"/>
      <c r="AK759" s="70" t="s">
        <v>69</v>
      </c>
      <c r="AL759" s="50">
        <v>122640628</v>
      </c>
      <c r="AM759" s="30">
        <f>IFERROR(AL759/AI753,"-")</f>
        <v>2.8427538504705547E-2</v>
      </c>
      <c r="AN759" s="50">
        <v>574</v>
      </c>
      <c r="AO759" s="30">
        <f>IFERROR(AN759/AJ753,"-")</f>
        <v>0.13045454545454546</v>
      </c>
      <c r="AP759" s="53">
        <f t="shared" si="512"/>
        <v>213659.63066202091</v>
      </c>
      <c r="AQ759" s="31">
        <f t="shared" si="538"/>
        <v>0.12220566318926974</v>
      </c>
      <c r="AR759" s="172"/>
      <c r="AS759" s="179"/>
      <c r="AT759" s="179"/>
      <c r="AU759" s="70" t="s">
        <v>69</v>
      </c>
      <c r="AV759" s="50">
        <v>136495841</v>
      </c>
      <c r="AW759" s="30">
        <f>IFERROR(AV759/AS753,"-")</f>
        <v>3.9814851449267413E-2</v>
      </c>
      <c r="AX759" s="50">
        <v>567</v>
      </c>
      <c r="AY759" s="30">
        <f>IFERROR(AX759/AT753,"-")</f>
        <v>0.18793503480278423</v>
      </c>
      <c r="AZ759" s="53">
        <f t="shared" si="513"/>
        <v>240733.40564373898</v>
      </c>
      <c r="BA759" s="31">
        <f t="shared" si="539"/>
        <v>0.17392638036809815</v>
      </c>
      <c r="BB759" s="172"/>
      <c r="BC759" s="179"/>
      <c r="BD759" s="179"/>
      <c r="BE759" s="70" t="s">
        <v>69</v>
      </c>
      <c r="BF759" s="50">
        <v>107039286</v>
      </c>
      <c r="BG759" s="30">
        <f>IFERROR(BF759/BC753,"-")</f>
        <v>6.5999542735543912E-2</v>
      </c>
      <c r="BH759" s="50">
        <v>294</v>
      </c>
      <c r="BI759" s="30">
        <f>IFERROR(BH759/BD753,"-")</f>
        <v>0.21335268505079827</v>
      </c>
      <c r="BJ759" s="53">
        <f t="shared" si="514"/>
        <v>364079.20408163266</v>
      </c>
      <c r="BK759" s="31">
        <f t="shared" si="540"/>
        <v>0.19016817593790428</v>
      </c>
      <c r="BL759" s="172"/>
      <c r="BM759" s="179"/>
      <c r="BN759" s="179"/>
      <c r="BO759" s="70" t="s">
        <v>69</v>
      </c>
      <c r="BP759" s="50">
        <v>36867709</v>
      </c>
      <c r="BQ759" s="30">
        <f>IFERROR(BP759/BM753,"-")</f>
        <v>6.3495133648942298E-2</v>
      </c>
      <c r="BR759" s="50">
        <v>84</v>
      </c>
      <c r="BS759" s="30">
        <f>IFERROR(BR759/BN753,"-")</f>
        <v>0.20588235294117646</v>
      </c>
      <c r="BT759" s="53">
        <f t="shared" si="515"/>
        <v>438901.29761904763</v>
      </c>
      <c r="BU759" s="31">
        <f t="shared" si="541"/>
        <v>0.15939278937381404</v>
      </c>
      <c r="BV759" s="172"/>
      <c r="BW759" s="179"/>
      <c r="BX759" s="179"/>
      <c r="BY759" s="70" t="s">
        <v>69</v>
      </c>
      <c r="BZ759" s="50">
        <f t="shared" si="525"/>
        <v>475626386</v>
      </c>
      <c r="CA759" s="30">
        <f>IFERROR(BZ759/BW753,"-")</f>
        <v>3.4087401285610268E-2</v>
      </c>
      <c r="CB759" s="50">
        <f t="shared" si="526"/>
        <v>1951</v>
      </c>
      <c r="CC759" s="30">
        <f>IFERROR(CB759/BX753,"-")</f>
        <v>0.1349052689807772</v>
      </c>
      <c r="CD759" s="53">
        <f t="shared" si="516"/>
        <v>243785.94874423373</v>
      </c>
      <c r="CE759" s="31">
        <f t="shared" si="542"/>
        <v>0.12441808558127671</v>
      </c>
      <c r="CR759" s="196"/>
      <c r="CS759" s="198"/>
      <c r="CT759" s="200"/>
      <c r="CU759" s="201"/>
      <c r="CV759" s="201"/>
      <c r="CW759" s="79" t="s">
        <v>69</v>
      </c>
      <c r="CX759" s="90">
        <v>452072902</v>
      </c>
      <c r="CY759" s="80">
        <v>3.465274343239045E-2</v>
      </c>
      <c r="CZ759" s="90">
        <v>1704</v>
      </c>
      <c r="DA759" s="80">
        <v>0.12339778405387791</v>
      </c>
      <c r="DB759" s="90">
        <v>265300.99882629106</v>
      </c>
      <c r="DC759" s="81">
        <v>0.11420911528150134</v>
      </c>
    </row>
    <row r="760" spans="2:107" s="16" customFormat="1" ht="13.15" customHeight="1">
      <c r="B760" s="196"/>
      <c r="C760" s="198"/>
      <c r="D760" s="172"/>
      <c r="E760" s="179"/>
      <c r="F760" s="179"/>
      <c r="G760" s="70" t="s">
        <v>71</v>
      </c>
      <c r="H760" s="50">
        <v>0</v>
      </c>
      <c r="I760" s="30">
        <f>IFERROR(H760/E753,"-")</f>
        <v>0</v>
      </c>
      <c r="J760" s="50">
        <v>0</v>
      </c>
      <c r="K760" s="30">
        <f>IFERROR(J760/F753,"-")</f>
        <v>0</v>
      </c>
      <c r="L760" s="53" t="str">
        <f t="shared" si="509"/>
        <v>-</v>
      </c>
      <c r="M760" s="31">
        <f t="shared" si="535"/>
        <v>0</v>
      </c>
      <c r="N760" s="172"/>
      <c r="O760" s="179"/>
      <c r="P760" s="179"/>
      <c r="Q760" s="70" t="s">
        <v>71</v>
      </c>
      <c r="R760" s="50">
        <v>0</v>
      </c>
      <c r="S760" s="30">
        <f>IFERROR(R760/O753,"-")</f>
        <v>0</v>
      </c>
      <c r="T760" s="50">
        <v>0</v>
      </c>
      <c r="U760" s="30">
        <f>IFERROR(T760/P753,"-")</f>
        <v>0</v>
      </c>
      <c r="V760" s="53" t="str">
        <f t="shared" si="510"/>
        <v>-</v>
      </c>
      <c r="W760" s="31">
        <f t="shared" si="536"/>
        <v>0</v>
      </c>
      <c r="X760" s="172"/>
      <c r="Y760" s="179"/>
      <c r="Z760" s="179"/>
      <c r="AA760" s="70" t="s">
        <v>71</v>
      </c>
      <c r="AB760" s="50">
        <v>175135</v>
      </c>
      <c r="AC760" s="30">
        <f>IFERROR(AB760/Y753,"-")</f>
        <v>4.7777479157734561E-5</v>
      </c>
      <c r="AD760" s="50">
        <v>1</v>
      </c>
      <c r="AE760" s="30">
        <f>IFERROR(AD760/Z753,"-")</f>
        <v>1.9782393669634025E-4</v>
      </c>
      <c r="AF760" s="53">
        <f t="shared" si="511"/>
        <v>175135</v>
      </c>
      <c r="AG760" s="31">
        <f t="shared" si="537"/>
        <v>1.8399264029438821E-4</v>
      </c>
      <c r="AH760" s="172"/>
      <c r="AI760" s="179"/>
      <c r="AJ760" s="179"/>
      <c r="AK760" s="70" t="s">
        <v>71</v>
      </c>
      <c r="AL760" s="50">
        <v>21268</v>
      </c>
      <c r="AM760" s="30">
        <f>IFERROR(AL760/AI753,"-")</f>
        <v>4.929825448366732E-6</v>
      </c>
      <c r="AN760" s="50">
        <v>7</v>
      </c>
      <c r="AO760" s="30">
        <f>IFERROR(AN760/AJ753,"-")</f>
        <v>1.590909090909091E-3</v>
      </c>
      <c r="AP760" s="53">
        <f t="shared" si="512"/>
        <v>3038.2857142857142</v>
      </c>
      <c r="AQ760" s="31">
        <f t="shared" si="538"/>
        <v>1.4903129657228018E-3</v>
      </c>
      <c r="AR760" s="172"/>
      <c r="AS760" s="179"/>
      <c r="AT760" s="179"/>
      <c r="AU760" s="70" t="s">
        <v>71</v>
      </c>
      <c r="AV760" s="50">
        <v>30696</v>
      </c>
      <c r="AW760" s="30">
        <f>IFERROR(AV760/AS753,"-")</f>
        <v>8.9538016040116018E-6</v>
      </c>
      <c r="AX760" s="50">
        <v>6</v>
      </c>
      <c r="AY760" s="30">
        <f>IFERROR(AX760/AT753,"-")</f>
        <v>1.9887305270135896E-3</v>
      </c>
      <c r="AZ760" s="53">
        <f t="shared" si="513"/>
        <v>5116</v>
      </c>
      <c r="BA760" s="31">
        <f t="shared" si="539"/>
        <v>1.8404907975460123E-3</v>
      </c>
      <c r="BB760" s="172"/>
      <c r="BC760" s="179"/>
      <c r="BD760" s="179"/>
      <c r="BE760" s="70" t="s">
        <v>71</v>
      </c>
      <c r="BF760" s="50">
        <v>4873</v>
      </c>
      <c r="BG760" s="30">
        <f>IFERROR(BF760/BC753,"-")</f>
        <v>3.004651691625685E-6</v>
      </c>
      <c r="BH760" s="50">
        <v>2</v>
      </c>
      <c r="BI760" s="30">
        <f>IFERROR(BH760/BD753,"-")</f>
        <v>1.4513788098693759E-3</v>
      </c>
      <c r="BJ760" s="53">
        <f t="shared" si="514"/>
        <v>2436.5</v>
      </c>
      <c r="BK760" s="31">
        <f t="shared" si="540"/>
        <v>1.29366106080207E-3</v>
      </c>
      <c r="BL760" s="172"/>
      <c r="BM760" s="179"/>
      <c r="BN760" s="179"/>
      <c r="BO760" s="70" t="s">
        <v>71</v>
      </c>
      <c r="BP760" s="50">
        <v>0</v>
      </c>
      <c r="BQ760" s="30">
        <f>IFERROR(BP760/BM753,"-")</f>
        <v>0</v>
      </c>
      <c r="BR760" s="50">
        <v>0</v>
      </c>
      <c r="BS760" s="30">
        <f>IFERROR(BR760/BN753,"-")</f>
        <v>0</v>
      </c>
      <c r="BT760" s="53" t="str">
        <f t="shared" si="515"/>
        <v>-</v>
      </c>
      <c r="BU760" s="31">
        <f t="shared" si="541"/>
        <v>0</v>
      </c>
      <c r="BV760" s="172"/>
      <c r="BW760" s="179"/>
      <c r="BX760" s="179"/>
      <c r="BY760" s="70" t="s">
        <v>71</v>
      </c>
      <c r="BZ760" s="50">
        <f t="shared" si="525"/>
        <v>231972</v>
      </c>
      <c r="CA760" s="30">
        <f>IFERROR(BZ760/BW753,"-")</f>
        <v>1.6625071450568316E-5</v>
      </c>
      <c r="CB760" s="50">
        <f t="shared" si="526"/>
        <v>16</v>
      </c>
      <c r="CC760" s="30">
        <f>IFERROR(CB760/BX753,"-")</f>
        <v>1.1063476697552206E-3</v>
      </c>
      <c r="CD760" s="53">
        <f t="shared" si="516"/>
        <v>14498.25</v>
      </c>
      <c r="CE760" s="31">
        <f t="shared" si="542"/>
        <v>1.020343090364135E-3</v>
      </c>
      <c r="CR760" s="196"/>
      <c r="CS760" s="198"/>
      <c r="CT760" s="200"/>
      <c r="CU760" s="201"/>
      <c r="CV760" s="201"/>
      <c r="CW760" s="79" t="s">
        <v>71</v>
      </c>
      <c r="CX760" s="90">
        <v>62460</v>
      </c>
      <c r="CY760" s="80">
        <v>4.7877462798845385E-6</v>
      </c>
      <c r="CZ760" s="90">
        <v>25</v>
      </c>
      <c r="DA760" s="80">
        <v>1.8104134984430443E-3</v>
      </c>
      <c r="DB760" s="90">
        <v>2498.4</v>
      </c>
      <c r="DC760" s="81">
        <v>1.675603217158177E-3</v>
      </c>
    </row>
    <row r="761" spans="2:107" s="16" customFormat="1" ht="13.15" customHeight="1">
      <c r="B761" s="196"/>
      <c r="C761" s="198"/>
      <c r="D761" s="172"/>
      <c r="E761" s="179"/>
      <c r="F761" s="179"/>
      <c r="G761" s="70" t="s">
        <v>73</v>
      </c>
      <c r="H761" s="50">
        <v>3215</v>
      </c>
      <c r="I761" s="30">
        <f>IFERROR(H761/E753,"-")</f>
        <v>4.0538891108125227E-5</v>
      </c>
      <c r="J761" s="50">
        <v>1</v>
      </c>
      <c r="K761" s="30">
        <f>IFERROR(J761/F753,"-")</f>
        <v>1.7543859649122806E-2</v>
      </c>
      <c r="L761" s="53">
        <f t="shared" si="509"/>
        <v>3215</v>
      </c>
      <c r="M761" s="31">
        <f t="shared" si="535"/>
        <v>1.6949152542372881E-2</v>
      </c>
      <c r="N761" s="172"/>
      <c r="O761" s="179"/>
      <c r="P761" s="179"/>
      <c r="Q761" s="70" t="s">
        <v>73</v>
      </c>
      <c r="R761" s="50">
        <v>39389</v>
      </c>
      <c r="S761" s="30">
        <f>IFERROR(R761/O753,"-")</f>
        <v>1.4958197630795273E-4</v>
      </c>
      <c r="T761" s="50">
        <v>3</v>
      </c>
      <c r="U761" s="30">
        <f>IFERROR(T761/P753,"-")</f>
        <v>2.0408163265306121E-2</v>
      </c>
      <c r="V761" s="53">
        <f t="shared" si="510"/>
        <v>13129.666666666666</v>
      </c>
      <c r="W761" s="31">
        <f t="shared" si="536"/>
        <v>1.9108280254777069E-2</v>
      </c>
      <c r="X761" s="172"/>
      <c r="Y761" s="179"/>
      <c r="Z761" s="179"/>
      <c r="AA761" s="70" t="s">
        <v>73</v>
      </c>
      <c r="AB761" s="50">
        <v>1606793</v>
      </c>
      <c r="AC761" s="30">
        <f>IFERROR(AB761/Y753,"-")</f>
        <v>4.3833910450962854E-4</v>
      </c>
      <c r="AD761" s="50">
        <v>62</v>
      </c>
      <c r="AE761" s="30">
        <f>IFERROR(AD761/Z753,"-")</f>
        <v>1.2265084075173096E-2</v>
      </c>
      <c r="AF761" s="53">
        <f t="shared" si="511"/>
        <v>25916.016129032258</v>
      </c>
      <c r="AG761" s="31">
        <f t="shared" si="537"/>
        <v>1.140754369825207E-2</v>
      </c>
      <c r="AH761" s="172"/>
      <c r="AI761" s="179"/>
      <c r="AJ761" s="179"/>
      <c r="AK761" s="70" t="s">
        <v>73</v>
      </c>
      <c r="AL761" s="50">
        <v>1674053</v>
      </c>
      <c r="AM761" s="30">
        <f>IFERROR(AL761/AI753,"-")</f>
        <v>3.8803785411485202E-4</v>
      </c>
      <c r="AN761" s="50">
        <v>58</v>
      </c>
      <c r="AO761" s="30">
        <f>IFERROR(AN761/AJ753,"-")</f>
        <v>1.3181818181818182E-2</v>
      </c>
      <c r="AP761" s="53">
        <f t="shared" si="512"/>
        <v>28862.982758620688</v>
      </c>
      <c r="AQ761" s="31">
        <f t="shared" si="538"/>
        <v>1.2348307430274643E-2</v>
      </c>
      <c r="AR761" s="172"/>
      <c r="AS761" s="179"/>
      <c r="AT761" s="179"/>
      <c r="AU761" s="70" t="s">
        <v>73</v>
      </c>
      <c r="AV761" s="50">
        <v>1004975</v>
      </c>
      <c r="AW761" s="30">
        <f>IFERROR(AV761/AS753,"-")</f>
        <v>2.9314395253425719E-4</v>
      </c>
      <c r="AX761" s="50">
        <v>40</v>
      </c>
      <c r="AY761" s="30">
        <f>IFERROR(AX761/AT753,"-")</f>
        <v>1.3258203513423931E-2</v>
      </c>
      <c r="AZ761" s="53">
        <f t="shared" si="513"/>
        <v>25124.375</v>
      </c>
      <c r="BA761" s="31">
        <f t="shared" si="539"/>
        <v>1.2269938650306749E-2</v>
      </c>
      <c r="BB761" s="172"/>
      <c r="BC761" s="179"/>
      <c r="BD761" s="179"/>
      <c r="BE761" s="70" t="s">
        <v>73</v>
      </c>
      <c r="BF761" s="50">
        <v>218341</v>
      </c>
      <c r="BG761" s="30">
        <f>IFERROR(BF761/BC753,"-")</f>
        <v>1.3462726349297018E-4</v>
      </c>
      <c r="BH761" s="50">
        <v>9</v>
      </c>
      <c r="BI761" s="30">
        <f>IFERROR(BH761/BD753,"-")</f>
        <v>6.5312046444121917E-3</v>
      </c>
      <c r="BJ761" s="53">
        <f t="shared" si="514"/>
        <v>24260.111111111109</v>
      </c>
      <c r="BK761" s="31">
        <f t="shared" si="540"/>
        <v>5.8214747736093147E-3</v>
      </c>
      <c r="BL761" s="172"/>
      <c r="BM761" s="179"/>
      <c r="BN761" s="179"/>
      <c r="BO761" s="70" t="s">
        <v>73</v>
      </c>
      <c r="BP761" s="50">
        <v>0</v>
      </c>
      <c r="BQ761" s="30">
        <f>IFERROR(BP761/BM753,"-")</f>
        <v>0</v>
      </c>
      <c r="BR761" s="50">
        <v>0</v>
      </c>
      <c r="BS761" s="30">
        <f>IFERROR(BR761/BN753,"-")</f>
        <v>0</v>
      </c>
      <c r="BT761" s="53" t="str">
        <f t="shared" si="515"/>
        <v>-</v>
      </c>
      <c r="BU761" s="31">
        <f t="shared" si="541"/>
        <v>0</v>
      </c>
      <c r="BV761" s="172"/>
      <c r="BW761" s="179"/>
      <c r="BX761" s="179"/>
      <c r="BY761" s="70" t="s">
        <v>73</v>
      </c>
      <c r="BZ761" s="50">
        <f t="shared" si="525"/>
        <v>4546766</v>
      </c>
      <c r="CA761" s="30">
        <f>IFERROR(BZ761/BW753,"-")</f>
        <v>3.2585962796809399E-4</v>
      </c>
      <c r="CB761" s="50">
        <f t="shared" si="526"/>
        <v>173</v>
      </c>
      <c r="CC761" s="30">
        <f>IFERROR(CB761/BX753,"-")</f>
        <v>1.1962384179228323E-2</v>
      </c>
      <c r="CD761" s="53">
        <f t="shared" si="516"/>
        <v>26281.884393063585</v>
      </c>
      <c r="CE761" s="31">
        <f t="shared" si="542"/>
        <v>1.1032459664562209E-2</v>
      </c>
      <c r="CR761" s="196"/>
      <c r="CS761" s="198"/>
      <c r="CT761" s="200"/>
      <c r="CU761" s="201"/>
      <c r="CV761" s="201"/>
      <c r="CW761" s="79" t="s">
        <v>73</v>
      </c>
      <c r="CX761" s="90">
        <v>4523532</v>
      </c>
      <c r="CY761" s="80">
        <v>3.4674229114535168E-4</v>
      </c>
      <c r="CZ761" s="90">
        <v>155</v>
      </c>
      <c r="DA761" s="80">
        <v>1.1224563690346875E-2</v>
      </c>
      <c r="DB761" s="90">
        <v>29184.077419354839</v>
      </c>
      <c r="DC761" s="81">
        <v>1.0388739946380697E-2</v>
      </c>
    </row>
    <row r="762" spans="2:107" s="16" customFormat="1" ht="13.15" customHeight="1">
      <c r="B762" s="196"/>
      <c r="C762" s="198"/>
      <c r="D762" s="172"/>
      <c r="E762" s="179"/>
      <c r="F762" s="179"/>
      <c r="G762" s="70" t="s">
        <v>75</v>
      </c>
      <c r="H762" s="50">
        <v>3759</v>
      </c>
      <c r="I762" s="30">
        <f>IFERROR(H762/E753,"-")</f>
        <v>4.7398348888162592E-5</v>
      </c>
      <c r="J762" s="50">
        <v>2</v>
      </c>
      <c r="K762" s="30">
        <f>IFERROR(J762/F753,"-")</f>
        <v>3.5087719298245612E-2</v>
      </c>
      <c r="L762" s="53">
        <f t="shared" si="509"/>
        <v>1879.5</v>
      </c>
      <c r="M762" s="31">
        <f t="shared" si="535"/>
        <v>3.3898305084745763E-2</v>
      </c>
      <c r="N762" s="172"/>
      <c r="O762" s="179"/>
      <c r="P762" s="179"/>
      <c r="Q762" s="70" t="s">
        <v>75</v>
      </c>
      <c r="R762" s="50">
        <v>125773</v>
      </c>
      <c r="S762" s="30">
        <f>IFERROR(R762/O753,"-")</f>
        <v>4.7763014816776603E-4</v>
      </c>
      <c r="T762" s="50">
        <v>8</v>
      </c>
      <c r="U762" s="30">
        <f>IFERROR(T762/P753,"-")</f>
        <v>5.4421768707482991E-2</v>
      </c>
      <c r="V762" s="53">
        <f t="shared" si="510"/>
        <v>15721.625</v>
      </c>
      <c r="W762" s="31">
        <f t="shared" si="536"/>
        <v>5.0955414012738856E-2</v>
      </c>
      <c r="X762" s="172"/>
      <c r="Y762" s="179"/>
      <c r="Z762" s="179"/>
      <c r="AA762" s="70" t="s">
        <v>75</v>
      </c>
      <c r="AB762" s="50">
        <v>5638461</v>
      </c>
      <c r="AC762" s="30">
        <f>IFERROR(AB762/Y753,"-")</f>
        <v>1.5381931247848756E-3</v>
      </c>
      <c r="AD762" s="50">
        <v>146</v>
      </c>
      <c r="AE762" s="30">
        <f>IFERROR(AD762/Z753,"-")</f>
        <v>2.8882294757665676E-2</v>
      </c>
      <c r="AF762" s="53">
        <f t="shared" si="511"/>
        <v>38619.595890410958</v>
      </c>
      <c r="AG762" s="31">
        <f t="shared" si="537"/>
        <v>2.6862925482980679E-2</v>
      </c>
      <c r="AH762" s="172"/>
      <c r="AI762" s="179"/>
      <c r="AJ762" s="179"/>
      <c r="AK762" s="70" t="s">
        <v>75</v>
      </c>
      <c r="AL762" s="50">
        <v>12052364</v>
      </c>
      <c r="AM762" s="30">
        <f>IFERROR(AL762/AI753,"-")</f>
        <v>2.7936830336740201E-3</v>
      </c>
      <c r="AN762" s="50">
        <v>219</v>
      </c>
      <c r="AO762" s="30">
        <f>IFERROR(AN762/AJ753,"-")</f>
        <v>4.9772727272727274E-2</v>
      </c>
      <c r="AP762" s="53">
        <f t="shared" si="512"/>
        <v>55033.625570776254</v>
      </c>
      <c r="AQ762" s="31">
        <f t="shared" si="538"/>
        <v>4.6625505641899087E-2</v>
      </c>
      <c r="AR762" s="172"/>
      <c r="AS762" s="179"/>
      <c r="AT762" s="179"/>
      <c r="AU762" s="70" t="s">
        <v>75</v>
      </c>
      <c r="AV762" s="50">
        <v>9564041</v>
      </c>
      <c r="AW762" s="30">
        <f>IFERROR(AV762/AS753,"-")</f>
        <v>2.7897617164005968E-3</v>
      </c>
      <c r="AX762" s="50">
        <v>209</v>
      </c>
      <c r="AY762" s="30">
        <f>IFERROR(AX762/AT753,"-")</f>
        <v>6.9274113357640041E-2</v>
      </c>
      <c r="AZ762" s="53">
        <f t="shared" si="513"/>
        <v>45760.961722488035</v>
      </c>
      <c r="BA762" s="31">
        <f t="shared" si="539"/>
        <v>6.4110429447852765E-2</v>
      </c>
      <c r="BB762" s="172"/>
      <c r="BC762" s="179"/>
      <c r="BD762" s="179"/>
      <c r="BE762" s="70" t="s">
        <v>75</v>
      </c>
      <c r="BF762" s="50">
        <v>4875352</v>
      </c>
      <c r="BG762" s="30">
        <f>IFERROR(BF762/BC753,"-")</f>
        <v>3.0061019154669949E-3</v>
      </c>
      <c r="BH762" s="50">
        <v>93</v>
      </c>
      <c r="BI762" s="30">
        <f>IFERROR(BH762/BD753,"-")</f>
        <v>6.7489114658925986E-2</v>
      </c>
      <c r="BJ762" s="53">
        <f t="shared" si="514"/>
        <v>52423.139784946237</v>
      </c>
      <c r="BK762" s="31">
        <f t="shared" si="540"/>
        <v>6.0155239327296252E-2</v>
      </c>
      <c r="BL762" s="172"/>
      <c r="BM762" s="179"/>
      <c r="BN762" s="179"/>
      <c r="BO762" s="70" t="s">
        <v>75</v>
      </c>
      <c r="BP762" s="50">
        <v>1422977</v>
      </c>
      <c r="BQ762" s="30">
        <f>IFERROR(BP762/BM753,"-")</f>
        <v>2.4507114015240535E-3</v>
      </c>
      <c r="BR762" s="50">
        <v>48</v>
      </c>
      <c r="BS762" s="30">
        <f>IFERROR(BR762/BN753,"-")</f>
        <v>0.11764705882352941</v>
      </c>
      <c r="BT762" s="53">
        <f t="shared" si="515"/>
        <v>29645.354166666668</v>
      </c>
      <c r="BU762" s="31">
        <f t="shared" si="541"/>
        <v>9.1081593927893736E-2</v>
      </c>
      <c r="BV762" s="172"/>
      <c r="BW762" s="179"/>
      <c r="BX762" s="179"/>
      <c r="BY762" s="70" t="s">
        <v>75</v>
      </c>
      <c r="BZ762" s="50">
        <f t="shared" si="525"/>
        <v>33682727</v>
      </c>
      <c r="CA762" s="30">
        <f>IFERROR(BZ762/BW753,"-")</f>
        <v>2.4139885116522103E-3</v>
      </c>
      <c r="CB762" s="50">
        <f t="shared" si="526"/>
        <v>725</v>
      </c>
      <c r="CC762" s="30">
        <f>IFERROR(CB762/BX753,"-")</f>
        <v>5.0131378785783436E-2</v>
      </c>
      <c r="CD762" s="53">
        <f t="shared" si="516"/>
        <v>46458.933793103446</v>
      </c>
      <c r="CE762" s="31">
        <f t="shared" si="542"/>
        <v>4.6234296282124866E-2</v>
      </c>
      <c r="CR762" s="196"/>
      <c r="CS762" s="198"/>
      <c r="CT762" s="200"/>
      <c r="CU762" s="201"/>
      <c r="CV762" s="201"/>
      <c r="CW762" s="79" t="s">
        <v>75</v>
      </c>
      <c r="CX762" s="90">
        <v>22390182</v>
      </c>
      <c r="CY762" s="80">
        <v>1.7162745849573769E-3</v>
      </c>
      <c r="CZ762" s="90">
        <v>661</v>
      </c>
      <c r="DA762" s="80">
        <v>4.7867332898834096E-2</v>
      </c>
      <c r="DB762" s="90">
        <v>33873.195158850227</v>
      </c>
      <c r="DC762" s="81">
        <v>4.4302949061662197E-2</v>
      </c>
    </row>
    <row r="763" spans="2:107" s="16" customFormat="1" ht="13.15" customHeight="1">
      <c r="B763" s="196"/>
      <c r="C763" s="198"/>
      <c r="D763" s="172"/>
      <c r="E763" s="179"/>
      <c r="F763" s="179"/>
      <c r="G763" s="70" t="s">
        <v>77</v>
      </c>
      <c r="H763" s="50">
        <v>1524</v>
      </c>
      <c r="I763" s="30">
        <f>IFERROR(H763/E753,"-")</f>
        <v>1.921656922201644E-5</v>
      </c>
      <c r="J763" s="50">
        <v>1</v>
      </c>
      <c r="K763" s="30">
        <f>IFERROR(J763/F753,"-")</f>
        <v>1.7543859649122806E-2</v>
      </c>
      <c r="L763" s="53">
        <f t="shared" si="509"/>
        <v>1524</v>
      </c>
      <c r="M763" s="31">
        <f t="shared" si="535"/>
        <v>1.6949152542372881E-2</v>
      </c>
      <c r="N763" s="172"/>
      <c r="O763" s="179"/>
      <c r="P763" s="179"/>
      <c r="Q763" s="70" t="s">
        <v>77</v>
      </c>
      <c r="R763" s="50">
        <v>494415</v>
      </c>
      <c r="S763" s="30">
        <f>IFERROR(R763/O753,"-")</f>
        <v>1.8775691897813208E-3</v>
      </c>
      <c r="T763" s="50">
        <v>4</v>
      </c>
      <c r="U763" s="30">
        <f>IFERROR(T763/P753,"-")</f>
        <v>2.7210884353741496E-2</v>
      </c>
      <c r="V763" s="53">
        <f t="shared" si="510"/>
        <v>123603.75</v>
      </c>
      <c r="W763" s="31">
        <f t="shared" si="536"/>
        <v>2.5477707006369428E-2</v>
      </c>
      <c r="X763" s="172"/>
      <c r="Y763" s="179"/>
      <c r="Z763" s="179"/>
      <c r="AA763" s="70" t="s">
        <v>77</v>
      </c>
      <c r="AB763" s="50">
        <v>988798</v>
      </c>
      <c r="AC763" s="30">
        <f>IFERROR(AB763/Y753,"-")</f>
        <v>2.6974777078373608E-4</v>
      </c>
      <c r="AD763" s="50">
        <v>25</v>
      </c>
      <c r="AE763" s="30">
        <f>IFERROR(AD763/Z753,"-")</f>
        <v>4.945598417408506E-3</v>
      </c>
      <c r="AF763" s="53">
        <f t="shared" si="511"/>
        <v>39551.919999999998</v>
      </c>
      <c r="AG763" s="31">
        <f t="shared" si="537"/>
        <v>4.5998160073597054E-3</v>
      </c>
      <c r="AH763" s="172"/>
      <c r="AI763" s="179"/>
      <c r="AJ763" s="179"/>
      <c r="AK763" s="70" t="s">
        <v>77</v>
      </c>
      <c r="AL763" s="50">
        <v>4190890</v>
      </c>
      <c r="AM763" s="30">
        <f>IFERROR(AL763/AI753,"-")</f>
        <v>9.7142919754117233E-4</v>
      </c>
      <c r="AN763" s="50">
        <v>55</v>
      </c>
      <c r="AO763" s="30">
        <f>IFERROR(AN763/AJ753,"-")</f>
        <v>1.2500000000000001E-2</v>
      </c>
      <c r="AP763" s="53">
        <f t="shared" si="512"/>
        <v>76198</v>
      </c>
      <c r="AQ763" s="31">
        <f t="shared" si="538"/>
        <v>1.1709601873536301E-2</v>
      </c>
      <c r="AR763" s="172"/>
      <c r="AS763" s="179"/>
      <c r="AT763" s="179"/>
      <c r="AU763" s="70" t="s">
        <v>77</v>
      </c>
      <c r="AV763" s="50">
        <v>5306209</v>
      </c>
      <c r="AW763" s="30">
        <f>IFERROR(AV763/AS753,"-")</f>
        <v>1.547782859506802E-3</v>
      </c>
      <c r="AX763" s="50">
        <v>54</v>
      </c>
      <c r="AY763" s="30">
        <f>IFERROR(AX763/AT753,"-")</f>
        <v>1.7898574743122307E-2</v>
      </c>
      <c r="AZ763" s="53">
        <f t="shared" si="513"/>
        <v>98263.129629629635</v>
      </c>
      <c r="BA763" s="31">
        <f t="shared" si="539"/>
        <v>1.6564417177914112E-2</v>
      </c>
      <c r="BB763" s="172"/>
      <c r="BC763" s="179"/>
      <c r="BD763" s="179"/>
      <c r="BE763" s="70" t="s">
        <v>77</v>
      </c>
      <c r="BF763" s="50">
        <v>2747152</v>
      </c>
      <c r="BG763" s="30">
        <f>IFERROR(BF763/BC753,"-")</f>
        <v>1.6938713121183837E-3</v>
      </c>
      <c r="BH763" s="50">
        <v>32</v>
      </c>
      <c r="BI763" s="30">
        <f>IFERROR(BH763/BD753,"-")</f>
        <v>2.3222060957910014E-2</v>
      </c>
      <c r="BJ763" s="53">
        <f t="shared" si="514"/>
        <v>85848.5</v>
      </c>
      <c r="BK763" s="31">
        <f t="shared" si="540"/>
        <v>2.0698576972833119E-2</v>
      </c>
      <c r="BL763" s="172"/>
      <c r="BM763" s="179"/>
      <c r="BN763" s="179"/>
      <c r="BO763" s="70" t="s">
        <v>77</v>
      </c>
      <c r="BP763" s="50">
        <v>2428224</v>
      </c>
      <c r="BQ763" s="30">
        <f>IFERROR(BP763/BM753,"-")</f>
        <v>4.1819904624279544E-3</v>
      </c>
      <c r="BR763" s="50">
        <v>9</v>
      </c>
      <c r="BS763" s="30">
        <f>IFERROR(BR763/BN753,"-")</f>
        <v>2.2058823529411766E-2</v>
      </c>
      <c r="BT763" s="53">
        <f t="shared" si="515"/>
        <v>269802.66666666669</v>
      </c>
      <c r="BU763" s="31">
        <f t="shared" si="541"/>
        <v>1.7077798861480076E-2</v>
      </c>
      <c r="BV763" s="172"/>
      <c r="BW763" s="179"/>
      <c r="BX763" s="179"/>
      <c r="BY763" s="70" t="s">
        <v>77</v>
      </c>
      <c r="BZ763" s="50">
        <f t="shared" si="525"/>
        <v>16157212</v>
      </c>
      <c r="CA763" s="30">
        <f>IFERROR(BZ763/BW753,"-")</f>
        <v>1.1579621848411869E-3</v>
      </c>
      <c r="CB763" s="50">
        <f t="shared" si="526"/>
        <v>180</v>
      </c>
      <c r="CC763" s="30">
        <f>IFERROR(CB763/BX753,"-")</f>
        <v>1.2446411284746231E-2</v>
      </c>
      <c r="CD763" s="53">
        <f t="shared" si="516"/>
        <v>89762.288888888885</v>
      </c>
      <c r="CE763" s="31">
        <f t="shared" si="542"/>
        <v>1.1478859766596518E-2</v>
      </c>
      <c r="CR763" s="196"/>
      <c r="CS763" s="198"/>
      <c r="CT763" s="200"/>
      <c r="CU763" s="201"/>
      <c r="CV763" s="201"/>
      <c r="CW763" s="79" t="s">
        <v>77</v>
      </c>
      <c r="CX763" s="90">
        <v>20947997</v>
      </c>
      <c r="CY763" s="80">
        <v>1.6057267804640166E-3</v>
      </c>
      <c r="CZ763" s="90">
        <v>129</v>
      </c>
      <c r="DA763" s="80">
        <v>9.3417336519661092E-3</v>
      </c>
      <c r="DB763" s="90">
        <v>162387.57364341084</v>
      </c>
      <c r="DC763" s="81">
        <v>8.6461126005361929E-3</v>
      </c>
    </row>
    <row r="764" spans="2:107" s="16" customFormat="1" ht="13.15" customHeight="1">
      <c r="B764" s="196"/>
      <c r="C764" s="198"/>
      <c r="D764" s="172"/>
      <c r="E764" s="179"/>
      <c r="F764" s="179"/>
      <c r="G764" s="70" t="s">
        <v>79</v>
      </c>
      <c r="H764" s="50">
        <v>55180</v>
      </c>
      <c r="I764" s="30">
        <f>IFERROR(H764/E753,"-")</f>
        <v>6.957810299677605E-4</v>
      </c>
      <c r="J764" s="50">
        <v>2</v>
      </c>
      <c r="K764" s="30">
        <f>IFERROR(J764/F753,"-")</f>
        <v>3.5087719298245612E-2</v>
      </c>
      <c r="L764" s="53">
        <f t="shared" si="509"/>
        <v>27590</v>
      </c>
      <c r="M764" s="31">
        <f t="shared" si="535"/>
        <v>3.3898305084745763E-2</v>
      </c>
      <c r="N764" s="172"/>
      <c r="O764" s="179"/>
      <c r="P764" s="179"/>
      <c r="Q764" s="70" t="s">
        <v>79</v>
      </c>
      <c r="R764" s="50">
        <v>114366</v>
      </c>
      <c r="S764" s="30">
        <f>IFERROR(R764/O753,"-")</f>
        <v>4.3431141441608874E-4</v>
      </c>
      <c r="T764" s="50">
        <v>8</v>
      </c>
      <c r="U764" s="30">
        <f>IFERROR(T764/P753,"-")</f>
        <v>5.4421768707482991E-2</v>
      </c>
      <c r="V764" s="53">
        <f t="shared" si="510"/>
        <v>14295.75</v>
      </c>
      <c r="W764" s="31">
        <f t="shared" si="536"/>
        <v>5.0955414012738856E-2</v>
      </c>
      <c r="X764" s="172"/>
      <c r="Y764" s="179"/>
      <c r="Z764" s="179"/>
      <c r="AA764" s="70" t="s">
        <v>79</v>
      </c>
      <c r="AB764" s="50">
        <v>10885070</v>
      </c>
      <c r="AC764" s="30">
        <f>IFERROR(AB764/Y753,"-")</f>
        <v>2.9694875670510279E-3</v>
      </c>
      <c r="AD764" s="50">
        <v>41</v>
      </c>
      <c r="AE764" s="30">
        <f>IFERROR(AD764/Z753,"-")</f>
        <v>8.11078140454995E-3</v>
      </c>
      <c r="AF764" s="53">
        <f t="shared" si="511"/>
        <v>265489.51219512196</v>
      </c>
      <c r="AG764" s="31">
        <f t="shared" si="537"/>
        <v>7.5436982520699176E-3</v>
      </c>
      <c r="AH764" s="172"/>
      <c r="AI764" s="179"/>
      <c r="AJ764" s="179"/>
      <c r="AK764" s="70" t="s">
        <v>79</v>
      </c>
      <c r="AL764" s="50">
        <v>28218357</v>
      </c>
      <c r="AM764" s="30">
        <f>IFERROR(AL764/AI753,"-")</f>
        <v>6.5408865172887675E-3</v>
      </c>
      <c r="AN764" s="50">
        <v>92</v>
      </c>
      <c r="AO764" s="30">
        <f>IFERROR(AN764/AJ753,"-")</f>
        <v>2.0909090909090908E-2</v>
      </c>
      <c r="AP764" s="53">
        <f t="shared" si="512"/>
        <v>306721.27173913043</v>
      </c>
      <c r="AQ764" s="31">
        <f t="shared" si="538"/>
        <v>1.9586970406642538E-2</v>
      </c>
      <c r="AR764" s="172"/>
      <c r="AS764" s="179"/>
      <c r="AT764" s="179"/>
      <c r="AU764" s="70" t="s">
        <v>79</v>
      </c>
      <c r="AV764" s="50">
        <v>40885182</v>
      </c>
      <c r="AW764" s="30">
        <f>IFERROR(AV764/AS753,"-")</f>
        <v>1.192591243718746E-2</v>
      </c>
      <c r="AX764" s="50">
        <v>111</v>
      </c>
      <c r="AY764" s="30">
        <f>IFERROR(AX764/AT753,"-")</f>
        <v>3.6791514749751411E-2</v>
      </c>
      <c r="AZ764" s="53">
        <f t="shared" si="513"/>
        <v>368334.97297297296</v>
      </c>
      <c r="BA764" s="31">
        <f t="shared" si="539"/>
        <v>3.4049079754601225E-2</v>
      </c>
      <c r="BB764" s="172"/>
      <c r="BC764" s="179"/>
      <c r="BD764" s="179"/>
      <c r="BE764" s="70" t="s">
        <v>79</v>
      </c>
      <c r="BF764" s="50">
        <v>27265462</v>
      </c>
      <c r="BG764" s="30">
        <f>IFERROR(BF764/BC753,"-")</f>
        <v>1.6811659454392742E-2</v>
      </c>
      <c r="BH764" s="50">
        <v>83</v>
      </c>
      <c r="BI764" s="30">
        <f>IFERROR(BH764/BD753,"-")</f>
        <v>6.0232220609579099E-2</v>
      </c>
      <c r="BJ764" s="53">
        <f t="shared" si="514"/>
        <v>328499.5421686747</v>
      </c>
      <c r="BK764" s="31">
        <f t="shared" si="540"/>
        <v>5.36869340232859E-2</v>
      </c>
      <c r="BL764" s="172"/>
      <c r="BM764" s="179"/>
      <c r="BN764" s="179"/>
      <c r="BO764" s="70" t="s">
        <v>79</v>
      </c>
      <c r="BP764" s="50">
        <v>16072297</v>
      </c>
      <c r="BQ764" s="30">
        <f>IFERROR(BP764/BM753,"-")</f>
        <v>2.7680392238652377E-2</v>
      </c>
      <c r="BR764" s="50">
        <v>34</v>
      </c>
      <c r="BS764" s="30">
        <f>IFERROR(BR764/BN753,"-")</f>
        <v>8.3333333333333329E-2</v>
      </c>
      <c r="BT764" s="53">
        <f t="shared" si="515"/>
        <v>472714.6176470588</v>
      </c>
      <c r="BU764" s="31">
        <f t="shared" si="541"/>
        <v>6.4516129032258063E-2</v>
      </c>
      <c r="BV764" s="172"/>
      <c r="BW764" s="179"/>
      <c r="BX764" s="179"/>
      <c r="BY764" s="70" t="s">
        <v>79</v>
      </c>
      <c r="BZ764" s="50">
        <f t="shared" si="525"/>
        <v>123495914</v>
      </c>
      <c r="CA764" s="30">
        <f>IFERROR(BZ764/BW753,"-")</f>
        <v>8.8507595490112598E-3</v>
      </c>
      <c r="CB764" s="50">
        <f t="shared" si="526"/>
        <v>371</v>
      </c>
      <c r="CC764" s="30">
        <f>IFERROR(CB764/BX753,"-")</f>
        <v>2.5653436592449178E-2</v>
      </c>
      <c r="CD764" s="53">
        <f t="shared" si="516"/>
        <v>332873.0835579515</v>
      </c>
      <c r="CE764" s="31">
        <f t="shared" si="542"/>
        <v>2.3659205407818379E-2</v>
      </c>
      <c r="CR764" s="196"/>
      <c r="CS764" s="198"/>
      <c r="CT764" s="200"/>
      <c r="CU764" s="201"/>
      <c r="CV764" s="201"/>
      <c r="CW764" s="79" t="s">
        <v>79</v>
      </c>
      <c r="CX764" s="90">
        <v>141686222</v>
      </c>
      <c r="CY764" s="80">
        <v>1.086067374786095E-2</v>
      </c>
      <c r="CZ764" s="90">
        <v>338</v>
      </c>
      <c r="DA764" s="80">
        <v>2.4476790498949959E-2</v>
      </c>
      <c r="DB764" s="90">
        <v>419190.00591715978</v>
      </c>
      <c r="DC764" s="81">
        <v>2.2654155495978552E-2</v>
      </c>
    </row>
    <row r="765" spans="2:107" s="16" customFormat="1" ht="13.15" customHeight="1">
      <c r="B765" s="196"/>
      <c r="C765" s="198"/>
      <c r="D765" s="172"/>
      <c r="E765" s="179"/>
      <c r="F765" s="179"/>
      <c r="G765" s="70" t="s">
        <v>81</v>
      </c>
      <c r="H765" s="50">
        <v>219103</v>
      </c>
      <c r="I765" s="30">
        <f>IFERROR(H765/E753,"-")</f>
        <v>2.7627348859917767E-3</v>
      </c>
      <c r="J765" s="50">
        <v>9</v>
      </c>
      <c r="K765" s="30">
        <f>IFERROR(J765/F753,"-")</f>
        <v>0.15789473684210525</v>
      </c>
      <c r="L765" s="53">
        <f t="shared" si="509"/>
        <v>24344.777777777777</v>
      </c>
      <c r="M765" s="31">
        <f t="shared" si="535"/>
        <v>0.15254237288135594</v>
      </c>
      <c r="N765" s="172"/>
      <c r="O765" s="179"/>
      <c r="P765" s="179"/>
      <c r="Q765" s="70" t="s">
        <v>81</v>
      </c>
      <c r="R765" s="50">
        <v>1913497</v>
      </c>
      <c r="S765" s="30">
        <f>IFERROR(R765/O753,"-")</f>
        <v>7.2666141034131004E-3</v>
      </c>
      <c r="T765" s="50">
        <v>22</v>
      </c>
      <c r="U765" s="30">
        <f>IFERROR(T765/P753,"-")</f>
        <v>0.14965986394557823</v>
      </c>
      <c r="V765" s="53">
        <f t="shared" si="510"/>
        <v>86977.136363636368</v>
      </c>
      <c r="W765" s="31">
        <f t="shared" si="536"/>
        <v>0.14012738853503184</v>
      </c>
      <c r="X765" s="172"/>
      <c r="Y765" s="179"/>
      <c r="Z765" s="179"/>
      <c r="AA765" s="70" t="s">
        <v>81</v>
      </c>
      <c r="AB765" s="50">
        <v>33558776</v>
      </c>
      <c r="AC765" s="30">
        <f>IFERROR(AB765/Y753,"-")</f>
        <v>9.1549588654414177E-3</v>
      </c>
      <c r="AD765" s="50">
        <v>477</v>
      </c>
      <c r="AE765" s="30">
        <f>IFERROR(AD765/Z753,"-")</f>
        <v>9.4362017804154305E-2</v>
      </c>
      <c r="AF765" s="53">
        <f t="shared" si="511"/>
        <v>70353.828092243188</v>
      </c>
      <c r="AG765" s="31">
        <f t="shared" si="537"/>
        <v>8.7764489420423183E-2</v>
      </c>
      <c r="AH765" s="172"/>
      <c r="AI765" s="179"/>
      <c r="AJ765" s="179"/>
      <c r="AK765" s="70" t="s">
        <v>81</v>
      </c>
      <c r="AL765" s="50">
        <v>36111667</v>
      </c>
      <c r="AM765" s="30">
        <f>IFERROR(AL765/AI753,"-")</f>
        <v>8.3705197930950305E-3</v>
      </c>
      <c r="AN765" s="50">
        <v>533</v>
      </c>
      <c r="AO765" s="30">
        <f>IFERROR(AN765/AJ753,"-")</f>
        <v>0.12113636363636364</v>
      </c>
      <c r="AP765" s="53">
        <f t="shared" si="512"/>
        <v>67751.720450281427</v>
      </c>
      <c r="AQ765" s="31">
        <f t="shared" si="538"/>
        <v>0.11347668724717905</v>
      </c>
      <c r="AR765" s="172"/>
      <c r="AS765" s="179"/>
      <c r="AT765" s="179"/>
      <c r="AU765" s="70" t="s">
        <v>81</v>
      </c>
      <c r="AV765" s="50">
        <v>26099418</v>
      </c>
      <c r="AW765" s="30">
        <f>IFERROR(AV765/AS753,"-")</f>
        <v>7.6130118175713208E-3</v>
      </c>
      <c r="AX765" s="50">
        <v>438</v>
      </c>
      <c r="AY765" s="30">
        <f>IFERROR(AX765/AT753,"-")</f>
        <v>0.14517732847199205</v>
      </c>
      <c r="AZ765" s="53">
        <f t="shared" si="513"/>
        <v>59587.71232876712</v>
      </c>
      <c r="BA765" s="31">
        <f t="shared" si="539"/>
        <v>0.1343558282208589</v>
      </c>
      <c r="BB765" s="172"/>
      <c r="BC765" s="179"/>
      <c r="BD765" s="179"/>
      <c r="BE765" s="70" t="s">
        <v>81</v>
      </c>
      <c r="BF765" s="50">
        <v>17053049</v>
      </c>
      <c r="BG765" s="30">
        <f>IFERROR(BF765/BC753,"-")</f>
        <v>1.051476965426343E-2</v>
      </c>
      <c r="BH765" s="50">
        <v>176</v>
      </c>
      <c r="BI765" s="30">
        <f>IFERROR(BH765/BD753,"-")</f>
        <v>0.12772133526850507</v>
      </c>
      <c r="BJ765" s="53">
        <f t="shared" si="514"/>
        <v>96892.323863636368</v>
      </c>
      <c r="BK765" s="31">
        <f t="shared" si="540"/>
        <v>0.11384217335058215</v>
      </c>
      <c r="BL765" s="172"/>
      <c r="BM765" s="179"/>
      <c r="BN765" s="179"/>
      <c r="BO765" s="70" t="s">
        <v>81</v>
      </c>
      <c r="BP765" s="50">
        <v>3776331</v>
      </c>
      <c r="BQ765" s="30">
        <f>IFERROR(BP765/BM753,"-")</f>
        <v>6.5037575713653359E-3</v>
      </c>
      <c r="BR765" s="50">
        <v>58</v>
      </c>
      <c r="BS765" s="30">
        <f>IFERROR(BR765/BN753,"-")</f>
        <v>0.14215686274509803</v>
      </c>
      <c r="BT765" s="53">
        <f t="shared" si="515"/>
        <v>65109.15517241379</v>
      </c>
      <c r="BU765" s="31">
        <f t="shared" si="541"/>
        <v>0.11005692599620494</v>
      </c>
      <c r="BV765" s="172"/>
      <c r="BW765" s="179"/>
      <c r="BX765" s="179"/>
      <c r="BY765" s="70" t="s">
        <v>81</v>
      </c>
      <c r="BZ765" s="50">
        <f t="shared" si="525"/>
        <v>118731841</v>
      </c>
      <c r="CA765" s="30">
        <f>IFERROR(BZ765/BW753,"-")</f>
        <v>8.5093258672706909E-3</v>
      </c>
      <c r="CB765" s="50">
        <f t="shared" si="526"/>
        <v>1713</v>
      </c>
      <c r="CC765" s="30">
        <f>IFERROR(CB765/BX753,"-")</f>
        <v>0.1184483473931683</v>
      </c>
      <c r="CD765" s="53">
        <f t="shared" si="516"/>
        <v>69312.224751897258</v>
      </c>
      <c r="CE765" s="31">
        <f t="shared" si="542"/>
        <v>0.1092404821121102</v>
      </c>
      <c r="CR765" s="196"/>
      <c r="CS765" s="198"/>
      <c r="CT765" s="200"/>
      <c r="CU765" s="201"/>
      <c r="CV765" s="201"/>
      <c r="CW765" s="79" t="s">
        <v>81</v>
      </c>
      <c r="CX765" s="90">
        <v>116371065</v>
      </c>
      <c r="CY765" s="80">
        <v>8.9201910589169365E-3</v>
      </c>
      <c r="CZ765" s="90">
        <v>1593</v>
      </c>
      <c r="DA765" s="80">
        <v>0.11535954812079079</v>
      </c>
      <c r="DB765" s="90">
        <v>73051.516007532962</v>
      </c>
      <c r="DC765" s="81">
        <v>0.10676943699731903</v>
      </c>
    </row>
    <row r="766" spans="2:107" s="16" customFormat="1" ht="13.15" customHeight="1">
      <c r="B766" s="196"/>
      <c r="C766" s="198"/>
      <c r="D766" s="172"/>
      <c r="E766" s="179"/>
      <c r="F766" s="179"/>
      <c r="G766" s="70" t="s">
        <v>83</v>
      </c>
      <c r="H766" s="50">
        <v>326499</v>
      </c>
      <c r="I766" s="30">
        <f>IFERROR(H766/E753,"-")</f>
        <v>4.1169229884640062E-3</v>
      </c>
      <c r="J766" s="50">
        <v>3</v>
      </c>
      <c r="K766" s="30">
        <f>IFERROR(J766/F753,"-")</f>
        <v>5.2631578947368418E-2</v>
      </c>
      <c r="L766" s="53">
        <f t="shared" si="509"/>
        <v>108833</v>
      </c>
      <c r="M766" s="31">
        <f t="shared" si="535"/>
        <v>5.0847457627118647E-2</v>
      </c>
      <c r="N766" s="172"/>
      <c r="O766" s="179"/>
      <c r="P766" s="179"/>
      <c r="Q766" s="70" t="s">
        <v>83</v>
      </c>
      <c r="R766" s="50">
        <v>3361487</v>
      </c>
      <c r="S766" s="30">
        <f>IFERROR(R766/O753,"-")</f>
        <v>1.2765438797468609E-2</v>
      </c>
      <c r="T766" s="50">
        <v>13</v>
      </c>
      <c r="U766" s="30">
        <f>IFERROR(T766/P753,"-")</f>
        <v>8.8435374149659865E-2</v>
      </c>
      <c r="V766" s="53">
        <f t="shared" si="510"/>
        <v>258575.92307692306</v>
      </c>
      <c r="W766" s="31">
        <f t="shared" si="536"/>
        <v>8.2802547770700632E-2</v>
      </c>
      <c r="X766" s="172"/>
      <c r="Y766" s="179"/>
      <c r="Z766" s="179"/>
      <c r="AA766" s="70" t="s">
        <v>83</v>
      </c>
      <c r="AB766" s="50">
        <v>83837355</v>
      </c>
      <c r="AC766" s="30">
        <f>IFERROR(AB766/Y753,"-")</f>
        <v>2.2871142154064543E-2</v>
      </c>
      <c r="AD766" s="50">
        <v>328</v>
      </c>
      <c r="AE766" s="30">
        <f>IFERROR(AD766/Z753,"-")</f>
        <v>6.48862512363996E-2</v>
      </c>
      <c r="AF766" s="53">
        <f t="shared" si="511"/>
        <v>255601.69207317074</v>
      </c>
      <c r="AG766" s="31">
        <f t="shared" si="537"/>
        <v>6.0349586016559341E-2</v>
      </c>
      <c r="AH766" s="172"/>
      <c r="AI766" s="179"/>
      <c r="AJ766" s="179"/>
      <c r="AK766" s="70" t="s">
        <v>83</v>
      </c>
      <c r="AL766" s="50">
        <v>180896556</v>
      </c>
      <c r="AM766" s="30">
        <f>IFERROR(AL766/AI753,"-")</f>
        <v>4.1930997051471582E-2</v>
      </c>
      <c r="AN766" s="50">
        <v>635</v>
      </c>
      <c r="AO766" s="30">
        <f>IFERROR(AN766/AJ753,"-")</f>
        <v>0.14431818181818182</v>
      </c>
      <c r="AP766" s="53">
        <f t="shared" si="512"/>
        <v>284876.46614173229</v>
      </c>
      <c r="AQ766" s="31">
        <f t="shared" si="538"/>
        <v>0.13519267617628272</v>
      </c>
      <c r="AR766" s="172"/>
      <c r="AS766" s="179"/>
      <c r="AT766" s="179"/>
      <c r="AU766" s="70" t="s">
        <v>83</v>
      </c>
      <c r="AV766" s="50">
        <v>170637789</v>
      </c>
      <c r="AW766" s="30">
        <f>IFERROR(AV766/AS753,"-")</f>
        <v>4.9773811208404788E-2</v>
      </c>
      <c r="AX766" s="50">
        <v>737</v>
      </c>
      <c r="AY766" s="30">
        <f>IFERROR(AX766/AT753,"-")</f>
        <v>0.24428239973483593</v>
      </c>
      <c r="AZ766" s="53">
        <f t="shared" si="513"/>
        <v>231530.24287652646</v>
      </c>
      <c r="BA766" s="31">
        <f t="shared" si="539"/>
        <v>0.22607361963190184</v>
      </c>
      <c r="BB766" s="172"/>
      <c r="BC766" s="179"/>
      <c r="BD766" s="179"/>
      <c r="BE766" s="70" t="s">
        <v>83</v>
      </c>
      <c r="BF766" s="50">
        <v>117084044</v>
      </c>
      <c r="BG766" s="30">
        <f>IFERROR(BF766/BC753,"-")</f>
        <v>7.2193057842597191E-2</v>
      </c>
      <c r="BH766" s="50">
        <v>428</v>
      </c>
      <c r="BI766" s="30">
        <f>IFERROR(BH766/BD753,"-")</f>
        <v>0.31059506531204645</v>
      </c>
      <c r="BJ766" s="53">
        <f t="shared" si="514"/>
        <v>273560.85046728974</v>
      </c>
      <c r="BK766" s="31">
        <f t="shared" si="540"/>
        <v>0.27684346701164297</v>
      </c>
      <c r="BL766" s="172"/>
      <c r="BM766" s="179"/>
      <c r="BN766" s="179"/>
      <c r="BO766" s="70" t="s">
        <v>83</v>
      </c>
      <c r="BP766" s="50">
        <v>36799745</v>
      </c>
      <c r="BQ766" s="30">
        <f>IFERROR(BP766/BM753,"-")</f>
        <v>6.3378083162748095E-2</v>
      </c>
      <c r="BR766" s="50">
        <v>135</v>
      </c>
      <c r="BS766" s="30">
        <f>IFERROR(BR766/BN753,"-")</f>
        <v>0.33088235294117646</v>
      </c>
      <c r="BT766" s="53">
        <f t="shared" si="515"/>
        <v>272590.70370370371</v>
      </c>
      <c r="BU766" s="31">
        <f t="shared" si="541"/>
        <v>0.25616698292220114</v>
      </c>
      <c r="BV766" s="172"/>
      <c r="BW766" s="179"/>
      <c r="BX766" s="179"/>
      <c r="BY766" s="70" t="s">
        <v>83</v>
      </c>
      <c r="BZ766" s="50">
        <f t="shared" si="525"/>
        <v>592943475</v>
      </c>
      <c r="CA766" s="30">
        <f>IFERROR(BZ766/BW753,"-")</f>
        <v>4.2495334083524169E-2</v>
      </c>
      <c r="CB766" s="50">
        <f t="shared" si="526"/>
        <v>2279</v>
      </c>
      <c r="CC766" s="30">
        <f>IFERROR(CB766/BX753,"-")</f>
        <v>0.15758539621075923</v>
      </c>
      <c r="CD766" s="53">
        <f t="shared" si="516"/>
        <v>260177.0403685827</v>
      </c>
      <c r="CE766" s="31">
        <f t="shared" si="542"/>
        <v>0.14533511893374146</v>
      </c>
      <c r="CR766" s="196"/>
      <c r="CS766" s="198"/>
      <c r="CT766" s="200"/>
      <c r="CU766" s="201"/>
      <c r="CV766" s="201"/>
      <c r="CW766" s="79" t="s">
        <v>83</v>
      </c>
      <c r="CX766" s="90">
        <v>562865118</v>
      </c>
      <c r="CY766" s="80">
        <v>4.3145298987852576E-2</v>
      </c>
      <c r="CZ766" s="90">
        <v>2219</v>
      </c>
      <c r="DA766" s="80">
        <v>0.16069230212180463</v>
      </c>
      <c r="DB766" s="90">
        <v>253657.10590356015</v>
      </c>
      <c r="DC766" s="81">
        <v>0.14872654155495979</v>
      </c>
    </row>
    <row r="767" spans="2:107" s="16" customFormat="1" ht="13.15" customHeight="1">
      <c r="B767" s="196"/>
      <c r="C767" s="198"/>
      <c r="D767" s="172"/>
      <c r="E767" s="179"/>
      <c r="F767" s="179"/>
      <c r="G767" s="70" t="s">
        <v>87</v>
      </c>
      <c r="H767" s="50">
        <v>574807</v>
      </c>
      <c r="I767" s="30">
        <f>IFERROR(H767/E753,"-")</f>
        <v>7.2479124047241487E-3</v>
      </c>
      <c r="J767" s="50">
        <v>10</v>
      </c>
      <c r="K767" s="30">
        <f>IFERROR(J767/F753,"-")</f>
        <v>0.17543859649122806</v>
      </c>
      <c r="L767" s="53">
        <f t="shared" si="509"/>
        <v>57480.7</v>
      </c>
      <c r="M767" s="31">
        <f t="shared" si="535"/>
        <v>0.16949152542372881</v>
      </c>
      <c r="N767" s="172"/>
      <c r="O767" s="179"/>
      <c r="P767" s="179"/>
      <c r="Q767" s="70" t="s">
        <v>87</v>
      </c>
      <c r="R767" s="50">
        <v>3210732</v>
      </c>
      <c r="S767" s="30">
        <f>IFERROR(R767/O753,"-")</f>
        <v>1.2192938078021418E-2</v>
      </c>
      <c r="T767" s="50">
        <v>16</v>
      </c>
      <c r="U767" s="30">
        <f>IFERROR(T767/P753,"-")</f>
        <v>0.10884353741496598</v>
      </c>
      <c r="V767" s="53">
        <f t="shared" si="510"/>
        <v>200670.75</v>
      </c>
      <c r="W767" s="31">
        <f t="shared" si="536"/>
        <v>0.10191082802547771</v>
      </c>
      <c r="X767" s="172"/>
      <c r="Y767" s="179"/>
      <c r="Z767" s="179"/>
      <c r="AA767" s="70" t="s">
        <v>87</v>
      </c>
      <c r="AB767" s="50">
        <v>30803672</v>
      </c>
      <c r="AC767" s="30">
        <f>IFERROR(AB767/Y753,"-")</f>
        <v>8.4033562506734324E-3</v>
      </c>
      <c r="AD767" s="50">
        <v>318</v>
      </c>
      <c r="AE767" s="30">
        <f>IFERROR(AD767/Z753,"-")</f>
        <v>6.2908011869436203E-2</v>
      </c>
      <c r="AF767" s="53">
        <f t="shared" si="511"/>
        <v>96866.893081761009</v>
      </c>
      <c r="AG767" s="31">
        <f t="shared" si="537"/>
        <v>5.8509659613615456E-2</v>
      </c>
      <c r="AH767" s="172"/>
      <c r="AI767" s="179"/>
      <c r="AJ767" s="179"/>
      <c r="AK767" s="70" t="s">
        <v>87</v>
      </c>
      <c r="AL767" s="50">
        <v>27172353</v>
      </c>
      <c r="AM767" s="30">
        <f>IFERROR(AL767/AI753,"-")</f>
        <v>6.2984275583695751E-3</v>
      </c>
      <c r="AN767" s="50">
        <v>327</v>
      </c>
      <c r="AO767" s="30">
        <f>IFERROR(AN767/AJ753,"-")</f>
        <v>7.4318181818181825E-2</v>
      </c>
      <c r="AP767" s="53">
        <f t="shared" si="512"/>
        <v>83095.880733944956</v>
      </c>
      <c r="AQ767" s="31">
        <f t="shared" si="538"/>
        <v>6.9618905684479454E-2</v>
      </c>
      <c r="AR767" s="172"/>
      <c r="AS767" s="179"/>
      <c r="AT767" s="179"/>
      <c r="AU767" s="70" t="s">
        <v>87</v>
      </c>
      <c r="AV767" s="50">
        <v>23801886</v>
      </c>
      <c r="AW767" s="30">
        <f>IFERROR(AV767/AS753,"-")</f>
        <v>6.9428383191719213E-3</v>
      </c>
      <c r="AX767" s="50">
        <v>325</v>
      </c>
      <c r="AY767" s="30">
        <f>IFERROR(AX767/AT753,"-")</f>
        <v>0.10772290354656944</v>
      </c>
      <c r="AZ767" s="53">
        <f t="shared" si="513"/>
        <v>73236.572307692302</v>
      </c>
      <c r="BA767" s="31">
        <f t="shared" si="539"/>
        <v>9.9693251533742325E-2</v>
      </c>
      <c r="BB767" s="172"/>
      <c r="BC767" s="179"/>
      <c r="BD767" s="179"/>
      <c r="BE767" s="70" t="s">
        <v>87</v>
      </c>
      <c r="BF767" s="50">
        <v>8931185</v>
      </c>
      <c r="BG767" s="30">
        <f>IFERROR(BF767/BC753,"-")</f>
        <v>5.5068951607781533E-3</v>
      </c>
      <c r="BH767" s="50">
        <v>137</v>
      </c>
      <c r="BI767" s="30">
        <f>IFERROR(BH767/BD753,"-")</f>
        <v>9.9419448476052247E-2</v>
      </c>
      <c r="BJ767" s="53">
        <f t="shared" si="514"/>
        <v>65191.131386861314</v>
      </c>
      <c r="BK767" s="31">
        <f t="shared" si="540"/>
        <v>8.8615782664941786E-2</v>
      </c>
      <c r="BL767" s="172"/>
      <c r="BM767" s="179"/>
      <c r="BN767" s="179"/>
      <c r="BO767" s="70" t="s">
        <v>87</v>
      </c>
      <c r="BP767" s="50">
        <v>6021536</v>
      </c>
      <c r="BQ767" s="30">
        <f>IFERROR(BP767/BM753,"-")</f>
        <v>1.0370544941968525E-2</v>
      </c>
      <c r="BR767" s="50">
        <v>35</v>
      </c>
      <c r="BS767" s="30">
        <f>IFERROR(BR767/BN753,"-")</f>
        <v>8.5784313725490197E-2</v>
      </c>
      <c r="BT767" s="53">
        <f t="shared" si="515"/>
        <v>172043.88571428572</v>
      </c>
      <c r="BU767" s="31">
        <f t="shared" si="541"/>
        <v>6.6413662239089177E-2</v>
      </c>
      <c r="BV767" s="172"/>
      <c r="BW767" s="179"/>
      <c r="BX767" s="179"/>
      <c r="BY767" s="70" t="s">
        <v>87</v>
      </c>
      <c r="BZ767" s="50">
        <f t="shared" si="525"/>
        <v>100516171</v>
      </c>
      <c r="CA767" s="30">
        <f>IFERROR(BZ767/BW753,"-")</f>
        <v>7.2038372079929599E-3</v>
      </c>
      <c r="CB767" s="50">
        <f t="shared" si="526"/>
        <v>1168</v>
      </c>
      <c r="CC767" s="30">
        <f>IFERROR(CB767/BX753,"-")</f>
        <v>8.0763379892131101E-2</v>
      </c>
      <c r="CD767" s="53">
        <f t="shared" si="516"/>
        <v>86058.365582191778</v>
      </c>
      <c r="CE767" s="31">
        <f t="shared" si="542"/>
        <v>7.4485045596581853E-2</v>
      </c>
      <c r="CR767" s="196"/>
      <c r="CS767" s="198"/>
      <c r="CT767" s="200"/>
      <c r="CU767" s="201"/>
      <c r="CV767" s="201"/>
      <c r="CW767" s="79" t="s">
        <v>87</v>
      </c>
      <c r="CX767" s="90">
        <v>114061833</v>
      </c>
      <c r="CY767" s="80">
        <v>8.7431815021223429E-3</v>
      </c>
      <c r="CZ767" s="90">
        <v>1140</v>
      </c>
      <c r="DA767" s="80">
        <v>8.2554855529002824E-2</v>
      </c>
      <c r="DB767" s="90">
        <v>100054.23947368421</v>
      </c>
      <c r="DC767" s="81">
        <v>7.6407506702412864E-2</v>
      </c>
    </row>
    <row r="768" spans="2:107" s="16" customFormat="1" ht="13.15" customHeight="1">
      <c r="B768" s="196"/>
      <c r="C768" s="198"/>
      <c r="D768" s="172"/>
      <c r="E768" s="179"/>
      <c r="F768" s="179"/>
      <c r="G768" s="71" t="s">
        <v>85</v>
      </c>
      <c r="H768" s="51">
        <v>133124</v>
      </c>
      <c r="I768" s="32">
        <f>IFERROR(H768/E753,"-")</f>
        <v>1.6786001057163492E-3</v>
      </c>
      <c r="J768" s="51">
        <v>9</v>
      </c>
      <c r="K768" s="32">
        <f>IFERROR(J768/F753,"-")</f>
        <v>0.15789473684210525</v>
      </c>
      <c r="L768" s="54">
        <f t="shared" si="509"/>
        <v>14791.555555555555</v>
      </c>
      <c r="M768" s="33">
        <f t="shared" si="535"/>
        <v>0.15254237288135594</v>
      </c>
      <c r="N768" s="172"/>
      <c r="O768" s="179"/>
      <c r="P768" s="179"/>
      <c r="Q768" s="71" t="s">
        <v>85</v>
      </c>
      <c r="R768" s="51">
        <v>564549</v>
      </c>
      <c r="S768" s="32">
        <f>IFERROR(R768/O753,"-")</f>
        <v>2.143907058891528E-3</v>
      </c>
      <c r="T768" s="51">
        <v>40</v>
      </c>
      <c r="U768" s="32">
        <f>IFERROR(T768/P753,"-")</f>
        <v>0.27210884353741499</v>
      </c>
      <c r="V768" s="54">
        <f t="shared" si="510"/>
        <v>14113.725</v>
      </c>
      <c r="W768" s="33">
        <f t="shared" si="536"/>
        <v>0.25477707006369427</v>
      </c>
      <c r="X768" s="172"/>
      <c r="Y768" s="179"/>
      <c r="Z768" s="179"/>
      <c r="AA768" s="71" t="s">
        <v>85</v>
      </c>
      <c r="AB768" s="51">
        <v>5740057</v>
      </c>
      <c r="AC768" s="32">
        <f>IFERROR(AB768/Y753,"-")</f>
        <v>1.5659088913221708E-3</v>
      </c>
      <c r="AD768" s="51">
        <v>382</v>
      </c>
      <c r="AE768" s="32">
        <f>IFERROR(AD768/Z753,"-")</f>
        <v>7.5568743818001979E-2</v>
      </c>
      <c r="AF768" s="54">
        <f t="shared" si="511"/>
        <v>15026.32722513089</v>
      </c>
      <c r="AG768" s="33">
        <f t="shared" si="537"/>
        <v>7.0285188592456305E-2</v>
      </c>
      <c r="AH768" s="172"/>
      <c r="AI768" s="179"/>
      <c r="AJ768" s="179"/>
      <c r="AK768" s="71" t="s">
        <v>85</v>
      </c>
      <c r="AL768" s="51">
        <v>12252096</v>
      </c>
      <c r="AM768" s="32">
        <f>IFERROR(AL768/AI753,"-")</f>
        <v>2.8399800007820313E-3</v>
      </c>
      <c r="AN768" s="51">
        <v>541</v>
      </c>
      <c r="AO768" s="32">
        <f>IFERROR(AN768/AJ753,"-")</f>
        <v>0.12295454545454546</v>
      </c>
      <c r="AP768" s="54">
        <f t="shared" si="512"/>
        <v>22647.127541589649</v>
      </c>
      <c r="AQ768" s="33">
        <f t="shared" si="538"/>
        <v>0.11517990206514797</v>
      </c>
      <c r="AR768" s="172"/>
      <c r="AS768" s="179"/>
      <c r="AT768" s="179"/>
      <c r="AU768" s="71" t="s">
        <v>85</v>
      </c>
      <c r="AV768" s="51">
        <v>7138170</v>
      </c>
      <c r="AW768" s="32">
        <f>IFERROR(AV768/AS753,"-")</f>
        <v>2.0821526581869788E-3</v>
      </c>
      <c r="AX768" s="51">
        <v>439</v>
      </c>
      <c r="AY768" s="32">
        <f>IFERROR(AX768/AT753,"-")</f>
        <v>0.14550878355982763</v>
      </c>
      <c r="AZ768" s="54">
        <f t="shared" si="513"/>
        <v>16260.06833712984</v>
      </c>
      <c r="BA768" s="33">
        <f t="shared" si="539"/>
        <v>0.13466257668711656</v>
      </c>
      <c r="BB768" s="172"/>
      <c r="BC768" s="179"/>
      <c r="BD768" s="179"/>
      <c r="BE768" s="71" t="s">
        <v>85</v>
      </c>
      <c r="BF768" s="51">
        <v>8201604</v>
      </c>
      <c r="BG768" s="32">
        <f>IFERROR(BF768/BC753,"-")</f>
        <v>5.0570415211664242E-3</v>
      </c>
      <c r="BH768" s="51">
        <v>237</v>
      </c>
      <c r="BI768" s="32">
        <f>IFERROR(BH768/BD753,"-")</f>
        <v>0.17198838896952104</v>
      </c>
      <c r="BJ768" s="54">
        <f t="shared" si="514"/>
        <v>34605.924050632908</v>
      </c>
      <c r="BK768" s="33">
        <f t="shared" si="540"/>
        <v>0.15329883570504527</v>
      </c>
      <c r="BL768" s="172"/>
      <c r="BM768" s="179"/>
      <c r="BN768" s="179"/>
      <c r="BO768" s="71" t="s">
        <v>85</v>
      </c>
      <c r="BP768" s="51">
        <v>1821731</v>
      </c>
      <c r="BQ768" s="32">
        <f>IFERROR(BP768/BM753,"-")</f>
        <v>3.1374624693229869E-3</v>
      </c>
      <c r="BR768" s="51">
        <v>68</v>
      </c>
      <c r="BS768" s="32">
        <f>IFERROR(BR768/BN753,"-")</f>
        <v>0.16666666666666666</v>
      </c>
      <c r="BT768" s="54">
        <f t="shared" si="515"/>
        <v>26790.161764705881</v>
      </c>
      <c r="BU768" s="33">
        <f t="shared" si="541"/>
        <v>0.12903225806451613</v>
      </c>
      <c r="BV768" s="172"/>
      <c r="BW768" s="179"/>
      <c r="BX768" s="179"/>
      <c r="BY768" s="71" t="s">
        <v>85</v>
      </c>
      <c r="BZ768" s="51">
        <f t="shared" si="525"/>
        <v>35851331</v>
      </c>
      <c r="CA768" s="32">
        <f>IFERROR(BZ768/BW753,"-")</f>
        <v>2.5694089781222512E-3</v>
      </c>
      <c r="CB768" s="51">
        <f t="shared" si="526"/>
        <v>1716</v>
      </c>
      <c r="CC768" s="32">
        <f>IFERROR(CB768/BX753,"-")</f>
        <v>0.11865578758124741</v>
      </c>
      <c r="CD768" s="54">
        <f t="shared" si="516"/>
        <v>20892.384032634032</v>
      </c>
      <c r="CE768" s="33">
        <f t="shared" si="542"/>
        <v>0.10943179644155347</v>
      </c>
      <c r="CR768" s="196"/>
      <c r="CS768" s="198"/>
      <c r="CT768" s="200"/>
      <c r="CU768" s="201"/>
      <c r="CV768" s="201"/>
      <c r="CW768" s="79" t="s">
        <v>85</v>
      </c>
      <c r="CX768" s="90">
        <v>30207621</v>
      </c>
      <c r="CY768" s="80">
        <v>2.3155047240940134E-3</v>
      </c>
      <c r="CZ768" s="90">
        <v>1584</v>
      </c>
      <c r="DA768" s="80">
        <v>0.11470779926135129</v>
      </c>
      <c r="DB768" s="90">
        <v>19070.467803030304</v>
      </c>
      <c r="DC768" s="81">
        <v>0.1061662198391421</v>
      </c>
    </row>
    <row r="769" spans="2:107" s="16" customFormat="1" ht="13.15" customHeight="1">
      <c r="B769" s="196"/>
      <c r="C769" s="199"/>
      <c r="D769" s="173"/>
      <c r="E769" s="180"/>
      <c r="F769" s="180"/>
      <c r="G769" s="18" t="s">
        <v>92</v>
      </c>
      <c r="H769" s="49">
        <f>SUM(H753:H768)</f>
        <v>8818856</v>
      </c>
      <c r="I769" s="32">
        <f>IFERROR(H769/E753,"-")</f>
        <v>0.11119957794159777</v>
      </c>
      <c r="J769" s="51">
        <v>45</v>
      </c>
      <c r="K769" s="32">
        <f>IFERROR(J769/F753,"-")</f>
        <v>0.78947368421052633</v>
      </c>
      <c r="L769" s="54">
        <f t="shared" si="509"/>
        <v>195974.57777777777</v>
      </c>
      <c r="M769" s="34">
        <f t="shared" si="535"/>
        <v>0.76271186440677963</v>
      </c>
      <c r="N769" s="173"/>
      <c r="O769" s="180"/>
      <c r="P769" s="180"/>
      <c r="Q769" s="18" t="s">
        <v>92</v>
      </c>
      <c r="R769" s="49">
        <f>SUM(R753:R768)</f>
        <v>29920290</v>
      </c>
      <c r="S769" s="32">
        <f>IFERROR(R769/O753,"-")</f>
        <v>0.11362400949267751</v>
      </c>
      <c r="T769" s="51">
        <v>126</v>
      </c>
      <c r="U769" s="32">
        <f>IFERROR(T769/P753,"-")</f>
        <v>0.8571428571428571</v>
      </c>
      <c r="V769" s="54">
        <f t="shared" si="510"/>
        <v>237462.61904761905</v>
      </c>
      <c r="W769" s="34">
        <f t="shared" si="536"/>
        <v>0.80254777070063699</v>
      </c>
      <c r="X769" s="173"/>
      <c r="Y769" s="180"/>
      <c r="Z769" s="180"/>
      <c r="AA769" s="18" t="s">
        <v>92</v>
      </c>
      <c r="AB769" s="49">
        <f>SUM(AB753:AB768)</f>
        <v>589712691</v>
      </c>
      <c r="AC769" s="32">
        <f>IFERROR(AB769/Y753,"-")</f>
        <v>0.16087581467613019</v>
      </c>
      <c r="AD769" s="51">
        <v>3539</v>
      </c>
      <c r="AE769" s="32">
        <f>IFERROR(AD769/Z753,"-")</f>
        <v>0.70009891196834817</v>
      </c>
      <c r="AF769" s="54">
        <f t="shared" si="511"/>
        <v>166632.577281718</v>
      </c>
      <c r="AG769" s="34">
        <f t="shared" si="537"/>
        <v>0.65114995400183995</v>
      </c>
      <c r="AH769" s="173"/>
      <c r="AI769" s="180"/>
      <c r="AJ769" s="180"/>
      <c r="AK769" s="18" t="s">
        <v>92</v>
      </c>
      <c r="AL769" s="49">
        <f>SUM(AL753:AL768)</f>
        <v>897027355</v>
      </c>
      <c r="AM769" s="32">
        <f>IFERROR(AL769/AI753,"-")</f>
        <v>0.20792685172842293</v>
      </c>
      <c r="AN769" s="51">
        <v>3556</v>
      </c>
      <c r="AO769" s="32">
        <f>IFERROR(AN769/AJ753,"-")</f>
        <v>0.80818181818181822</v>
      </c>
      <c r="AP769" s="54">
        <f t="shared" si="512"/>
        <v>252257.41141732284</v>
      </c>
      <c r="AQ769" s="34">
        <f t="shared" si="538"/>
        <v>0.75707898658718331</v>
      </c>
      <c r="AR769" s="173"/>
      <c r="AS769" s="180"/>
      <c r="AT769" s="180"/>
      <c r="AU769" s="18" t="s">
        <v>92</v>
      </c>
      <c r="AV769" s="49">
        <f>SUM(AV753:AV768)</f>
        <v>806748630</v>
      </c>
      <c r="AW769" s="32">
        <f>IFERROR(AV769/AS753,"-")</f>
        <v>0.2353227514115247</v>
      </c>
      <c r="AX769" s="51">
        <v>2625</v>
      </c>
      <c r="AY769" s="32">
        <f>IFERROR(AX769/AT753,"-")</f>
        <v>0.87006960556844548</v>
      </c>
      <c r="AZ769" s="54">
        <f t="shared" si="513"/>
        <v>307332.81142857141</v>
      </c>
      <c r="BA769" s="34">
        <f t="shared" si="539"/>
        <v>0.80521472392638038</v>
      </c>
      <c r="BB769" s="173"/>
      <c r="BC769" s="180"/>
      <c r="BD769" s="180"/>
      <c r="BE769" s="18" t="s">
        <v>92</v>
      </c>
      <c r="BF769" s="49">
        <f>SUM(BF753:BF768)</f>
        <v>434858647</v>
      </c>
      <c r="BG769" s="32">
        <f>IFERROR(BF769/BC753,"-")</f>
        <v>0.26813026253367672</v>
      </c>
      <c r="BH769" s="51">
        <v>1216</v>
      </c>
      <c r="BI769" s="32">
        <f>IFERROR(BH769/BD753,"-")</f>
        <v>0.88243831640058057</v>
      </c>
      <c r="BJ769" s="54">
        <f t="shared" si="514"/>
        <v>357614.01891447371</v>
      </c>
      <c r="BK769" s="34">
        <f t="shared" si="540"/>
        <v>0.78654592496765852</v>
      </c>
      <c r="BL769" s="173"/>
      <c r="BM769" s="180"/>
      <c r="BN769" s="180"/>
      <c r="BO769" s="18" t="s">
        <v>92</v>
      </c>
      <c r="BP769" s="49">
        <f>SUM(BP753:BP768)</f>
        <v>160555212</v>
      </c>
      <c r="BQ769" s="32">
        <f>IFERROR(BP769/BM753,"-")</f>
        <v>0.27651500243680083</v>
      </c>
      <c r="BR769" s="51">
        <v>344</v>
      </c>
      <c r="BS769" s="32">
        <f>IFERROR(BR769/BN753,"-")</f>
        <v>0.84313725490196079</v>
      </c>
      <c r="BT769" s="54">
        <f t="shared" si="515"/>
        <v>466730.26744186046</v>
      </c>
      <c r="BU769" s="34">
        <f t="shared" si="541"/>
        <v>0.65275142314990509</v>
      </c>
      <c r="BV769" s="173"/>
      <c r="BW769" s="180"/>
      <c r="BX769" s="180"/>
      <c r="BY769" s="18" t="s">
        <v>92</v>
      </c>
      <c r="BZ769" s="49">
        <f t="shared" si="525"/>
        <v>2927641681</v>
      </c>
      <c r="CA769" s="32">
        <f>IFERROR(BZ769/BW753,"-")</f>
        <v>0.20981951325283626</v>
      </c>
      <c r="CB769" s="51">
        <f t="shared" si="526"/>
        <v>11451</v>
      </c>
      <c r="CC769" s="32">
        <f>IFERROR(CB769/BX753,"-")</f>
        <v>0.7917991978979394</v>
      </c>
      <c r="CD769" s="54">
        <f t="shared" si="516"/>
        <v>255666.90079469042</v>
      </c>
      <c r="CE769" s="34">
        <f t="shared" si="542"/>
        <v>0.73024679548498184</v>
      </c>
      <c r="CR769" s="196"/>
      <c r="CS769" s="199"/>
      <c r="CT769" s="200"/>
      <c r="CU769" s="201"/>
      <c r="CV769" s="201"/>
      <c r="CW769" s="18" t="s">
        <v>92</v>
      </c>
      <c r="CX769" s="90">
        <v>2878664112</v>
      </c>
      <c r="CY769" s="80">
        <v>0.22065823556300238</v>
      </c>
      <c r="CZ769" s="90">
        <v>10830</v>
      </c>
      <c r="DA769" s="80">
        <v>0.78427112752552686</v>
      </c>
      <c r="DB769" s="90">
        <v>265804.62714681443</v>
      </c>
      <c r="DC769" s="81">
        <v>0.72587131367292224</v>
      </c>
    </row>
    <row r="770" spans="2:107" s="16" customFormat="1" ht="13.15" customHeight="1">
      <c r="B770" s="196">
        <v>46</v>
      </c>
      <c r="C770" s="197" t="s">
        <v>20</v>
      </c>
      <c r="D770" s="171">
        <f>CI50</f>
        <v>19</v>
      </c>
      <c r="E770" s="178">
        <v>29414250</v>
      </c>
      <c r="F770" s="178">
        <v>19</v>
      </c>
      <c r="G770" s="68" t="s">
        <v>58</v>
      </c>
      <c r="H770" s="56">
        <v>91890</v>
      </c>
      <c r="I770" s="28">
        <f>IFERROR(H770/E770,"-")</f>
        <v>3.1239960223361125E-3</v>
      </c>
      <c r="J770" s="56">
        <v>2</v>
      </c>
      <c r="K770" s="28">
        <f>IFERROR(J770/F770,"-")</f>
        <v>0.10526315789473684</v>
      </c>
      <c r="L770" s="52">
        <f t="shared" si="509"/>
        <v>45945</v>
      </c>
      <c r="M770" s="29">
        <f t="shared" ref="M770:M786" si="543">IFERROR(J770/$CI$50,"-")</f>
        <v>0.10526315789473684</v>
      </c>
      <c r="N770" s="171">
        <f>CJ50</f>
        <v>173</v>
      </c>
      <c r="O770" s="178">
        <v>266221210</v>
      </c>
      <c r="P770" s="178">
        <v>154</v>
      </c>
      <c r="Q770" s="68" t="s">
        <v>58</v>
      </c>
      <c r="R770" s="56">
        <v>3194052</v>
      </c>
      <c r="S770" s="28">
        <f>IFERROR(R770/O770,"-")</f>
        <v>1.1997736769358084E-2</v>
      </c>
      <c r="T770" s="56">
        <v>26</v>
      </c>
      <c r="U770" s="28">
        <f>IFERROR(T770/P770,"-")</f>
        <v>0.16883116883116883</v>
      </c>
      <c r="V770" s="52">
        <f t="shared" si="510"/>
        <v>122848.15384615384</v>
      </c>
      <c r="W770" s="29">
        <f t="shared" ref="W770:W786" si="544">IFERROR(T770/$CJ$50,"-")</f>
        <v>0.15028901734104047</v>
      </c>
      <c r="X770" s="171">
        <f>CK50</f>
        <v>7170</v>
      </c>
      <c r="Y770" s="178">
        <v>4365480860</v>
      </c>
      <c r="Z770" s="178">
        <v>6618</v>
      </c>
      <c r="AA770" s="68" t="s">
        <v>58</v>
      </c>
      <c r="AB770" s="56">
        <v>79051637</v>
      </c>
      <c r="AC770" s="28">
        <f>IFERROR(AB770/Y770,"-")</f>
        <v>1.8108345800879309E-2</v>
      </c>
      <c r="AD770" s="56">
        <v>868</v>
      </c>
      <c r="AE770" s="28">
        <f>IFERROR(AD770/Z770,"-")</f>
        <v>0.13115744938047749</v>
      </c>
      <c r="AF770" s="52">
        <f t="shared" si="511"/>
        <v>91073.31451612903</v>
      </c>
      <c r="AG770" s="29">
        <f t="shared" ref="AG770:AG786" si="545">IFERROR(AD770/$CK$50,"-")</f>
        <v>0.12105997210599721</v>
      </c>
      <c r="AH770" s="171">
        <f>CL50</f>
        <v>5986</v>
      </c>
      <c r="AI770" s="178">
        <v>4811852050</v>
      </c>
      <c r="AJ770" s="178">
        <v>5567</v>
      </c>
      <c r="AK770" s="68" t="s">
        <v>58</v>
      </c>
      <c r="AL770" s="56">
        <v>125143207</v>
      </c>
      <c r="AM770" s="28">
        <f>IFERROR(AL770/AI770,"-")</f>
        <v>2.6007284866541146E-2</v>
      </c>
      <c r="AN770" s="56">
        <v>996</v>
      </c>
      <c r="AO770" s="28">
        <f>IFERROR(AN770/AJ770,"-")</f>
        <v>0.17891144242859708</v>
      </c>
      <c r="AP770" s="52">
        <f t="shared" si="512"/>
        <v>125645.79016064257</v>
      </c>
      <c r="AQ770" s="29">
        <f t="shared" ref="AQ770:AQ786" si="546">IFERROR(AN770/$CL$50,"-")</f>
        <v>0.16638823922485801</v>
      </c>
      <c r="AR770" s="171">
        <f>CM50</f>
        <v>4005</v>
      </c>
      <c r="AS770" s="178">
        <v>3870791140</v>
      </c>
      <c r="AT770" s="178">
        <v>3693</v>
      </c>
      <c r="AU770" s="68" t="s">
        <v>58</v>
      </c>
      <c r="AV770" s="56">
        <v>126954911</v>
      </c>
      <c r="AW770" s="28">
        <f>IFERROR(AV770/AS770,"-")</f>
        <v>3.2798181665776985E-2</v>
      </c>
      <c r="AX770" s="56">
        <v>874</v>
      </c>
      <c r="AY770" s="28">
        <f>IFERROR(AX770/AT770,"-")</f>
        <v>0.23666395884105063</v>
      </c>
      <c r="AZ770" s="52">
        <f t="shared" si="513"/>
        <v>145257.33524027461</v>
      </c>
      <c r="BA770" s="29">
        <f t="shared" ref="BA770:BA786" si="547">IFERROR(AX770/$CM$50,"-")</f>
        <v>0.21822721598002498</v>
      </c>
      <c r="BB770" s="171">
        <f>CN50</f>
        <v>1970</v>
      </c>
      <c r="BC770" s="178">
        <v>2084437200</v>
      </c>
      <c r="BD770" s="178">
        <v>1735</v>
      </c>
      <c r="BE770" s="68" t="s">
        <v>58</v>
      </c>
      <c r="BF770" s="56">
        <v>94129972</v>
      </c>
      <c r="BG770" s="28">
        <f>IFERROR(BF770/BC770,"-")</f>
        <v>4.5158459079505969E-2</v>
      </c>
      <c r="BH770" s="56">
        <v>441</v>
      </c>
      <c r="BI770" s="28">
        <f>IFERROR(BH770/BD770,"-")</f>
        <v>0.25417867435158503</v>
      </c>
      <c r="BJ770" s="52">
        <f t="shared" si="514"/>
        <v>213446.6485260771</v>
      </c>
      <c r="BK770" s="29">
        <f t="shared" ref="BK770:BK786" si="548">IFERROR(BH770/$CN$50,"-")</f>
        <v>0.22385786802030458</v>
      </c>
      <c r="BL770" s="171">
        <f>CO50</f>
        <v>832</v>
      </c>
      <c r="BM770" s="178">
        <v>893288620</v>
      </c>
      <c r="BN770" s="178">
        <v>693</v>
      </c>
      <c r="BO770" s="68" t="s">
        <v>58</v>
      </c>
      <c r="BP770" s="56">
        <v>53453701</v>
      </c>
      <c r="BQ770" s="28">
        <f>IFERROR(BP770/BM770,"-")</f>
        <v>5.9839227549993865E-2</v>
      </c>
      <c r="BR770" s="56">
        <v>160</v>
      </c>
      <c r="BS770" s="28">
        <f>IFERROR(BR770/BN770,"-")</f>
        <v>0.23088023088023088</v>
      </c>
      <c r="BT770" s="52">
        <f t="shared" si="515"/>
        <v>334085.63124999998</v>
      </c>
      <c r="BU770" s="29">
        <f t="shared" ref="BU770:BU786" si="549">IFERROR(BR770/$CO$50,"-")</f>
        <v>0.19230769230769232</v>
      </c>
      <c r="BV770" s="171">
        <f>CP50</f>
        <v>20155</v>
      </c>
      <c r="BW770" s="178">
        <f>SUM(E770,O770,Y770,AI770,AS770,BC770,BM770)</f>
        <v>16321485330</v>
      </c>
      <c r="BX770" s="178">
        <f>SUM(F770,P770,Z770,AJ770,AT770,BD770,BN770)</f>
        <v>18479</v>
      </c>
      <c r="BY770" s="68" t="s">
        <v>58</v>
      </c>
      <c r="BZ770" s="56">
        <f t="shared" si="525"/>
        <v>482019370</v>
      </c>
      <c r="CA770" s="28">
        <f>IFERROR(BZ770/BW770,"-")</f>
        <v>2.9532812746767331E-2</v>
      </c>
      <c r="CB770" s="56">
        <f t="shared" si="526"/>
        <v>3367</v>
      </c>
      <c r="CC770" s="28">
        <f>IFERROR(CB770/BX770,"-")</f>
        <v>0.18220682937388386</v>
      </c>
      <c r="CD770" s="52">
        <f t="shared" si="516"/>
        <v>143159.89604989605</v>
      </c>
      <c r="CE770" s="29">
        <f t="shared" ref="CE770:CE786" si="550">IFERROR(CB770/$CP$50,"-")</f>
        <v>0.1670553212602332</v>
      </c>
      <c r="CR770" s="196">
        <v>46</v>
      </c>
      <c r="CS770" s="197" t="s">
        <v>20</v>
      </c>
      <c r="CT770" s="200">
        <v>19066</v>
      </c>
      <c r="CU770" s="201">
        <v>15265380040</v>
      </c>
      <c r="CV770" s="201">
        <v>17582</v>
      </c>
      <c r="CW770" s="79" t="s">
        <v>58</v>
      </c>
      <c r="CX770" s="90">
        <v>487702730</v>
      </c>
      <c r="CY770" s="80">
        <v>3.1948286169231857E-2</v>
      </c>
      <c r="CZ770" s="90">
        <v>3314</v>
      </c>
      <c r="DA770" s="80">
        <v>0.18848822659538164</v>
      </c>
      <c r="DB770" s="90">
        <v>147164.37235968618</v>
      </c>
      <c r="DC770" s="81">
        <v>0.17381726633798383</v>
      </c>
    </row>
    <row r="771" spans="2:107" s="16" customFormat="1" ht="13.15" customHeight="1">
      <c r="B771" s="196"/>
      <c r="C771" s="198"/>
      <c r="D771" s="172"/>
      <c r="E771" s="179"/>
      <c r="F771" s="179"/>
      <c r="G771" s="69" t="s">
        <v>60</v>
      </c>
      <c r="H771" s="50">
        <v>1032726</v>
      </c>
      <c r="I771" s="30">
        <f>IFERROR(H771/E770,"-")</f>
        <v>3.5109717228894159E-2</v>
      </c>
      <c r="J771" s="50">
        <v>1</v>
      </c>
      <c r="K771" s="30">
        <f>IFERROR(J771/F770,"-")</f>
        <v>5.2631578947368418E-2</v>
      </c>
      <c r="L771" s="53">
        <f t="shared" si="509"/>
        <v>1032726</v>
      </c>
      <c r="M771" s="31">
        <f t="shared" si="543"/>
        <v>5.2631578947368418E-2</v>
      </c>
      <c r="N771" s="172"/>
      <c r="O771" s="179"/>
      <c r="P771" s="179"/>
      <c r="Q771" s="69" t="s">
        <v>60</v>
      </c>
      <c r="R771" s="50">
        <v>839380</v>
      </c>
      <c r="S771" s="30">
        <f>IFERROR(R771/O770,"-")</f>
        <v>3.1529418711604535E-3</v>
      </c>
      <c r="T771" s="50">
        <v>33</v>
      </c>
      <c r="U771" s="30">
        <f>IFERROR(T771/P770,"-")</f>
        <v>0.21428571428571427</v>
      </c>
      <c r="V771" s="53">
        <f t="shared" si="510"/>
        <v>25435.757575757576</v>
      </c>
      <c r="W771" s="31">
        <f t="shared" si="544"/>
        <v>0.19075144508670519</v>
      </c>
      <c r="X771" s="172"/>
      <c r="Y771" s="179"/>
      <c r="Z771" s="179"/>
      <c r="AA771" s="69" t="s">
        <v>60</v>
      </c>
      <c r="AB771" s="50">
        <v>88049941</v>
      </c>
      <c r="AC771" s="30">
        <f>IFERROR(AB771/Y770,"-")</f>
        <v>2.0169585854054116E-2</v>
      </c>
      <c r="AD771" s="50">
        <v>1078</v>
      </c>
      <c r="AE771" s="30">
        <f>IFERROR(AD771/Z770,"-")</f>
        <v>0.16288909035962526</v>
      </c>
      <c r="AF771" s="53">
        <f t="shared" si="511"/>
        <v>81678.980519480523</v>
      </c>
      <c r="AG771" s="31">
        <f t="shared" si="545"/>
        <v>0.15034867503486751</v>
      </c>
      <c r="AH771" s="172"/>
      <c r="AI771" s="179"/>
      <c r="AJ771" s="179"/>
      <c r="AK771" s="69" t="s">
        <v>60</v>
      </c>
      <c r="AL771" s="50">
        <v>114386911</v>
      </c>
      <c r="AM771" s="30">
        <f>IFERROR(AL771/AI770,"-")</f>
        <v>2.3771909404404899E-2</v>
      </c>
      <c r="AN771" s="50">
        <v>1120</v>
      </c>
      <c r="AO771" s="30">
        <f>IFERROR(AN771/AJ770,"-")</f>
        <v>0.20118555775103286</v>
      </c>
      <c r="AP771" s="53">
        <f t="shared" si="512"/>
        <v>102131.17053571429</v>
      </c>
      <c r="AQ771" s="31">
        <f t="shared" si="546"/>
        <v>0.18710324089542266</v>
      </c>
      <c r="AR771" s="172"/>
      <c r="AS771" s="179"/>
      <c r="AT771" s="179"/>
      <c r="AU771" s="69" t="s">
        <v>60</v>
      </c>
      <c r="AV771" s="50">
        <v>51125263</v>
      </c>
      <c r="AW771" s="30">
        <f>IFERROR(AV771/AS770,"-")</f>
        <v>1.3207962184185428E-2</v>
      </c>
      <c r="AX771" s="50">
        <v>847</v>
      </c>
      <c r="AY771" s="30">
        <f>IFERROR(AX771/AT770,"-")</f>
        <v>0.22935282967776874</v>
      </c>
      <c r="AZ771" s="53">
        <f t="shared" si="513"/>
        <v>60360.404958677689</v>
      </c>
      <c r="BA771" s="31">
        <f t="shared" si="547"/>
        <v>0.21148564294631711</v>
      </c>
      <c r="BB771" s="172"/>
      <c r="BC771" s="179"/>
      <c r="BD771" s="179"/>
      <c r="BE771" s="69" t="s">
        <v>60</v>
      </c>
      <c r="BF771" s="50">
        <v>17728610</v>
      </c>
      <c r="BG771" s="30">
        <f>IFERROR(BF771/BC770,"-")</f>
        <v>8.5052262548375168E-3</v>
      </c>
      <c r="BH771" s="50">
        <v>433</v>
      </c>
      <c r="BI771" s="30">
        <f>IFERROR(BH771/BD770,"-")</f>
        <v>0.24956772334293947</v>
      </c>
      <c r="BJ771" s="53">
        <f t="shared" si="514"/>
        <v>40943.672055427254</v>
      </c>
      <c r="BK771" s="31">
        <f t="shared" si="548"/>
        <v>0.21979695431472082</v>
      </c>
      <c r="BL771" s="172"/>
      <c r="BM771" s="179"/>
      <c r="BN771" s="179"/>
      <c r="BO771" s="69" t="s">
        <v>60</v>
      </c>
      <c r="BP771" s="50">
        <v>12932794</v>
      </c>
      <c r="BQ771" s="30">
        <f>IFERROR(BP771/BM770,"-")</f>
        <v>1.4477732851897296E-2</v>
      </c>
      <c r="BR771" s="50">
        <v>178</v>
      </c>
      <c r="BS771" s="30">
        <f>IFERROR(BR771/BN770,"-")</f>
        <v>0.25685425685425683</v>
      </c>
      <c r="BT771" s="53">
        <f t="shared" si="515"/>
        <v>72656.146067415728</v>
      </c>
      <c r="BU771" s="31">
        <f t="shared" si="549"/>
        <v>0.21394230769230768</v>
      </c>
      <c r="BV771" s="172"/>
      <c r="BW771" s="179"/>
      <c r="BX771" s="179"/>
      <c r="BY771" s="69" t="s">
        <v>60</v>
      </c>
      <c r="BZ771" s="50">
        <f t="shared" si="525"/>
        <v>286095625</v>
      </c>
      <c r="CA771" s="30">
        <f>IFERROR(BZ771/BW770,"-")</f>
        <v>1.7528773834948514E-2</v>
      </c>
      <c r="CB771" s="50">
        <f t="shared" si="526"/>
        <v>3690</v>
      </c>
      <c r="CC771" s="30">
        <f>IFERROR(CB771/BX770,"-")</f>
        <v>0.19968613020185075</v>
      </c>
      <c r="CD771" s="53">
        <f t="shared" si="516"/>
        <v>77532.689701897019</v>
      </c>
      <c r="CE771" s="31">
        <f t="shared" si="550"/>
        <v>0.18308112130984866</v>
      </c>
      <c r="CR771" s="196"/>
      <c r="CS771" s="198"/>
      <c r="CT771" s="200"/>
      <c r="CU771" s="201"/>
      <c r="CV771" s="201"/>
      <c r="CW771" s="79" t="s">
        <v>60</v>
      </c>
      <c r="CX771" s="90">
        <v>267033766</v>
      </c>
      <c r="CY771" s="80">
        <v>1.7492768951725357E-2</v>
      </c>
      <c r="CZ771" s="90">
        <v>3629</v>
      </c>
      <c r="DA771" s="80">
        <v>0.20640427710158116</v>
      </c>
      <c r="DB771" s="90">
        <v>73583.291815927252</v>
      </c>
      <c r="DC771" s="81">
        <v>0.19033882303577049</v>
      </c>
    </row>
    <row r="772" spans="2:107" s="16" customFormat="1" ht="13.15" customHeight="1">
      <c r="B772" s="196"/>
      <c r="C772" s="198"/>
      <c r="D772" s="172"/>
      <c r="E772" s="179"/>
      <c r="F772" s="179"/>
      <c r="G772" s="70" t="s">
        <v>62</v>
      </c>
      <c r="H772" s="50">
        <v>6628</v>
      </c>
      <c r="I772" s="30">
        <f>IFERROR(H772/E770,"-")</f>
        <v>2.2533295936493368E-4</v>
      </c>
      <c r="J772" s="50">
        <v>2</v>
      </c>
      <c r="K772" s="30">
        <f>IFERROR(J772/F770,"-")</f>
        <v>0.10526315789473684</v>
      </c>
      <c r="L772" s="53">
        <f t="shared" si="509"/>
        <v>3314</v>
      </c>
      <c r="M772" s="31">
        <f t="shared" si="543"/>
        <v>0.10526315789473684</v>
      </c>
      <c r="N772" s="172"/>
      <c r="O772" s="179"/>
      <c r="P772" s="179"/>
      <c r="Q772" s="70" t="s">
        <v>62</v>
      </c>
      <c r="R772" s="50">
        <v>532985</v>
      </c>
      <c r="S772" s="30">
        <f>IFERROR(R772/O770,"-")</f>
        <v>2.0020380795354358E-3</v>
      </c>
      <c r="T772" s="50">
        <v>20</v>
      </c>
      <c r="U772" s="30">
        <f>IFERROR(T772/P770,"-")</f>
        <v>0.12987012987012986</v>
      </c>
      <c r="V772" s="53">
        <f t="shared" si="510"/>
        <v>26649.25</v>
      </c>
      <c r="W772" s="31">
        <f t="shared" si="544"/>
        <v>0.11560693641618497</v>
      </c>
      <c r="X772" s="172"/>
      <c r="Y772" s="179"/>
      <c r="Z772" s="179"/>
      <c r="AA772" s="70" t="s">
        <v>62</v>
      </c>
      <c r="AB772" s="50">
        <v>53663263</v>
      </c>
      <c r="AC772" s="30">
        <f>IFERROR(AB772/Y770,"-")</f>
        <v>1.2292635043187431E-2</v>
      </c>
      <c r="AD772" s="50">
        <v>1195</v>
      </c>
      <c r="AE772" s="30">
        <f>IFERROR(AD772/Z770,"-")</f>
        <v>0.18056814747657904</v>
      </c>
      <c r="AF772" s="53">
        <f t="shared" si="511"/>
        <v>44906.496234309627</v>
      </c>
      <c r="AG772" s="31">
        <f t="shared" si="545"/>
        <v>0.16666666666666666</v>
      </c>
      <c r="AH772" s="172"/>
      <c r="AI772" s="179"/>
      <c r="AJ772" s="179"/>
      <c r="AK772" s="70" t="s">
        <v>62</v>
      </c>
      <c r="AL772" s="50">
        <v>73664700</v>
      </c>
      <c r="AM772" s="30">
        <f>IFERROR(AL772/AI770,"-")</f>
        <v>1.5309011838799158E-2</v>
      </c>
      <c r="AN772" s="50">
        <v>1334</v>
      </c>
      <c r="AO772" s="30">
        <f>IFERROR(AN772/AJ770,"-")</f>
        <v>0.23962636967846238</v>
      </c>
      <c r="AP772" s="53">
        <f t="shared" si="512"/>
        <v>55220.914542728635</v>
      </c>
      <c r="AQ772" s="31">
        <f t="shared" si="546"/>
        <v>0.22285332442365519</v>
      </c>
      <c r="AR772" s="172"/>
      <c r="AS772" s="179"/>
      <c r="AT772" s="179"/>
      <c r="AU772" s="70" t="s">
        <v>62</v>
      </c>
      <c r="AV772" s="50">
        <v>47148587</v>
      </c>
      <c r="AW772" s="30">
        <f>IFERROR(AV772/AS770,"-")</f>
        <v>1.2180607347365169E-2</v>
      </c>
      <c r="AX772" s="50">
        <v>958</v>
      </c>
      <c r="AY772" s="30">
        <f>IFERROR(AX772/AT770,"-")</f>
        <v>0.25940969401570541</v>
      </c>
      <c r="AZ772" s="53">
        <f t="shared" si="513"/>
        <v>49215.644050104383</v>
      </c>
      <c r="BA772" s="31">
        <f t="shared" si="547"/>
        <v>0.23920099875156056</v>
      </c>
      <c r="BB772" s="172"/>
      <c r="BC772" s="179"/>
      <c r="BD772" s="179"/>
      <c r="BE772" s="70" t="s">
        <v>62</v>
      </c>
      <c r="BF772" s="50">
        <v>15806552</v>
      </c>
      <c r="BG772" s="30">
        <f>IFERROR(BF772/BC770,"-")</f>
        <v>7.5831269946631157E-3</v>
      </c>
      <c r="BH772" s="50">
        <v>444</v>
      </c>
      <c r="BI772" s="30">
        <f>IFERROR(BH772/BD770,"-")</f>
        <v>0.25590778097982708</v>
      </c>
      <c r="BJ772" s="53">
        <f t="shared" si="514"/>
        <v>35600.342342342345</v>
      </c>
      <c r="BK772" s="31">
        <f t="shared" si="548"/>
        <v>0.22538071065989848</v>
      </c>
      <c r="BL772" s="172"/>
      <c r="BM772" s="179"/>
      <c r="BN772" s="179"/>
      <c r="BO772" s="70" t="s">
        <v>62</v>
      </c>
      <c r="BP772" s="50">
        <v>12820446</v>
      </c>
      <c r="BQ772" s="30">
        <f>IFERROR(BP772/BM770,"-")</f>
        <v>1.435196387031103E-2</v>
      </c>
      <c r="BR772" s="50">
        <v>143</v>
      </c>
      <c r="BS772" s="30">
        <f>IFERROR(BR772/BN770,"-")</f>
        <v>0.20634920634920634</v>
      </c>
      <c r="BT772" s="53">
        <f t="shared" si="515"/>
        <v>89653.468531468534</v>
      </c>
      <c r="BU772" s="31">
        <f t="shared" si="549"/>
        <v>0.171875</v>
      </c>
      <c r="BV772" s="172"/>
      <c r="BW772" s="179"/>
      <c r="BX772" s="179"/>
      <c r="BY772" s="70" t="s">
        <v>62</v>
      </c>
      <c r="BZ772" s="50">
        <f t="shared" si="525"/>
        <v>203643161</v>
      </c>
      <c r="CA772" s="30">
        <f>IFERROR(BZ772/BW770,"-")</f>
        <v>1.2476999297710364E-2</v>
      </c>
      <c r="CB772" s="50">
        <f t="shared" si="526"/>
        <v>4096</v>
      </c>
      <c r="CC772" s="30">
        <f>IFERROR(CB772/BX770,"-")</f>
        <v>0.22165701607229829</v>
      </c>
      <c r="CD772" s="53">
        <f t="shared" si="516"/>
        <v>49717.568603515625</v>
      </c>
      <c r="CE772" s="31">
        <f t="shared" si="550"/>
        <v>0.20322500620193501</v>
      </c>
      <c r="CR772" s="196"/>
      <c r="CS772" s="198"/>
      <c r="CT772" s="200"/>
      <c r="CU772" s="201"/>
      <c r="CV772" s="201"/>
      <c r="CW772" s="79" t="s">
        <v>62</v>
      </c>
      <c r="CX772" s="90">
        <v>250246494</v>
      </c>
      <c r="CY772" s="80">
        <v>1.6393073303401361E-2</v>
      </c>
      <c r="CZ772" s="90">
        <v>3979</v>
      </c>
      <c r="DA772" s="80">
        <v>0.22631099988624731</v>
      </c>
      <c r="DB772" s="90">
        <v>62891.805478763512</v>
      </c>
      <c r="DC772" s="81">
        <v>0.20869610825553342</v>
      </c>
    </row>
    <row r="773" spans="2:107" s="16" customFormat="1" ht="13.15" customHeight="1">
      <c r="B773" s="196"/>
      <c r="C773" s="198"/>
      <c r="D773" s="172"/>
      <c r="E773" s="179"/>
      <c r="F773" s="179"/>
      <c r="G773" s="70" t="s">
        <v>64</v>
      </c>
      <c r="H773" s="50">
        <v>0</v>
      </c>
      <c r="I773" s="30">
        <f>IFERROR(H773/E770,"-")</f>
        <v>0</v>
      </c>
      <c r="J773" s="50">
        <v>0</v>
      </c>
      <c r="K773" s="30">
        <f>IFERROR(J773/F770,"-")</f>
        <v>0</v>
      </c>
      <c r="L773" s="53" t="str">
        <f t="shared" si="509"/>
        <v>-</v>
      </c>
      <c r="M773" s="31">
        <f t="shared" si="543"/>
        <v>0</v>
      </c>
      <c r="N773" s="172"/>
      <c r="O773" s="179"/>
      <c r="P773" s="179"/>
      <c r="Q773" s="70" t="s">
        <v>64</v>
      </c>
      <c r="R773" s="50">
        <v>61389</v>
      </c>
      <c r="S773" s="30">
        <f>IFERROR(R773/O770,"-")</f>
        <v>2.3059394854376929E-4</v>
      </c>
      <c r="T773" s="50">
        <v>15</v>
      </c>
      <c r="U773" s="30">
        <f>IFERROR(T773/P770,"-")</f>
        <v>9.7402597402597407E-2</v>
      </c>
      <c r="V773" s="53">
        <f t="shared" si="510"/>
        <v>4092.6</v>
      </c>
      <c r="W773" s="31">
        <f t="shared" si="544"/>
        <v>8.6705202312138727E-2</v>
      </c>
      <c r="X773" s="172"/>
      <c r="Y773" s="179"/>
      <c r="Z773" s="179"/>
      <c r="AA773" s="70" t="s">
        <v>64</v>
      </c>
      <c r="AB773" s="50">
        <v>6755814</v>
      </c>
      <c r="AC773" s="30">
        <f>IFERROR(AB773/Y770,"-")</f>
        <v>1.5475532287638984E-3</v>
      </c>
      <c r="AD773" s="50">
        <v>238</v>
      </c>
      <c r="AE773" s="30">
        <f>IFERROR(AD773/Z770,"-")</f>
        <v>3.5962526443034153E-2</v>
      </c>
      <c r="AF773" s="53">
        <f t="shared" si="511"/>
        <v>28385.773109243699</v>
      </c>
      <c r="AG773" s="31">
        <f t="shared" si="545"/>
        <v>3.3193863319386334E-2</v>
      </c>
      <c r="AH773" s="172"/>
      <c r="AI773" s="179"/>
      <c r="AJ773" s="179"/>
      <c r="AK773" s="70" t="s">
        <v>64</v>
      </c>
      <c r="AL773" s="50">
        <v>7923797</v>
      </c>
      <c r="AM773" s="30">
        <f>IFERROR(AL773/AI770,"-")</f>
        <v>1.646724986068514E-3</v>
      </c>
      <c r="AN773" s="50">
        <v>241</v>
      </c>
      <c r="AO773" s="30">
        <f>IFERROR(AN773/AJ770,"-")</f>
        <v>4.3290820908927607E-2</v>
      </c>
      <c r="AP773" s="53">
        <f t="shared" si="512"/>
        <v>32878.825726141076</v>
      </c>
      <c r="AQ773" s="31">
        <f t="shared" si="546"/>
        <v>4.026060808553291E-2</v>
      </c>
      <c r="AR773" s="172"/>
      <c r="AS773" s="179"/>
      <c r="AT773" s="179"/>
      <c r="AU773" s="70" t="s">
        <v>64</v>
      </c>
      <c r="AV773" s="50">
        <v>8610386</v>
      </c>
      <c r="AW773" s="30">
        <f>IFERROR(AV773/AS770,"-")</f>
        <v>2.2244512009500983E-3</v>
      </c>
      <c r="AX773" s="50">
        <v>199</v>
      </c>
      <c r="AY773" s="30">
        <f>IFERROR(AX773/AT770,"-")</f>
        <v>5.388572975900352E-2</v>
      </c>
      <c r="AZ773" s="53">
        <f t="shared" si="513"/>
        <v>43268.271356783916</v>
      </c>
      <c r="BA773" s="31">
        <f t="shared" si="547"/>
        <v>4.9687890137328342E-2</v>
      </c>
      <c r="BB773" s="172"/>
      <c r="BC773" s="179"/>
      <c r="BD773" s="179"/>
      <c r="BE773" s="70" t="s">
        <v>64</v>
      </c>
      <c r="BF773" s="50">
        <v>3384748</v>
      </c>
      <c r="BG773" s="30">
        <f>IFERROR(BF773/BC770,"-")</f>
        <v>1.6238186499454145E-3</v>
      </c>
      <c r="BH773" s="50">
        <v>72</v>
      </c>
      <c r="BI773" s="30">
        <f>IFERROR(BH773/BD770,"-")</f>
        <v>4.1498559077809798E-2</v>
      </c>
      <c r="BJ773" s="53">
        <f t="shared" si="514"/>
        <v>47010.388888888891</v>
      </c>
      <c r="BK773" s="31">
        <f t="shared" si="548"/>
        <v>3.654822335025381E-2</v>
      </c>
      <c r="BL773" s="172"/>
      <c r="BM773" s="179"/>
      <c r="BN773" s="179"/>
      <c r="BO773" s="70" t="s">
        <v>64</v>
      </c>
      <c r="BP773" s="50">
        <v>1867787</v>
      </c>
      <c r="BQ773" s="30">
        <f>IFERROR(BP773/BM770,"-")</f>
        <v>2.0909109980601789E-3</v>
      </c>
      <c r="BR773" s="50">
        <v>32</v>
      </c>
      <c r="BS773" s="30">
        <f>IFERROR(BR773/BN770,"-")</f>
        <v>4.6176046176046176E-2</v>
      </c>
      <c r="BT773" s="53">
        <f t="shared" si="515"/>
        <v>58368.34375</v>
      </c>
      <c r="BU773" s="31">
        <f t="shared" si="549"/>
        <v>3.8461538461538464E-2</v>
      </c>
      <c r="BV773" s="172"/>
      <c r="BW773" s="179"/>
      <c r="BX773" s="179"/>
      <c r="BY773" s="70" t="s">
        <v>64</v>
      </c>
      <c r="BZ773" s="50">
        <f t="shared" si="525"/>
        <v>28603921</v>
      </c>
      <c r="CA773" s="30">
        <f>IFERROR(BZ773/BW770,"-")</f>
        <v>1.7525317348062708E-3</v>
      </c>
      <c r="CB773" s="50">
        <f t="shared" si="526"/>
        <v>797</v>
      </c>
      <c r="CC773" s="30">
        <f>IFERROR(CB773/BX770,"-")</f>
        <v>4.3130039504302178E-2</v>
      </c>
      <c r="CD773" s="53">
        <f t="shared" si="516"/>
        <v>35889.486825595988</v>
      </c>
      <c r="CE773" s="31">
        <f t="shared" si="550"/>
        <v>3.954353758372612E-2</v>
      </c>
      <c r="CR773" s="196"/>
      <c r="CS773" s="198"/>
      <c r="CT773" s="200"/>
      <c r="CU773" s="201"/>
      <c r="CV773" s="201"/>
      <c r="CW773" s="79" t="s">
        <v>64</v>
      </c>
      <c r="CX773" s="90">
        <v>27390096</v>
      </c>
      <c r="CY773" s="80">
        <v>1.794262306488899E-3</v>
      </c>
      <c r="CZ773" s="90">
        <v>714</v>
      </c>
      <c r="DA773" s="80">
        <v>4.0609714480718914E-2</v>
      </c>
      <c r="DB773" s="90">
        <v>38361.478991596639</v>
      </c>
      <c r="DC773" s="81">
        <v>3.7448861848316375E-2</v>
      </c>
    </row>
    <row r="774" spans="2:107" s="16" customFormat="1" ht="13.15" customHeight="1">
      <c r="B774" s="196"/>
      <c r="C774" s="198"/>
      <c r="D774" s="172"/>
      <c r="E774" s="179"/>
      <c r="F774" s="179"/>
      <c r="G774" s="70" t="s">
        <v>66</v>
      </c>
      <c r="H774" s="50">
        <v>57596</v>
      </c>
      <c r="I774" s="30">
        <f>IFERROR(H774/E770,"-")</f>
        <v>1.9580985406733131E-3</v>
      </c>
      <c r="J774" s="50">
        <v>3</v>
      </c>
      <c r="K774" s="30">
        <f>IFERROR(J774/F770,"-")</f>
        <v>0.15789473684210525</v>
      </c>
      <c r="L774" s="53">
        <f t="shared" ref="L774:L837" si="551">IFERROR(H774/J774,"-")</f>
        <v>19198.666666666668</v>
      </c>
      <c r="M774" s="31">
        <f t="shared" si="543"/>
        <v>0.15789473684210525</v>
      </c>
      <c r="N774" s="172"/>
      <c r="O774" s="179"/>
      <c r="P774" s="179"/>
      <c r="Q774" s="70" t="s">
        <v>66</v>
      </c>
      <c r="R774" s="50">
        <v>2357897</v>
      </c>
      <c r="S774" s="30">
        <f>IFERROR(R774/O770,"-")</f>
        <v>8.8569088841569006E-3</v>
      </c>
      <c r="T774" s="50">
        <v>37</v>
      </c>
      <c r="U774" s="30">
        <f>IFERROR(T774/P770,"-")</f>
        <v>0.24025974025974026</v>
      </c>
      <c r="V774" s="53">
        <f t="shared" ref="V774:V837" si="552">IFERROR(R774/T774,"-")</f>
        <v>63726.945945945947</v>
      </c>
      <c r="W774" s="31">
        <f t="shared" si="544"/>
        <v>0.2138728323699422</v>
      </c>
      <c r="X774" s="172"/>
      <c r="Y774" s="179"/>
      <c r="Z774" s="179"/>
      <c r="AA774" s="70" t="s">
        <v>66</v>
      </c>
      <c r="AB774" s="50">
        <v>48762151</v>
      </c>
      <c r="AC774" s="30">
        <f>IFERROR(AB774/Y770,"-")</f>
        <v>1.116993810390913E-2</v>
      </c>
      <c r="AD774" s="50">
        <v>1372</v>
      </c>
      <c r="AE774" s="30">
        <f>IFERROR(AD774/Z770,"-")</f>
        <v>0.20731338773043215</v>
      </c>
      <c r="AF774" s="53">
        <f t="shared" ref="AF774:AF837" si="553">IFERROR(AB774/AD774,"-")</f>
        <v>35540.926384839651</v>
      </c>
      <c r="AG774" s="31">
        <f t="shared" si="545"/>
        <v>0.19135285913528591</v>
      </c>
      <c r="AH774" s="172"/>
      <c r="AI774" s="179"/>
      <c r="AJ774" s="179"/>
      <c r="AK774" s="70" t="s">
        <v>66</v>
      </c>
      <c r="AL774" s="50">
        <v>65030375</v>
      </c>
      <c r="AM774" s="30">
        <f>IFERROR(AL774/AI770,"-")</f>
        <v>1.3514624789845732E-2</v>
      </c>
      <c r="AN774" s="50">
        <v>1511</v>
      </c>
      <c r="AO774" s="30">
        <f>IFERROR(AN774/AJ770,"-")</f>
        <v>0.27142087300161666</v>
      </c>
      <c r="AP774" s="53">
        <f t="shared" ref="AP774:AP837" si="554">IFERROR(AL774/AN774,"-")</f>
        <v>43037.971542025152</v>
      </c>
      <c r="AQ774" s="31">
        <f t="shared" si="546"/>
        <v>0.25242231874373539</v>
      </c>
      <c r="AR774" s="172"/>
      <c r="AS774" s="179"/>
      <c r="AT774" s="179"/>
      <c r="AU774" s="70" t="s">
        <v>66</v>
      </c>
      <c r="AV774" s="50">
        <v>41040341</v>
      </c>
      <c r="AW774" s="30">
        <f>IFERROR(AV774/AS770,"-")</f>
        <v>1.0602571803964603E-2</v>
      </c>
      <c r="AX774" s="50">
        <v>1090</v>
      </c>
      <c r="AY774" s="30">
        <f>IFERROR(AX774/AT770,"-")</f>
        <v>0.29515299214730573</v>
      </c>
      <c r="AZ774" s="53">
        <f t="shared" ref="AZ774:AZ837" si="555">IFERROR(AV774/AX774,"-")</f>
        <v>37651.688990825685</v>
      </c>
      <c r="BA774" s="31">
        <f t="shared" si="547"/>
        <v>0.27215980024968789</v>
      </c>
      <c r="BB774" s="172"/>
      <c r="BC774" s="179"/>
      <c r="BD774" s="179"/>
      <c r="BE774" s="70" t="s">
        <v>66</v>
      </c>
      <c r="BF774" s="50">
        <v>34877111</v>
      </c>
      <c r="BG774" s="30">
        <f>IFERROR(BF774/BC770,"-")</f>
        <v>1.6732147651174138E-2</v>
      </c>
      <c r="BH774" s="50">
        <v>455</v>
      </c>
      <c r="BI774" s="30">
        <f>IFERROR(BH774/BD770,"-")</f>
        <v>0.26224783861671469</v>
      </c>
      <c r="BJ774" s="53">
        <f t="shared" ref="BJ774:BJ837" si="556">IFERROR(BF774/BH774,"-")</f>
        <v>76652.991208791209</v>
      </c>
      <c r="BK774" s="31">
        <f t="shared" si="548"/>
        <v>0.23096446700507614</v>
      </c>
      <c r="BL774" s="172"/>
      <c r="BM774" s="179"/>
      <c r="BN774" s="179"/>
      <c r="BO774" s="70" t="s">
        <v>66</v>
      </c>
      <c r="BP774" s="50">
        <v>9005547</v>
      </c>
      <c r="BQ774" s="30">
        <f>IFERROR(BP774/BM770,"-")</f>
        <v>1.0081340787706441E-2</v>
      </c>
      <c r="BR774" s="50">
        <v>133</v>
      </c>
      <c r="BS774" s="30">
        <f>IFERROR(BR774/BN770,"-")</f>
        <v>0.19191919191919191</v>
      </c>
      <c r="BT774" s="53">
        <f t="shared" ref="BT774:BT837" si="557">IFERROR(BP774/BR774,"-")</f>
        <v>67710.879699248122</v>
      </c>
      <c r="BU774" s="31">
        <f t="shared" si="549"/>
        <v>0.15985576923076922</v>
      </c>
      <c r="BV774" s="172"/>
      <c r="BW774" s="179"/>
      <c r="BX774" s="179"/>
      <c r="BY774" s="70" t="s">
        <v>66</v>
      </c>
      <c r="BZ774" s="50">
        <f t="shared" si="525"/>
        <v>201131018</v>
      </c>
      <c r="CA774" s="30">
        <f>IFERROR(BZ774/BW770,"-")</f>
        <v>1.23230829751939E-2</v>
      </c>
      <c r="CB774" s="50">
        <f t="shared" si="526"/>
        <v>4601</v>
      </c>
      <c r="CC774" s="30">
        <f>IFERROR(CB774/BX770,"-")</f>
        <v>0.24898533470425888</v>
      </c>
      <c r="CD774" s="53">
        <f t="shared" ref="CD774:CD837" si="558">IFERROR(BZ774/CB774,"-")</f>
        <v>43714.631167137581</v>
      </c>
      <c r="CE774" s="31">
        <f t="shared" si="550"/>
        <v>0.2282808236169685</v>
      </c>
      <c r="CR774" s="196"/>
      <c r="CS774" s="198"/>
      <c r="CT774" s="200"/>
      <c r="CU774" s="201"/>
      <c r="CV774" s="201"/>
      <c r="CW774" s="79" t="s">
        <v>66</v>
      </c>
      <c r="CX774" s="90">
        <v>232259886</v>
      </c>
      <c r="CY774" s="80">
        <v>1.5214811907165594E-2</v>
      </c>
      <c r="CZ774" s="90">
        <v>4373</v>
      </c>
      <c r="DA774" s="80">
        <v>0.24872028210670002</v>
      </c>
      <c r="DB774" s="90">
        <v>53112.253830322436</v>
      </c>
      <c r="DC774" s="81">
        <v>0.22936116647435226</v>
      </c>
    </row>
    <row r="775" spans="2:107" s="16" customFormat="1" ht="13.15" customHeight="1">
      <c r="B775" s="196"/>
      <c r="C775" s="198"/>
      <c r="D775" s="172"/>
      <c r="E775" s="179"/>
      <c r="F775" s="179"/>
      <c r="G775" s="70" t="s">
        <v>68</v>
      </c>
      <c r="H775" s="50">
        <v>1191507</v>
      </c>
      <c r="I775" s="30">
        <f>IFERROR(H775/E770,"-")</f>
        <v>4.0507815089624928E-2</v>
      </c>
      <c r="J775" s="50">
        <v>7</v>
      </c>
      <c r="K775" s="30">
        <f>IFERROR(J775/F770,"-")</f>
        <v>0.36842105263157893</v>
      </c>
      <c r="L775" s="53">
        <f t="shared" si="551"/>
        <v>170215.28571428571</v>
      </c>
      <c r="M775" s="31">
        <f t="shared" si="543"/>
        <v>0.36842105263157893</v>
      </c>
      <c r="N775" s="172"/>
      <c r="O775" s="179"/>
      <c r="P775" s="179"/>
      <c r="Q775" s="70" t="s">
        <v>68</v>
      </c>
      <c r="R775" s="50">
        <v>3289016</v>
      </c>
      <c r="S775" s="30">
        <f>IFERROR(R775/O770,"-")</f>
        <v>1.2354447641493328E-2</v>
      </c>
      <c r="T775" s="50">
        <v>54</v>
      </c>
      <c r="U775" s="30">
        <f>IFERROR(T775/P770,"-")</f>
        <v>0.35064935064935066</v>
      </c>
      <c r="V775" s="53">
        <f t="shared" si="552"/>
        <v>60907.703703703701</v>
      </c>
      <c r="W775" s="31">
        <f t="shared" si="544"/>
        <v>0.31213872832369943</v>
      </c>
      <c r="X775" s="172"/>
      <c r="Y775" s="179"/>
      <c r="Z775" s="179"/>
      <c r="AA775" s="70" t="s">
        <v>68</v>
      </c>
      <c r="AB775" s="50">
        <v>91597465</v>
      </c>
      <c r="AC775" s="30">
        <f>IFERROR(AB775/Y770,"-")</f>
        <v>2.098221660740485E-2</v>
      </c>
      <c r="AD775" s="50">
        <v>1637</v>
      </c>
      <c r="AE775" s="30">
        <f>IFERROR(AD775/Z770,"-")</f>
        <v>0.24735569658507101</v>
      </c>
      <c r="AF775" s="53">
        <f t="shared" si="553"/>
        <v>55954.468540012218</v>
      </c>
      <c r="AG775" s="31">
        <f t="shared" si="545"/>
        <v>0.22831241283124129</v>
      </c>
      <c r="AH775" s="172"/>
      <c r="AI775" s="179"/>
      <c r="AJ775" s="179"/>
      <c r="AK775" s="70" t="s">
        <v>68</v>
      </c>
      <c r="AL775" s="50">
        <v>129494587</v>
      </c>
      <c r="AM775" s="30">
        <f>IFERROR(AL775/AI770,"-")</f>
        <v>2.6911589478317399E-2</v>
      </c>
      <c r="AN775" s="50">
        <v>1821</v>
      </c>
      <c r="AO775" s="30">
        <f>IFERROR(AN775/AJ770,"-")</f>
        <v>0.32710616130770614</v>
      </c>
      <c r="AP775" s="53">
        <f t="shared" si="554"/>
        <v>71111.799560680942</v>
      </c>
      <c r="AQ775" s="31">
        <f t="shared" si="546"/>
        <v>0.30420982292014703</v>
      </c>
      <c r="AR775" s="172"/>
      <c r="AS775" s="179"/>
      <c r="AT775" s="179"/>
      <c r="AU775" s="70" t="s">
        <v>68</v>
      </c>
      <c r="AV775" s="50">
        <v>112724926</v>
      </c>
      <c r="AW775" s="30">
        <f>IFERROR(AV775/AS770,"-")</f>
        <v>2.9121934489082249E-2</v>
      </c>
      <c r="AX775" s="50">
        <v>1438</v>
      </c>
      <c r="AY775" s="30">
        <f>IFERROR(AX775/AT770,"-")</f>
        <v>0.38938532358516109</v>
      </c>
      <c r="AZ775" s="53">
        <f t="shared" si="555"/>
        <v>78390.073713490958</v>
      </c>
      <c r="BA775" s="31">
        <f t="shared" si="547"/>
        <v>0.35905118601747815</v>
      </c>
      <c r="BB775" s="172"/>
      <c r="BC775" s="179"/>
      <c r="BD775" s="179"/>
      <c r="BE775" s="70" t="s">
        <v>68</v>
      </c>
      <c r="BF775" s="50">
        <v>57659839</v>
      </c>
      <c r="BG775" s="30">
        <f>IFERROR(BF775/BC770,"-")</f>
        <v>2.7662065808458994E-2</v>
      </c>
      <c r="BH775" s="50">
        <v>674</v>
      </c>
      <c r="BI775" s="30">
        <f>IFERROR(BH775/BD770,"-")</f>
        <v>0.38847262247838615</v>
      </c>
      <c r="BJ775" s="53">
        <f t="shared" si="556"/>
        <v>85548.722551928789</v>
      </c>
      <c r="BK775" s="31">
        <f t="shared" si="548"/>
        <v>0.34213197969543147</v>
      </c>
      <c r="BL775" s="172"/>
      <c r="BM775" s="179"/>
      <c r="BN775" s="179"/>
      <c r="BO775" s="70" t="s">
        <v>68</v>
      </c>
      <c r="BP775" s="50">
        <v>22195335</v>
      </c>
      <c r="BQ775" s="30">
        <f>IFERROR(BP775/BM770,"-")</f>
        <v>2.4846767890091336E-2</v>
      </c>
      <c r="BR775" s="50">
        <v>244</v>
      </c>
      <c r="BS775" s="30">
        <f>IFERROR(BR775/BN770,"-")</f>
        <v>0.35209235209235207</v>
      </c>
      <c r="BT775" s="53">
        <f t="shared" si="557"/>
        <v>90964.487704918036</v>
      </c>
      <c r="BU775" s="31">
        <f t="shared" si="549"/>
        <v>0.29326923076923078</v>
      </c>
      <c r="BV775" s="172"/>
      <c r="BW775" s="179"/>
      <c r="BX775" s="179"/>
      <c r="BY775" s="70" t="s">
        <v>68</v>
      </c>
      <c r="BZ775" s="50">
        <f t="shared" si="525"/>
        <v>418152675</v>
      </c>
      <c r="CA775" s="30">
        <f>IFERROR(BZ775/BW770,"-")</f>
        <v>2.5619768455227964E-2</v>
      </c>
      <c r="CB775" s="50">
        <f t="shared" si="526"/>
        <v>5875</v>
      </c>
      <c r="CC775" s="30">
        <f>IFERROR(CB775/BX770,"-")</f>
        <v>0.31792845933221497</v>
      </c>
      <c r="CD775" s="53">
        <f t="shared" si="558"/>
        <v>71174.923404255314</v>
      </c>
      <c r="CE775" s="31">
        <f t="shared" si="550"/>
        <v>0.29149094517489454</v>
      </c>
      <c r="CR775" s="196"/>
      <c r="CS775" s="198"/>
      <c r="CT775" s="200"/>
      <c r="CU775" s="201"/>
      <c r="CV775" s="201"/>
      <c r="CW775" s="79" t="s">
        <v>68</v>
      </c>
      <c r="CX775" s="90">
        <v>400460501</v>
      </c>
      <c r="CY775" s="80">
        <v>2.6233248039070765E-2</v>
      </c>
      <c r="CZ775" s="90">
        <v>5578</v>
      </c>
      <c r="DA775" s="80">
        <v>0.31725628483676488</v>
      </c>
      <c r="DB775" s="90">
        <v>71792.847077805665</v>
      </c>
      <c r="DC775" s="81">
        <v>0.29256267701667893</v>
      </c>
    </row>
    <row r="776" spans="2:107" s="16" customFormat="1" ht="13.15" customHeight="1">
      <c r="B776" s="196"/>
      <c r="C776" s="198"/>
      <c r="D776" s="172"/>
      <c r="E776" s="179"/>
      <c r="F776" s="179"/>
      <c r="G776" s="70" t="s">
        <v>69</v>
      </c>
      <c r="H776" s="50">
        <v>79032</v>
      </c>
      <c r="I776" s="30">
        <f>IFERROR(H776/E770,"-")</f>
        <v>2.6868609602488588E-3</v>
      </c>
      <c r="J776" s="50">
        <v>4</v>
      </c>
      <c r="K776" s="30">
        <f>IFERROR(J776/F770,"-")</f>
        <v>0.21052631578947367</v>
      </c>
      <c r="L776" s="53">
        <f t="shared" si="551"/>
        <v>19758</v>
      </c>
      <c r="M776" s="31">
        <f t="shared" si="543"/>
        <v>0.21052631578947367</v>
      </c>
      <c r="N776" s="172"/>
      <c r="O776" s="179"/>
      <c r="P776" s="179"/>
      <c r="Q776" s="70" t="s">
        <v>69</v>
      </c>
      <c r="R776" s="50">
        <v>3257605</v>
      </c>
      <c r="S776" s="30">
        <f>IFERROR(R776/O770,"-")</f>
        <v>1.2236459296387392E-2</v>
      </c>
      <c r="T776" s="50">
        <v>16</v>
      </c>
      <c r="U776" s="30">
        <f>IFERROR(T776/P770,"-")</f>
        <v>0.1038961038961039</v>
      </c>
      <c r="V776" s="53">
        <f t="shared" si="552"/>
        <v>203600.3125</v>
      </c>
      <c r="W776" s="31">
        <f t="shared" si="544"/>
        <v>9.2485549132947972E-2</v>
      </c>
      <c r="X776" s="172"/>
      <c r="Y776" s="179"/>
      <c r="Z776" s="179"/>
      <c r="AA776" s="70" t="s">
        <v>69</v>
      </c>
      <c r="AB776" s="50">
        <v>85636221</v>
      </c>
      <c r="AC776" s="30">
        <f>IFERROR(AB776/Y770,"-")</f>
        <v>1.9616675401023291E-2</v>
      </c>
      <c r="AD776" s="50">
        <v>468</v>
      </c>
      <c r="AE776" s="30">
        <f>IFERROR(AD776/Z770,"-")</f>
        <v>7.0716228467815057E-2</v>
      </c>
      <c r="AF776" s="53">
        <f t="shared" si="553"/>
        <v>182983.37820512822</v>
      </c>
      <c r="AG776" s="31">
        <f t="shared" si="545"/>
        <v>6.5271966527196648E-2</v>
      </c>
      <c r="AH776" s="172"/>
      <c r="AI776" s="179"/>
      <c r="AJ776" s="179"/>
      <c r="AK776" s="70" t="s">
        <v>69</v>
      </c>
      <c r="AL776" s="50">
        <v>104402743</v>
      </c>
      <c r="AM776" s="30">
        <f>IFERROR(AL776/AI770,"-")</f>
        <v>2.1696997728764333E-2</v>
      </c>
      <c r="AN776" s="50">
        <v>632</v>
      </c>
      <c r="AO776" s="30">
        <f>IFERROR(AN776/AJ770,"-")</f>
        <v>0.1135261361595114</v>
      </c>
      <c r="AP776" s="53">
        <f t="shared" si="554"/>
        <v>165194.21360759492</v>
      </c>
      <c r="AQ776" s="31">
        <f t="shared" si="546"/>
        <v>0.10557968593384565</v>
      </c>
      <c r="AR776" s="172"/>
      <c r="AS776" s="179"/>
      <c r="AT776" s="179"/>
      <c r="AU776" s="70" t="s">
        <v>69</v>
      </c>
      <c r="AV776" s="50">
        <v>183133638</v>
      </c>
      <c r="AW776" s="30">
        <f>IFERROR(AV776/AS770,"-")</f>
        <v>4.731168161142376E-2</v>
      </c>
      <c r="AX776" s="50">
        <v>618</v>
      </c>
      <c r="AY776" s="30">
        <f>IFERROR(AX776/AT770,"-")</f>
        <v>0.16734362307067424</v>
      </c>
      <c r="AZ776" s="53">
        <f t="shared" si="555"/>
        <v>296332.74757281551</v>
      </c>
      <c r="BA776" s="31">
        <f t="shared" si="547"/>
        <v>0.15430711610486891</v>
      </c>
      <c r="BB776" s="172"/>
      <c r="BC776" s="179"/>
      <c r="BD776" s="179"/>
      <c r="BE776" s="70" t="s">
        <v>69</v>
      </c>
      <c r="BF776" s="50">
        <v>128141675</v>
      </c>
      <c r="BG776" s="30">
        <f>IFERROR(BF776/BC770,"-")</f>
        <v>6.147543087409877E-2</v>
      </c>
      <c r="BH776" s="50">
        <v>339</v>
      </c>
      <c r="BI776" s="30">
        <f>IFERROR(BH776/BD770,"-")</f>
        <v>0.19538904899135448</v>
      </c>
      <c r="BJ776" s="53">
        <f t="shared" si="556"/>
        <v>377999.04129793512</v>
      </c>
      <c r="BK776" s="31">
        <f t="shared" si="548"/>
        <v>0.17208121827411169</v>
      </c>
      <c r="BL776" s="172"/>
      <c r="BM776" s="179"/>
      <c r="BN776" s="179"/>
      <c r="BO776" s="70" t="s">
        <v>69</v>
      </c>
      <c r="BP776" s="50">
        <v>44460943</v>
      </c>
      <c r="BQ776" s="30">
        <f>IFERROR(BP776/BM770,"-")</f>
        <v>4.97722035236495E-2</v>
      </c>
      <c r="BR776" s="50">
        <v>151</v>
      </c>
      <c r="BS776" s="30">
        <f>IFERROR(BR776/BN770,"-")</f>
        <v>0.21789321789321789</v>
      </c>
      <c r="BT776" s="53">
        <f t="shared" si="557"/>
        <v>294443.3311258278</v>
      </c>
      <c r="BU776" s="31">
        <f t="shared" si="549"/>
        <v>0.18149038461538461</v>
      </c>
      <c r="BV776" s="172"/>
      <c r="BW776" s="179"/>
      <c r="BX776" s="179"/>
      <c r="BY776" s="70" t="s">
        <v>69</v>
      </c>
      <c r="BZ776" s="50">
        <f t="shared" si="525"/>
        <v>549111857</v>
      </c>
      <c r="CA776" s="30">
        <f>IFERROR(BZ776/BW770,"-")</f>
        <v>3.3643497873976892E-2</v>
      </c>
      <c r="CB776" s="50">
        <f t="shared" si="526"/>
        <v>2228</v>
      </c>
      <c r="CC776" s="30">
        <f>IFERROR(CB776/BX770,"-")</f>
        <v>0.12056929487526381</v>
      </c>
      <c r="CD776" s="53">
        <f t="shared" si="558"/>
        <v>246459.54084380611</v>
      </c>
      <c r="CE776" s="31">
        <f t="shared" si="550"/>
        <v>0.11054328950632597</v>
      </c>
      <c r="CR776" s="196"/>
      <c r="CS776" s="198"/>
      <c r="CT776" s="200"/>
      <c r="CU776" s="201"/>
      <c r="CV776" s="201"/>
      <c r="CW776" s="79" t="s">
        <v>69</v>
      </c>
      <c r="CX776" s="90">
        <v>504341427</v>
      </c>
      <c r="CY776" s="80">
        <v>3.3038249010405904E-2</v>
      </c>
      <c r="CZ776" s="90">
        <v>2159</v>
      </c>
      <c r="DA776" s="80">
        <v>0.12279604140598339</v>
      </c>
      <c r="DB776" s="90">
        <v>233599.54932839278</v>
      </c>
      <c r="DC776" s="81">
        <v>0.11323822511276618</v>
      </c>
    </row>
    <row r="777" spans="2:107" s="16" customFormat="1" ht="13.15" customHeight="1">
      <c r="B777" s="196"/>
      <c r="C777" s="198"/>
      <c r="D777" s="172"/>
      <c r="E777" s="179"/>
      <c r="F777" s="179"/>
      <c r="G777" s="70" t="s">
        <v>71</v>
      </c>
      <c r="H777" s="50">
        <v>0</v>
      </c>
      <c r="I777" s="30">
        <f>IFERROR(H777/E770,"-")</f>
        <v>0</v>
      </c>
      <c r="J777" s="50">
        <v>0</v>
      </c>
      <c r="K777" s="30">
        <f>IFERROR(J777/F770,"-")</f>
        <v>0</v>
      </c>
      <c r="L777" s="53" t="str">
        <f t="shared" si="551"/>
        <v>-</v>
      </c>
      <c r="M777" s="31">
        <f t="shared" si="543"/>
        <v>0</v>
      </c>
      <c r="N777" s="172"/>
      <c r="O777" s="179"/>
      <c r="P777" s="179"/>
      <c r="Q777" s="70" t="s">
        <v>71</v>
      </c>
      <c r="R777" s="50">
        <v>0</v>
      </c>
      <c r="S777" s="30">
        <f>IFERROR(R777/O770,"-")</f>
        <v>0</v>
      </c>
      <c r="T777" s="50">
        <v>0</v>
      </c>
      <c r="U777" s="30">
        <f>IFERROR(T777/P770,"-")</f>
        <v>0</v>
      </c>
      <c r="V777" s="53" t="str">
        <f t="shared" si="552"/>
        <v>-</v>
      </c>
      <c r="W777" s="31">
        <f t="shared" si="544"/>
        <v>0</v>
      </c>
      <c r="X777" s="172"/>
      <c r="Y777" s="179"/>
      <c r="Z777" s="179"/>
      <c r="AA777" s="70" t="s">
        <v>71</v>
      </c>
      <c r="AB777" s="50">
        <v>3639</v>
      </c>
      <c r="AC777" s="30">
        <f>IFERROR(AB777/Y770,"-")</f>
        <v>8.3358514599008004E-7</v>
      </c>
      <c r="AD777" s="50">
        <v>3</v>
      </c>
      <c r="AE777" s="30">
        <f>IFERROR(AD777/Z770,"-")</f>
        <v>4.5330915684496827E-4</v>
      </c>
      <c r="AF777" s="53">
        <f t="shared" si="553"/>
        <v>1213</v>
      </c>
      <c r="AG777" s="31">
        <f t="shared" si="545"/>
        <v>4.1841004184100416E-4</v>
      </c>
      <c r="AH777" s="172"/>
      <c r="AI777" s="179"/>
      <c r="AJ777" s="179"/>
      <c r="AK777" s="70" t="s">
        <v>71</v>
      </c>
      <c r="AL777" s="50">
        <v>13493</v>
      </c>
      <c r="AM777" s="30">
        <f>IFERROR(AL777/AI770,"-")</f>
        <v>2.80411780324792E-6</v>
      </c>
      <c r="AN777" s="50">
        <v>2</v>
      </c>
      <c r="AO777" s="30">
        <f>IFERROR(AN777/AJ770,"-")</f>
        <v>3.5925992455541585E-4</v>
      </c>
      <c r="AP777" s="53">
        <f t="shared" si="554"/>
        <v>6746.5</v>
      </c>
      <c r="AQ777" s="31">
        <f t="shared" si="546"/>
        <v>3.3411293017039759E-4</v>
      </c>
      <c r="AR777" s="172"/>
      <c r="AS777" s="179"/>
      <c r="AT777" s="179"/>
      <c r="AU777" s="70" t="s">
        <v>71</v>
      </c>
      <c r="AV777" s="50">
        <v>1294</v>
      </c>
      <c r="AW777" s="30">
        <f>IFERROR(AV777/AS770,"-")</f>
        <v>3.3429858475908363E-7</v>
      </c>
      <c r="AX777" s="50">
        <v>1</v>
      </c>
      <c r="AY777" s="30">
        <f>IFERROR(AX777/AT770,"-")</f>
        <v>2.7078256160303275E-4</v>
      </c>
      <c r="AZ777" s="53">
        <f t="shared" si="555"/>
        <v>1294</v>
      </c>
      <c r="BA777" s="31">
        <f t="shared" si="547"/>
        <v>2.4968789013732833E-4</v>
      </c>
      <c r="BB777" s="172"/>
      <c r="BC777" s="179"/>
      <c r="BD777" s="179"/>
      <c r="BE777" s="70" t="s">
        <v>71</v>
      </c>
      <c r="BF777" s="50">
        <v>0</v>
      </c>
      <c r="BG777" s="30">
        <f>IFERROR(BF777/BC770,"-")</f>
        <v>0</v>
      </c>
      <c r="BH777" s="50">
        <v>0</v>
      </c>
      <c r="BI777" s="30">
        <f>IFERROR(BH777/BD770,"-")</f>
        <v>0</v>
      </c>
      <c r="BJ777" s="53" t="str">
        <f t="shared" si="556"/>
        <v>-</v>
      </c>
      <c r="BK777" s="31">
        <f t="shared" si="548"/>
        <v>0</v>
      </c>
      <c r="BL777" s="172"/>
      <c r="BM777" s="179"/>
      <c r="BN777" s="179"/>
      <c r="BO777" s="70" t="s">
        <v>71</v>
      </c>
      <c r="BP777" s="50">
        <v>1034</v>
      </c>
      <c r="BQ777" s="30">
        <f>IFERROR(BP777/BM770,"-")</f>
        <v>1.1575206230658126E-6</v>
      </c>
      <c r="BR777" s="50">
        <v>1</v>
      </c>
      <c r="BS777" s="30">
        <f>IFERROR(BR777/BN770,"-")</f>
        <v>1.443001443001443E-3</v>
      </c>
      <c r="BT777" s="53">
        <f t="shared" si="557"/>
        <v>1034</v>
      </c>
      <c r="BU777" s="31">
        <f t="shared" si="549"/>
        <v>1.201923076923077E-3</v>
      </c>
      <c r="BV777" s="172"/>
      <c r="BW777" s="179"/>
      <c r="BX777" s="179"/>
      <c r="BY777" s="70" t="s">
        <v>71</v>
      </c>
      <c r="BZ777" s="50">
        <f t="shared" si="525"/>
        <v>19460</v>
      </c>
      <c r="CA777" s="30">
        <f>IFERROR(BZ777/BW770,"-")</f>
        <v>1.1922934467386493E-6</v>
      </c>
      <c r="CB777" s="50">
        <f t="shared" si="526"/>
        <v>7</v>
      </c>
      <c r="CC777" s="30">
        <f>IFERROR(CB777/BX770,"-")</f>
        <v>3.7880837707668163E-4</v>
      </c>
      <c r="CD777" s="53">
        <f t="shared" si="558"/>
        <v>2780</v>
      </c>
      <c r="CE777" s="31">
        <f t="shared" si="550"/>
        <v>3.4730836020838504E-4</v>
      </c>
      <c r="CR777" s="196"/>
      <c r="CS777" s="198"/>
      <c r="CT777" s="200"/>
      <c r="CU777" s="201"/>
      <c r="CV777" s="201"/>
      <c r="CW777" s="79" t="s">
        <v>71</v>
      </c>
      <c r="CX777" s="90">
        <v>5555</v>
      </c>
      <c r="CY777" s="80">
        <v>3.6389529677244773E-7</v>
      </c>
      <c r="CZ777" s="90">
        <v>3</v>
      </c>
      <c r="DA777" s="80">
        <v>1.7062905243999546E-4</v>
      </c>
      <c r="DB777" s="90">
        <v>1851.6666666666667</v>
      </c>
      <c r="DC777" s="81">
        <v>1.5734815902653939E-4</v>
      </c>
    </row>
    <row r="778" spans="2:107" s="16" customFormat="1" ht="13.15" customHeight="1">
      <c r="B778" s="196"/>
      <c r="C778" s="198"/>
      <c r="D778" s="172"/>
      <c r="E778" s="179"/>
      <c r="F778" s="179"/>
      <c r="G778" s="70" t="s">
        <v>73</v>
      </c>
      <c r="H778" s="50">
        <v>0</v>
      </c>
      <c r="I778" s="30">
        <f>IFERROR(H778/E770,"-")</f>
        <v>0</v>
      </c>
      <c r="J778" s="50">
        <v>0</v>
      </c>
      <c r="K778" s="30">
        <f>IFERROR(J778/F770,"-")</f>
        <v>0</v>
      </c>
      <c r="L778" s="53" t="str">
        <f t="shared" si="551"/>
        <v>-</v>
      </c>
      <c r="M778" s="31">
        <f t="shared" si="543"/>
        <v>0</v>
      </c>
      <c r="N778" s="172"/>
      <c r="O778" s="179"/>
      <c r="P778" s="179"/>
      <c r="Q778" s="70" t="s">
        <v>73</v>
      </c>
      <c r="R778" s="50">
        <v>167580</v>
      </c>
      <c r="S778" s="30">
        <f>IFERROR(R778/O770,"-")</f>
        <v>6.2947651691613903E-4</v>
      </c>
      <c r="T778" s="50">
        <v>3</v>
      </c>
      <c r="U778" s="30">
        <f>IFERROR(T778/P770,"-")</f>
        <v>1.948051948051948E-2</v>
      </c>
      <c r="V778" s="53">
        <f t="shared" si="552"/>
        <v>55860</v>
      </c>
      <c r="W778" s="31">
        <f t="shared" si="544"/>
        <v>1.7341040462427744E-2</v>
      </c>
      <c r="X778" s="172"/>
      <c r="Y778" s="179"/>
      <c r="Z778" s="179"/>
      <c r="AA778" s="70" t="s">
        <v>73</v>
      </c>
      <c r="AB778" s="50">
        <v>526741</v>
      </c>
      <c r="AC778" s="30">
        <f>IFERROR(AB778/Y770,"-")</f>
        <v>1.2066047633524615E-4</v>
      </c>
      <c r="AD778" s="50">
        <v>36</v>
      </c>
      <c r="AE778" s="30">
        <f>IFERROR(AD778/Z770,"-")</f>
        <v>5.4397098821396192E-3</v>
      </c>
      <c r="AF778" s="53">
        <f t="shared" si="553"/>
        <v>14631.694444444445</v>
      </c>
      <c r="AG778" s="31">
        <f t="shared" si="545"/>
        <v>5.0209205020920501E-3</v>
      </c>
      <c r="AH778" s="172"/>
      <c r="AI778" s="179"/>
      <c r="AJ778" s="179"/>
      <c r="AK778" s="70" t="s">
        <v>73</v>
      </c>
      <c r="AL778" s="50">
        <v>414439</v>
      </c>
      <c r="AM778" s="30">
        <f>IFERROR(AL778/AI770,"-")</f>
        <v>8.6128791096143535E-5</v>
      </c>
      <c r="AN778" s="50">
        <v>27</v>
      </c>
      <c r="AO778" s="30">
        <f>IFERROR(AN778/AJ770,"-")</f>
        <v>4.850008981498114E-3</v>
      </c>
      <c r="AP778" s="53">
        <f t="shared" si="554"/>
        <v>15349.592592592593</v>
      </c>
      <c r="AQ778" s="31">
        <f t="shared" si="546"/>
        <v>4.5105245573003674E-3</v>
      </c>
      <c r="AR778" s="172"/>
      <c r="AS778" s="179"/>
      <c r="AT778" s="179"/>
      <c r="AU778" s="70" t="s">
        <v>73</v>
      </c>
      <c r="AV778" s="50">
        <v>215375</v>
      </c>
      <c r="AW778" s="30">
        <f>IFERROR(AV778/AS770,"-")</f>
        <v>5.5641080133298019E-5</v>
      </c>
      <c r="AX778" s="50">
        <v>22</v>
      </c>
      <c r="AY778" s="30">
        <f>IFERROR(AX778/AT770,"-")</f>
        <v>5.957216355266721E-3</v>
      </c>
      <c r="AZ778" s="53">
        <f t="shared" si="555"/>
        <v>9789.7727272727279</v>
      </c>
      <c r="BA778" s="31">
        <f t="shared" si="547"/>
        <v>5.4931335830212232E-3</v>
      </c>
      <c r="BB778" s="172"/>
      <c r="BC778" s="179"/>
      <c r="BD778" s="179"/>
      <c r="BE778" s="70" t="s">
        <v>73</v>
      </c>
      <c r="BF778" s="50">
        <v>161542</v>
      </c>
      <c r="BG778" s="30">
        <f>IFERROR(BF778/BC770,"-")</f>
        <v>7.7499096638651425E-5</v>
      </c>
      <c r="BH778" s="50">
        <v>11</v>
      </c>
      <c r="BI778" s="30">
        <f>IFERROR(BH778/BD770,"-")</f>
        <v>6.3400576368876083E-3</v>
      </c>
      <c r="BJ778" s="53">
        <f t="shared" si="556"/>
        <v>14685.636363636364</v>
      </c>
      <c r="BK778" s="31">
        <f t="shared" si="548"/>
        <v>5.5837563451776647E-3</v>
      </c>
      <c r="BL778" s="172"/>
      <c r="BM778" s="179"/>
      <c r="BN778" s="179"/>
      <c r="BO778" s="70" t="s">
        <v>73</v>
      </c>
      <c r="BP778" s="50">
        <v>56491</v>
      </c>
      <c r="BQ778" s="30">
        <f>IFERROR(BP778/BM770,"-")</f>
        <v>6.323935930136444E-5</v>
      </c>
      <c r="BR778" s="50">
        <v>2</v>
      </c>
      <c r="BS778" s="30">
        <f>IFERROR(BR778/BN770,"-")</f>
        <v>2.886002886002886E-3</v>
      </c>
      <c r="BT778" s="53">
        <f t="shared" si="557"/>
        <v>28245.5</v>
      </c>
      <c r="BU778" s="31">
        <f t="shared" si="549"/>
        <v>2.403846153846154E-3</v>
      </c>
      <c r="BV778" s="172"/>
      <c r="BW778" s="179"/>
      <c r="BX778" s="179"/>
      <c r="BY778" s="70" t="s">
        <v>73</v>
      </c>
      <c r="BZ778" s="50">
        <f t="shared" si="525"/>
        <v>1542168</v>
      </c>
      <c r="CA778" s="30">
        <f>IFERROR(BZ778/BW770,"-")</f>
        <v>9.4486988703496871E-5</v>
      </c>
      <c r="CB778" s="50">
        <f t="shared" si="526"/>
        <v>101</v>
      </c>
      <c r="CC778" s="30">
        <f>IFERROR(CB778/BX770,"-")</f>
        <v>5.4656637263921209E-3</v>
      </c>
      <c r="CD778" s="53">
        <f t="shared" si="558"/>
        <v>15268.990099009901</v>
      </c>
      <c r="CE778" s="31">
        <f t="shared" si="550"/>
        <v>5.0111634830066979E-3</v>
      </c>
      <c r="CR778" s="196"/>
      <c r="CS778" s="198"/>
      <c r="CT778" s="200"/>
      <c r="CU778" s="201"/>
      <c r="CV778" s="201"/>
      <c r="CW778" s="79" t="s">
        <v>73</v>
      </c>
      <c r="CX778" s="90">
        <v>1543117</v>
      </c>
      <c r="CY778" s="80">
        <v>1.0108605196572624E-4</v>
      </c>
      <c r="CZ778" s="90">
        <v>96</v>
      </c>
      <c r="DA778" s="80">
        <v>5.4601296780798546E-3</v>
      </c>
      <c r="DB778" s="90">
        <v>16074.135416666666</v>
      </c>
      <c r="DC778" s="81">
        <v>5.0351410888492603E-3</v>
      </c>
    </row>
    <row r="779" spans="2:107" s="16" customFormat="1" ht="13.15" customHeight="1">
      <c r="B779" s="196"/>
      <c r="C779" s="198"/>
      <c r="D779" s="172"/>
      <c r="E779" s="179"/>
      <c r="F779" s="179"/>
      <c r="G779" s="70" t="s">
        <v>75</v>
      </c>
      <c r="H779" s="50">
        <v>59947</v>
      </c>
      <c r="I779" s="30">
        <f>IFERROR(H779/E770,"-")</f>
        <v>2.0380257868210135E-3</v>
      </c>
      <c r="J779" s="50">
        <v>6</v>
      </c>
      <c r="K779" s="30">
        <f>IFERROR(J779/F770,"-")</f>
        <v>0.31578947368421051</v>
      </c>
      <c r="L779" s="53">
        <f t="shared" si="551"/>
        <v>9991.1666666666661</v>
      </c>
      <c r="M779" s="31">
        <f t="shared" si="543"/>
        <v>0.31578947368421051</v>
      </c>
      <c r="N779" s="172"/>
      <c r="O779" s="179"/>
      <c r="P779" s="179"/>
      <c r="Q779" s="70" t="s">
        <v>75</v>
      </c>
      <c r="R779" s="50">
        <v>231471</v>
      </c>
      <c r="S779" s="30">
        <f>IFERROR(R779/O770,"-")</f>
        <v>8.6946866479947261E-4</v>
      </c>
      <c r="T779" s="50">
        <v>11</v>
      </c>
      <c r="U779" s="30">
        <f>IFERROR(T779/P770,"-")</f>
        <v>7.1428571428571425E-2</v>
      </c>
      <c r="V779" s="53">
        <f t="shared" si="552"/>
        <v>21042.81818181818</v>
      </c>
      <c r="W779" s="31">
        <f t="shared" si="544"/>
        <v>6.358381502890173E-2</v>
      </c>
      <c r="X779" s="172"/>
      <c r="Y779" s="179"/>
      <c r="Z779" s="179"/>
      <c r="AA779" s="70" t="s">
        <v>75</v>
      </c>
      <c r="AB779" s="50">
        <v>3388993</v>
      </c>
      <c r="AC779" s="30">
        <f>IFERROR(AB779/Y770,"-")</f>
        <v>7.7631608262279726E-4</v>
      </c>
      <c r="AD779" s="50">
        <v>210</v>
      </c>
      <c r="AE779" s="30">
        <f>IFERROR(AD779/Z770,"-")</f>
        <v>3.1731640979147782E-2</v>
      </c>
      <c r="AF779" s="53">
        <f t="shared" si="553"/>
        <v>16138.061904761904</v>
      </c>
      <c r="AG779" s="31">
        <f t="shared" si="545"/>
        <v>2.9288702928870293E-2</v>
      </c>
      <c r="AH779" s="172"/>
      <c r="AI779" s="179"/>
      <c r="AJ779" s="179"/>
      <c r="AK779" s="70" t="s">
        <v>75</v>
      </c>
      <c r="AL779" s="50">
        <v>3239100</v>
      </c>
      <c r="AM779" s="30">
        <f>IFERROR(AL779/AI770,"-")</f>
        <v>6.7315037252652023E-4</v>
      </c>
      <c r="AN779" s="50">
        <v>239</v>
      </c>
      <c r="AO779" s="30">
        <f>IFERROR(AN779/AJ770,"-")</f>
        <v>4.2931560984372195E-2</v>
      </c>
      <c r="AP779" s="53">
        <f t="shared" si="554"/>
        <v>13552.719665271967</v>
      </c>
      <c r="AQ779" s="31">
        <f t="shared" si="546"/>
        <v>3.9926495155362514E-2</v>
      </c>
      <c r="AR779" s="172"/>
      <c r="AS779" s="179"/>
      <c r="AT779" s="179"/>
      <c r="AU779" s="70" t="s">
        <v>75</v>
      </c>
      <c r="AV779" s="50">
        <v>7959048</v>
      </c>
      <c r="AW779" s="30">
        <f>IFERROR(AV779/AS770,"-")</f>
        <v>2.0561812074417428E-3</v>
      </c>
      <c r="AX779" s="50">
        <v>206</v>
      </c>
      <c r="AY779" s="30">
        <f>IFERROR(AX779/AT770,"-")</f>
        <v>5.5781207690224752E-2</v>
      </c>
      <c r="AZ779" s="53">
        <f t="shared" si="555"/>
        <v>38636.155339805824</v>
      </c>
      <c r="BA779" s="31">
        <f t="shared" si="547"/>
        <v>5.143570536828964E-2</v>
      </c>
      <c r="BB779" s="172"/>
      <c r="BC779" s="179"/>
      <c r="BD779" s="179"/>
      <c r="BE779" s="70" t="s">
        <v>75</v>
      </c>
      <c r="BF779" s="50">
        <v>3682824</v>
      </c>
      <c r="BG779" s="30">
        <f>IFERROR(BF779/BC770,"-")</f>
        <v>1.7668193601611025E-3</v>
      </c>
      <c r="BH779" s="50">
        <v>134</v>
      </c>
      <c r="BI779" s="30">
        <f>IFERROR(BH779/BD770,"-")</f>
        <v>7.7233429394812675E-2</v>
      </c>
      <c r="BJ779" s="53">
        <f t="shared" si="556"/>
        <v>27483.761194029852</v>
      </c>
      <c r="BK779" s="31">
        <f t="shared" si="548"/>
        <v>6.8020304568527923E-2</v>
      </c>
      <c r="BL779" s="172"/>
      <c r="BM779" s="179"/>
      <c r="BN779" s="179"/>
      <c r="BO779" s="70" t="s">
        <v>75</v>
      </c>
      <c r="BP779" s="50">
        <v>3179153</v>
      </c>
      <c r="BQ779" s="30">
        <f>IFERROR(BP779/BM770,"-")</f>
        <v>3.5589314906978218E-3</v>
      </c>
      <c r="BR779" s="50">
        <v>59</v>
      </c>
      <c r="BS779" s="30">
        <f>IFERROR(BR779/BN770,"-")</f>
        <v>8.5137085137085136E-2</v>
      </c>
      <c r="BT779" s="53">
        <f t="shared" si="557"/>
        <v>53883.949152542373</v>
      </c>
      <c r="BU779" s="31">
        <f t="shared" si="549"/>
        <v>7.0913461538461536E-2</v>
      </c>
      <c r="BV779" s="172"/>
      <c r="BW779" s="179"/>
      <c r="BX779" s="179"/>
      <c r="BY779" s="70" t="s">
        <v>75</v>
      </c>
      <c r="BZ779" s="50">
        <f t="shared" si="525"/>
        <v>21740536</v>
      </c>
      <c r="CA779" s="30">
        <f>IFERROR(BZ779/BW770,"-")</f>
        <v>1.3320194553641154E-3</v>
      </c>
      <c r="CB779" s="50">
        <f t="shared" si="526"/>
        <v>865</v>
      </c>
      <c r="CC779" s="30">
        <f>IFERROR(CB779/BX770,"-")</f>
        <v>4.6809892310189942E-2</v>
      </c>
      <c r="CD779" s="53">
        <f t="shared" si="558"/>
        <v>25133.567630057805</v>
      </c>
      <c r="CE779" s="31">
        <f t="shared" si="550"/>
        <v>4.2917390225750432E-2</v>
      </c>
      <c r="CR779" s="196"/>
      <c r="CS779" s="198"/>
      <c r="CT779" s="200"/>
      <c r="CU779" s="201"/>
      <c r="CV779" s="201"/>
      <c r="CW779" s="79" t="s">
        <v>75</v>
      </c>
      <c r="CX779" s="90">
        <v>21146866</v>
      </c>
      <c r="CY779" s="80">
        <v>1.3852826424621395E-3</v>
      </c>
      <c r="CZ779" s="90">
        <v>756</v>
      </c>
      <c r="DA779" s="80">
        <v>4.2998521214878856E-2</v>
      </c>
      <c r="DB779" s="90">
        <v>27972.044973544973</v>
      </c>
      <c r="DC779" s="81">
        <v>3.9651736074687929E-2</v>
      </c>
    </row>
    <row r="780" spans="2:107" s="16" customFormat="1" ht="13.15" customHeight="1">
      <c r="B780" s="196"/>
      <c r="C780" s="198"/>
      <c r="D780" s="172"/>
      <c r="E780" s="179"/>
      <c r="F780" s="179"/>
      <c r="G780" s="70" t="s">
        <v>77</v>
      </c>
      <c r="H780" s="50">
        <v>0</v>
      </c>
      <c r="I780" s="30">
        <f>IFERROR(H780/E770,"-")</f>
        <v>0</v>
      </c>
      <c r="J780" s="50">
        <v>0</v>
      </c>
      <c r="K780" s="30">
        <f>IFERROR(J780/F770,"-")</f>
        <v>0</v>
      </c>
      <c r="L780" s="53" t="str">
        <f t="shared" si="551"/>
        <v>-</v>
      </c>
      <c r="M780" s="31">
        <f t="shared" si="543"/>
        <v>0</v>
      </c>
      <c r="N780" s="172"/>
      <c r="O780" s="179"/>
      <c r="P780" s="179"/>
      <c r="Q780" s="70" t="s">
        <v>77</v>
      </c>
      <c r="R780" s="50">
        <v>184038</v>
      </c>
      <c r="S780" s="30">
        <f>IFERROR(R780/O770,"-")</f>
        <v>6.9129728619293708E-4</v>
      </c>
      <c r="T780" s="50">
        <v>1</v>
      </c>
      <c r="U780" s="30">
        <f>IFERROR(T780/P770,"-")</f>
        <v>6.4935064935064939E-3</v>
      </c>
      <c r="V780" s="53">
        <f t="shared" si="552"/>
        <v>184038</v>
      </c>
      <c r="W780" s="31">
        <f t="shared" si="544"/>
        <v>5.7803468208092483E-3</v>
      </c>
      <c r="X780" s="172"/>
      <c r="Y780" s="179"/>
      <c r="Z780" s="179"/>
      <c r="AA780" s="70" t="s">
        <v>77</v>
      </c>
      <c r="AB780" s="50">
        <v>8036063</v>
      </c>
      <c r="AC780" s="30">
        <f>IFERROR(AB780/Y770,"-")</f>
        <v>1.8408196617313768E-3</v>
      </c>
      <c r="AD780" s="50">
        <v>49</v>
      </c>
      <c r="AE780" s="30">
        <f>IFERROR(AD780/Z770,"-")</f>
        <v>7.4040495618011484E-3</v>
      </c>
      <c r="AF780" s="53">
        <f t="shared" si="553"/>
        <v>164001.28571428571</v>
      </c>
      <c r="AG780" s="31">
        <f t="shared" si="545"/>
        <v>6.8340306834030681E-3</v>
      </c>
      <c r="AH780" s="172"/>
      <c r="AI780" s="179"/>
      <c r="AJ780" s="179"/>
      <c r="AK780" s="70" t="s">
        <v>77</v>
      </c>
      <c r="AL780" s="50">
        <v>5495726</v>
      </c>
      <c r="AM780" s="30">
        <f>IFERROR(AL780/AI770,"-")</f>
        <v>1.1421228131899858E-3</v>
      </c>
      <c r="AN780" s="50">
        <v>65</v>
      </c>
      <c r="AO780" s="30">
        <f>IFERROR(AN780/AJ770,"-")</f>
        <v>1.1675947548051015E-2</v>
      </c>
      <c r="AP780" s="53">
        <f t="shared" si="554"/>
        <v>84549.630769230775</v>
      </c>
      <c r="AQ780" s="31">
        <f t="shared" si="546"/>
        <v>1.0858670230537921E-2</v>
      </c>
      <c r="AR780" s="172"/>
      <c r="AS780" s="179"/>
      <c r="AT780" s="179"/>
      <c r="AU780" s="70" t="s">
        <v>77</v>
      </c>
      <c r="AV780" s="50">
        <v>10955615</v>
      </c>
      <c r="AW780" s="30">
        <f>IFERROR(AV780/AS770,"-")</f>
        <v>2.8303296674384764E-3</v>
      </c>
      <c r="AX780" s="50">
        <v>54</v>
      </c>
      <c r="AY780" s="30">
        <f>IFERROR(AX780/AT770,"-")</f>
        <v>1.462225832656377E-2</v>
      </c>
      <c r="AZ780" s="53">
        <f t="shared" si="555"/>
        <v>202881.75925925927</v>
      </c>
      <c r="BA780" s="31">
        <f t="shared" si="547"/>
        <v>1.3483146067415731E-2</v>
      </c>
      <c r="BB780" s="172"/>
      <c r="BC780" s="179"/>
      <c r="BD780" s="179"/>
      <c r="BE780" s="70" t="s">
        <v>77</v>
      </c>
      <c r="BF780" s="50">
        <v>5541604</v>
      </c>
      <c r="BG780" s="30">
        <f>IFERROR(BF780/BC770,"-")</f>
        <v>2.6585612653621804E-3</v>
      </c>
      <c r="BH780" s="50">
        <v>33</v>
      </c>
      <c r="BI780" s="30">
        <f>IFERROR(BH780/BD770,"-")</f>
        <v>1.9020172910662825E-2</v>
      </c>
      <c r="BJ780" s="53">
        <f t="shared" si="556"/>
        <v>167927.39393939395</v>
      </c>
      <c r="BK780" s="31">
        <f t="shared" si="548"/>
        <v>1.6751269035532996E-2</v>
      </c>
      <c r="BL780" s="172"/>
      <c r="BM780" s="179"/>
      <c r="BN780" s="179"/>
      <c r="BO780" s="70" t="s">
        <v>77</v>
      </c>
      <c r="BP780" s="50">
        <v>1706365</v>
      </c>
      <c r="BQ780" s="30">
        <f>IFERROR(BP780/BM770,"-")</f>
        <v>1.9102056846979647E-3</v>
      </c>
      <c r="BR780" s="50">
        <v>22</v>
      </c>
      <c r="BS780" s="30">
        <f>IFERROR(BR780/BN770,"-")</f>
        <v>3.1746031746031744E-2</v>
      </c>
      <c r="BT780" s="53">
        <f t="shared" si="557"/>
        <v>77562.045454545456</v>
      </c>
      <c r="BU780" s="31">
        <f t="shared" si="549"/>
        <v>2.6442307692307692E-2</v>
      </c>
      <c r="BV780" s="172"/>
      <c r="BW780" s="179"/>
      <c r="BX780" s="179"/>
      <c r="BY780" s="70" t="s">
        <v>77</v>
      </c>
      <c r="BZ780" s="50">
        <f t="shared" si="525"/>
        <v>31919411</v>
      </c>
      <c r="CA780" s="30">
        <f>IFERROR(BZ780/BW770,"-")</f>
        <v>1.9556682712773667E-3</v>
      </c>
      <c r="CB780" s="50">
        <f t="shared" si="526"/>
        <v>224</v>
      </c>
      <c r="CC780" s="30">
        <f>IFERROR(CB780/BX770,"-")</f>
        <v>1.2121868066453812E-2</v>
      </c>
      <c r="CD780" s="53">
        <f t="shared" si="558"/>
        <v>142497.37053571429</v>
      </c>
      <c r="CE780" s="31">
        <f t="shared" si="550"/>
        <v>1.1113867526668321E-2</v>
      </c>
      <c r="CR780" s="196"/>
      <c r="CS780" s="198"/>
      <c r="CT780" s="200"/>
      <c r="CU780" s="201"/>
      <c r="CV780" s="201"/>
      <c r="CW780" s="79" t="s">
        <v>77</v>
      </c>
      <c r="CX780" s="90">
        <v>26592503</v>
      </c>
      <c r="CY780" s="80">
        <v>1.7420138201813154E-3</v>
      </c>
      <c r="CZ780" s="90">
        <v>203</v>
      </c>
      <c r="DA780" s="80">
        <v>1.1545899215106358E-2</v>
      </c>
      <c r="DB780" s="90">
        <v>130997.55172413793</v>
      </c>
      <c r="DC780" s="81">
        <v>1.0647225427462499E-2</v>
      </c>
    </row>
    <row r="781" spans="2:107" s="16" customFormat="1" ht="13.15" customHeight="1">
      <c r="B781" s="196"/>
      <c r="C781" s="198"/>
      <c r="D781" s="172"/>
      <c r="E781" s="179"/>
      <c r="F781" s="179"/>
      <c r="G781" s="70" t="s">
        <v>79</v>
      </c>
      <c r="H781" s="50">
        <v>0</v>
      </c>
      <c r="I781" s="30">
        <f>IFERROR(H781/E770,"-")</f>
        <v>0</v>
      </c>
      <c r="J781" s="50">
        <v>0</v>
      </c>
      <c r="K781" s="30">
        <f>IFERROR(J781/F770,"-")</f>
        <v>0</v>
      </c>
      <c r="L781" s="53" t="str">
        <f t="shared" si="551"/>
        <v>-</v>
      </c>
      <c r="M781" s="31">
        <f t="shared" si="543"/>
        <v>0</v>
      </c>
      <c r="N781" s="172"/>
      <c r="O781" s="179"/>
      <c r="P781" s="179"/>
      <c r="Q781" s="70" t="s">
        <v>79</v>
      </c>
      <c r="R781" s="50">
        <v>3388652</v>
      </c>
      <c r="S781" s="30">
        <f>IFERROR(R781/O770,"-")</f>
        <v>1.2728707829101972E-2</v>
      </c>
      <c r="T781" s="50">
        <v>6</v>
      </c>
      <c r="U781" s="30">
        <f>IFERROR(T781/P770,"-")</f>
        <v>3.896103896103896E-2</v>
      </c>
      <c r="V781" s="53">
        <f t="shared" si="552"/>
        <v>564775.33333333337</v>
      </c>
      <c r="W781" s="31">
        <f t="shared" si="544"/>
        <v>3.4682080924855488E-2</v>
      </c>
      <c r="X781" s="172"/>
      <c r="Y781" s="179"/>
      <c r="Z781" s="179"/>
      <c r="AA781" s="70" t="s">
        <v>79</v>
      </c>
      <c r="AB781" s="50">
        <v>32623070</v>
      </c>
      <c r="AC781" s="30">
        <f>IFERROR(AB781/Y770,"-")</f>
        <v>7.4729614093417421E-3</v>
      </c>
      <c r="AD781" s="50">
        <v>65</v>
      </c>
      <c r="AE781" s="30">
        <f>IFERROR(AD781/Z770,"-")</f>
        <v>9.8216983983076458E-3</v>
      </c>
      <c r="AF781" s="53">
        <f t="shared" si="553"/>
        <v>501893.38461538462</v>
      </c>
      <c r="AG781" s="31">
        <f t="shared" si="545"/>
        <v>9.06555090655509E-3</v>
      </c>
      <c r="AH781" s="172"/>
      <c r="AI781" s="179"/>
      <c r="AJ781" s="179"/>
      <c r="AK781" s="70" t="s">
        <v>79</v>
      </c>
      <c r="AL781" s="50">
        <v>67268590</v>
      </c>
      <c r="AM781" s="30">
        <f>IFERROR(AL781/AI770,"-")</f>
        <v>1.3979771053018971E-2</v>
      </c>
      <c r="AN781" s="50">
        <v>105</v>
      </c>
      <c r="AO781" s="30">
        <f>IFERROR(AN781/AJ770,"-")</f>
        <v>1.8861146039159331E-2</v>
      </c>
      <c r="AP781" s="53">
        <f t="shared" si="554"/>
        <v>640653.23809523811</v>
      </c>
      <c r="AQ781" s="31">
        <f t="shared" si="546"/>
        <v>1.7540928833945875E-2</v>
      </c>
      <c r="AR781" s="172"/>
      <c r="AS781" s="179"/>
      <c r="AT781" s="179"/>
      <c r="AU781" s="70" t="s">
        <v>79</v>
      </c>
      <c r="AV781" s="50">
        <v>57473912</v>
      </c>
      <c r="AW781" s="30">
        <f>IFERROR(AV781/AS770,"-")</f>
        <v>1.4848104669372577E-2</v>
      </c>
      <c r="AX781" s="50">
        <v>122</v>
      </c>
      <c r="AY781" s="30">
        <f>IFERROR(AX781/AT770,"-")</f>
        <v>3.303547251557E-2</v>
      </c>
      <c r="AZ781" s="53">
        <f t="shared" si="555"/>
        <v>471097.63934426231</v>
      </c>
      <c r="BA781" s="31">
        <f t="shared" si="547"/>
        <v>3.0461922596754058E-2</v>
      </c>
      <c r="BB781" s="172"/>
      <c r="BC781" s="179"/>
      <c r="BD781" s="179"/>
      <c r="BE781" s="70" t="s">
        <v>79</v>
      </c>
      <c r="BF781" s="50">
        <v>58015557</v>
      </c>
      <c r="BG781" s="30">
        <f>IFERROR(BF781/BC770,"-")</f>
        <v>2.7832720026297747E-2</v>
      </c>
      <c r="BH781" s="50">
        <v>105</v>
      </c>
      <c r="BI781" s="30">
        <f>IFERROR(BH781/BD770,"-")</f>
        <v>6.0518731988472622E-2</v>
      </c>
      <c r="BJ781" s="53">
        <f t="shared" si="556"/>
        <v>552529.11428571434</v>
      </c>
      <c r="BK781" s="31">
        <f t="shared" si="548"/>
        <v>5.3299492385786802E-2</v>
      </c>
      <c r="BL781" s="172"/>
      <c r="BM781" s="179"/>
      <c r="BN781" s="179"/>
      <c r="BO781" s="70" t="s">
        <v>79</v>
      </c>
      <c r="BP781" s="50">
        <v>28211263</v>
      </c>
      <c r="BQ781" s="30">
        <f>IFERROR(BP781/BM770,"-")</f>
        <v>3.1581352732334145E-2</v>
      </c>
      <c r="BR781" s="50">
        <v>60</v>
      </c>
      <c r="BS781" s="30">
        <f>IFERROR(BR781/BN770,"-")</f>
        <v>8.6580086580086577E-2</v>
      </c>
      <c r="BT781" s="53">
        <f t="shared" si="557"/>
        <v>470187.71666666667</v>
      </c>
      <c r="BU781" s="31">
        <f t="shared" si="549"/>
        <v>7.2115384615384609E-2</v>
      </c>
      <c r="BV781" s="172"/>
      <c r="BW781" s="179"/>
      <c r="BX781" s="179"/>
      <c r="BY781" s="70" t="s">
        <v>79</v>
      </c>
      <c r="BZ781" s="50">
        <f t="shared" si="525"/>
        <v>246981044</v>
      </c>
      <c r="CA781" s="30">
        <f>IFERROR(BZ781/BW770,"-")</f>
        <v>1.5132265171113565E-2</v>
      </c>
      <c r="CB781" s="50">
        <f t="shared" si="526"/>
        <v>463</v>
      </c>
      <c r="CC781" s="30">
        <f>IFERROR(CB781/BX770,"-")</f>
        <v>2.5055468369500514E-2</v>
      </c>
      <c r="CD781" s="53">
        <f t="shared" si="558"/>
        <v>533436.38012958958</v>
      </c>
      <c r="CE781" s="31">
        <f t="shared" si="550"/>
        <v>2.2971967253783181E-2</v>
      </c>
      <c r="CR781" s="196"/>
      <c r="CS781" s="198"/>
      <c r="CT781" s="200"/>
      <c r="CU781" s="201"/>
      <c r="CV781" s="201"/>
      <c r="CW781" s="79" t="s">
        <v>79</v>
      </c>
      <c r="CX781" s="90">
        <v>201878202</v>
      </c>
      <c r="CY781" s="80">
        <v>1.3224577538915958E-2</v>
      </c>
      <c r="CZ781" s="90">
        <v>387</v>
      </c>
      <c r="DA781" s="80">
        <v>2.2011147764759414E-2</v>
      </c>
      <c r="DB781" s="90">
        <v>521649.10077519377</v>
      </c>
      <c r="DC781" s="81">
        <v>2.0297912514423581E-2</v>
      </c>
    </row>
    <row r="782" spans="2:107" s="16" customFormat="1" ht="13.15" customHeight="1">
      <c r="B782" s="196"/>
      <c r="C782" s="198"/>
      <c r="D782" s="172"/>
      <c r="E782" s="179"/>
      <c r="F782" s="179"/>
      <c r="G782" s="70" t="s">
        <v>81</v>
      </c>
      <c r="H782" s="50">
        <v>104239</v>
      </c>
      <c r="I782" s="30">
        <f>IFERROR(H782/E770,"-")</f>
        <v>3.5438265466568074E-3</v>
      </c>
      <c r="J782" s="50">
        <v>2</v>
      </c>
      <c r="K782" s="30">
        <f>IFERROR(J782/F770,"-")</f>
        <v>0.10526315789473684</v>
      </c>
      <c r="L782" s="53">
        <f t="shared" si="551"/>
        <v>52119.5</v>
      </c>
      <c r="M782" s="31">
        <f t="shared" si="543"/>
        <v>0.10526315789473684</v>
      </c>
      <c r="N782" s="172"/>
      <c r="O782" s="179"/>
      <c r="P782" s="179"/>
      <c r="Q782" s="70" t="s">
        <v>81</v>
      </c>
      <c r="R782" s="50">
        <v>3853221</v>
      </c>
      <c r="S782" s="30">
        <f>IFERROR(R782/O770,"-")</f>
        <v>1.4473756617663935E-2</v>
      </c>
      <c r="T782" s="50">
        <v>11</v>
      </c>
      <c r="U782" s="30">
        <f>IFERROR(T782/P770,"-")</f>
        <v>7.1428571428571425E-2</v>
      </c>
      <c r="V782" s="53">
        <f t="shared" si="552"/>
        <v>350292.81818181818</v>
      </c>
      <c r="W782" s="31">
        <f t="shared" si="544"/>
        <v>6.358381502890173E-2</v>
      </c>
      <c r="X782" s="172"/>
      <c r="Y782" s="179"/>
      <c r="Z782" s="179"/>
      <c r="AA782" s="70" t="s">
        <v>81</v>
      </c>
      <c r="AB782" s="50">
        <v>28034833</v>
      </c>
      <c r="AC782" s="30">
        <f>IFERROR(AB782/Y770,"-")</f>
        <v>6.4219346961012676E-3</v>
      </c>
      <c r="AD782" s="50">
        <v>465</v>
      </c>
      <c r="AE782" s="30">
        <f>IFERROR(AD782/Z770,"-")</f>
        <v>7.0262919310970076E-2</v>
      </c>
      <c r="AF782" s="53">
        <f t="shared" si="553"/>
        <v>60289.963440860214</v>
      </c>
      <c r="AG782" s="31">
        <f t="shared" si="545"/>
        <v>6.4853556485355651E-2</v>
      </c>
      <c r="AH782" s="172"/>
      <c r="AI782" s="179"/>
      <c r="AJ782" s="179"/>
      <c r="AK782" s="70" t="s">
        <v>81</v>
      </c>
      <c r="AL782" s="50">
        <v>36912081</v>
      </c>
      <c r="AM782" s="30">
        <f>IFERROR(AL782/AI770,"-")</f>
        <v>7.6710756308477936E-3</v>
      </c>
      <c r="AN782" s="50">
        <v>571</v>
      </c>
      <c r="AO782" s="30">
        <f>IFERROR(AN782/AJ770,"-")</f>
        <v>0.10256870846057123</v>
      </c>
      <c r="AP782" s="53">
        <f t="shared" si="554"/>
        <v>64644.625218914189</v>
      </c>
      <c r="AQ782" s="31">
        <f t="shared" si="546"/>
        <v>9.5389241563648516E-2</v>
      </c>
      <c r="AR782" s="172"/>
      <c r="AS782" s="179"/>
      <c r="AT782" s="179"/>
      <c r="AU782" s="70" t="s">
        <v>81</v>
      </c>
      <c r="AV782" s="50">
        <v>31403528</v>
      </c>
      <c r="AW782" s="30">
        <f>IFERROR(AV782/AS770,"-")</f>
        <v>8.1129481969414649E-3</v>
      </c>
      <c r="AX782" s="50">
        <v>413</v>
      </c>
      <c r="AY782" s="30">
        <f>IFERROR(AX782/AT770,"-")</f>
        <v>0.11183319794205253</v>
      </c>
      <c r="AZ782" s="53">
        <f t="shared" si="555"/>
        <v>76037.598062953999</v>
      </c>
      <c r="BA782" s="31">
        <f t="shared" si="547"/>
        <v>0.1031210986267166</v>
      </c>
      <c r="BB782" s="172"/>
      <c r="BC782" s="179"/>
      <c r="BD782" s="179"/>
      <c r="BE782" s="70" t="s">
        <v>81</v>
      </c>
      <c r="BF782" s="50">
        <v>21363910</v>
      </c>
      <c r="BG782" s="30">
        <f>IFERROR(BF782/BC770,"-")</f>
        <v>1.0249246175418477E-2</v>
      </c>
      <c r="BH782" s="50">
        <v>208</v>
      </c>
      <c r="BI782" s="30">
        <f>IFERROR(BH782/BD770,"-")</f>
        <v>0.11988472622478386</v>
      </c>
      <c r="BJ782" s="53">
        <f t="shared" si="556"/>
        <v>102711.10576923077</v>
      </c>
      <c r="BK782" s="31">
        <f t="shared" si="548"/>
        <v>0.10558375634517767</v>
      </c>
      <c r="BL782" s="172"/>
      <c r="BM782" s="179"/>
      <c r="BN782" s="179"/>
      <c r="BO782" s="70" t="s">
        <v>81</v>
      </c>
      <c r="BP782" s="50">
        <v>12487442</v>
      </c>
      <c r="BQ782" s="30">
        <f>IFERROR(BP782/BM770,"-")</f>
        <v>1.3979179539978915E-2</v>
      </c>
      <c r="BR782" s="50">
        <v>87</v>
      </c>
      <c r="BS782" s="30">
        <f>IFERROR(BR782/BN770,"-")</f>
        <v>0.12554112554112554</v>
      </c>
      <c r="BT782" s="53">
        <f t="shared" si="557"/>
        <v>143533.81609195401</v>
      </c>
      <c r="BU782" s="31">
        <f t="shared" si="549"/>
        <v>0.1045673076923077</v>
      </c>
      <c r="BV782" s="172"/>
      <c r="BW782" s="179"/>
      <c r="BX782" s="179"/>
      <c r="BY782" s="70" t="s">
        <v>81</v>
      </c>
      <c r="BZ782" s="50">
        <f t="shared" si="525"/>
        <v>134159254</v>
      </c>
      <c r="CA782" s="30">
        <f>IFERROR(BZ782/BW770,"-")</f>
        <v>8.219794417448403E-3</v>
      </c>
      <c r="CB782" s="50">
        <f t="shared" si="526"/>
        <v>1757</v>
      </c>
      <c r="CC782" s="30">
        <f>IFERROR(CB782/BX770,"-")</f>
        <v>9.5080902646247092E-2</v>
      </c>
      <c r="CD782" s="53">
        <f t="shared" si="558"/>
        <v>76357.002845759824</v>
      </c>
      <c r="CE782" s="31">
        <f t="shared" si="550"/>
        <v>8.7174398412304635E-2</v>
      </c>
      <c r="CR782" s="196"/>
      <c r="CS782" s="198"/>
      <c r="CT782" s="200"/>
      <c r="CU782" s="201"/>
      <c r="CV782" s="201"/>
      <c r="CW782" s="79" t="s">
        <v>81</v>
      </c>
      <c r="CX782" s="90">
        <v>117854314</v>
      </c>
      <c r="CY782" s="80">
        <v>7.72036553896368E-3</v>
      </c>
      <c r="CZ782" s="90">
        <v>1730</v>
      </c>
      <c r="DA782" s="80">
        <v>9.8396086907064043E-2</v>
      </c>
      <c r="DB782" s="90">
        <v>68123.88092485549</v>
      </c>
      <c r="DC782" s="81">
        <v>9.0737438371971055E-2</v>
      </c>
    </row>
    <row r="783" spans="2:107" s="16" customFormat="1" ht="13.15" customHeight="1">
      <c r="B783" s="196"/>
      <c r="C783" s="198"/>
      <c r="D783" s="172"/>
      <c r="E783" s="179"/>
      <c r="F783" s="179"/>
      <c r="G783" s="70" t="s">
        <v>83</v>
      </c>
      <c r="H783" s="50">
        <v>2081132</v>
      </c>
      <c r="I783" s="30">
        <f>IFERROR(H783/E770,"-")</f>
        <v>7.0752509412954606E-2</v>
      </c>
      <c r="J783" s="50">
        <v>1</v>
      </c>
      <c r="K783" s="30">
        <f>IFERROR(J783/F770,"-")</f>
        <v>5.2631578947368418E-2</v>
      </c>
      <c r="L783" s="53">
        <f t="shared" si="551"/>
        <v>2081132</v>
      </c>
      <c r="M783" s="31">
        <f t="shared" si="543"/>
        <v>5.2631578947368418E-2</v>
      </c>
      <c r="N783" s="172"/>
      <c r="O783" s="179"/>
      <c r="P783" s="179"/>
      <c r="Q783" s="70" t="s">
        <v>83</v>
      </c>
      <c r="R783" s="50">
        <v>5147663</v>
      </c>
      <c r="S783" s="30">
        <f>IFERROR(R783/O770,"-")</f>
        <v>1.9336036373660836E-2</v>
      </c>
      <c r="T783" s="50">
        <v>7</v>
      </c>
      <c r="U783" s="30">
        <f>IFERROR(T783/P770,"-")</f>
        <v>4.5454545454545456E-2</v>
      </c>
      <c r="V783" s="53">
        <f t="shared" si="552"/>
        <v>735380.42857142852</v>
      </c>
      <c r="W783" s="31">
        <f t="shared" si="544"/>
        <v>4.046242774566474E-2</v>
      </c>
      <c r="X783" s="172"/>
      <c r="Y783" s="179"/>
      <c r="Z783" s="179"/>
      <c r="AA783" s="70" t="s">
        <v>83</v>
      </c>
      <c r="AB783" s="50">
        <v>54063853</v>
      </c>
      <c r="AC783" s="30">
        <f>IFERROR(AB783/Y770,"-")</f>
        <v>1.2384398130198194E-2</v>
      </c>
      <c r="AD783" s="50">
        <v>376</v>
      </c>
      <c r="AE783" s="30">
        <f>IFERROR(AD783/Z770,"-")</f>
        <v>5.6814747657902689E-2</v>
      </c>
      <c r="AF783" s="53">
        <f t="shared" si="553"/>
        <v>143786.84308510637</v>
      </c>
      <c r="AG783" s="31">
        <f t="shared" si="545"/>
        <v>5.2440725244072527E-2</v>
      </c>
      <c r="AH783" s="172"/>
      <c r="AI783" s="179"/>
      <c r="AJ783" s="179"/>
      <c r="AK783" s="70" t="s">
        <v>83</v>
      </c>
      <c r="AL783" s="50">
        <v>143897961</v>
      </c>
      <c r="AM783" s="30">
        <f>IFERROR(AL783/AI770,"-")</f>
        <v>2.9904901377838498E-2</v>
      </c>
      <c r="AN783" s="50">
        <v>685</v>
      </c>
      <c r="AO783" s="30">
        <f>IFERROR(AN783/AJ770,"-")</f>
        <v>0.12304652416022993</v>
      </c>
      <c r="AP783" s="53">
        <f t="shared" si="554"/>
        <v>210070.01605839416</v>
      </c>
      <c r="AQ783" s="31">
        <f t="shared" si="546"/>
        <v>0.11443367858336118</v>
      </c>
      <c r="AR783" s="172"/>
      <c r="AS783" s="179"/>
      <c r="AT783" s="179"/>
      <c r="AU783" s="70" t="s">
        <v>83</v>
      </c>
      <c r="AV783" s="50">
        <v>151074638</v>
      </c>
      <c r="AW783" s="30">
        <f>IFERROR(AV783/AS770,"-")</f>
        <v>3.9029395422249522E-2</v>
      </c>
      <c r="AX783" s="50">
        <v>787</v>
      </c>
      <c r="AY783" s="30">
        <f>IFERROR(AX783/AT770,"-")</f>
        <v>0.21310587598158678</v>
      </c>
      <c r="AZ783" s="53">
        <f t="shared" si="555"/>
        <v>191962.6912325286</v>
      </c>
      <c r="BA783" s="31">
        <f t="shared" si="547"/>
        <v>0.1965043695380774</v>
      </c>
      <c r="BB783" s="172"/>
      <c r="BC783" s="179"/>
      <c r="BD783" s="179"/>
      <c r="BE783" s="70" t="s">
        <v>83</v>
      </c>
      <c r="BF783" s="50">
        <v>101133298</v>
      </c>
      <c r="BG783" s="30">
        <f>IFERROR(BF783/BC770,"-")</f>
        <v>4.8518275340701078E-2</v>
      </c>
      <c r="BH783" s="50">
        <v>464</v>
      </c>
      <c r="BI783" s="30">
        <f>IFERROR(BH783/BD770,"-")</f>
        <v>0.26743515850144089</v>
      </c>
      <c r="BJ783" s="53">
        <f t="shared" si="556"/>
        <v>217959.69396551725</v>
      </c>
      <c r="BK783" s="31">
        <f t="shared" si="548"/>
        <v>0.23553299492385787</v>
      </c>
      <c r="BL783" s="172"/>
      <c r="BM783" s="179"/>
      <c r="BN783" s="179"/>
      <c r="BO783" s="70" t="s">
        <v>83</v>
      </c>
      <c r="BP783" s="50">
        <v>48512564</v>
      </c>
      <c r="BQ783" s="30">
        <f>IFERROR(BP783/BM770,"-")</f>
        <v>5.4307827183559108E-2</v>
      </c>
      <c r="BR783" s="50">
        <v>216</v>
      </c>
      <c r="BS783" s="30">
        <f>IFERROR(BR783/BN770,"-")</f>
        <v>0.31168831168831168</v>
      </c>
      <c r="BT783" s="53">
        <f t="shared" si="557"/>
        <v>224595.20370370371</v>
      </c>
      <c r="BU783" s="31">
        <f t="shared" si="549"/>
        <v>0.25961538461538464</v>
      </c>
      <c r="BV783" s="172"/>
      <c r="BW783" s="179"/>
      <c r="BX783" s="179"/>
      <c r="BY783" s="70" t="s">
        <v>83</v>
      </c>
      <c r="BZ783" s="50">
        <f t="shared" si="525"/>
        <v>505911109</v>
      </c>
      <c r="CA783" s="30">
        <f>IFERROR(BZ783/BW770,"-")</f>
        <v>3.0996634115775051E-2</v>
      </c>
      <c r="CB783" s="50">
        <f t="shared" si="526"/>
        <v>2536</v>
      </c>
      <c r="CC783" s="30">
        <f>IFERROR(CB783/BX770,"-")</f>
        <v>0.1372368634666378</v>
      </c>
      <c r="CD783" s="53">
        <f t="shared" si="558"/>
        <v>199491.76222397477</v>
      </c>
      <c r="CE783" s="31">
        <f t="shared" si="550"/>
        <v>0.12582485735549492</v>
      </c>
      <c r="CR783" s="196"/>
      <c r="CS783" s="198"/>
      <c r="CT783" s="200"/>
      <c r="CU783" s="201"/>
      <c r="CV783" s="201"/>
      <c r="CW783" s="79" t="s">
        <v>83</v>
      </c>
      <c r="CX783" s="90">
        <v>493863014</v>
      </c>
      <c r="CY783" s="80">
        <v>3.2351832231226917E-2</v>
      </c>
      <c r="CZ783" s="90">
        <v>2419</v>
      </c>
      <c r="DA783" s="80">
        <v>0.13758389261744966</v>
      </c>
      <c r="DB783" s="90">
        <v>204159.98925175692</v>
      </c>
      <c r="DC783" s="81">
        <v>0.12687506556173292</v>
      </c>
    </row>
    <row r="784" spans="2:107" s="16" customFormat="1" ht="13.15" customHeight="1">
      <c r="B784" s="196"/>
      <c r="C784" s="198"/>
      <c r="D784" s="172"/>
      <c r="E784" s="179"/>
      <c r="F784" s="179"/>
      <c r="G784" s="70" t="s">
        <v>87</v>
      </c>
      <c r="H784" s="50">
        <v>1458921</v>
      </c>
      <c r="I784" s="30">
        <f>IFERROR(H784/E770,"-")</f>
        <v>4.9599122874117135E-2</v>
      </c>
      <c r="J784" s="50">
        <v>5</v>
      </c>
      <c r="K784" s="30">
        <f>IFERROR(J784/F770,"-")</f>
        <v>0.26315789473684209</v>
      </c>
      <c r="L784" s="53">
        <f t="shared" si="551"/>
        <v>291784.2</v>
      </c>
      <c r="M784" s="31">
        <f t="shared" si="543"/>
        <v>0.26315789473684209</v>
      </c>
      <c r="N784" s="172"/>
      <c r="O784" s="179"/>
      <c r="P784" s="179"/>
      <c r="Q784" s="70" t="s">
        <v>87</v>
      </c>
      <c r="R784" s="50">
        <v>3203667</v>
      </c>
      <c r="S784" s="30">
        <f>IFERROR(R784/O770,"-")</f>
        <v>1.2033853350752933E-2</v>
      </c>
      <c r="T784" s="50">
        <v>18</v>
      </c>
      <c r="U784" s="30">
        <f>IFERROR(T784/P770,"-")</f>
        <v>0.11688311688311688</v>
      </c>
      <c r="V784" s="53">
        <f t="shared" si="552"/>
        <v>177981.5</v>
      </c>
      <c r="W784" s="31">
        <f t="shared" si="544"/>
        <v>0.10404624277456648</v>
      </c>
      <c r="X784" s="172"/>
      <c r="Y784" s="179"/>
      <c r="Z784" s="179"/>
      <c r="AA784" s="70" t="s">
        <v>87</v>
      </c>
      <c r="AB784" s="50">
        <v>38351448</v>
      </c>
      <c r="AC784" s="30">
        <f>IFERROR(AB784/Y770,"-")</f>
        <v>8.7851600384751209E-3</v>
      </c>
      <c r="AD784" s="50">
        <v>369</v>
      </c>
      <c r="AE784" s="30">
        <f>IFERROR(AD784/Z770,"-")</f>
        <v>5.5757026291931099E-2</v>
      </c>
      <c r="AF784" s="53">
        <f t="shared" si="553"/>
        <v>103933.46341463414</v>
      </c>
      <c r="AG784" s="31">
        <f t="shared" si="545"/>
        <v>5.1464435146443513E-2</v>
      </c>
      <c r="AH784" s="172"/>
      <c r="AI784" s="179"/>
      <c r="AJ784" s="179"/>
      <c r="AK784" s="70" t="s">
        <v>87</v>
      </c>
      <c r="AL784" s="50">
        <v>24655871</v>
      </c>
      <c r="AM784" s="30">
        <f>IFERROR(AL784/AI770,"-")</f>
        <v>5.123987758518053E-3</v>
      </c>
      <c r="AN784" s="50">
        <v>369</v>
      </c>
      <c r="AO784" s="30">
        <f>IFERROR(AN784/AJ770,"-")</f>
        <v>6.6283456080474229E-2</v>
      </c>
      <c r="AP784" s="53">
        <f t="shared" si="554"/>
        <v>66818.07859078591</v>
      </c>
      <c r="AQ784" s="31">
        <f t="shared" si="546"/>
        <v>6.1643835616438353E-2</v>
      </c>
      <c r="AR784" s="172"/>
      <c r="AS784" s="179"/>
      <c r="AT784" s="179"/>
      <c r="AU784" s="70" t="s">
        <v>87</v>
      </c>
      <c r="AV784" s="50">
        <v>37025802</v>
      </c>
      <c r="AW784" s="30">
        <f>IFERROR(AV784/AS770,"-")</f>
        <v>9.5654352458810262E-3</v>
      </c>
      <c r="AX784" s="50">
        <v>291</v>
      </c>
      <c r="AY784" s="30">
        <f>IFERROR(AX784/AT770,"-")</f>
        <v>7.8797725426482529E-2</v>
      </c>
      <c r="AZ784" s="53">
        <f t="shared" si="555"/>
        <v>127236.43298969071</v>
      </c>
      <c r="BA784" s="31">
        <f t="shared" si="547"/>
        <v>7.2659176029962552E-2</v>
      </c>
      <c r="BB784" s="172"/>
      <c r="BC784" s="179"/>
      <c r="BD784" s="179"/>
      <c r="BE784" s="70" t="s">
        <v>87</v>
      </c>
      <c r="BF784" s="50">
        <v>8489322</v>
      </c>
      <c r="BG784" s="30">
        <f>IFERROR(BF784/BC770,"-")</f>
        <v>4.072716606669656E-3</v>
      </c>
      <c r="BH784" s="50">
        <v>117</v>
      </c>
      <c r="BI784" s="30">
        <f>IFERROR(BH784/BD770,"-")</f>
        <v>6.7435158501440925E-2</v>
      </c>
      <c r="BJ784" s="53">
        <f t="shared" si="556"/>
        <v>72558.307692307688</v>
      </c>
      <c r="BK784" s="31">
        <f t="shared" si="548"/>
        <v>5.9390862944162438E-2</v>
      </c>
      <c r="BL784" s="172"/>
      <c r="BM784" s="179"/>
      <c r="BN784" s="179"/>
      <c r="BO784" s="70" t="s">
        <v>87</v>
      </c>
      <c r="BP784" s="50">
        <v>4072602</v>
      </c>
      <c r="BQ784" s="30">
        <f>IFERROR(BP784/BM770,"-")</f>
        <v>4.5591110295348887E-3</v>
      </c>
      <c r="BR784" s="50">
        <v>58</v>
      </c>
      <c r="BS784" s="30">
        <f>IFERROR(BR784/BN770,"-")</f>
        <v>8.3694083694083696E-2</v>
      </c>
      <c r="BT784" s="53">
        <f t="shared" si="557"/>
        <v>70217.275862068971</v>
      </c>
      <c r="BU784" s="31">
        <f t="shared" si="549"/>
        <v>6.9711538461538464E-2</v>
      </c>
      <c r="BV784" s="172"/>
      <c r="BW784" s="179"/>
      <c r="BX784" s="179"/>
      <c r="BY784" s="70" t="s">
        <v>87</v>
      </c>
      <c r="BZ784" s="50">
        <f t="shared" si="525"/>
        <v>117257633</v>
      </c>
      <c r="CA784" s="30">
        <f>IFERROR(BZ784/BW770,"-")</f>
        <v>7.1842501236374914E-3</v>
      </c>
      <c r="CB784" s="50">
        <f t="shared" si="526"/>
        <v>1227</v>
      </c>
      <c r="CC784" s="30">
        <f>IFERROR(CB784/BX770,"-")</f>
        <v>6.6399696953298337E-2</v>
      </c>
      <c r="CD784" s="53">
        <f t="shared" si="558"/>
        <v>95564.493072534635</v>
      </c>
      <c r="CE784" s="31">
        <f t="shared" si="550"/>
        <v>6.0878193996526914E-2</v>
      </c>
      <c r="CR784" s="196"/>
      <c r="CS784" s="198"/>
      <c r="CT784" s="200"/>
      <c r="CU784" s="201"/>
      <c r="CV784" s="201"/>
      <c r="CW784" s="79" t="s">
        <v>87</v>
      </c>
      <c r="CX784" s="90">
        <v>111744879</v>
      </c>
      <c r="CY784" s="80">
        <v>7.3201504782189489E-3</v>
      </c>
      <c r="CZ784" s="90">
        <v>1190</v>
      </c>
      <c r="DA784" s="80">
        <v>6.7682857467864857E-2</v>
      </c>
      <c r="DB784" s="90">
        <v>93903.259663865552</v>
      </c>
      <c r="DC784" s="81">
        <v>6.2414769747193954E-2</v>
      </c>
    </row>
    <row r="785" spans="2:107" s="16" customFormat="1" ht="13.15" customHeight="1">
      <c r="B785" s="196"/>
      <c r="C785" s="198"/>
      <c r="D785" s="172"/>
      <c r="E785" s="179"/>
      <c r="F785" s="179"/>
      <c r="G785" s="71" t="s">
        <v>85</v>
      </c>
      <c r="H785" s="51">
        <v>31112</v>
      </c>
      <c r="I785" s="32">
        <f>IFERROR(H785/E770,"-")</f>
        <v>1.0577186227763754E-3</v>
      </c>
      <c r="J785" s="51">
        <v>3</v>
      </c>
      <c r="K785" s="32">
        <f>IFERROR(J785/F770,"-")</f>
        <v>0.15789473684210525</v>
      </c>
      <c r="L785" s="54">
        <f t="shared" si="551"/>
        <v>10370.666666666666</v>
      </c>
      <c r="M785" s="33">
        <f t="shared" si="543"/>
        <v>0.15789473684210525</v>
      </c>
      <c r="N785" s="172"/>
      <c r="O785" s="179"/>
      <c r="P785" s="179"/>
      <c r="Q785" s="71" t="s">
        <v>85</v>
      </c>
      <c r="R785" s="51">
        <v>1137494</v>
      </c>
      <c r="S785" s="32">
        <f>IFERROR(R785/O770,"-")</f>
        <v>4.272739951861837E-3</v>
      </c>
      <c r="T785" s="51">
        <v>26</v>
      </c>
      <c r="U785" s="32">
        <f>IFERROR(T785/P770,"-")</f>
        <v>0.16883116883116883</v>
      </c>
      <c r="V785" s="54">
        <f t="shared" si="552"/>
        <v>43749.769230769234</v>
      </c>
      <c r="W785" s="33">
        <f t="shared" si="544"/>
        <v>0.15028901734104047</v>
      </c>
      <c r="X785" s="172"/>
      <c r="Y785" s="179"/>
      <c r="Z785" s="179"/>
      <c r="AA785" s="71" t="s">
        <v>85</v>
      </c>
      <c r="AB785" s="51">
        <v>8446663</v>
      </c>
      <c r="AC785" s="32">
        <f>IFERROR(AB785/Y770,"-")</f>
        <v>1.934875737835671E-3</v>
      </c>
      <c r="AD785" s="51">
        <v>498</v>
      </c>
      <c r="AE785" s="32">
        <f>IFERROR(AD785/Z770,"-")</f>
        <v>7.5249320036264736E-2</v>
      </c>
      <c r="AF785" s="54">
        <f t="shared" si="553"/>
        <v>16961.170682730924</v>
      </c>
      <c r="AG785" s="33">
        <f t="shared" si="545"/>
        <v>6.9456066945606701E-2</v>
      </c>
      <c r="AH785" s="172"/>
      <c r="AI785" s="179"/>
      <c r="AJ785" s="179"/>
      <c r="AK785" s="71" t="s">
        <v>85</v>
      </c>
      <c r="AL785" s="51">
        <v>10206207</v>
      </c>
      <c r="AM785" s="32">
        <f>IFERROR(AL785/AI770,"-")</f>
        <v>2.1210558624719144E-3</v>
      </c>
      <c r="AN785" s="51">
        <v>587</v>
      </c>
      <c r="AO785" s="32">
        <f>IFERROR(AN785/AJ770,"-")</f>
        <v>0.10544278785701455</v>
      </c>
      <c r="AP785" s="54">
        <f t="shared" si="554"/>
        <v>17387.064735945485</v>
      </c>
      <c r="AQ785" s="33">
        <f t="shared" si="546"/>
        <v>9.8062145005011689E-2</v>
      </c>
      <c r="AR785" s="172"/>
      <c r="AS785" s="179"/>
      <c r="AT785" s="179"/>
      <c r="AU785" s="71" t="s">
        <v>85</v>
      </c>
      <c r="AV785" s="51">
        <v>10438120</v>
      </c>
      <c r="AW785" s="32">
        <f>IFERROR(AV785/AS770,"-")</f>
        <v>2.6966373597724002E-3</v>
      </c>
      <c r="AX785" s="51">
        <v>539</v>
      </c>
      <c r="AY785" s="32">
        <f>IFERROR(AX785/AT770,"-")</f>
        <v>0.14595180070403466</v>
      </c>
      <c r="AZ785" s="54">
        <f t="shared" si="555"/>
        <v>19365.714285714286</v>
      </c>
      <c r="BA785" s="33">
        <f t="shared" si="547"/>
        <v>0.13458177278401998</v>
      </c>
      <c r="BB785" s="172"/>
      <c r="BC785" s="179"/>
      <c r="BD785" s="179"/>
      <c r="BE785" s="71" t="s">
        <v>85</v>
      </c>
      <c r="BF785" s="51">
        <v>7050253</v>
      </c>
      <c r="BG785" s="32">
        <f>IFERROR(BF785/BC770,"-")</f>
        <v>3.382329292530377E-3</v>
      </c>
      <c r="BH785" s="51">
        <v>302</v>
      </c>
      <c r="BI785" s="32">
        <f>IFERROR(BH785/BD770,"-")</f>
        <v>0.17406340057636888</v>
      </c>
      <c r="BJ785" s="54">
        <f t="shared" si="556"/>
        <v>23345.208609271522</v>
      </c>
      <c r="BK785" s="33">
        <f t="shared" si="548"/>
        <v>0.1532994923857868</v>
      </c>
      <c r="BL785" s="172"/>
      <c r="BM785" s="179"/>
      <c r="BN785" s="179"/>
      <c r="BO785" s="71" t="s">
        <v>85</v>
      </c>
      <c r="BP785" s="51">
        <v>2903228</v>
      </c>
      <c r="BQ785" s="32">
        <f>IFERROR(BP785/BM770,"-")</f>
        <v>3.2500447615687747E-3</v>
      </c>
      <c r="BR785" s="51">
        <v>117</v>
      </c>
      <c r="BS785" s="32">
        <f>IFERROR(BR785/BN770,"-")</f>
        <v>0.16883116883116883</v>
      </c>
      <c r="BT785" s="54">
        <f t="shared" si="557"/>
        <v>24813.914529914531</v>
      </c>
      <c r="BU785" s="33">
        <f t="shared" si="549"/>
        <v>0.140625</v>
      </c>
      <c r="BV785" s="172"/>
      <c r="BW785" s="179"/>
      <c r="BX785" s="179"/>
      <c r="BY785" s="71" t="s">
        <v>85</v>
      </c>
      <c r="BZ785" s="51">
        <f t="shared" si="525"/>
        <v>40213077</v>
      </c>
      <c r="CA785" s="32">
        <f>IFERROR(BZ785/BW770,"-")</f>
        <v>2.4638123422557399E-3</v>
      </c>
      <c r="CB785" s="51">
        <f t="shared" si="526"/>
        <v>2072</v>
      </c>
      <c r="CC785" s="32">
        <f>IFERROR(CB785/BX770,"-")</f>
        <v>0.11212727961469776</v>
      </c>
      <c r="CD785" s="54">
        <f t="shared" si="558"/>
        <v>19407.855694980695</v>
      </c>
      <c r="CE785" s="33">
        <f t="shared" si="550"/>
        <v>0.10280327462168197</v>
      </c>
      <c r="CR785" s="196"/>
      <c r="CS785" s="198"/>
      <c r="CT785" s="200"/>
      <c r="CU785" s="201"/>
      <c r="CV785" s="201"/>
      <c r="CW785" s="79" t="s">
        <v>85</v>
      </c>
      <c r="CX785" s="90">
        <v>47321873</v>
      </c>
      <c r="CY785" s="80">
        <v>3.0999472581751722E-3</v>
      </c>
      <c r="CZ785" s="90">
        <v>1928</v>
      </c>
      <c r="DA785" s="80">
        <v>0.10965760436810375</v>
      </c>
      <c r="DB785" s="90">
        <v>24544.539937759335</v>
      </c>
      <c r="DC785" s="81">
        <v>0.10112241686772265</v>
      </c>
    </row>
    <row r="786" spans="2:107" s="16" customFormat="1" ht="13.15" customHeight="1">
      <c r="B786" s="196"/>
      <c r="C786" s="199"/>
      <c r="D786" s="173"/>
      <c r="E786" s="180"/>
      <c r="F786" s="180"/>
      <c r="G786" s="18" t="s">
        <v>92</v>
      </c>
      <c r="H786" s="49">
        <f>SUM(H770:H785)</f>
        <v>6194730</v>
      </c>
      <c r="I786" s="32">
        <f>IFERROR(H786/E770,"-")</f>
        <v>0.21060302404446823</v>
      </c>
      <c r="J786" s="51">
        <v>16</v>
      </c>
      <c r="K786" s="32">
        <f>IFERROR(J786/F770,"-")</f>
        <v>0.84210526315789469</v>
      </c>
      <c r="L786" s="54">
        <f t="shared" si="551"/>
        <v>387170.625</v>
      </c>
      <c r="M786" s="34">
        <f t="shared" si="543"/>
        <v>0.84210526315789469</v>
      </c>
      <c r="N786" s="173"/>
      <c r="O786" s="180"/>
      <c r="P786" s="180"/>
      <c r="Q786" s="18" t="s">
        <v>92</v>
      </c>
      <c r="R786" s="49">
        <f>SUM(R770:R785)</f>
        <v>30846110</v>
      </c>
      <c r="S786" s="32">
        <f>IFERROR(R786/O770,"-")</f>
        <v>0.11586646308158542</v>
      </c>
      <c r="T786" s="51">
        <v>112</v>
      </c>
      <c r="U786" s="32">
        <f>IFERROR(T786/P770,"-")</f>
        <v>0.72727272727272729</v>
      </c>
      <c r="V786" s="54">
        <f t="shared" si="552"/>
        <v>275411.69642857142</v>
      </c>
      <c r="W786" s="34">
        <f t="shared" si="544"/>
        <v>0.64739884393063585</v>
      </c>
      <c r="X786" s="173"/>
      <c r="Y786" s="180"/>
      <c r="Z786" s="180"/>
      <c r="AA786" s="18" t="s">
        <v>92</v>
      </c>
      <c r="AB786" s="49">
        <f>SUM(AB770:AB785)</f>
        <v>626991795</v>
      </c>
      <c r="AC786" s="32">
        <f>IFERROR(AB786/Y770,"-")</f>
        <v>0.14362490985700943</v>
      </c>
      <c r="AD786" s="51">
        <v>4268</v>
      </c>
      <c r="AE786" s="32">
        <f>IFERROR(AD786/Z770,"-")</f>
        <v>0.64490782713810824</v>
      </c>
      <c r="AF786" s="54">
        <f t="shared" si="553"/>
        <v>146905.29404873477</v>
      </c>
      <c r="AG786" s="34">
        <f t="shared" si="545"/>
        <v>0.59525801952580193</v>
      </c>
      <c r="AH786" s="173"/>
      <c r="AI786" s="180"/>
      <c r="AJ786" s="180"/>
      <c r="AK786" s="18" t="s">
        <v>92</v>
      </c>
      <c r="AL786" s="49">
        <f>SUM(AL770:AL785)</f>
        <v>912149788</v>
      </c>
      <c r="AM786" s="32">
        <f>IFERROR(AL786/AI770,"-")</f>
        <v>0.1895631408700523</v>
      </c>
      <c r="AN786" s="51">
        <v>4276</v>
      </c>
      <c r="AO786" s="32">
        <f>IFERROR(AN786/AJ770,"-")</f>
        <v>0.76809771869947907</v>
      </c>
      <c r="AP786" s="54">
        <f t="shared" si="554"/>
        <v>213318.47240411601</v>
      </c>
      <c r="AQ786" s="34">
        <f t="shared" si="546"/>
        <v>0.71433344470431004</v>
      </c>
      <c r="AR786" s="173"/>
      <c r="AS786" s="180"/>
      <c r="AT786" s="180"/>
      <c r="AU786" s="18" t="s">
        <v>92</v>
      </c>
      <c r="AV786" s="49">
        <f>SUM(AV770:AV785)</f>
        <v>877285384</v>
      </c>
      <c r="AW786" s="32">
        <f>IFERROR(AV786/AS770,"-")</f>
        <v>0.22664239745056355</v>
      </c>
      <c r="AX786" s="51">
        <v>3133</v>
      </c>
      <c r="AY786" s="32">
        <f>IFERROR(AX786/AT770,"-")</f>
        <v>0.84836176550230169</v>
      </c>
      <c r="AZ786" s="54">
        <f t="shared" si="555"/>
        <v>280014.48579636129</v>
      </c>
      <c r="BA786" s="34">
        <f t="shared" si="547"/>
        <v>0.78227215980024967</v>
      </c>
      <c r="BB786" s="173"/>
      <c r="BC786" s="180"/>
      <c r="BD786" s="180"/>
      <c r="BE786" s="18" t="s">
        <v>92</v>
      </c>
      <c r="BF786" s="49">
        <f>SUM(BF770:BF785)</f>
        <v>557166817</v>
      </c>
      <c r="BG786" s="32">
        <f>IFERROR(BF786/BC770,"-")</f>
        <v>0.26729844247646317</v>
      </c>
      <c r="BH786" s="51">
        <v>1502</v>
      </c>
      <c r="BI786" s="32">
        <f>IFERROR(BH786/BD770,"-")</f>
        <v>0.86570605187319882</v>
      </c>
      <c r="BJ786" s="54">
        <f t="shared" si="556"/>
        <v>370949.94474034623</v>
      </c>
      <c r="BK786" s="34">
        <f t="shared" si="548"/>
        <v>0.76243654822335027</v>
      </c>
      <c r="BL786" s="173"/>
      <c r="BM786" s="180"/>
      <c r="BN786" s="180"/>
      <c r="BO786" s="18" t="s">
        <v>92</v>
      </c>
      <c r="BP786" s="49">
        <f>SUM(BP770:BP785)</f>
        <v>257866695</v>
      </c>
      <c r="BQ786" s="32">
        <f>IFERROR(BP786/BM770,"-")</f>
        <v>0.28867119677400571</v>
      </c>
      <c r="BR786" s="51">
        <v>585</v>
      </c>
      <c r="BS786" s="32">
        <f>IFERROR(BR786/BN770,"-")</f>
        <v>0.8441558441558441</v>
      </c>
      <c r="BT786" s="54">
        <f t="shared" si="557"/>
        <v>440797.76923076925</v>
      </c>
      <c r="BU786" s="34">
        <f t="shared" si="549"/>
        <v>0.703125</v>
      </c>
      <c r="BV786" s="173"/>
      <c r="BW786" s="180"/>
      <c r="BX786" s="180"/>
      <c r="BY786" s="18" t="s">
        <v>92</v>
      </c>
      <c r="BZ786" s="49">
        <f t="shared" si="525"/>
        <v>3268501319</v>
      </c>
      <c r="CA786" s="32">
        <f>IFERROR(BZ786/BW770,"-")</f>
        <v>0.2002575900976532</v>
      </c>
      <c r="CB786" s="51">
        <f t="shared" si="526"/>
        <v>13892</v>
      </c>
      <c r="CC786" s="32">
        <f>IFERROR(CB786/BX770,"-")</f>
        <v>0.75177228204989444</v>
      </c>
      <c r="CD786" s="54">
        <f t="shared" si="558"/>
        <v>235279.39238410597</v>
      </c>
      <c r="CE786" s="34">
        <f t="shared" si="550"/>
        <v>0.689258248573555</v>
      </c>
      <c r="CR786" s="196"/>
      <c r="CS786" s="199"/>
      <c r="CT786" s="200"/>
      <c r="CU786" s="201"/>
      <c r="CV786" s="201"/>
      <c r="CW786" s="18" t="s">
        <v>92</v>
      </c>
      <c r="CX786" s="90">
        <v>3191385223</v>
      </c>
      <c r="CY786" s="80">
        <v>0.20906031914289636</v>
      </c>
      <c r="CZ786" s="90">
        <v>13377</v>
      </c>
      <c r="DA786" s="80">
        <v>0.76083494482993974</v>
      </c>
      <c r="DB786" s="90">
        <v>238572.56656948494</v>
      </c>
      <c r="DC786" s="81">
        <v>0.70161544109933915</v>
      </c>
    </row>
    <row r="787" spans="2:107" s="16" customFormat="1" ht="13.15" customHeight="1">
      <c r="B787" s="196">
        <v>47</v>
      </c>
      <c r="C787" s="197" t="s">
        <v>12</v>
      </c>
      <c r="D787" s="171">
        <f>CI51</f>
        <v>21</v>
      </c>
      <c r="E787" s="178">
        <v>23649250</v>
      </c>
      <c r="F787" s="178">
        <v>19</v>
      </c>
      <c r="G787" s="68" t="s">
        <v>58</v>
      </c>
      <c r="H787" s="56">
        <v>144647</v>
      </c>
      <c r="I787" s="28">
        <f>IFERROR(H787/E787,"-")</f>
        <v>6.1163461843398836E-3</v>
      </c>
      <c r="J787" s="56">
        <v>5</v>
      </c>
      <c r="K787" s="28">
        <f>IFERROR(J787/F787,"-")</f>
        <v>0.26315789473684209</v>
      </c>
      <c r="L787" s="52">
        <f t="shared" si="551"/>
        <v>28929.4</v>
      </c>
      <c r="M787" s="29">
        <f t="shared" ref="M787:M803" si="559">IFERROR(J787/$CI$51,"-")</f>
        <v>0.23809523809523808</v>
      </c>
      <c r="N787" s="171">
        <f>CJ51</f>
        <v>178</v>
      </c>
      <c r="O787" s="178">
        <v>298782950</v>
      </c>
      <c r="P787" s="178">
        <v>162</v>
      </c>
      <c r="Q787" s="68" t="s">
        <v>58</v>
      </c>
      <c r="R787" s="56">
        <v>2284470</v>
      </c>
      <c r="S787" s="28">
        <f>IFERROR(R787/O787,"-")</f>
        <v>7.6459182158821314E-3</v>
      </c>
      <c r="T787" s="56">
        <v>27</v>
      </c>
      <c r="U787" s="28">
        <f>IFERROR(T787/P787,"-")</f>
        <v>0.16666666666666666</v>
      </c>
      <c r="V787" s="52">
        <f t="shared" si="552"/>
        <v>84610</v>
      </c>
      <c r="W787" s="29">
        <f t="shared" ref="W787:W803" si="560">IFERROR(T787/$CJ$51,"-")</f>
        <v>0.15168539325842698</v>
      </c>
      <c r="X787" s="171">
        <f>CK51</f>
        <v>15305</v>
      </c>
      <c r="Y787" s="178">
        <v>9553584600</v>
      </c>
      <c r="Z787" s="178">
        <v>14017</v>
      </c>
      <c r="AA787" s="68" t="s">
        <v>58</v>
      </c>
      <c r="AB787" s="56">
        <v>179953879</v>
      </c>
      <c r="AC787" s="28">
        <f>IFERROR(AB787/Y787,"-")</f>
        <v>1.8836267907231388E-2</v>
      </c>
      <c r="AD787" s="56">
        <v>2030</v>
      </c>
      <c r="AE787" s="28">
        <f>IFERROR(AD787/Z787,"-")</f>
        <v>0.14482414211314831</v>
      </c>
      <c r="AF787" s="52">
        <f t="shared" si="553"/>
        <v>88647.231034482757</v>
      </c>
      <c r="AG787" s="29">
        <f t="shared" ref="AG787:AG803" si="561">IFERROR(AD787/$CK$51,"-")</f>
        <v>0.13263639333551128</v>
      </c>
      <c r="AH787" s="171">
        <f>CL51</f>
        <v>13119</v>
      </c>
      <c r="AI787" s="178">
        <v>10988484770</v>
      </c>
      <c r="AJ787" s="178">
        <v>12226</v>
      </c>
      <c r="AK787" s="68" t="s">
        <v>58</v>
      </c>
      <c r="AL787" s="56">
        <v>311861431</v>
      </c>
      <c r="AM787" s="28">
        <f>IFERROR(AL787/AI787,"-")</f>
        <v>2.8380749259572392E-2</v>
      </c>
      <c r="AN787" s="56">
        <v>2409</v>
      </c>
      <c r="AO787" s="28">
        <f>IFERROR(AN787/AJ787,"-")</f>
        <v>0.19703909700637984</v>
      </c>
      <c r="AP787" s="52">
        <f t="shared" si="554"/>
        <v>129456.79991697799</v>
      </c>
      <c r="AQ787" s="29">
        <f t="shared" ref="AQ787:AQ803" si="562">IFERROR(AN787/$CL$51,"-")</f>
        <v>0.18362680082323349</v>
      </c>
      <c r="AR787" s="171">
        <f>CM51</f>
        <v>7716</v>
      </c>
      <c r="AS787" s="178">
        <v>7336428070</v>
      </c>
      <c r="AT787" s="178">
        <v>7102</v>
      </c>
      <c r="AU787" s="68" t="s">
        <v>58</v>
      </c>
      <c r="AV787" s="56">
        <v>236320074</v>
      </c>
      <c r="AW787" s="28">
        <f>IFERROR(AV787/AS787,"-")</f>
        <v>3.2211870919358718E-2</v>
      </c>
      <c r="AX787" s="56">
        <v>1584</v>
      </c>
      <c r="AY787" s="28">
        <f>IFERROR(AX787/AT787,"-")</f>
        <v>0.22303576457335961</v>
      </c>
      <c r="AZ787" s="52">
        <f t="shared" si="555"/>
        <v>149191.96590909091</v>
      </c>
      <c r="BA787" s="29">
        <f t="shared" ref="BA787:BA803" si="563">IFERROR(AX787/$CM$51,"-")</f>
        <v>0.2052877138413686</v>
      </c>
      <c r="BB787" s="171">
        <f>CN51</f>
        <v>3367</v>
      </c>
      <c r="BC787" s="178">
        <v>3395900790</v>
      </c>
      <c r="BD787" s="178">
        <v>2994</v>
      </c>
      <c r="BE787" s="68" t="s">
        <v>58</v>
      </c>
      <c r="BF787" s="56">
        <v>140105535</v>
      </c>
      <c r="BG787" s="28">
        <f>IFERROR(BF787/BC787,"-")</f>
        <v>4.1257252100112149E-2</v>
      </c>
      <c r="BH787" s="56">
        <v>683</v>
      </c>
      <c r="BI787" s="28">
        <f>IFERROR(BH787/BD787,"-")</f>
        <v>0.22812291249164995</v>
      </c>
      <c r="BJ787" s="52">
        <f t="shared" si="556"/>
        <v>205132.55490483163</v>
      </c>
      <c r="BK787" s="29">
        <f t="shared" ref="BK787:BK803" si="564">IFERROR(BH787/$CN$51,"-")</f>
        <v>0.20285120285120284</v>
      </c>
      <c r="BL787" s="171">
        <f>CO51</f>
        <v>1124</v>
      </c>
      <c r="BM787" s="178">
        <v>1092751130</v>
      </c>
      <c r="BN787" s="178">
        <v>941</v>
      </c>
      <c r="BO787" s="68" t="s">
        <v>58</v>
      </c>
      <c r="BP787" s="56">
        <v>69769959</v>
      </c>
      <c r="BQ787" s="28">
        <f>IFERROR(BP787/BM787,"-")</f>
        <v>6.3847986137520629E-2</v>
      </c>
      <c r="BR787" s="56">
        <v>225</v>
      </c>
      <c r="BS787" s="28">
        <f>IFERROR(BR787/BN787,"-")</f>
        <v>0.23910733262486716</v>
      </c>
      <c r="BT787" s="52">
        <f t="shared" si="557"/>
        <v>310088.70666666667</v>
      </c>
      <c r="BU787" s="29">
        <f t="shared" ref="BU787:BU803" si="565">IFERROR(BR787/$CO$51,"-")</f>
        <v>0.20017793594306049</v>
      </c>
      <c r="BV787" s="171">
        <f>CP51</f>
        <v>40830</v>
      </c>
      <c r="BW787" s="178">
        <f>SUM(E787,O787,Y787,AI787,AS787,BC787,BM787)</f>
        <v>32689581560</v>
      </c>
      <c r="BX787" s="178">
        <f>SUM(F787,P787,Z787,AJ787,AT787,BD787,BN787)</f>
        <v>37461</v>
      </c>
      <c r="BY787" s="68" t="s">
        <v>58</v>
      </c>
      <c r="BZ787" s="56">
        <f t="shared" si="525"/>
        <v>940439995</v>
      </c>
      <c r="CA787" s="28">
        <f>IFERROR(BZ787/BW787,"-")</f>
        <v>2.876879880746935E-2</v>
      </c>
      <c r="CB787" s="56">
        <f t="shared" si="526"/>
        <v>6963</v>
      </c>
      <c r="CC787" s="28">
        <f>IFERROR(CB787/BX787,"-")</f>
        <v>0.18587330824057019</v>
      </c>
      <c r="CD787" s="52">
        <f t="shared" si="558"/>
        <v>135062.47235387046</v>
      </c>
      <c r="CE787" s="29">
        <f t="shared" ref="CE787:CE803" si="566">IFERROR(CB787/$CP$51,"-")</f>
        <v>0.17053637031594415</v>
      </c>
      <c r="CR787" s="196">
        <v>47</v>
      </c>
      <c r="CS787" s="197" t="s">
        <v>12</v>
      </c>
      <c r="CT787" s="200">
        <v>38675</v>
      </c>
      <c r="CU787" s="201">
        <v>30901646640</v>
      </c>
      <c r="CV787" s="201">
        <v>35539</v>
      </c>
      <c r="CW787" s="79" t="s">
        <v>58</v>
      </c>
      <c r="CX787" s="90">
        <v>969359957</v>
      </c>
      <c r="CY787" s="80">
        <v>3.1369200751432839E-2</v>
      </c>
      <c r="CZ787" s="90">
        <v>6841</v>
      </c>
      <c r="DA787" s="80">
        <v>0.19249275443878555</v>
      </c>
      <c r="DB787" s="90">
        <v>141698.57579301271</v>
      </c>
      <c r="DC787" s="81">
        <v>0.17688429217840981</v>
      </c>
    </row>
    <row r="788" spans="2:107" s="16" customFormat="1" ht="13.15" customHeight="1">
      <c r="B788" s="196"/>
      <c r="C788" s="198"/>
      <c r="D788" s="172"/>
      <c r="E788" s="179"/>
      <c r="F788" s="179"/>
      <c r="G788" s="69" t="s">
        <v>60</v>
      </c>
      <c r="H788" s="50">
        <v>162572</v>
      </c>
      <c r="I788" s="30">
        <f>IFERROR(H788/E787,"-")</f>
        <v>6.8742983392708016E-3</v>
      </c>
      <c r="J788" s="50">
        <v>6</v>
      </c>
      <c r="K788" s="30">
        <f>IFERROR(J788/F787,"-")</f>
        <v>0.31578947368421051</v>
      </c>
      <c r="L788" s="53">
        <f t="shared" si="551"/>
        <v>27095.333333333332</v>
      </c>
      <c r="M788" s="31">
        <f t="shared" si="559"/>
        <v>0.2857142857142857</v>
      </c>
      <c r="N788" s="172"/>
      <c r="O788" s="179"/>
      <c r="P788" s="179"/>
      <c r="Q788" s="69" t="s">
        <v>60</v>
      </c>
      <c r="R788" s="50">
        <v>1536251</v>
      </c>
      <c r="S788" s="30">
        <f>IFERROR(R788/O787,"-")</f>
        <v>5.1416956690467112E-3</v>
      </c>
      <c r="T788" s="50">
        <v>45</v>
      </c>
      <c r="U788" s="30">
        <f>IFERROR(T788/P787,"-")</f>
        <v>0.27777777777777779</v>
      </c>
      <c r="V788" s="53">
        <f t="shared" si="552"/>
        <v>34138.911111111112</v>
      </c>
      <c r="W788" s="31">
        <f t="shared" si="560"/>
        <v>0.25280898876404495</v>
      </c>
      <c r="X788" s="172"/>
      <c r="Y788" s="179"/>
      <c r="Z788" s="179"/>
      <c r="AA788" s="69" t="s">
        <v>60</v>
      </c>
      <c r="AB788" s="50">
        <v>190128095</v>
      </c>
      <c r="AC788" s="30">
        <f>IFERROR(AB788/Y787,"-")</f>
        <v>1.9901231104396146E-2</v>
      </c>
      <c r="AD788" s="50">
        <v>2776</v>
      </c>
      <c r="AE788" s="30">
        <f>IFERROR(AD788/Z787,"-")</f>
        <v>0.19804523079118214</v>
      </c>
      <c r="AF788" s="53">
        <f t="shared" si="553"/>
        <v>68489.947766570607</v>
      </c>
      <c r="AG788" s="31">
        <f t="shared" si="561"/>
        <v>0.18137863443319177</v>
      </c>
      <c r="AH788" s="172"/>
      <c r="AI788" s="179"/>
      <c r="AJ788" s="179"/>
      <c r="AK788" s="69" t="s">
        <v>60</v>
      </c>
      <c r="AL788" s="50">
        <v>184599860</v>
      </c>
      <c r="AM788" s="30">
        <f>IFERROR(AL788/AI787,"-")</f>
        <v>1.6799391714495682E-2</v>
      </c>
      <c r="AN788" s="50">
        <v>2988</v>
      </c>
      <c r="AO788" s="30">
        <f>IFERROR(AN788/AJ787,"-")</f>
        <v>0.24439718632422705</v>
      </c>
      <c r="AP788" s="53">
        <f t="shared" si="554"/>
        <v>61780.408299866132</v>
      </c>
      <c r="AQ788" s="31">
        <f t="shared" si="562"/>
        <v>0.22776126229133317</v>
      </c>
      <c r="AR788" s="172"/>
      <c r="AS788" s="179"/>
      <c r="AT788" s="179"/>
      <c r="AU788" s="69" t="s">
        <v>60</v>
      </c>
      <c r="AV788" s="50">
        <v>136056887</v>
      </c>
      <c r="AW788" s="30">
        <f>IFERROR(AV788/AS787,"-")</f>
        <v>1.8545385533916915E-2</v>
      </c>
      <c r="AX788" s="50">
        <v>2031</v>
      </c>
      <c r="AY788" s="30">
        <f>IFERROR(AX788/AT787,"-")</f>
        <v>0.28597578147000846</v>
      </c>
      <c r="AZ788" s="53">
        <f t="shared" si="555"/>
        <v>66990.096996553417</v>
      </c>
      <c r="BA788" s="31">
        <f t="shared" si="563"/>
        <v>0.26321928460342148</v>
      </c>
      <c r="BB788" s="172"/>
      <c r="BC788" s="179"/>
      <c r="BD788" s="179"/>
      <c r="BE788" s="69" t="s">
        <v>60</v>
      </c>
      <c r="BF788" s="50">
        <v>52594287</v>
      </c>
      <c r="BG788" s="30">
        <f>IFERROR(BF788/BC787,"-")</f>
        <v>1.5487580542657725E-2</v>
      </c>
      <c r="BH788" s="50">
        <v>897</v>
      </c>
      <c r="BI788" s="30">
        <f>IFERROR(BH788/BD787,"-")</f>
        <v>0.29959919839679361</v>
      </c>
      <c r="BJ788" s="53">
        <f t="shared" si="556"/>
        <v>58633.541806020068</v>
      </c>
      <c r="BK788" s="31">
        <f t="shared" si="564"/>
        <v>0.26640926640926643</v>
      </c>
      <c r="BL788" s="172"/>
      <c r="BM788" s="179"/>
      <c r="BN788" s="179"/>
      <c r="BO788" s="69" t="s">
        <v>60</v>
      </c>
      <c r="BP788" s="50">
        <v>15815889</v>
      </c>
      <c r="BQ788" s="30">
        <f>IFERROR(BP788/BM787,"-")</f>
        <v>1.4473459295347515E-2</v>
      </c>
      <c r="BR788" s="50">
        <v>277</v>
      </c>
      <c r="BS788" s="30">
        <f>IFERROR(BR788/BN787,"-")</f>
        <v>0.29436769394261425</v>
      </c>
      <c r="BT788" s="53">
        <f t="shared" si="557"/>
        <v>57097.072202166062</v>
      </c>
      <c r="BU788" s="31">
        <f t="shared" si="565"/>
        <v>0.24644128113879005</v>
      </c>
      <c r="BV788" s="172"/>
      <c r="BW788" s="179"/>
      <c r="BX788" s="179"/>
      <c r="BY788" s="69" t="s">
        <v>60</v>
      </c>
      <c r="BZ788" s="50">
        <f t="shared" si="525"/>
        <v>580893841</v>
      </c>
      <c r="CA788" s="30">
        <f>IFERROR(BZ788/BW787,"-")</f>
        <v>1.7769999286586156E-2</v>
      </c>
      <c r="CB788" s="50">
        <f t="shared" si="526"/>
        <v>9020</v>
      </c>
      <c r="CC788" s="30">
        <f>IFERROR(CB788/BX787,"-")</f>
        <v>0.2407837484317023</v>
      </c>
      <c r="CD788" s="53">
        <f t="shared" si="558"/>
        <v>64400.647560975609</v>
      </c>
      <c r="CE788" s="31">
        <f t="shared" si="566"/>
        <v>0.22091599314229732</v>
      </c>
      <c r="CR788" s="196"/>
      <c r="CS788" s="198"/>
      <c r="CT788" s="200"/>
      <c r="CU788" s="201"/>
      <c r="CV788" s="201"/>
      <c r="CW788" s="79" t="s">
        <v>60</v>
      </c>
      <c r="CX788" s="90">
        <v>565370583</v>
      </c>
      <c r="CY788" s="80">
        <v>1.829580765020359E-2</v>
      </c>
      <c r="CZ788" s="90">
        <v>8788</v>
      </c>
      <c r="DA788" s="80">
        <v>0.24727763865049665</v>
      </c>
      <c r="DB788" s="90">
        <v>64334.385867091485</v>
      </c>
      <c r="DC788" s="81">
        <v>0.22722689075630251</v>
      </c>
    </row>
    <row r="789" spans="2:107" s="16" customFormat="1" ht="13.15" customHeight="1">
      <c r="B789" s="196"/>
      <c r="C789" s="198"/>
      <c r="D789" s="172"/>
      <c r="E789" s="179"/>
      <c r="F789" s="179"/>
      <c r="G789" s="70" t="s">
        <v>62</v>
      </c>
      <c r="H789" s="50">
        <v>34835</v>
      </c>
      <c r="I789" s="30">
        <f>IFERROR(H789/E787,"-")</f>
        <v>1.4729854012283687E-3</v>
      </c>
      <c r="J789" s="50">
        <v>5</v>
      </c>
      <c r="K789" s="30">
        <f>IFERROR(J789/F787,"-")</f>
        <v>0.26315789473684209</v>
      </c>
      <c r="L789" s="53">
        <f t="shared" si="551"/>
        <v>6967</v>
      </c>
      <c r="M789" s="31">
        <f t="shared" si="559"/>
        <v>0.23809523809523808</v>
      </c>
      <c r="N789" s="172"/>
      <c r="O789" s="179"/>
      <c r="P789" s="179"/>
      <c r="Q789" s="70" t="s">
        <v>62</v>
      </c>
      <c r="R789" s="50">
        <v>455543</v>
      </c>
      <c r="S789" s="30">
        <f>IFERROR(R789/O787,"-")</f>
        <v>1.5246619661530218E-3</v>
      </c>
      <c r="T789" s="50">
        <v>27</v>
      </c>
      <c r="U789" s="30">
        <f>IFERROR(T789/P787,"-")</f>
        <v>0.16666666666666666</v>
      </c>
      <c r="V789" s="53">
        <f t="shared" si="552"/>
        <v>16871.962962962964</v>
      </c>
      <c r="W789" s="31">
        <f t="shared" si="560"/>
        <v>0.15168539325842698</v>
      </c>
      <c r="X789" s="172"/>
      <c r="Y789" s="179"/>
      <c r="Z789" s="179"/>
      <c r="AA789" s="70" t="s">
        <v>62</v>
      </c>
      <c r="AB789" s="50">
        <v>139899275</v>
      </c>
      <c r="AC789" s="30">
        <f>IFERROR(AB789/Y787,"-")</f>
        <v>1.4643642240840155E-2</v>
      </c>
      <c r="AD789" s="50">
        <v>2731</v>
      </c>
      <c r="AE789" s="30">
        <f>IFERROR(AD789/Z787,"-")</f>
        <v>0.19483484340443746</v>
      </c>
      <c r="AF789" s="53">
        <f t="shared" si="553"/>
        <v>51226.391431709999</v>
      </c>
      <c r="AG789" s="31">
        <f t="shared" si="561"/>
        <v>0.17843841881737993</v>
      </c>
      <c r="AH789" s="172"/>
      <c r="AI789" s="179"/>
      <c r="AJ789" s="179"/>
      <c r="AK789" s="70" t="s">
        <v>62</v>
      </c>
      <c r="AL789" s="50">
        <v>141688864</v>
      </c>
      <c r="AM789" s="30">
        <f>IFERROR(AL789/AI787,"-")</f>
        <v>1.2894304079742562E-2</v>
      </c>
      <c r="AN789" s="50">
        <v>2953</v>
      </c>
      <c r="AO789" s="30">
        <f>IFERROR(AN789/AJ787,"-")</f>
        <v>0.24153443481105841</v>
      </c>
      <c r="AP789" s="53">
        <f t="shared" si="554"/>
        <v>47981.328818151036</v>
      </c>
      <c r="AQ789" s="31">
        <f t="shared" si="562"/>
        <v>0.22509337601951368</v>
      </c>
      <c r="AR789" s="172"/>
      <c r="AS789" s="179"/>
      <c r="AT789" s="179"/>
      <c r="AU789" s="70" t="s">
        <v>62</v>
      </c>
      <c r="AV789" s="50">
        <v>76550393</v>
      </c>
      <c r="AW789" s="30">
        <f>IFERROR(AV789/AS787,"-")</f>
        <v>1.0434286586006151E-2</v>
      </c>
      <c r="AX789" s="50">
        <v>1810</v>
      </c>
      <c r="AY789" s="30">
        <f>IFERROR(AX789/AT787,"-")</f>
        <v>0.25485778653900309</v>
      </c>
      <c r="AZ789" s="53">
        <f t="shared" si="555"/>
        <v>42293.034806629832</v>
      </c>
      <c r="BA789" s="31">
        <f t="shared" si="563"/>
        <v>0.2345775012960083</v>
      </c>
      <c r="BB789" s="172"/>
      <c r="BC789" s="179"/>
      <c r="BD789" s="179"/>
      <c r="BE789" s="70" t="s">
        <v>62</v>
      </c>
      <c r="BF789" s="50">
        <v>32615285</v>
      </c>
      <c r="BG789" s="30">
        <f>IFERROR(BF789/BC787,"-")</f>
        <v>9.6043103190891505E-3</v>
      </c>
      <c r="BH789" s="50">
        <v>724</v>
      </c>
      <c r="BI789" s="30">
        <f>IFERROR(BH789/BD787,"-")</f>
        <v>0.24181696726786908</v>
      </c>
      <c r="BJ789" s="53">
        <f t="shared" si="556"/>
        <v>45048.736187845301</v>
      </c>
      <c r="BK789" s="31">
        <f t="shared" si="564"/>
        <v>0.21502821502821504</v>
      </c>
      <c r="BL789" s="172"/>
      <c r="BM789" s="179"/>
      <c r="BN789" s="179"/>
      <c r="BO789" s="70" t="s">
        <v>62</v>
      </c>
      <c r="BP789" s="50">
        <v>3847194</v>
      </c>
      <c r="BQ789" s="30">
        <f>IFERROR(BP789/BM787,"-")</f>
        <v>3.5206497567291466E-3</v>
      </c>
      <c r="BR789" s="50">
        <v>168</v>
      </c>
      <c r="BS789" s="30">
        <f>IFERROR(BR789/BN787,"-")</f>
        <v>0.1785334750265675</v>
      </c>
      <c r="BT789" s="53">
        <f t="shared" si="557"/>
        <v>22899.964285714286</v>
      </c>
      <c r="BU789" s="31">
        <f t="shared" si="565"/>
        <v>0.1494661921708185</v>
      </c>
      <c r="BV789" s="172"/>
      <c r="BW789" s="179"/>
      <c r="BX789" s="179"/>
      <c r="BY789" s="70" t="s">
        <v>62</v>
      </c>
      <c r="BZ789" s="50">
        <f t="shared" si="525"/>
        <v>395091389</v>
      </c>
      <c r="CA789" s="30">
        <f>IFERROR(BZ789/BW787,"-")</f>
        <v>1.2086156204686518E-2</v>
      </c>
      <c r="CB789" s="50">
        <f t="shared" si="526"/>
        <v>8418</v>
      </c>
      <c r="CC789" s="30">
        <f>IFERROR(CB789/BX787,"-")</f>
        <v>0.22471370225034035</v>
      </c>
      <c r="CD789" s="53">
        <f t="shared" si="558"/>
        <v>46934.116060822045</v>
      </c>
      <c r="CE789" s="31">
        <f t="shared" si="566"/>
        <v>0.20617193240264511</v>
      </c>
      <c r="CR789" s="196"/>
      <c r="CS789" s="198"/>
      <c r="CT789" s="200"/>
      <c r="CU789" s="201"/>
      <c r="CV789" s="201"/>
      <c r="CW789" s="79" t="s">
        <v>62</v>
      </c>
      <c r="CX789" s="90">
        <v>364282739</v>
      </c>
      <c r="CY789" s="80">
        <v>1.1788457205657828E-2</v>
      </c>
      <c r="CZ789" s="90">
        <v>7915</v>
      </c>
      <c r="DA789" s="80">
        <v>0.22271307577590815</v>
      </c>
      <c r="DB789" s="90">
        <v>46024.351105495894</v>
      </c>
      <c r="DC789" s="81">
        <v>0.20465416936005171</v>
      </c>
    </row>
    <row r="790" spans="2:107" s="16" customFormat="1" ht="13.15" customHeight="1">
      <c r="B790" s="196"/>
      <c r="C790" s="198"/>
      <c r="D790" s="172"/>
      <c r="E790" s="179"/>
      <c r="F790" s="179"/>
      <c r="G790" s="70" t="s">
        <v>64</v>
      </c>
      <c r="H790" s="50">
        <v>2524</v>
      </c>
      <c r="I790" s="30">
        <f>IFERROR(H790/E787,"-")</f>
        <v>1.0672642895652082E-4</v>
      </c>
      <c r="J790" s="50">
        <v>1</v>
      </c>
      <c r="K790" s="30">
        <f>IFERROR(J790/F787,"-")</f>
        <v>5.2631578947368418E-2</v>
      </c>
      <c r="L790" s="53">
        <f t="shared" si="551"/>
        <v>2524</v>
      </c>
      <c r="M790" s="31">
        <f t="shared" si="559"/>
        <v>4.7619047619047616E-2</v>
      </c>
      <c r="N790" s="172"/>
      <c r="O790" s="179"/>
      <c r="P790" s="179"/>
      <c r="Q790" s="70" t="s">
        <v>64</v>
      </c>
      <c r="R790" s="50">
        <v>49726</v>
      </c>
      <c r="S790" s="30">
        <f>IFERROR(R790/O787,"-")</f>
        <v>1.664285060442706E-4</v>
      </c>
      <c r="T790" s="50">
        <v>10</v>
      </c>
      <c r="U790" s="30">
        <f>IFERROR(T790/P787,"-")</f>
        <v>6.1728395061728392E-2</v>
      </c>
      <c r="V790" s="53">
        <f t="shared" si="552"/>
        <v>4972.6000000000004</v>
      </c>
      <c r="W790" s="31">
        <f t="shared" si="560"/>
        <v>5.6179775280898875E-2</v>
      </c>
      <c r="X790" s="172"/>
      <c r="Y790" s="179"/>
      <c r="Z790" s="179"/>
      <c r="AA790" s="70" t="s">
        <v>64</v>
      </c>
      <c r="AB790" s="50">
        <v>22801341</v>
      </c>
      <c r="AC790" s="30">
        <f>IFERROR(AB790/Y787,"-")</f>
        <v>2.3866791319354622E-3</v>
      </c>
      <c r="AD790" s="50">
        <v>390</v>
      </c>
      <c r="AE790" s="30">
        <f>IFERROR(AD790/Z787,"-")</f>
        <v>2.7823357351787117E-2</v>
      </c>
      <c r="AF790" s="53">
        <f t="shared" si="553"/>
        <v>58464.976923076923</v>
      </c>
      <c r="AG790" s="31">
        <f t="shared" si="561"/>
        <v>2.5481868670369161E-2</v>
      </c>
      <c r="AH790" s="172"/>
      <c r="AI790" s="179"/>
      <c r="AJ790" s="179"/>
      <c r="AK790" s="70" t="s">
        <v>64</v>
      </c>
      <c r="AL790" s="50">
        <v>15350379</v>
      </c>
      <c r="AM790" s="30">
        <f>IFERROR(AL790/AI787,"-")</f>
        <v>1.3969513833161549E-3</v>
      </c>
      <c r="AN790" s="50">
        <v>356</v>
      </c>
      <c r="AO790" s="30">
        <f>IFERROR(AN790/AJ787,"-")</f>
        <v>2.9118272533944053E-2</v>
      </c>
      <c r="AP790" s="53">
        <f t="shared" si="554"/>
        <v>43119.042134831463</v>
      </c>
      <c r="AQ790" s="31">
        <f t="shared" si="562"/>
        <v>2.7136214650506897E-2</v>
      </c>
      <c r="AR790" s="172"/>
      <c r="AS790" s="179"/>
      <c r="AT790" s="179"/>
      <c r="AU790" s="70" t="s">
        <v>64</v>
      </c>
      <c r="AV790" s="50">
        <v>9129914</v>
      </c>
      <c r="AW790" s="30">
        <f>IFERROR(AV790/AS787,"-")</f>
        <v>1.2444630974211951E-3</v>
      </c>
      <c r="AX790" s="50">
        <v>234</v>
      </c>
      <c r="AY790" s="30">
        <f>IFERROR(AX790/AT787,"-")</f>
        <v>3.2948465221064489E-2</v>
      </c>
      <c r="AZ790" s="53">
        <f t="shared" si="555"/>
        <v>39016.726495726492</v>
      </c>
      <c r="BA790" s="31">
        <f t="shared" si="563"/>
        <v>3.0326594090202177E-2</v>
      </c>
      <c r="BB790" s="172"/>
      <c r="BC790" s="179"/>
      <c r="BD790" s="179"/>
      <c r="BE790" s="70" t="s">
        <v>64</v>
      </c>
      <c r="BF790" s="50">
        <v>1133698</v>
      </c>
      <c r="BG790" s="30">
        <f>IFERROR(BF790/BC787,"-")</f>
        <v>3.3384308615211339E-4</v>
      </c>
      <c r="BH790" s="50">
        <v>81</v>
      </c>
      <c r="BI790" s="30">
        <f>IFERROR(BH790/BD787,"-")</f>
        <v>2.7054108216432865E-2</v>
      </c>
      <c r="BJ790" s="53">
        <f t="shared" si="556"/>
        <v>13996.271604938273</v>
      </c>
      <c r="BK790" s="31">
        <f t="shared" si="564"/>
        <v>2.4057024057024055E-2</v>
      </c>
      <c r="BL790" s="172"/>
      <c r="BM790" s="179"/>
      <c r="BN790" s="179"/>
      <c r="BO790" s="70" t="s">
        <v>64</v>
      </c>
      <c r="BP790" s="50">
        <v>386112</v>
      </c>
      <c r="BQ790" s="30">
        <f>IFERROR(BP790/BM787,"-")</f>
        <v>3.53339373806001E-4</v>
      </c>
      <c r="BR790" s="50">
        <v>19</v>
      </c>
      <c r="BS790" s="30">
        <f>IFERROR(BR790/BN787,"-")</f>
        <v>2.0191285866099893E-2</v>
      </c>
      <c r="BT790" s="53">
        <f t="shared" si="557"/>
        <v>20321.684210526317</v>
      </c>
      <c r="BU790" s="31">
        <f t="shared" si="565"/>
        <v>1.6903914590747332E-2</v>
      </c>
      <c r="BV790" s="172"/>
      <c r="BW790" s="179"/>
      <c r="BX790" s="179"/>
      <c r="BY790" s="70" t="s">
        <v>64</v>
      </c>
      <c r="BZ790" s="50">
        <f t="shared" ref="BZ790:BZ853" si="567">SUM(H790,R790,AB790,AL790,AV790,BF790,BP790)</f>
        <v>48853694</v>
      </c>
      <c r="CA790" s="30">
        <f>IFERROR(BZ790/BW787,"-")</f>
        <v>1.4944729075326837E-3</v>
      </c>
      <c r="CB790" s="50">
        <f t="shared" ref="CB790:CB853" si="568">SUM(J790,T790,AD790,AN790,AX790,BH790,BR790)</f>
        <v>1091</v>
      </c>
      <c r="CC790" s="30">
        <f>IFERROR(CB790/BX787,"-")</f>
        <v>2.9123621900109448E-2</v>
      </c>
      <c r="CD790" s="53">
        <f t="shared" si="558"/>
        <v>44778.821264894592</v>
      </c>
      <c r="CE790" s="31">
        <f t="shared" si="566"/>
        <v>2.672054861621357E-2</v>
      </c>
      <c r="CR790" s="196"/>
      <c r="CS790" s="198"/>
      <c r="CT790" s="200"/>
      <c r="CU790" s="201"/>
      <c r="CV790" s="201"/>
      <c r="CW790" s="79" t="s">
        <v>64</v>
      </c>
      <c r="CX790" s="90">
        <v>46741102</v>
      </c>
      <c r="CY790" s="80">
        <v>1.5125764184843451E-3</v>
      </c>
      <c r="CZ790" s="90">
        <v>1026</v>
      </c>
      <c r="DA790" s="80">
        <v>2.8869692450547286E-2</v>
      </c>
      <c r="DB790" s="90">
        <v>45556.629629629628</v>
      </c>
      <c r="DC790" s="81">
        <v>2.6528765352294766E-2</v>
      </c>
    </row>
    <row r="791" spans="2:107" s="16" customFormat="1" ht="13.15" customHeight="1">
      <c r="B791" s="196"/>
      <c r="C791" s="198"/>
      <c r="D791" s="172"/>
      <c r="E791" s="179"/>
      <c r="F791" s="179"/>
      <c r="G791" s="70" t="s">
        <v>66</v>
      </c>
      <c r="H791" s="50">
        <v>107990</v>
      </c>
      <c r="I791" s="30">
        <f>IFERROR(H791/E787,"-")</f>
        <v>4.5663181707665144E-3</v>
      </c>
      <c r="J791" s="50">
        <v>8</v>
      </c>
      <c r="K791" s="30">
        <f>IFERROR(J791/F787,"-")</f>
        <v>0.42105263157894735</v>
      </c>
      <c r="L791" s="53">
        <f t="shared" si="551"/>
        <v>13498.75</v>
      </c>
      <c r="M791" s="31">
        <f t="shared" si="559"/>
        <v>0.38095238095238093</v>
      </c>
      <c r="N791" s="172"/>
      <c r="O791" s="179"/>
      <c r="P791" s="179"/>
      <c r="Q791" s="70" t="s">
        <v>66</v>
      </c>
      <c r="R791" s="50">
        <v>946453</v>
      </c>
      <c r="S791" s="30">
        <f>IFERROR(R791/O787,"-")</f>
        <v>3.1676941405123686E-3</v>
      </c>
      <c r="T791" s="50">
        <v>34</v>
      </c>
      <c r="U791" s="30">
        <f>IFERROR(T791/P787,"-")</f>
        <v>0.20987654320987653</v>
      </c>
      <c r="V791" s="53">
        <f t="shared" si="552"/>
        <v>27836.852941176472</v>
      </c>
      <c r="W791" s="31">
        <f t="shared" si="560"/>
        <v>0.19101123595505617</v>
      </c>
      <c r="X791" s="172"/>
      <c r="Y791" s="179"/>
      <c r="Z791" s="179"/>
      <c r="AA791" s="70" t="s">
        <v>66</v>
      </c>
      <c r="AB791" s="50">
        <v>216538010</v>
      </c>
      <c r="AC791" s="30">
        <f>IFERROR(AB791/Y787,"-")</f>
        <v>2.2665629610900184E-2</v>
      </c>
      <c r="AD791" s="50">
        <v>3569</v>
      </c>
      <c r="AE791" s="30">
        <f>IFERROR(AD791/Z787,"-")</f>
        <v>0.25461939073981593</v>
      </c>
      <c r="AF791" s="53">
        <f t="shared" si="553"/>
        <v>60671.899691790415</v>
      </c>
      <c r="AG791" s="31">
        <f t="shared" si="561"/>
        <v>0.23319176739627573</v>
      </c>
      <c r="AH791" s="172"/>
      <c r="AI791" s="179"/>
      <c r="AJ791" s="179"/>
      <c r="AK791" s="70" t="s">
        <v>66</v>
      </c>
      <c r="AL791" s="50">
        <v>284703019</v>
      </c>
      <c r="AM791" s="30">
        <f>IFERROR(AL791/AI787,"-")</f>
        <v>2.590921541587576E-2</v>
      </c>
      <c r="AN791" s="50">
        <v>3958</v>
      </c>
      <c r="AO791" s="30">
        <f>IFERROR(AN791/AJ787,"-")</f>
        <v>0.32373629968918699</v>
      </c>
      <c r="AP791" s="53">
        <f t="shared" si="554"/>
        <v>71931.030570995455</v>
      </c>
      <c r="AQ791" s="31">
        <f t="shared" si="562"/>
        <v>0.30169982468175927</v>
      </c>
      <c r="AR791" s="172"/>
      <c r="AS791" s="179"/>
      <c r="AT791" s="179"/>
      <c r="AU791" s="70" t="s">
        <v>66</v>
      </c>
      <c r="AV791" s="50">
        <v>178184908</v>
      </c>
      <c r="AW791" s="30">
        <f>IFERROR(AV791/AS787,"-")</f>
        <v>2.4287692361986177E-2</v>
      </c>
      <c r="AX791" s="50">
        <v>2313</v>
      </c>
      <c r="AY791" s="30">
        <f>IFERROR(AX791/AT787,"-")</f>
        <v>0.32568290622359897</v>
      </c>
      <c r="AZ791" s="53">
        <f t="shared" si="555"/>
        <v>77036.276696930392</v>
      </c>
      <c r="BA791" s="31">
        <f t="shared" si="563"/>
        <v>0.29976671850699843</v>
      </c>
      <c r="BB791" s="172"/>
      <c r="BC791" s="179"/>
      <c r="BD791" s="179"/>
      <c r="BE791" s="70" t="s">
        <v>66</v>
      </c>
      <c r="BF791" s="50">
        <v>53225054</v>
      </c>
      <c r="BG791" s="30">
        <f>IFERROR(BF791/BC787,"-")</f>
        <v>1.5673324190368942E-2</v>
      </c>
      <c r="BH791" s="50">
        <v>866</v>
      </c>
      <c r="BI791" s="30">
        <f>IFERROR(BH791/BD787,"-")</f>
        <v>0.28924515698062792</v>
      </c>
      <c r="BJ791" s="53">
        <f t="shared" si="556"/>
        <v>61460.80138568129</v>
      </c>
      <c r="BK791" s="31">
        <f t="shared" si="564"/>
        <v>0.2572022572022572</v>
      </c>
      <c r="BL791" s="172"/>
      <c r="BM791" s="179"/>
      <c r="BN791" s="179"/>
      <c r="BO791" s="70" t="s">
        <v>66</v>
      </c>
      <c r="BP791" s="50">
        <v>17145186</v>
      </c>
      <c r="BQ791" s="30">
        <f>IFERROR(BP791/BM787,"-")</f>
        <v>1.5689927495201948E-2</v>
      </c>
      <c r="BR791" s="50">
        <v>185</v>
      </c>
      <c r="BS791" s="30">
        <f>IFERROR(BR791/BN787,"-")</f>
        <v>0.19659936238044634</v>
      </c>
      <c r="BT791" s="53">
        <f t="shared" si="557"/>
        <v>92676.681081081086</v>
      </c>
      <c r="BU791" s="31">
        <f t="shared" si="565"/>
        <v>0.16459074733096085</v>
      </c>
      <c r="BV791" s="172"/>
      <c r="BW791" s="179"/>
      <c r="BX791" s="179"/>
      <c r="BY791" s="70" t="s">
        <v>66</v>
      </c>
      <c r="BZ791" s="50">
        <f t="shared" si="567"/>
        <v>750850620</v>
      </c>
      <c r="CA791" s="30">
        <f>IFERROR(BZ791/BW787,"-")</f>
        <v>2.2969110773775229E-2</v>
      </c>
      <c r="CB791" s="50">
        <f t="shared" si="568"/>
        <v>10933</v>
      </c>
      <c r="CC791" s="30">
        <f>IFERROR(CB791/BX787,"-")</f>
        <v>0.29185019086516645</v>
      </c>
      <c r="CD791" s="53">
        <f t="shared" si="558"/>
        <v>68677.455410225928</v>
      </c>
      <c r="CE791" s="31">
        <f t="shared" si="566"/>
        <v>0.26776879745285331</v>
      </c>
      <c r="CR791" s="196"/>
      <c r="CS791" s="198"/>
      <c r="CT791" s="200"/>
      <c r="CU791" s="201"/>
      <c r="CV791" s="201"/>
      <c r="CW791" s="79" t="s">
        <v>66</v>
      </c>
      <c r="CX791" s="90">
        <v>776068612</v>
      </c>
      <c r="CY791" s="80">
        <v>2.5114150745463318E-2</v>
      </c>
      <c r="CZ791" s="90">
        <v>10255</v>
      </c>
      <c r="DA791" s="80">
        <v>0.28855623399645458</v>
      </c>
      <c r="DB791" s="90">
        <v>75677.095270599704</v>
      </c>
      <c r="DC791" s="81">
        <v>0.26515837104072398</v>
      </c>
    </row>
    <row r="792" spans="2:107" s="16" customFormat="1" ht="13.15" customHeight="1">
      <c r="B792" s="196"/>
      <c r="C792" s="198"/>
      <c r="D792" s="172"/>
      <c r="E792" s="179"/>
      <c r="F792" s="179"/>
      <c r="G792" s="70" t="s">
        <v>68</v>
      </c>
      <c r="H792" s="50">
        <v>61207</v>
      </c>
      <c r="I792" s="30">
        <f>IFERROR(H792/E787,"-")</f>
        <v>2.58811590219563E-3</v>
      </c>
      <c r="J792" s="50">
        <v>5</v>
      </c>
      <c r="K792" s="30">
        <f>IFERROR(J792/F787,"-")</f>
        <v>0.26315789473684209</v>
      </c>
      <c r="L792" s="53">
        <f t="shared" si="551"/>
        <v>12241.4</v>
      </c>
      <c r="M792" s="31">
        <f t="shared" si="559"/>
        <v>0.23809523809523808</v>
      </c>
      <c r="N792" s="172"/>
      <c r="O792" s="179"/>
      <c r="P792" s="179"/>
      <c r="Q792" s="70" t="s">
        <v>68</v>
      </c>
      <c r="R792" s="50">
        <v>1938074</v>
      </c>
      <c r="S792" s="30">
        <f>IFERROR(R792/O787,"-")</f>
        <v>6.486561565845708E-3</v>
      </c>
      <c r="T792" s="50">
        <v>53</v>
      </c>
      <c r="U792" s="30">
        <f>IFERROR(T792/P787,"-")</f>
        <v>0.3271604938271605</v>
      </c>
      <c r="V792" s="53">
        <f t="shared" si="552"/>
        <v>36567.433962264149</v>
      </c>
      <c r="W792" s="31">
        <f t="shared" si="560"/>
        <v>0.29775280898876405</v>
      </c>
      <c r="X792" s="172"/>
      <c r="Y792" s="179"/>
      <c r="Z792" s="179"/>
      <c r="AA792" s="70" t="s">
        <v>68</v>
      </c>
      <c r="AB792" s="50">
        <v>196278296</v>
      </c>
      <c r="AC792" s="30">
        <f>IFERROR(AB792/Y787,"-")</f>
        <v>2.0544989573861104E-2</v>
      </c>
      <c r="AD792" s="50">
        <v>3635</v>
      </c>
      <c r="AE792" s="30">
        <f>IFERROR(AD792/Z787,"-")</f>
        <v>0.25932795890704147</v>
      </c>
      <c r="AF792" s="53">
        <f t="shared" si="553"/>
        <v>53996.780192572216</v>
      </c>
      <c r="AG792" s="31">
        <f t="shared" si="561"/>
        <v>0.23750408363279973</v>
      </c>
      <c r="AH792" s="172"/>
      <c r="AI792" s="179"/>
      <c r="AJ792" s="179"/>
      <c r="AK792" s="70" t="s">
        <v>68</v>
      </c>
      <c r="AL792" s="50">
        <v>246258550</v>
      </c>
      <c r="AM792" s="30">
        <f>IFERROR(AL792/AI787,"-")</f>
        <v>2.2410601202480441E-2</v>
      </c>
      <c r="AN792" s="50">
        <v>3971</v>
      </c>
      <c r="AO792" s="30">
        <f>IFERROR(AN792/AJ787,"-")</f>
        <v>0.3247996073940782</v>
      </c>
      <c r="AP792" s="53">
        <f t="shared" si="554"/>
        <v>62014.240745404182</v>
      </c>
      <c r="AQ792" s="31">
        <f t="shared" si="562"/>
        <v>0.30269075386843508</v>
      </c>
      <c r="AR792" s="172"/>
      <c r="AS792" s="179"/>
      <c r="AT792" s="179"/>
      <c r="AU792" s="70" t="s">
        <v>68</v>
      </c>
      <c r="AV792" s="50">
        <v>178503973</v>
      </c>
      <c r="AW792" s="30">
        <f>IFERROR(AV792/AS787,"-")</f>
        <v>2.4331182872212091E-2</v>
      </c>
      <c r="AX792" s="50">
        <v>2561</v>
      </c>
      <c r="AY792" s="30">
        <f>IFERROR(AX792/AT787,"-")</f>
        <v>0.36060264714165025</v>
      </c>
      <c r="AZ792" s="53">
        <f t="shared" si="555"/>
        <v>69700.887543928155</v>
      </c>
      <c r="BA792" s="31">
        <f t="shared" si="563"/>
        <v>0.33190772420943493</v>
      </c>
      <c r="BB792" s="172"/>
      <c r="BC792" s="179"/>
      <c r="BD792" s="179"/>
      <c r="BE792" s="70" t="s">
        <v>68</v>
      </c>
      <c r="BF792" s="50">
        <v>73447499</v>
      </c>
      <c r="BG792" s="30">
        <f>IFERROR(BF792/BC787,"-")</f>
        <v>2.1628281726098365E-2</v>
      </c>
      <c r="BH792" s="50">
        <v>1160</v>
      </c>
      <c r="BI792" s="30">
        <f>IFERROR(BH792/BD787,"-")</f>
        <v>0.38744154976619904</v>
      </c>
      <c r="BJ792" s="53">
        <f t="shared" si="556"/>
        <v>63316.809482758617</v>
      </c>
      <c r="BK792" s="31">
        <f t="shared" si="564"/>
        <v>0.34452034452034452</v>
      </c>
      <c r="BL792" s="172"/>
      <c r="BM792" s="179"/>
      <c r="BN792" s="179"/>
      <c r="BO792" s="70" t="s">
        <v>68</v>
      </c>
      <c r="BP792" s="50">
        <v>19360199</v>
      </c>
      <c r="BQ792" s="30">
        <f>IFERROR(BP792/BM787,"-")</f>
        <v>1.7716933406419812E-2</v>
      </c>
      <c r="BR792" s="50">
        <v>324</v>
      </c>
      <c r="BS792" s="30">
        <f>IFERROR(BR792/BN787,"-")</f>
        <v>0.34431455897980873</v>
      </c>
      <c r="BT792" s="53">
        <f t="shared" si="557"/>
        <v>59753.700617283954</v>
      </c>
      <c r="BU792" s="31">
        <f t="shared" si="565"/>
        <v>0.28825622775800713</v>
      </c>
      <c r="BV792" s="172"/>
      <c r="BW792" s="179"/>
      <c r="BX792" s="179"/>
      <c r="BY792" s="70" t="s">
        <v>68</v>
      </c>
      <c r="BZ792" s="50">
        <f t="shared" si="567"/>
        <v>715847798</v>
      </c>
      <c r="CA792" s="30">
        <f>IFERROR(BZ792/BW787,"-")</f>
        <v>2.1898346930079211E-2</v>
      </c>
      <c r="CB792" s="50">
        <f t="shared" si="568"/>
        <v>11709</v>
      </c>
      <c r="CC792" s="30">
        <f>IFERROR(CB792/BX787,"-")</f>
        <v>0.31256506767037717</v>
      </c>
      <c r="CD792" s="53">
        <f t="shared" si="558"/>
        <v>61136.544367580493</v>
      </c>
      <c r="CE792" s="31">
        <f t="shared" si="566"/>
        <v>0.28677443056576046</v>
      </c>
      <c r="CR792" s="196"/>
      <c r="CS792" s="198"/>
      <c r="CT792" s="200"/>
      <c r="CU792" s="201"/>
      <c r="CV792" s="201"/>
      <c r="CW792" s="79" t="s">
        <v>68</v>
      </c>
      <c r="CX792" s="90">
        <v>683646386</v>
      </c>
      <c r="CY792" s="80">
        <v>2.2123299575727721E-2</v>
      </c>
      <c r="CZ792" s="90">
        <v>10994</v>
      </c>
      <c r="DA792" s="80">
        <v>0.30935029122935365</v>
      </c>
      <c r="DB792" s="90">
        <v>62183.589776241584</v>
      </c>
      <c r="DC792" s="81">
        <v>0.28426632191338075</v>
      </c>
    </row>
    <row r="793" spans="2:107" s="16" customFormat="1" ht="13.15" customHeight="1">
      <c r="B793" s="196"/>
      <c r="C793" s="198"/>
      <c r="D793" s="172"/>
      <c r="E793" s="179"/>
      <c r="F793" s="179"/>
      <c r="G793" s="70" t="s">
        <v>69</v>
      </c>
      <c r="H793" s="50">
        <v>0</v>
      </c>
      <c r="I793" s="30">
        <f>IFERROR(H793/E787,"-")</f>
        <v>0</v>
      </c>
      <c r="J793" s="50">
        <v>0</v>
      </c>
      <c r="K793" s="30">
        <f>IFERROR(J793/F787,"-")</f>
        <v>0</v>
      </c>
      <c r="L793" s="53" t="str">
        <f t="shared" si="551"/>
        <v>-</v>
      </c>
      <c r="M793" s="31">
        <f t="shared" si="559"/>
        <v>0</v>
      </c>
      <c r="N793" s="172"/>
      <c r="O793" s="179"/>
      <c r="P793" s="179"/>
      <c r="Q793" s="70" t="s">
        <v>69</v>
      </c>
      <c r="R793" s="50">
        <v>1879618</v>
      </c>
      <c r="S793" s="30">
        <f>IFERROR(R793/O787,"-")</f>
        <v>6.2909145250758117E-3</v>
      </c>
      <c r="T793" s="50">
        <v>12</v>
      </c>
      <c r="U793" s="30">
        <f>IFERROR(T793/P787,"-")</f>
        <v>7.407407407407407E-2</v>
      </c>
      <c r="V793" s="53">
        <f t="shared" si="552"/>
        <v>156634.83333333334</v>
      </c>
      <c r="W793" s="31">
        <f t="shared" si="560"/>
        <v>6.741573033707865E-2</v>
      </c>
      <c r="X793" s="172"/>
      <c r="Y793" s="179"/>
      <c r="Z793" s="179"/>
      <c r="AA793" s="70" t="s">
        <v>69</v>
      </c>
      <c r="AB793" s="50">
        <v>169185950</v>
      </c>
      <c r="AC793" s="30">
        <f>IFERROR(AB793/Y787,"-")</f>
        <v>1.7709159135933124E-2</v>
      </c>
      <c r="AD793" s="50">
        <v>1029</v>
      </c>
      <c r="AE793" s="30">
        <f>IFERROR(AD793/Z787,"-")</f>
        <v>7.3410858243561389E-2</v>
      </c>
      <c r="AF793" s="53">
        <f t="shared" si="553"/>
        <v>164417.8328474247</v>
      </c>
      <c r="AG793" s="31">
        <f t="shared" si="561"/>
        <v>6.7232930414897099E-2</v>
      </c>
      <c r="AH793" s="172"/>
      <c r="AI793" s="179"/>
      <c r="AJ793" s="179"/>
      <c r="AK793" s="70" t="s">
        <v>69</v>
      </c>
      <c r="AL793" s="50">
        <v>320374346</v>
      </c>
      <c r="AM793" s="30">
        <f>IFERROR(AL793/AI787,"-")</f>
        <v>2.9155461622394369E-2</v>
      </c>
      <c r="AN793" s="50">
        <v>1474</v>
      </c>
      <c r="AO793" s="30">
        <f>IFERROR(AN793/AJ787,"-")</f>
        <v>0.12056273515458858</v>
      </c>
      <c r="AP793" s="53">
        <f t="shared" si="554"/>
        <v>217350.30257801901</v>
      </c>
      <c r="AQ793" s="31">
        <f t="shared" si="562"/>
        <v>0.11235612470462687</v>
      </c>
      <c r="AR793" s="172"/>
      <c r="AS793" s="179"/>
      <c r="AT793" s="179"/>
      <c r="AU793" s="70" t="s">
        <v>69</v>
      </c>
      <c r="AV793" s="50">
        <v>294414258</v>
      </c>
      <c r="AW793" s="30">
        <f>IFERROR(AV793/AS787,"-")</f>
        <v>4.0130463379572122E-2</v>
      </c>
      <c r="AX793" s="50">
        <v>1157</v>
      </c>
      <c r="AY793" s="30">
        <f>IFERROR(AX793/AT787,"-")</f>
        <v>0.1629118558152633</v>
      </c>
      <c r="AZ793" s="53">
        <f t="shared" si="555"/>
        <v>254463.4900605013</v>
      </c>
      <c r="BA793" s="31">
        <f t="shared" si="563"/>
        <v>0.14994815966822186</v>
      </c>
      <c r="BB793" s="172"/>
      <c r="BC793" s="179"/>
      <c r="BD793" s="179"/>
      <c r="BE793" s="70" t="s">
        <v>69</v>
      </c>
      <c r="BF793" s="50">
        <v>163015424</v>
      </c>
      <c r="BG793" s="30">
        <f>IFERROR(BF793/BC787,"-")</f>
        <v>4.8003588467612449E-2</v>
      </c>
      <c r="BH793" s="50">
        <v>609</v>
      </c>
      <c r="BI793" s="30">
        <f>IFERROR(BH793/BD787,"-")</f>
        <v>0.20340681362725452</v>
      </c>
      <c r="BJ793" s="53">
        <f t="shared" si="556"/>
        <v>267677.21510673233</v>
      </c>
      <c r="BK793" s="31">
        <f t="shared" si="564"/>
        <v>0.18087318087318088</v>
      </c>
      <c r="BL793" s="172"/>
      <c r="BM793" s="179"/>
      <c r="BN793" s="179"/>
      <c r="BO793" s="70" t="s">
        <v>69</v>
      </c>
      <c r="BP793" s="50">
        <v>62204146</v>
      </c>
      <c r="BQ793" s="30">
        <f>IFERROR(BP793/BM787,"-")</f>
        <v>5.6924348364663785E-2</v>
      </c>
      <c r="BR793" s="50">
        <v>199</v>
      </c>
      <c r="BS793" s="30">
        <f>IFERROR(BR793/BN787,"-")</f>
        <v>0.21147715196599362</v>
      </c>
      <c r="BT793" s="53">
        <f t="shared" si="557"/>
        <v>312583.64824120601</v>
      </c>
      <c r="BU793" s="31">
        <f t="shared" si="565"/>
        <v>0.17704626334519574</v>
      </c>
      <c r="BV793" s="172"/>
      <c r="BW793" s="179"/>
      <c r="BX793" s="179"/>
      <c r="BY793" s="70" t="s">
        <v>69</v>
      </c>
      <c r="BZ793" s="50">
        <f t="shared" si="567"/>
        <v>1011073742</v>
      </c>
      <c r="CA793" s="30">
        <f>IFERROR(BZ793/BW787,"-")</f>
        <v>3.0929540659436938E-2</v>
      </c>
      <c r="CB793" s="50">
        <f t="shared" si="568"/>
        <v>4480</v>
      </c>
      <c r="CC793" s="30">
        <f>IFERROR(CB793/BX787,"-")</f>
        <v>0.11959104134967033</v>
      </c>
      <c r="CD793" s="53">
        <f t="shared" si="558"/>
        <v>225686.10312499999</v>
      </c>
      <c r="CE793" s="31">
        <f t="shared" si="566"/>
        <v>0.10972324271369091</v>
      </c>
      <c r="CR793" s="196"/>
      <c r="CS793" s="198"/>
      <c r="CT793" s="200"/>
      <c r="CU793" s="201"/>
      <c r="CV793" s="201"/>
      <c r="CW793" s="79" t="s">
        <v>69</v>
      </c>
      <c r="CX793" s="90">
        <v>1029790021</v>
      </c>
      <c r="CY793" s="80">
        <v>3.3324762042518781E-2</v>
      </c>
      <c r="CZ793" s="90">
        <v>4241</v>
      </c>
      <c r="DA793" s="80">
        <v>0.11933368974928951</v>
      </c>
      <c r="DB793" s="90">
        <v>242817.736618722</v>
      </c>
      <c r="DC793" s="81">
        <v>0.10965740142210731</v>
      </c>
    </row>
    <row r="794" spans="2:107" s="16" customFormat="1" ht="13.15" customHeight="1">
      <c r="B794" s="196"/>
      <c r="C794" s="198"/>
      <c r="D794" s="172"/>
      <c r="E794" s="179"/>
      <c r="F794" s="179"/>
      <c r="G794" s="70" t="s">
        <v>71</v>
      </c>
      <c r="H794" s="50">
        <v>0</v>
      </c>
      <c r="I794" s="30">
        <f>IFERROR(H794/E787,"-")</f>
        <v>0</v>
      </c>
      <c r="J794" s="50">
        <v>0</v>
      </c>
      <c r="K794" s="30">
        <f>IFERROR(J794/F787,"-")</f>
        <v>0</v>
      </c>
      <c r="L794" s="53" t="str">
        <f t="shared" si="551"/>
        <v>-</v>
      </c>
      <c r="M794" s="31">
        <f t="shared" si="559"/>
        <v>0</v>
      </c>
      <c r="N794" s="172"/>
      <c r="O794" s="179"/>
      <c r="P794" s="179"/>
      <c r="Q794" s="70" t="s">
        <v>71</v>
      </c>
      <c r="R794" s="50">
        <v>0</v>
      </c>
      <c r="S794" s="30">
        <f>IFERROR(R794/O787,"-")</f>
        <v>0</v>
      </c>
      <c r="T794" s="50">
        <v>0</v>
      </c>
      <c r="U794" s="30">
        <f>IFERROR(T794/P787,"-")</f>
        <v>0</v>
      </c>
      <c r="V794" s="53" t="str">
        <f t="shared" si="552"/>
        <v>-</v>
      </c>
      <c r="W794" s="31">
        <f t="shared" si="560"/>
        <v>0</v>
      </c>
      <c r="X794" s="172"/>
      <c r="Y794" s="179"/>
      <c r="Z794" s="179"/>
      <c r="AA794" s="70" t="s">
        <v>71</v>
      </c>
      <c r="AB794" s="50">
        <v>0</v>
      </c>
      <c r="AC794" s="30">
        <f>IFERROR(AB794/Y787,"-")</f>
        <v>0</v>
      </c>
      <c r="AD794" s="50">
        <v>0</v>
      </c>
      <c r="AE794" s="30">
        <f>IFERROR(AD794/Z787,"-")</f>
        <v>0</v>
      </c>
      <c r="AF794" s="53" t="str">
        <f t="shared" si="553"/>
        <v>-</v>
      </c>
      <c r="AG794" s="31">
        <f t="shared" si="561"/>
        <v>0</v>
      </c>
      <c r="AH794" s="172"/>
      <c r="AI794" s="179"/>
      <c r="AJ794" s="179"/>
      <c r="AK794" s="70" t="s">
        <v>71</v>
      </c>
      <c r="AL794" s="50">
        <v>676</v>
      </c>
      <c r="AM794" s="30">
        <f>IFERROR(AL794/AI787,"-")</f>
        <v>6.1518945891936661E-8</v>
      </c>
      <c r="AN794" s="50">
        <v>1</v>
      </c>
      <c r="AO794" s="30">
        <f>IFERROR(AN794/AJ787,"-")</f>
        <v>8.1792900376247347E-5</v>
      </c>
      <c r="AP794" s="53">
        <f t="shared" si="554"/>
        <v>676</v>
      </c>
      <c r="AQ794" s="31">
        <f t="shared" si="562"/>
        <v>7.6225322051985675E-5</v>
      </c>
      <c r="AR794" s="172"/>
      <c r="AS794" s="179"/>
      <c r="AT794" s="179"/>
      <c r="AU794" s="70" t="s">
        <v>71</v>
      </c>
      <c r="AV794" s="50">
        <v>33070</v>
      </c>
      <c r="AW794" s="30">
        <f>IFERROR(AV794/AS787,"-")</f>
        <v>4.5076431860934197E-6</v>
      </c>
      <c r="AX794" s="50">
        <v>6</v>
      </c>
      <c r="AY794" s="30">
        <f>IFERROR(AX794/AT787,"-")</f>
        <v>8.4483244156575608E-4</v>
      </c>
      <c r="AZ794" s="53">
        <f t="shared" si="555"/>
        <v>5511.666666666667</v>
      </c>
      <c r="BA794" s="31">
        <f t="shared" si="563"/>
        <v>7.776049766718507E-4</v>
      </c>
      <c r="BB794" s="172"/>
      <c r="BC794" s="179"/>
      <c r="BD794" s="179"/>
      <c r="BE794" s="70" t="s">
        <v>71</v>
      </c>
      <c r="BF794" s="50">
        <v>0</v>
      </c>
      <c r="BG794" s="30">
        <f>IFERROR(BF794/BC787,"-")</f>
        <v>0</v>
      </c>
      <c r="BH794" s="50">
        <v>0</v>
      </c>
      <c r="BI794" s="30">
        <f>IFERROR(BH794/BD787,"-")</f>
        <v>0</v>
      </c>
      <c r="BJ794" s="53" t="str">
        <f t="shared" si="556"/>
        <v>-</v>
      </c>
      <c r="BK794" s="31">
        <f t="shared" si="564"/>
        <v>0</v>
      </c>
      <c r="BL794" s="172"/>
      <c r="BM794" s="179"/>
      <c r="BN794" s="179"/>
      <c r="BO794" s="70" t="s">
        <v>71</v>
      </c>
      <c r="BP794" s="50">
        <v>0</v>
      </c>
      <c r="BQ794" s="30">
        <f>IFERROR(BP794/BM787,"-")</f>
        <v>0</v>
      </c>
      <c r="BR794" s="50">
        <v>0</v>
      </c>
      <c r="BS794" s="30">
        <f>IFERROR(BR794/BN787,"-")</f>
        <v>0</v>
      </c>
      <c r="BT794" s="53" t="str">
        <f t="shared" si="557"/>
        <v>-</v>
      </c>
      <c r="BU794" s="31">
        <f t="shared" si="565"/>
        <v>0</v>
      </c>
      <c r="BV794" s="172"/>
      <c r="BW794" s="179"/>
      <c r="BX794" s="179"/>
      <c r="BY794" s="70" t="s">
        <v>71</v>
      </c>
      <c r="BZ794" s="50">
        <f t="shared" si="567"/>
        <v>33746</v>
      </c>
      <c r="CA794" s="30">
        <f>IFERROR(BZ794/BW787,"-")</f>
        <v>1.0323166706206074E-6</v>
      </c>
      <c r="CB794" s="50">
        <f t="shared" si="568"/>
        <v>7</v>
      </c>
      <c r="CC794" s="30">
        <f>IFERROR(CB794/BX787,"-")</f>
        <v>1.8686100210885988E-4</v>
      </c>
      <c r="CD794" s="53">
        <f t="shared" si="558"/>
        <v>4820.8571428571431</v>
      </c>
      <c r="CE794" s="31">
        <f t="shared" si="566"/>
        <v>1.7144256674014204E-4</v>
      </c>
      <c r="CR794" s="196"/>
      <c r="CS794" s="198"/>
      <c r="CT794" s="200"/>
      <c r="CU794" s="201"/>
      <c r="CV794" s="201"/>
      <c r="CW794" s="79" t="s">
        <v>71</v>
      </c>
      <c r="CX794" s="90">
        <v>33761</v>
      </c>
      <c r="CY794" s="80">
        <v>1.0925307765411689E-6</v>
      </c>
      <c r="CZ794" s="90">
        <v>8</v>
      </c>
      <c r="DA794" s="80">
        <v>2.251048144292186E-4</v>
      </c>
      <c r="DB794" s="90">
        <v>4220.125</v>
      </c>
      <c r="DC794" s="81">
        <v>2.0685197155785392E-4</v>
      </c>
    </row>
    <row r="795" spans="2:107" s="16" customFormat="1" ht="13.15" customHeight="1">
      <c r="B795" s="196"/>
      <c r="C795" s="198"/>
      <c r="D795" s="172"/>
      <c r="E795" s="179"/>
      <c r="F795" s="179"/>
      <c r="G795" s="70" t="s">
        <v>73</v>
      </c>
      <c r="H795" s="50">
        <v>0</v>
      </c>
      <c r="I795" s="30">
        <f>IFERROR(H795/E787,"-")</f>
        <v>0</v>
      </c>
      <c r="J795" s="50">
        <v>0</v>
      </c>
      <c r="K795" s="30">
        <f>IFERROR(J795/F787,"-")</f>
        <v>0</v>
      </c>
      <c r="L795" s="53" t="str">
        <f t="shared" si="551"/>
        <v>-</v>
      </c>
      <c r="M795" s="31">
        <f t="shared" si="559"/>
        <v>0</v>
      </c>
      <c r="N795" s="172"/>
      <c r="O795" s="179"/>
      <c r="P795" s="179"/>
      <c r="Q795" s="70" t="s">
        <v>73</v>
      </c>
      <c r="R795" s="50">
        <v>0</v>
      </c>
      <c r="S795" s="30">
        <f>IFERROR(R795/O787,"-")</f>
        <v>0</v>
      </c>
      <c r="T795" s="50">
        <v>0</v>
      </c>
      <c r="U795" s="30">
        <f>IFERROR(T795/P787,"-")</f>
        <v>0</v>
      </c>
      <c r="V795" s="53" t="str">
        <f t="shared" si="552"/>
        <v>-</v>
      </c>
      <c r="W795" s="31">
        <f t="shared" si="560"/>
        <v>0</v>
      </c>
      <c r="X795" s="172"/>
      <c r="Y795" s="179"/>
      <c r="Z795" s="179"/>
      <c r="AA795" s="70" t="s">
        <v>73</v>
      </c>
      <c r="AB795" s="50">
        <v>5599340</v>
      </c>
      <c r="AC795" s="30">
        <f>IFERROR(AB795/Y787,"-")</f>
        <v>5.8609833213807514E-4</v>
      </c>
      <c r="AD795" s="50">
        <v>254</v>
      </c>
      <c r="AE795" s="30">
        <f>IFERROR(AD795/Z787,"-")</f>
        <v>1.8120853249625455E-2</v>
      </c>
      <c r="AF795" s="53">
        <f t="shared" si="553"/>
        <v>22044.645669291338</v>
      </c>
      <c r="AG795" s="31">
        <f t="shared" si="561"/>
        <v>1.6595883698137862E-2</v>
      </c>
      <c r="AH795" s="172"/>
      <c r="AI795" s="179"/>
      <c r="AJ795" s="179"/>
      <c r="AK795" s="70" t="s">
        <v>73</v>
      </c>
      <c r="AL795" s="50">
        <v>7162791</v>
      </c>
      <c r="AM795" s="30">
        <f>IFERROR(AL795/AI787,"-")</f>
        <v>6.5184519521338882E-4</v>
      </c>
      <c r="AN795" s="50">
        <v>302</v>
      </c>
      <c r="AO795" s="30">
        <f>IFERROR(AN795/AJ787,"-")</f>
        <v>2.4701455913626696E-2</v>
      </c>
      <c r="AP795" s="53">
        <f t="shared" si="554"/>
        <v>23717.850993377484</v>
      </c>
      <c r="AQ795" s="31">
        <f t="shared" si="562"/>
        <v>2.3020047259699673E-2</v>
      </c>
      <c r="AR795" s="172"/>
      <c r="AS795" s="179"/>
      <c r="AT795" s="179"/>
      <c r="AU795" s="70" t="s">
        <v>73</v>
      </c>
      <c r="AV795" s="50">
        <v>4714318</v>
      </c>
      <c r="AW795" s="30">
        <f>IFERROR(AV795/AS787,"-")</f>
        <v>6.4259036618619775E-4</v>
      </c>
      <c r="AX795" s="50">
        <v>201</v>
      </c>
      <c r="AY795" s="30">
        <f>IFERROR(AX795/AT787,"-")</f>
        <v>2.8301886792452831E-2</v>
      </c>
      <c r="AZ795" s="53">
        <f t="shared" si="555"/>
        <v>23454.3184079602</v>
      </c>
      <c r="BA795" s="31">
        <f t="shared" si="563"/>
        <v>2.6049766718506999E-2</v>
      </c>
      <c r="BB795" s="172"/>
      <c r="BC795" s="179"/>
      <c r="BD795" s="179"/>
      <c r="BE795" s="70" t="s">
        <v>73</v>
      </c>
      <c r="BF795" s="50">
        <v>1818306</v>
      </c>
      <c r="BG795" s="30">
        <f>IFERROR(BF795/BC787,"-")</f>
        <v>5.3544143732184822E-4</v>
      </c>
      <c r="BH795" s="50">
        <v>70</v>
      </c>
      <c r="BI795" s="30">
        <f>IFERROR(BH795/BD787,"-")</f>
        <v>2.3380093520374082E-2</v>
      </c>
      <c r="BJ795" s="53">
        <f t="shared" si="556"/>
        <v>25975.8</v>
      </c>
      <c r="BK795" s="31">
        <f t="shared" si="564"/>
        <v>2.0790020790020791E-2</v>
      </c>
      <c r="BL795" s="172"/>
      <c r="BM795" s="179"/>
      <c r="BN795" s="179"/>
      <c r="BO795" s="70" t="s">
        <v>73</v>
      </c>
      <c r="BP795" s="50">
        <v>673855</v>
      </c>
      <c r="BQ795" s="30">
        <f>IFERROR(BP795/BM787,"-")</f>
        <v>6.1665916556865057E-4</v>
      </c>
      <c r="BR795" s="50">
        <v>20</v>
      </c>
      <c r="BS795" s="30">
        <f>IFERROR(BR795/BN787,"-")</f>
        <v>2.1253985122210415E-2</v>
      </c>
      <c r="BT795" s="53">
        <f t="shared" si="557"/>
        <v>33692.75</v>
      </c>
      <c r="BU795" s="31">
        <f t="shared" si="565"/>
        <v>1.7793594306049824E-2</v>
      </c>
      <c r="BV795" s="172"/>
      <c r="BW795" s="179"/>
      <c r="BX795" s="179"/>
      <c r="BY795" s="70" t="s">
        <v>73</v>
      </c>
      <c r="BZ795" s="50">
        <f t="shared" si="567"/>
        <v>19968610</v>
      </c>
      <c r="CA795" s="30">
        <f>IFERROR(BZ795/BW787,"-")</f>
        <v>6.1085547893443269E-4</v>
      </c>
      <c r="CB795" s="50">
        <f t="shared" si="568"/>
        <v>847</v>
      </c>
      <c r="CC795" s="30">
        <f>IFERROR(CB795/BX787,"-")</f>
        <v>2.2610181255172047E-2</v>
      </c>
      <c r="CD795" s="53">
        <f t="shared" si="558"/>
        <v>23575.690672963399</v>
      </c>
      <c r="CE795" s="31">
        <f t="shared" si="566"/>
        <v>2.0744550575557189E-2</v>
      </c>
      <c r="CR795" s="196"/>
      <c r="CS795" s="198"/>
      <c r="CT795" s="200"/>
      <c r="CU795" s="201"/>
      <c r="CV795" s="201"/>
      <c r="CW795" s="79" t="s">
        <v>73</v>
      </c>
      <c r="CX795" s="90">
        <v>18645460</v>
      </c>
      <c r="CY795" s="80">
        <v>6.033807912315186E-4</v>
      </c>
      <c r="CZ795" s="90">
        <v>770</v>
      </c>
      <c r="DA795" s="80">
        <v>2.1666338388812292E-2</v>
      </c>
      <c r="DB795" s="90">
        <v>24214.883116883117</v>
      </c>
      <c r="DC795" s="81">
        <v>1.9909502262443438E-2</v>
      </c>
    </row>
    <row r="796" spans="2:107" s="16" customFormat="1" ht="13.15" customHeight="1">
      <c r="B796" s="196"/>
      <c r="C796" s="198"/>
      <c r="D796" s="172"/>
      <c r="E796" s="179"/>
      <c r="F796" s="179"/>
      <c r="G796" s="70" t="s">
        <v>75</v>
      </c>
      <c r="H796" s="50">
        <v>4863</v>
      </c>
      <c r="I796" s="30">
        <f>IFERROR(H796/E787,"-")</f>
        <v>2.056301996892079E-4</v>
      </c>
      <c r="J796" s="50">
        <v>1</v>
      </c>
      <c r="K796" s="30">
        <f>IFERROR(J796/F787,"-")</f>
        <v>5.2631578947368418E-2</v>
      </c>
      <c r="L796" s="53">
        <f t="shared" si="551"/>
        <v>4863</v>
      </c>
      <c r="M796" s="31">
        <f t="shared" si="559"/>
        <v>4.7619047619047616E-2</v>
      </c>
      <c r="N796" s="172"/>
      <c r="O796" s="179"/>
      <c r="P796" s="179"/>
      <c r="Q796" s="70" t="s">
        <v>75</v>
      </c>
      <c r="R796" s="50">
        <v>607884</v>
      </c>
      <c r="S796" s="30">
        <f>IFERROR(R796/O787,"-")</f>
        <v>2.0345337643931823E-3</v>
      </c>
      <c r="T796" s="50">
        <v>7</v>
      </c>
      <c r="U796" s="30">
        <f>IFERROR(T796/P787,"-")</f>
        <v>4.3209876543209874E-2</v>
      </c>
      <c r="V796" s="53">
        <f t="shared" si="552"/>
        <v>86840.571428571435</v>
      </c>
      <c r="W796" s="31">
        <f t="shared" si="560"/>
        <v>3.9325842696629212E-2</v>
      </c>
      <c r="X796" s="172"/>
      <c r="Y796" s="179"/>
      <c r="Z796" s="179"/>
      <c r="AA796" s="70" t="s">
        <v>75</v>
      </c>
      <c r="AB796" s="50">
        <v>5441608</v>
      </c>
      <c r="AC796" s="30">
        <f>IFERROR(AB796/Y787,"-")</f>
        <v>5.6958808948004707E-4</v>
      </c>
      <c r="AD796" s="50">
        <v>329</v>
      </c>
      <c r="AE796" s="30">
        <f>IFERROR(AD796/Z787,"-")</f>
        <v>2.3471498894199899E-2</v>
      </c>
      <c r="AF796" s="53">
        <f t="shared" si="553"/>
        <v>16539.841945288754</v>
      </c>
      <c r="AG796" s="31">
        <f t="shared" si="561"/>
        <v>2.149624305782424E-2</v>
      </c>
      <c r="AH796" s="172"/>
      <c r="AI796" s="179"/>
      <c r="AJ796" s="179"/>
      <c r="AK796" s="70" t="s">
        <v>75</v>
      </c>
      <c r="AL796" s="50">
        <v>7956367</v>
      </c>
      <c r="AM796" s="30">
        <f>IFERROR(AL796/AI787,"-")</f>
        <v>7.2406406948134674E-4</v>
      </c>
      <c r="AN796" s="50">
        <v>448</v>
      </c>
      <c r="AO796" s="30">
        <f>IFERROR(AN796/AJ787,"-")</f>
        <v>3.6643219368558806E-2</v>
      </c>
      <c r="AP796" s="53">
        <f t="shared" si="554"/>
        <v>17759.747767857141</v>
      </c>
      <c r="AQ796" s="31">
        <f t="shared" si="562"/>
        <v>3.4148944279289578E-2</v>
      </c>
      <c r="AR796" s="172"/>
      <c r="AS796" s="179"/>
      <c r="AT796" s="179"/>
      <c r="AU796" s="70" t="s">
        <v>75</v>
      </c>
      <c r="AV796" s="50">
        <v>8577310</v>
      </c>
      <c r="AW796" s="30">
        <f>IFERROR(AV796/AS787,"-")</f>
        <v>1.1691397936652843E-3</v>
      </c>
      <c r="AX796" s="50">
        <v>347</v>
      </c>
      <c r="AY796" s="30">
        <f>IFERROR(AX796/AT787,"-")</f>
        <v>4.8859476203886226E-2</v>
      </c>
      <c r="AZ796" s="53">
        <f t="shared" si="555"/>
        <v>24718.472622478384</v>
      </c>
      <c r="BA796" s="31">
        <f t="shared" si="563"/>
        <v>4.4971487817522034E-2</v>
      </c>
      <c r="BB796" s="172"/>
      <c r="BC796" s="179"/>
      <c r="BD796" s="179"/>
      <c r="BE796" s="70" t="s">
        <v>75</v>
      </c>
      <c r="BF796" s="50">
        <v>4403388</v>
      </c>
      <c r="BG796" s="30">
        <f>IFERROR(BF796/BC787,"-")</f>
        <v>1.2966774568228773E-3</v>
      </c>
      <c r="BH796" s="50">
        <v>184</v>
      </c>
      <c r="BI796" s="30">
        <f>IFERROR(BH796/BD787,"-")</f>
        <v>6.1456245824983297E-2</v>
      </c>
      <c r="BJ796" s="53">
        <f t="shared" si="556"/>
        <v>23931.456521739132</v>
      </c>
      <c r="BK796" s="31">
        <f t="shared" si="564"/>
        <v>5.4648054648054646E-2</v>
      </c>
      <c r="BL796" s="172"/>
      <c r="BM796" s="179"/>
      <c r="BN796" s="179"/>
      <c r="BO796" s="70" t="s">
        <v>75</v>
      </c>
      <c r="BP796" s="50">
        <v>1801930</v>
      </c>
      <c r="BQ796" s="30">
        <f>IFERROR(BP796/BM787,"-")</f>
        <v>1.6489847967487345E-3</v>
      </c>
      <c r="BR796" s="50">
        <v>55</v>
      </c>
      <c r="BS796" s="30">
        <f>IFERROR(BR796/BN787,"-")</f>
        <v>5.8448459086078638E-2</v>
      </c>
      <c r="BT796" s="53">
        <f t="shared" si="557"/>
        <v>32762.363636363636</v>
      </c>
      <c r="BU796" s="31">
        <f t="shared" si="565"/>
        <v>4.8932384341637013E-2</v>
      </c>
      <c r="BV796" s="172"/>
      <c r="BW796" s="179"/>
      <c r="BX796" s="179"/>
      <c r="BY796" s="70" t="s">
        <v>75</v>
      </c>
      <c r="BZ796" s="50">
        <f t="shared" si="567"/>
        <v>28793350</v>
      </c>
      <c r="CA796" s="30">
        <f>IFERROR(BZ796/BW787,"-")</f>
        <v>8.8081121341829747E-4</v>
      </c>
      <c r="CB796" s="50">
        <f t="shared" si="568"/>
        <v>1371</v>
      </c>
      <c r="CC796" s="30">
        <f>IFERROR(CB796/BX787,"-")</f>
        <v>3.6598061984463845E-2</v>
      </c>
      <c r="CD796" s="53">
        <f t="shared" si="558"/>
        <v>21001.714077315828</v>
      </c>
      <c r="CE796" s="31">
        <f t="shared" si="566"/>
        <v>3.3578251285819254E-2</v>
      </c>
      <c r="CR796" s="196"/>
      <c r="CS796" s="198"/>
      <c r="CT796" s="200"/>
      <c r="CU796" s="201"/>
      <c r="CV796" s="201"/>
      <c r="CW796" s="79" t="s">
        <v>75</v>
      </c>
      <c r="CX796" s="90">
        <v>40613021</v>
      </c>
      <c r="CY796" s="80">
        <v>1.3142672127843605E-3</v>
      </c>
      <c r="CZ796" s="90">
        <v>1381</v>
      </c>
      <c r="DA796" s="80">
        <v>3.885871859084386E-2</v>
      </c>
      <c r="DB796" s="90">
        <v>29408.414916727008</v>
      </c>
      <c r="DC796" s="81">
        <v>3.5707821590174528E-2</v>
      </c>
    </row>
    <row r="797" spans="2:107" s="16" customFormat="1" ht="13.15" customHeight="1">
      <c r="B797" s="196"/>
      <c r="C797" s="198"/>
      <c r="D797" s="172"/>
      <c r="E797" s="179"/>
      <c r="F797" s="179"/>
      <c r="G797" s="70" t="s">
        <v>77</v>
      </c>
      <c r="H797" s="50">
        <v>0</v>
      </c>
      <c r="I797" s="30">
        <f>IFERROR(H797/E787,"-")</f>
        <v>0</v>
      </c>
      <c r="J797" s="50">
        <v>0</v>
      </c>
      <c r="K797" s="30">
        <f>IFERROR(J797/F787,"-")</f>
        <v>0</v>
      </c>
      <c r="L797" s="53" t="str">
        <f t="shared" si="551"/>
        <v>-</v>
      </c>
      <c r="M797" s="31">
        <f t="shared" si="559"/>
        <v>0</v>
      </c>
      <c r="N797" s="172"/>
      <c r="O797" s="179"/>
      <c r="P797" s="179"/>
      <c r="Q797" s="70" t="s">
        <v>77</v>
      </c>
      <c r="R797" s="50">
        <v>2843810</v>
      </c>
      <c r="S797" s="30">
        <f>IFERROR(R797/O787,"-")</f>
        <v>9.5179795232626218E-3</v>
      </c>
      <c r="T797" s="50">
        <v>4</v>
      </c>
      <c r="U797" s="30">
        <f>IFERROR(T797/P787,"-")</f>
        <v>2.4691358024691357E-2</v>
      </c>
      <c r="V797" s="53">
        <f t="shared" si="552"/>
        <v>710952.5</v>
      </c>
      <c r="W797" s="31">
        <f t="shared" si="560"/>
        <v>2.247191011235955E-2</v>
      </c>
      <c r="X797" s="172"/>
      <c r="Y797" s="179"/>
      <c r="Z797" s="179"/>
      <c r="AA797" s="70" t="s">
        <v>77</v>
      </c>
      <c r="AB797" s="50">
        <v>6966687</v>
      </c>
      <c r="AC797" s="30">
        <f>IFERROR(AB797/Y787,"-")</f>
        <v>7.2922230677687199E-4</v>
      </c>
      <c r="AD797" s="50">
        <v>112</v>
      </c>
      <c r="AE797" s="30">
        <f>IFERROR(AD797/Z787,"-")</f>
        <v>7.9902974958978388E-3</v>
      </c>
      <c r="AF797" s="53">
        <f t="shared" si="553"/>
        <v>62202.5625</v>
      </c>
      <c r="AG797" s="31">
        <f t="shared" si="561"/>
        <v>7.3178699771316563E-3</v>
      </c>
      <c r="AH797" s="172"/>
      <c r="AI797" s="179"/>
      <c r="AJ797" s="179"/>
      <c r="AK797" s="70" t="s">
        <v>77</v>
      </c>
      <c r="AL797" s="50">
        <v>13797520</v>
      </c>
      <c r="AM797" s="30">
        <f>IFERROR(AL797/AI787,"-")</f>
        <v>1.2556344472232452E-3</v>
      </c>
      <c r="AN797" s="50">
        <v>178</v>
      </c>
      <c r="AO797" s="30">
        <f>IFERROR(AN797/AJ787,"-")</f>
        <v>1.4559136266972026E-2</v>
      </c>
      <c r="AP797" s="53">
        <f t="shared" si="554"/>
        <v>77514.157303370783</v>
      </c>
      <c r="AQ797" s="31">
        <f t="shared" si="562"/>
        <v>1.3568107325253449E-2</v>
      </c>
      <c r="AR797" s="172"/>
      <c r="AS797" s="179"/>
      <c r="AT797" s="179"/>
      <c r="AU797" s="70" t="s">
        <v>77</v>
      </c>
      <c r="AV797" s="50">
        <v>12736672</v>
      </c>
      <c r="AW797" s="30">
        <f>IFERROR(AV797/AS787,"-")</f>
        <v>1.7360862641157197E-3</v>
      </c>
      <c r="AX797" s="50">
        <v>168</v>
      </c>
      <c r="AY797" s="30">
        <f>IFERROR(AX797/AT787,"-")</f>
        <v>2.3655308363841172E-2</v>
      </c>
      <c r="AZ797" s="53">
        <f t="shared" si="555"/>
        <v>75813.523809523816</v>
      </c>
      <c r="BA797" s="31">
        <f t="shared" si="563"/>
        <v>2.177293934681182E-2</v>
      </c>
      <c r="BB797" s="172"/>
      <c r="BC797" s="179"/>
      <c r="BD797" s="179"/>
      <c r="BE797" s="70" t="s">
        <v>77</v>
      </c>
      <c r="BF797" s="50">
        <v>8094547</v>
      </c>
      <c r="BG797" s="30">
        <f>IFERROR(BF797/BC787,"-")</f>
        <v>2.3836229326357912E-3</v>
      </c>
      <c r="BH797" s="50">
        <v>113</v>
      </c>
      <c r="BI797" s="30">
        <f>IFERROR(BH797/BD787,"-")</f>
        <v>3.7742150968603873E-2</v>
      </c>
      <c r="BJ797" s="53">
        <f t="shared" si="556"/>
        <v>71633.159292035401</v>
      </c>
      <c r="BK797" s="31">
        <f t="shared" si="564"/>
        <v>3.3561033561033564E-2</v>
      </c>
      <c r="BL797" s="172"/>
      <c r="BM797" s="179"/>
      <c r="BN797" s="179"/>
      <c r="BO797" s="70" t="s">
        <v>77</v>
      </c>
      <c r="BP797" s="50">
        <v>1440753</v>
      </c>
      <c r="BQ797" s="30">
        <f>IFERROR(BP797/BM787,"-")</f>
        <v>1.318463976331006E-3</v>
      </c>
      <c r="BR797" s="50">
        <v>49</v>
      </c>
      <c r="BS797" s="30">
        <f>IFERROR(BR797/BN787,"-")</f>
        <v>5.2072263549415514E-2</v>
      </c>
      <c r="BT797" s="53">
        <f t="shared" si="557"/>
        <v>29403.122448979593</v>
      </c>
      <c r="BU797" s="31">
        <f t="shared" si="565"/>
        <v>4.3594306049822062E-2</v>
      </c>
      <c r="BV797" s="172"/>
      <c r="BW797" s="179"/>
      <c r="BX797" s="179"/>
      <c r="BY797" s="70" t="s">
        <v>77</v>
      </c>
      <c r="BZ797" s="50">
        <f t="shared" si="567"/>
        <v>45879989</v>
      </c>
      <c r="CA797" s="30">
        <f>IFERROR(BZ797/BW787,"-")</f>
        <v>1.4035049336985151E-3</v>
      </c>
      <c r="CB797" s="50">
        <f t="shared" si="568"/>
        <v>624</v>
      </c>
      <c r="CC797" s="30">
        <f>IFERROR(CB797/BX787,"-")</f>
        <v>1.6657323616561224E-2</v>
      </c>
      <c r="CD797" s="53">
        <f t="shared" si="558"/>
        <v>73525.623397435891</v>
      </c>
      <c r="CE797" s="31">
        <f t="shared" si="566"/>
        <v>1.5282880235121234E-2</v>
      </c>
      <c r="CR797" s="196"/>
      <c r="CS797" s="198"/>
      <c r="CT797" s="200"/>
      <c r="CU797" s="201"/>
      <c r="CV797" s="201"/>
      <c r="CW797" s="79" t="s">
        <v>77</v>
      </c>
      <c r="CX797" s="90">
        <v>49309331</v>
      </c>
      <c r="CY797" s="80">
        <v>1.5956861967404855E-3</v>
      </c>
      <c r="CZ797" s="90">
        <v>603</v>
      </c>
      <c r="DA797" s="80">
        <v>1.6967275387602353E-2</v>
      </c>
      <c r="DB797" s="90">
        <v>81773.35157545605</v>
      </c>
      <c r="DC797" s="81">
        <v>1.5591467356173238E-2</v>
      </c>
    </row>
    <row r="798" spans="2:107" s="16" customFormat="1" ht="13.15" customHeight="1">
      <c r="B798" s="196"/>
      <c r="C798" s="198"/>
      <c r="D798" s="172"/>
      <c r="E798" s="179"/>
      <c r="F798" s="179"/>
      <c r="G798" s="70" t="s">
        <v>79</v>
      </c>
      <c r="H798" s="50">
        <v>0</v>
      </c>
      <c r="I798" s="30">
        <f>IFERROR(H798/E787,"-")</f>
        <v>0</v>
      </c>
      <c r="J798" s="50">
        <v>0</v>
      </c>
      <c r="K798" s="30">
        <f>IFERROR(J798/F787,"-")</f>
        <v>0</v>
      </c>
      <c r="L798" s="53" t="str">
        <f t="shared" si="551"/>
        <v>-</v>
      </c>
      <c r="M798" s="31">
        <f t="shared" si="559"/>
        <v>0</v>
      </c>
      <c r="N798" s="172"/>
      <c r="O798" s="179"/>
      <c r="P798" s="179"/>
      <c r="Q798" s="70" t="s">
        <v>79</v>
      </c>
      <c r="R798" s="50">
        <v>5126239</v>
      </c>
      <c r="S798" s="30">
        <f>IFERROR(R798/O787,"-")</f>
        <v>1.7157066693397331E-2</v>
      </c>
      <c r="T798" s="50">
        <v>4</v>
      </c>
      <c r="U798" s="30">
        <f>IFERROR(T798/P787,"-")</f>
        <v>2.4691358024691357E-2</v>
      </c>
      <c r="V798" s="53">
        <f t="shared" si="552"/>
        <v>1281559.75</v>
      </c>
      <c r="W798" s="31">
        <f t="shared" si="560"/>
        <v>2.247191011235955E-2</v>
      </c>
      <c r="X798" s="172"/>
      <c r="Y798" s="179"/>
      <c r="Z798" s="179"/>
      <c r="AA798" s="70" t="s">
        <v>79</v>
      </c>
      <c r="AB798" s="50">
        <v>68883354</v>
      </c>
      <c r="AC798" s="30">
        <f>IFERROR(AB798/Y787,"-")</f>
        <v>7.2102102911194193E-3</v>
      </c>
      <c r="AD798" s="50">
        <v>180</v>
      </c>
      <c r="AE798" s="30">
        <f>IFERROR(AD798/Z787,"-")</f>
        <v>1.2841549546978668E-2</v>
      </c>
      <c r="AF798" s="53">
        <f t="shared" si="553"/>
        <v>382685.3</v>
      </c>
      <c r="AG798" s="31">
        <f t="shared" si="561"/>
        <v>1.1760862463247305E-2</v>
      </c>
      <c r="AH798" s="172"/>
      <c r="AI798" s="179"/>
      <c r="AJ798" s="179"/>
      <c r="AK798" s="70" t="s">
        <v>79</v>
      </c>
      <c r="AL798" s="50">
        <v>148544945</v>
      </c>
      <c r="AM798" s="30">
        <f>IFERROR(AL798/AI787,"-")</f>
        <v>1.351823732836643E-2</v>
      </c>
      <c r="AN798" s="50">
        <v>337</v>
      </c>
      <c r="AO798" s="30">
        <f>IFERROR(AN798/AJ787,"-")</f>
        <v>2.7564207426795353E-2</v>
      </c>
      <c r="AP798" s="53">
        <f t="shared" si="554"/>
        <v>440786.18694362015</v>
      </c>
      <c r="AQ798" s="31">
        <f t="shared" si="562"/>
        <v>2.5687933531519172E-2</v>
      </c>
      <c r="AR798" s="172"/>
      <c r="AS798" s="179"/>
      <c r="AT798" s="179"/>
      <c r="AU798" s="70" t="s">
        <v>79</v>
      </c>
      <c r="AV798" s="50">
        <v>169602335</v>
      </c>
      <c r="AW798" s="30">
        <f>IFERROR(AV798/AS787,"-")</f>
        <v>2.311783518924353E-2</v>
      </c>
      <c r="AX798" s="50">
        <v>346</v>
      </c>
      <c r="AY798" s="30">
        <f>IFERROR(AX798/AT787,"-")</f>
        <v>4.8718670796958602E-2</v>
      </c>
      <c r="AZ798" s="53">
        <f t="shared" si="555"/>
        <v>490180.15895953757</v>
      </c>
      <c r="BA798" s="31">
        <f t="shared" si="563"/>
        <v>4.4841886988076722E-2</v>
      </c>
      <c r="BB798" s="172"/>
      <c r="BC798" s="179"/>
      <c r="BD798" s="179"/>
      <c r="BE798" s="70" t="s">
        <v>79</v>
      </c>
      <c r="BF798" s="50">
        <v>123597767</v>
      </c>
      <c r="BG798" s="30">
        <f>IFERROR(BF798/BC787,"-")</f>
        <v>3.6396165448637857E-2</v>
      </c>
      <c r="BH798" s="50">
        <v>252</v>
      </c>
      <c r="BI798" s="30">
        <f>IFERROR(BH798/BD787,"-")</f>
        <v>8.4168336673346694E-2</v>
      </c>
      <c r="BJ798" s="53">
        <f t="shared" si="556"/>
        <v>490467.32936507935</v>
      </c>
      <c r="BK798" s="31">
        <f t="shared" si="564"/>
        <v>7.4844074844074848E-2</v>
      </c>
      <c r="BL798" s="172"/>
      <c r="BM798" s="179"/>
      <c r="BN798" s="179"/>
      <c r="BO798" s="70" t="s">
        <v>79</v>
      </c>
      <c r="BP798" s="50">
        <v>50434549</v>
      </c>
      <c r="BQ798" s="30">
        <f>IFERROR(BP798/BM787,"-")</f>
        <v>4.6153737676757192E-2</v>
      </c>
      <c r="BR798" s="50">
        <v>118</v>
      </c>
      <c r="BS798" s="30">
        <f>IFERROR(BR798/BN787,"-")</f>
        <v>0.12539851222104145</v>
      </c>
      <c r="BT798" s="53">
        <f t="shared" si="557"/>
        <v>427411.43220338982</v>
      </c>
      <c r="BU798" s="31">
        <f t="shared" si="565"/>
        <v>0.10498220640569395</v>
      </c>
      <c r="BV798" s="172"/>
      <c r="BW798" s="179"/>
      <c r="BX798" s="179"/>
      <c r="BY798" s="70" t="s">
        <v>79</v>
      </c>
      <c r="BZ798" s="50">
        <f t="shared" si="567"/>
        <v>566189189</v>
      </c>
      <c r="CA798" s="30">
        <f>IFERROR(BZ798/BW787,"-")</f>
        <v>1.7320172421319915E-2</v>
      </c>
      <c r="CB798" s="50">
        <f t="shared" si="568"/>
        <v>1237</v>
      </c>
      <c r="CC798" s="30">
        <f>IFERROR(CB798/BX787,"-")</f>
        <v>3.3021008515522809E-2</v>
      </c>
      <c r="CD798" s="53">
        <f t="shared" si="558"/>
        <v>457711.55133387225</v>
      </c>
      <c r="CE798" s="31">
        <f t="shared" si="566"/>
        <v>3.0296350722507959E-2</v>
      </c>
      <c r="CR798" s="196"/>
      <c r="CS798" s="198"/>
      <c r="CT798" s="200"/>
      <c r="CU798" s="201"/>
      <c r="CV798" s="201"/>
      <c r="CW798" s="79" t="s">
        <v>79</v>
      </c>
      <c r="CX798" s="90">
        <v>533132724</v>
      </c>
      <c r="CY798" s="80">
        <v>1.7252566836030585E-2</v>
      </c>
      <c r="CZ798" s="90">
        <v>1153</v>
      </c>
      <c r="DA798" s="80">
        <v>3.244323137961113E-2</v>
      </c>
      <c r="DB798" s="90">
        <v>462387.44492627925</v>
      </c>
      <c r="DC798" s="81">
        <v>2.9812540400775696E-2</v>
      </c>
    </row>
    <row r="799" spans="2:107" s="16" customFormat="1" ht="13.15" customHeight="1">
      <c r="B799" s="196"/>
      <c r="C799" s="198"/>
      <c r="D799" s="172"/>
      <c r="E799" s="179"/>
      <c r="F799" s="179"/>
      <c r="G799" s="70" t="s">
        <v>81</v>
      </c>
      <c r="H799" s="50">
        <v>166580</v>
      </c>
      <c r="I799" s="30">
        <f>IFERROR(H799/E787,"-")</f>
        <v>7.0437751725741828E-3</v>
      </c>
      <c r="J799" s="50">
        <v>3</v>
      </c>
      <c r="K799" s="30">
        <f>IFERROR(J799/F787,"-")</f>
        <v>0.15789473684210525</v>
      </c>
      <c r="L799" s="53">
        <f t="shared" si="551"/>
        <v>55526.666666666664</v>
      </c>
      <c r="M799" s="31">
        <f t="shared" si="559"/>
        <v>0.14285714285714285</v>
      </c>
      <c r="N799" s="172"/>
      <c r="O799" s="179"/>
      <c r="P799" s="179"/>
      <c r="Q799" s="70" t="s">
        <v>81</v>
      </c>
      <c r="R799" s="50">
        <v>5657855</v>
      </c>
      <c r="S799" s="30">
        <f>IFERROR(R799/O787,"-")</f>
        <v>1.8936338234828997E-2</v>
      </c>
      <c r="T799" s="50">
        <v>30</v>
      </c>
      <c r="U799" s="30">
        <f>IFERROR(T799/P787,"-")</f>
        <v>0.18518518518518517</v>
      </c>
      <c r="V799" s="53">
        <f t="shared" si="552"/>
        <v>188595.16666666666</v>
      </c>
      <c r="W799" s="31">
        <f t="shared" si="560"/>
        <v>0.16853932584269662</v>
      </c>
      <c r="X799" s="172"/>
      <c r="Y799" s="179"/>
      <c r="Z799" s="179"/>
      <c r="AA799" s="70" t="s">
        <v>81</v>
      </c>
      <c r="AB799" s="50">
        <v>83770751</v>
      </c>
      <c r="AC799" s="30">
        <f>IFERROR(AB799/Y787,"-")</f>
        <v>8.7685151183985958E-3</v>
      </c>
      <c r="AD799" s="50">
        <v>1485</v>
      </c>
      <c r="AE799" s="30">
        <f>IFERROR(AD799/Z787,"-")</f>
        <v>0.10594278376257402</v>
      </c>
      <c r="AF799" s="53">
        <f t="shared" si="553"/>
        <v>56411.280134680135</v>
      </c>
      <c r="AG799" s="31">
        <f t="shared" si="561"/>
        <v>9.7027115321790258E-2</v>
      </c>
      <c r="AH799" s="172"/>
      <c r="AI799" s="179"/>
      <c r="AJ799" s="179"/>
      <c r="AK799" s="70" t="s">
        <v>81</v>
      </c>
      <c r="AL799" s="50">
        <v>103843200</v>
      </c>
      <c r="AM799" s="30">
        <f>IFERROR(AL799/AI787,"-")</f>
        <v>9.4501837308366213E-3</v>
      </c>
      <c r="AN799" s="50">
        <v>1696</v>
      </c>
      <c r="AO799" s="30">
        <f>IFERROR(AN799/AJ787,"-")</f>
        <v>0.13872075903811548</v>
      </c>
      <c r="AP799" s="53">
        <f t="shared" si="554"/>
        <v>61228.301886792455</v>
      </c>
      <c r="AQ799" s="31">
        <f t="shared" si="562"/>
        <v>0.1292781462001677</v>
      </c>
      <c r="AR799" s="172"/>
      <c r="AS799" s="179"/>
      <c r="AT799" s="179"/>
      <c r="AU799" s="70" t="s">
        <v>81</v>
      </c>
      <c r="AV799" s="50">
        <v>82827369</v>
      </c>
      <c r="AW799" s="30">
        <f>IFERROR(AV799/AS787,"-")</f>
        <v>1.1289876791499709E-2</v>
      </c>
      <c r="AX799" s="50">
        <v>1084</v>
      </c>
      <c r="AY799" s="30">
        <f>IFERROR(AX799/AT787,"-")</f>
        <v>0.15263306110954661</v>
      </c>
      <c r="AZ799" s="53">
        <f t="shared" si="555"/>
        <v>76409.011992619926</v>
      </c>
      <c r="BA799" s="31">
        <f t="shared" si="563"/>
        <v>0.14048729911871435</v>
      </c>
      <c r="BB799" s="172"/>
      <c r="BC799" s="179"/>
      <c r="BD799" s="179"/>
      <c r="BE799" s="70" t="s">
        <v>81</v>
      </c>
      <c r="BF799" s="50">
        <v>43083808</v>
      </c>
      <c r="BG799" s="30">
        <f>IFERROR(BF799/BC787,"-")</f>
        <v>1.2687004322055002E-2</v>
      </c>
      <c r="BH799" s="50">
        <v>510</v>
      </c>
      <c r="BI799" s="30">
        <f>IFERROR(BH799/BD787,"-")</f>
        <v>0.17034068136272545</v>
      </c>
      <c r="BJ799" s="53">
        <f t="shared" si="556"/>
        <v>84478.054901960786</v>
      </c>
      <c r="BK799" s="31">
        <f t="shared" si="564"/>
        <v>0.15147015147015147</v>
      </c>
      <c r="BL799" s="172"/>
      <c r="BM799" s="179"/>
      <c r="BN799" s="179"/>
      <c r="BO799" s="70" t="s">
        <v>81</v>
      </c>
      <c r="BP799" s="50">
        <v>17637357</v>
      </c>
      <c r="BQ799" s="30">
        <f>IFERROR(BP799/BM787,"-")</f>
        <v>1.6140323735011831E-2</v>
      </c>
      <c r="BR799" s="50">
        <v>164</v>
      </c>
      <c r="BS799" s="30">
        <f>IFERROR(BR799/BN787,"-")</f>
        <v>0.17428267800212541</v>
      </c>
      <c r="BT799" s="53">
        <f t="shared" si="557"/>
        <v>107544.85975609756</v>
      </c>
      <c r="BU799" s="31">
        <f t="shared" si="565"/>
        <v>0.14590747330960854</v>
      </c>
      <c r="BV799" s="172"/>
      <c r="BW799" s="179"/>
      <c r="BX799" s="179"/>
      <c r="BY799" s="70" t="s">
        <v>81</v>
      </c>
      <c r="BZ799" s="50">
        <f t="shared" si="567"/>
        <v>336986920</v>
      </c>
      <c r="CA799" s="30">
        <f>IFERROR(BZ799/BW787,"-")</f>
        <v>1.0308694817077371E-2</v>
      </c>
      <c r="CB799" s="50">
        <f t="shared" si="568"/>
        <v>4972</v>
      </c>
      <c r="CC799" s="30">
        <f>IFERROR(CB799/BX787,"-")</f>
        <v>0.13272470035503589</v>
      </c>
      <c r="CD799" s="53">
        <f t="shared" si="558"/>
        <v>67776.934835076434</v>
      </c>
      <c r="CE799" s="31">
        <f t="shared" si="566"/>
        <v>0.12177320597599804</v>
      </c>
      <c r="CR799" s="196"/>
      <c r="CS799" s="198"/>
      <c r="CT799" s="200"/>
      <c r="CU799" s="201"/>
      <c r="CV799" s="201"/>
      <c r="CW799" s="79" t="s">
        <v>81</v>
      </c>
      <c r="CX799" s="90">
        <v>324122704</v>
      </c>
      <c r="CY799" s="80">
        <v>1.0488848952807779E-2</v>
      </c>
      <c r="CZ799" s="90">
        <v>4712</v>
      </c>
      <c r="DA799" s="80">
        <v>0.13258673569880977</v>
      </c>
      <c r="DB799" s="90">
        <v>68786.651952461805</v>
      </c>
      <c r="DC799" s="81">
        <v>0.12183581124757595</v>
      </c>
    </row>
    <row r="800" spans="2:107" s="16" customFormat="1" ht="13.15" customHeight="1">
      <c r="B800" s="196"/>
      <c r="C800" s="198"/>
      <c r="D800" s="172"/>
      <c r="E800" s="179"/>
      <c r="F800" s="179"/>
      <c r="G800" s="70" t="s">
        <v>83</v>
      </c>
      <c r="H800" s="50">
        <v>0</v>
      </c>
      <c r="I800" s="30">
        <f>IFERROR(H800/E787,"-")</f>
        <v>0</v>
      </c>
      <c r="J800" s="50">
        <v>0</v>
      </c>
      <c r="K800" s="30">
        <f>IFERROR(J800/F787,"-")</f>
        <v>0</v>
      </c>
      <c r="L800" s="53" t="str">
        <f t="shared" si="551"/>
        <v>-</v>
      </c>
      <c r="M800" s="31">
        <f t="shared" si="559"/>
        <v>0</v>
      </c>
      <c r="N800" s="172"/>
      <c r="O800" s="179"/>
      <c r="P800" s="179"/>
      <c r="Q800" s="70" t="s">
        <v>83</v>
      </c>
      <c r="R800" s="50">
        <v>263681</v>
      </c>
      <c r="S800" s="30">
        <f>IFERROR(R800/O787,"-")</f>
        <v>8.8251689060570558E-4</v>
      </c>
      <c r="T800" s="50">
        <v>8</v>
      </c>
      <c r="U800" s="30">
        <f>IFERROR(T800/P787,"-")</f>
        <v>4.9382716049382713E-2</v>
      </c>
      <c r="V800" s="53">
        <f t="shared" si="552"/>
        <v>32960.125</v>
      </c>
      <c r="W800" s="31">
        <f t="shared" si="560"/>
        <v>4.49438202247191E-2</v>
      </c>
      <c r="X800" s="172"/>
      <c r="Y800" s="179"/>
      <c r="Z800" s="179"/>
      <c r="AA800" s="70" t="s">
        <v>83</v>
      </c>
      <c r="AB800" s="50">
        <v>102675882</v>
      </c>
      <c r="AC800" s="30">
        <f>IFERROR(AB800/Y787,"-")</f>
        <v>1.0747367223816702E-2</v>
      </c>
      <c r="AD800" s="50">
        <v>792</v>
      </c>
      <c r="AE800" s="30">
        <f>IFERROR(AD800/Z787,"-")</f>
        <v>5.6502818006706146E-2</v>
      </c>
      <c r="AF800" s="53">
        <f t="shared" si="553"/>
        <v>129641.26515151515</v>
      </c>
      <c r="AG800" s="31">
        <f t="shared" si="561"/>
        <v>5.174779483828814E-2</v>
      </c>
      <c r="AH800" s="172"/>
      <c r="AI800" s="179"/>
      <c r="AJ800" s="179"/>
      <c r="AK800" s="70" t="s">
        <v>83</v>
      </c>
      <c r="AL800" s="50">
        <v>156706546</v>
      </c>
      <c r="AM800" s="30">
        <f>IFERROR(AL800/AI787,"-")</f>
        <v>1.4260978586222311E-2</v>
      </c>
      <c r="AN800" s="50">
        <v>1518</v>
      </c>
      <c r="AO800" s="30">
        <f>IFERROR(AN800/AJ787,"-")</f>
        <v>0.12416162277114347</v>
      </c>
      <c r="AP800" s="53">
        <f t="shared" si="554"/>
        <v>103232.24374176549</v>
      </c>
      <c r="AQ800" s="31">
        <f t="shared" si="562"/>
        <v>0.11571003887491425</v>
      </c>
      <c r="AR800" s="172"/>
      <c r="AS800" s="179"/>
      <c r="AT800" s="179"/>
      <c r="AU800" s="70" t="s">
        <v>83</v>
      </c>
      <c r="AV800" s="50">
        <v>186263830</v>
      </c>
      <c r="AW800" s="30">
        <f>IFERROR(AV800/AS787,"-")</f>
        <v>2.5388898824165805E-2</v>
      </c>
      <c r="AX800" s="50">
        <v>1602</v>
      </c>
      <c r="AY800" s="30">
        <f>IFERROR(AX800/AT787,"-")</f>
        <v>0.22557026189805687</v>
      </c>
      <c r="AZ800" s="53">
        <f t="shared" si="555"/>
        <v>116269.556803995</v>
      </c>
      <c r="BA800" s="31">
        <f t="shared" si="563"/>
        <v>0.20762052877138415</v>
      </c>
      <c r="BB800" s="172"/>
      <c r="BC800" s="179"/>
      <c r="BD800" s="179"/>
      <c r="BE800" s="70" t="s">
        <v>83</v>
      </c>
      <c r="BF800" s="50">
        <v>97468723</v>
      </c>
      <c r="BG800" s="30">
        <f>IFERROR(BF800/BC787,"-")</f>
        <v>2.8701875887251701E-2</v>
      </c>
      <c r="BH800" s="50">
        <v>855</v>
      </c>
      <c r="BI800" s="30">
        <f>IFERROR(BH800/BD787,"-")</f>
        <v>0.28557114228456915</v>
      </c>
      <c r="BJ800" s="53">
        <f t="shared" si="556"/>
        <v>113998.50643274855</v>
      </c>
      <c r="BK800" s="31">
        <f t="shared" si="564"/>
        <v>0.25393525393525396</v>
      </c>
      <c r="BL800" s="172"/>
      <c r="BM800" s="179"/>
      <c r="BN800" s="179"/>
      <c r="BO800" s="70" t="s">
        <v>83</v>
      </c>
      <c r="BP800" s="50">
        <v>34661753</v>
      </c>
      <c r="BQ800" s="30">
        <f>IFERROR(BP800/BM787,"-")</f>
        <v>3.1719713710110738E-2</v>
      </c>
      <c r="BR800" s="50">
        <v>311</v>
      </c>
      <c r="BS800" s="30">
        <f>IFERROR(BR800/BN787,"-")</f>
        <v>0.33049946865037194</v>
      </c>
      <c r="BT800" s="53">
        <f t="shared" si="557"/>
        <v>111452.58199356913</v>
      </c>
      <c r="BU800" s="31">
        <f t="shared" si="565"/>
        <v>0.27669039145907476</v>
      </c>
      <c r="BV800" s="172"/>
      <c r="BW800" s="179"/>
      <c r="BX800" s="179"/>
      <c r="BY800" s="70" t="s">
        <v>83</v>
      </c>
      <c r="BZ800" s="50">
        <f t="shared" si="567"/>
        <v>578040415</v>
      </c>
      <c r="CA800" s="30">
        <f>IFERROR(BZ800/BW787,"-")</f>
        <v>1.768271074192361E-2</v>
      </c>
      <c r="CB800" s="50">
        <f t="shared" si="568"/>
        <v>5086</v>
      </c>
      <c r="CC800" s="30">
        <f>IFERROR(CB800/BX787,"-")</f>
        <v>0.13576786524652304</v>
      </c>
      <c r="CD800" s="53">
        <f t="shared" si="558"/>
        <v>113653.24714903657</v>
      </c>
      <c r="CE800" s="31">
        <f t="shared" si="566"/>
        <v>0.12456527063433749</v>
      </c>
      <c r="CR800" s="196"/>
      <c r="CS800" s="198"/>
      <c r="CT800" s="200"/>
      <c r="CU800" s="201"/>
      <c r="CV800" s="201"/>
      <c r="CW800" s="79" t="s">
        <v>83</v>
      </c>
      <c r="CX800" s="90">
        <v>613676771</v>
      </c>
      <c r="CY800" s="80">
        <v>1.9859031402088417E-2</v>
      </c>
      <c r="CZ800" s="90">
        <v>4990</v>
      </c>
      <c r="DA800" s="80">
        <v>0.14040912800022509</v>
      </c>
      <c r="DB800" s="90">
        <v>122981.31683366734</v>
      </c>
      <c r="DC800" s="81">
        <v>0.12902391725921139</v>
      </c>
    </row>
    <row r="801" spans="2:107" s="16" customFormat="1" ht="13.15" customHeight="1">
      <c r="B801" s="196"/>
      <c r="C801" s="198"/>
      <c r="D801" s="172"/>
      <c r="E801" s="179"/>
      <c r="F801" s="179"/>
      <c r="G801" s="70" t="s">
        <v>87</v>
      </c>
      <c r="H801" s="50">
        <v>69856</v>
      </c>
      <c r="I801" s="30">
        <f>IFERROR(H801/E787,"-")</f>
        <v>2.9538357453196191E-3</v>
      </c>
      <c r="J801" s="50">
        <v>4</v>
      </c>
      <c r="K801" s="30">
        <f>IFERROR(J801/F787,"-")</f>
        <v>0.21052631578947367</v>
      </c>
      <c r="L801" s="53">
        <f t="shared" si="551"/>
        <v>17464</v>
      </c>
      <c r="M801" s="31">
        <f t="shared" si="559"/>
        <v>0.19047619047619047</v>
      </c>
      <c r="N801" s="172"/>
      <c r="O801" s="179"/>
      <c r="P801" s="179"/>
      <c r="Q801" s="70" t="s">
        <v>87</v>
      </c>
      <c r="R801" s="50">
        <v>1455266</v>
      </c>
      <c r="S801" s="30">
        <f>IFERROR(R801/O787,"-")</f>
        <v>4.8706460659820117E-3</v>
      </c>
      <c r="T801" s="50">
        <v>12</v>
      </c>
      <c r="U801" s="30">
        <f>IFERROR(T801/P787,"-")</f>
        <v>7.407407407407407E-2</v>
      </c>
      <c r="V801" s="53">
        <f t="shared" si="552"/>
        <v>121272.16666666667</v>
      </c>
      <c r="W801" s="31">
        <f t="shared" si="560"/>
        <v>6.741573033707865E-2</v>
      </c>
      <c r="X801" s="172"/>
      <c r="Y801" s="179"/>
      <c r="Z801" s="179"/>
      <c r="AA801" s="70" t="s">
        <v>87</v>
      </c>
      <c r="AB801" s="50">
        <v>41332263</v>
      </c>
      <c r="AC801" s="30">
        <f>IFERROR(AB801/Y787,"-")</f>
        <v>4.3263617511692942E-3</v>
      </c>
      <c r="AD801" s="50">
        <v>767</v>
      </c>
      <c r="AE801" s="30">
        <f>IFERROR(AD801/Z787,"-")</f>
        <v>5.4719269458514658E-2</v>
      </c>
      <c r="AF801" s="53">
        <f t="shared" si="553"/>
        <v>53888.217731421122</v>
      </c>
      <c r="AG801" s="31">
        <f t="shared" si="561"/>
        <v>5.0114341718392685E-2</v>
      </c>
      <c r="AH801" s="172"/>
      <c r="AI801" s="179"/>
      <c r="AJ801" s="179"/>
      <c r="AK801" s="70" t="s">
        <v>87</v>
      </c>
      <c r="AL801" s="50">
        <v>37022270</v>
      </c>
      <c r="AM801" s="30">
        <f>IFERROR(AL801/AI787,"-")</f>
        <v>3.3691879066962568E-3</v>
      </c>
      <c r="AN801" s="50">
        <v>786</v>
      </c>
      <c r="AO801" s="30">
        <f>IFERROR(AN801/AJ787,"-")</f>
        <v>6.4289219695730412E-2</v>
      </c>
      <c r="AP801" s="53">
        <f t="shared" si="554"/>
        <v>47102.124681933841</v>
      </c>
      <c r="AQ801" s="31">
        <f t="shared" si="562"/>
        <v>5.9913103132860739E-2</v>
      </c>
      <c r="AR801" s="172"/>
      <c r="AS801" s="179"/>
      <c r="AT801" s="179"/>
      <c r="AU801" s="70" t="s">
        <v>87</v>
      </c>
      <c r="AV801" s="50">
        <v>21394127</v>
      </c>
      <c r="AW801" s="30">
        <f>IFERROR(AV801/AS787,"-")</f>
        <v>2.916150311278115E-3</v>
      </c>
      <c r="AX801" s="50">
        <v>483</v>
      </c>
      <c r="AY801" s="30">
        <f>IFERROR(AX801/AT787,"-")</f>
        <v>6.8009011546043371E-2</v>
      </c>
      <c r="AZ801" s="53">
        <f t="shared" si="555"/>
        <v>44294.258799171839</v>
      </c>
      <c r="BA801" s="31">
        <f t="shared" si="563"/>
        <v>6.2597200622083987E-2</v>
      </c>
      <c r="BB801" s="172"/>
      <c r="BC801" s="179"/>
      <c r="BD801" s="179"/>
      <c r="BE801" s="70" t="s">
        <v>87</v>
      </c>
      <c r="BF801" s="50">
        <v>9277488</v>
      </c>
      <c r="BG801" s="30">
        <f>IFERROR(BF801/BC787,"-")</f>
        <v>2.7319667368727813E-3</v>
      </c>
      <c r="BH801" s="50">
        <v>241</v>
      </c>
      <c r="BI801" s="30">
        <f>IFERROR(BH801/BD787,"-")</f>
        <v>8.0494321977287911E-2</v>
      </c>
      <c r="BJ801" s="53">
        <f t="shared" si="556"/>
        <v>38495.800829875516</v>
      </c>
      <c r="BK801" s="31">
        <f t="shared" si="564"/>
        <v>7.1577071577071577E-2</v>
      </c>
      <c r="BL801" s="172"/>
      <c r="BM801" s="179"/>
      <c r="BN801" s="179"/>
      <c r="BO801" s="70" t="s">
        <v>87</v>
      </c>
      <c r="BP801" s="50">
        <v>1507583</v>
      </c>
      <c r="BQ801" s="30">
        <f>IFERROR(BP801/BM787,"-")</f>
        <v>1.3796215429216715E-3</v>
      </c>
      <c r="BR801" s="50">
        <v>52</v>
      </c>
      <c r="BS801" s="30">
        <f>IFERROR(BR801/BN787,"-")</f>
        <v>5.526036131774708E-2</v>
      </c>
      <c r="BT801" s="53">
        <f t="shared" si="557"/>
        <v>28991.98076923077</v>
      </c>
      <c r="BU801" s="31">
        <f t="shared" si="565"/>
        <v>4.6263345195729534E-2</v>
      </c>
      <c r="BV801" s="172"/>
      <c r="BW801" s="179"/>
      <c r="BX801" s="179"/>
      <c r="BY801" s="70" t="s">
        <v>87</v>
      </c>
      <c r="BZ801" s="50">
        <f t="shared" si="567"/>
        <v>112058853</v>
      </c>
      <c r="CA801" s="30">
        <f>IFERROR(BZ801/BW787,"-")</f>
        <v>3.4279684123310634E-3</v>
      </c>
      <c r="CB801" s="50">
        <f t="shared" si="568"/>
        <v>2345</v>
      </c>
      <c r="CC801" s="30">
        <f>IFERROR(CB801/BX787,"-")</f>
        <v>6.2598435706468059E-2</v>
      </c>
      <c r="CD801" s="53">
        <f t="shared" si="558"/>
        <v>47786.291257995734</v>
      </c>
      <c r="CE801" s="31">
        <f t="shared" si="566"/>
        <v>5.7433259857947588E-2</v>
      </c>
      <c r="CR801" s="196"/>
      <c r="CS801" s="198"/>
      <c r="CT801" s="200"/>
      <c r="CU801" s="201"/>
      <c r="CV801" s="201"/>
      <c r="CW801" s="79" t="s">
        <v>87</v>
      </c>
      <c r="CX801" s="90">
        <v>127918728</v>
      </c>
      <c r="CY801" s="80">
        <v>4.1395440667041424E-3</v>
      </c>
      <c r="CZ801" s="90">
        <v>2317</v>
      </c>
      <c r="DA801" s="80">
        <v>6.5195981879062434E-2</v>
      </c>
      <c r="DB801" s="90">
        <v>55208.773413897281</v>
      </c>
      <c r="DC801" s="81">
        <v>5.9909502262443438E-2</v>
      </c>
    </row>
    <row r="802" spans="2:107" s="16" customFormat="1" ht="13.15" customHeight="1">
      <c r="B802" s="196"/>
      <c r="C802" s="198"/>
      <c r="D802" s="172"/>
      <c r="E802" s="179"/>
      <c r="F802" s="179"/>
      <c r="G802" s="71" t="s">
        <v>85</v>
      </c>
      <c r="H802" s="51">
        <v>92006</v>
      </c>
      <c r="I802" s="32">
        <f>IFERROR(H802/E787,"-")</f>
        <v>3.89044050022728E-3</v>
      </c>
      <c r="J802" s="51">
        <v>5</v>
      </c>
      <c r="K802" s="32">
        <f>IFERROR(J802/F787,"-")</f>
        <v>0.26315789473684209</v>
      </c>
      <c r="L802" s="54">
        <f t="shared" si="551"/>
        <v>18401.2</v>
      </c>
      <c r="M802" s="33">
        <f t="shared" si="559"/>
        <v>0.23809523809523808</v>
      </c>
      <c r="N802" s="172"/>
      <c r="O802" s="179"/>
      <c r="P802" s="179"/>
      <c r="Q802" s="71" t="s">
        <v>85</v>
      </c>
      <c r="R802" s="51">
        <v>174785</v>
      </c>
      <c r="S802" s="32">
        <f>IFERROR(R802/O787,"-")</f>
        <v>5.8498987308345401E-4</v>
      </c>
      <c r="T802" s="51">
        <v>37</v>
      </c>
      <c r="U802" s="32">
        <f>IFERROR(T802/P787,"-")</f>
        <v>0.22839506172839505</v>
      </c>
      <c r="V802" s="54">
        <f t="shared" si="552"/>
        <v>4723.9189189189192</v>
      </c>
      <c r="W802" s="33">
        <f t="shared" si="560"/>
        <v>0.20786516853932585</v>
      </c>
      <c r="X802" s="172"/>
      <c r="Y802" s="179"/>
      <c r="Z802" s="179"/>
      <c r="AA802" s="71" t="s">
        <v>85</v>
      </c>
      <c r="AB802" s="51">
        <v>29792302</v>
      </c>
      <c r="AC802" s="32">
        <f>IFERROR(AB802/Y787,"-")</f>
        <v>3.1184422651158602E-3</v>
      </c>
      <c r="AD802" s="51">
        <v>1205</v>
      </c>
      <c r="AE802" s="32">
        <f>IFERROR(AD802/Z787,"-")</f>
        <v>8.5967040022829427E-2</v>
      </c>
      <c r="AF802" s="54">
        <f t="shared" si="553"/>
        <v>24723.902074688798</v>
      </c>
      <c r="AG802" s="33">
        <f t="shared" si="561"/>
        <v>7.8732440378961127E-2</v>
      </c>
      <c r="AH802" s="172"/>
      <c r="AI802" s="179"/>
      <c r="AJ802" s="179"/>
      <c r="AK802" s="71" t="s">
        <v>85</v>
      </c>
      <c r="AL802" s="51">
        <v>36547791</v>
      </c>
      <c r="AM802" s="32">
        <f>IFERROR(AL802/AI787,"-")</f>
        <v>3.3260082499982388E-3</v>
      </c>
      <c r="AN802" s="51">
        <v>1524</v>
      </c>
      <c r="AO802" s="32">
        <f>IFERROR(AN802/AJ787,"-")</f>
        <v>0.12465238017340095</v>
      </c>
      <c r="AP802" s="54">
        <f t="shared" si="554"/>
        <v>23981.490157480315</v>
      </c>
      <c r="AQ802" s="33">
        <f t="shared" si="562"/>
        <v>0.11616739080722616</v>
      </c>
      <c r="AR802" s="172"/>
      <c r="AS802" s="179"/>
      <c r="AT802" s="179"/>
      <c r="AU802" s="71" t="s">
        <v>85</v>
      </c>
      <c r="AV802" s="51">
        <v>31511489</v>
      </c>
      <c r="AW802" s="32">
        <f>IFERROR(AV802/AS787,"-")</f>
        <v>4.2952086082403314E-3</v>
      </c>
      <c r="AX802" s="51">
        <v>1206</v>
      </c>
      <c r="AY802" s="32">
        <f>IFERROR(AX802/AT787,"-")</f>
        <v>0.16981132075471697</v>
      </c>
      <c r="AZ802" s="54">
        <f t="shared" si="555"/>
        <v>26128.929519071309</v>
      </c>
      <c r="BA802" s="33">
        <f t="shared" si="563"/>
        <v>0.15629860031104198</v>
      </c>
      <c r="BB802" s="172"/>
      <c r="BC802" s="179"/>
      <c r="BD802" s="179"/>
      <c r="BE802" s="71" t="s">
        <v>85</v>
      </c>
      <c r="BF802" s="51">
        <v>20564014</v>
      </c>
      <c r="BG802" s="32">
        <f>IFERROR(BF802/BC787,"-")</f>
        <v>6.0555402738959284E-3</v>
      </c>
      <c r="BH802" s="51">
        <v>630</v>
      </c>
      <c r="BI802" s="32">
        <f>IFERROR(BH802/BD787,"-")</f>
        <v>0.21042084168336672</v>
      </c>
      <c r="BJ802" s="54">
        <f t="shared" si="556"/>
        <v>32641.292063492063</v>
      </c>
      <c r="BK802" s="33">
        <f t="shared" si="564"/>
        <v>0.18711018711018712</v>
      </c>
      <c r="BL802" s="172"/>
      <c r="BM802" s="179"/>
      <c r="BN802" s="179"/>
      <c r="BO802" s="71" t="s">
        <v>85</v>
      </c>
      <c r="BP802" s="51">
        <v>6676478</v>
      </c>
      <c r="BQ802" s="32">
        <f>IFERROR(BP802/BM787,"-")</f>
        <v>6.1097882369611457E-3</v>
      </c>
      <c r="BR802" s="51">
        <v>204</v>
      </c>
      <c r="BS802" s="32">
        <f>IFERROR(BR802/BN787,"-")</f>
        <v>0.21679064824654623</v>
      </c>
      <c r="BT802" s="54">
        <f t="shared" si="557"/>
        <v>32727.833333333332</v>
      </c>
      <c r="BU802" s="33">
        <f t="shared" si="565"/>
        <v>0.18149466192170818</v>
      </c>
      <c r="BV802" s="172"/>
      <c r="BW802" s="179"/>
      <c r="BX802" s="179"/>
      <c r="BY802" s="71" t="s">
        <v>85</v>
      </c>
      <c r="BZ802" s="51">
        <f t="shared" si="567"/>
        <v>125358865</v>
      </c>
      <c r="CA802" s="32">
        <f>IFERROR(BZ802/BW787,"-")</f>
        <v>3.8348262356895095E-3</v>
      </c>
      <c r="CB802" s="51">
        <f t="shared" si="568"/>
        <v>4811</v>
      </c>
      <c r="CC802" s="32">
        <f>IFERROR(CB802/BX787,"-")</f>
        <v>0.12842689730653212</v>
      </c>
      <c r="CD802" s="54">
        <f t="shared" si="558"/>
        <v>26056.716898773644</v>
      </c>
      <c r="CE802" s="33">
        <f t="shared" si="566"/>
        <v>0.11783002694097477</v>
      </c>
      <c r="CR802" s="196"/>
      <c r="CS802" s="198"/>
      <c r="CT802" s="200"/>
      <c r="CU802" s="201"/>
      <c r="CV802" s="201"/>
      <c r="CW802" s="79" t="s">
        <v>85</v>
      </c>
      <c r="CX802" s="90">
        <v>106999106</v>
      </c>
      <c r="CY802" s="80">
        <v>3.4625697214949449E-3</v>
      </c>
      <c r="CZ802" s="90">
        <v>4410</v>
      </c>
      <c r="DA802" s="80">
        <v>0.12408902895410676</v>
      </c>
      <c r="DB802" s="90">
        <v>24262.835827664399</v>
      </c>
      <c r="DC802" s="81">
        <v>0.11402714932126697</v>
      </c>
    </row>
    <row r="803" spans="2:107" s="16" customFormat="1" ht="13.15" customHeight="1">
      <c r="B803" s="196"/>
      <c r="C803" s="199"/>
      <c r="D803" s="173"/>
      <c r="E803" s="180"/>
      <c r="F803" s="180"/>
      <c r="G803" s="18" t="s">
        <v>92</v>
      </c>
      <c r="H803" s="49">
        <f>SUM(H787:H802)</f>
        <v>847080</v>
      </c>
      <c r="I803" s="32">
        <f>IFERROR(H803/E787,"-")</f>
        <v>3.5818472044568013E-2</v>
      </c>
      <c r="J803" s="51">
        <v>17</v>
      </c>
      <c r="K803" s="32">
        <f>IFERROR(J803/F787,"-")</f>
        <v>0.89473684210526316</v>
      </c>
      <c r="L803" s="54">
        <f t="shared" si="551"/>
        <v>49828.23529411765</v>
      </c>
      <c r="M803" s="34">
        <f t="shared" si="559"/>
        <v>0.80952380952380953</v>
      </c>
      <c r="N803" s="173"/>
      <c r="O803" s="180"/>
      <c r="P803" s="180"/>
      <c r="Q803" s="18" t="s">
        <v>92</v>
      </c>
      <c r="R803" s="49">
        <f>SUM(R787:R802)</f>
        <v>25219655</v>
      </c>
      <c r="S803" s="32">
        <f>IFERROR(R803/O787,"-")</f>
        <v>8.4407945634113329E-2</v>
      </c>
      <c r="T803" s="51">
        <v>126</v>
      </c>
      <c r="U803" s="32">
        <f>IFERROR(T803/P787,"-")</f>
        <v>0.77777777777777779</v>
      </c>
      <c r="V803" s="54">
        <f t="shared" si="552"/>
        <v>200155.99206349207</v>
      </c>
      <c r="W803" s="34">
        <f t="shared" si="560"/>
        <v>0.7078651685393258</v>
      </c>
      <c r="X803" s="173"/>
      <c r="Y803" s="180"/>
      <c r="Z803" s="180"/>
      <c r="AA803" s="18" t="s">
        <v>92</v>
      </c>
      <c r="AB803" s="49">
        <f>SUM(AB787:AB802)</f>
        <v>1459247033</v>
      </c>
      <c r="AC803" s="32">
        <f>IFERROR(AB803/Y787,"-")</f>
        <v>0.15274340408311243</v>
      </c>
      <c r="AD803" s="51">
        <v>9590</v>
      </c>
      <c r="AE803" s="32">
        <f>IFERROR(AD803/Z787,"-")</f>
        <v>0.68416922308625239</v>
      </c>
      <c r="AF803" s="54">
        <f t="shared" si="553"/>
        <v>152163.40281543275</v>
      </c>
      <c r="AG803" s="34">
        <f t="shared" si="561"/>
        <v>0.62659261679189804</v>
      </c>
      <c r="AH803" s="173"/>
      <c r="AI803" s="180"/>
      <c r="AJ803" s="180"/>
      <c r="AK803" s="18" t="s">
        <v>92</v>
      </c>
      <c r="AL803" s="49">
        <f>SUM(AL787:AL802)</f>
        <v>2016418555</v>
      </c>
      <c r="AM803" s="32">
        <f>IFERROR(AL803/AI787,"-")</f>
        <v>0.1835028757108611</v>
      </c>
      <c r="AN803" s="51">
        <v>9736</v>
      </c>
      <c r="AO803" s="32">
        <f>IFERROR(AN803/AJ787,"-")</f>
        <v>0.79633567806314409</v>
      </c>
      <c r="AP803" s="54">
        <f t="shared" si="554"/>
        <v>207109.54755546426</v>
      </c>
      <c r="AQ803" s="34">
        <f t="shared" si="562"/>
        <v>0.74212973549813244</v>
      </c>
      <c r="AR803" s="173"/>
      <c r="AS803" s="180"/>
      <c r="AT803" s="180"/>
      <c r="AU803" s="18" t="s">
        <v>92</v>
      </c>
      <c r="AV803" s="49">
        <f>SUM(AV787:AV802)</f>
        <v>1626820927</v>
      </c>
      <c r="AW803" s="32">
        <f>IFERROR(AV803/AS787,"-")</f>
        <v>0.22174563854205415</v>
      </c>
      <c r="AX803" s="51">
        <v>6038</v>
      </c>
      <c r="AY803" s="32">
        <f>IFERROR(AX803/AT787,"-")</f>
        <v>0.85018304702900593</v>
      </c>
      <c r="AZ803" s="54">
        <f t="shared" si="555"/>
        <v>269430.42845313018</v>
      </c>
      <c r="BA803" s="34">
        <f t="shared" si="563"/>
        <v>0.78252980819077245</v>
      </c>
      <c r="BB803" s="173"/>
      <c r="BC803" s="180"/>
      <c r="BD803" s="180"/>
      <c r="BE803" s="18" t="s">
        <v>92</v>
      </c>
      <c r="BF803" s="49">
        <f>SUM(BF787:BF802)</f>
        <v>824444823</v>
      </c>
      <c r="BG803" s="32">
        <f>IFERROR(BF803/BC787,"-")</f>
        <v>0.24277647492758467</v>
      </c>
      <c r="BH803" s="51">
        <v>2661</v>
      </c>
      <c r="BI803" s="32">
        <f>IFERROR(BH803/BD787,"-")</f>
        <v>0.8887775551102205</v>
      </c>
      <c r="BJ803" s="54">
        <f t="shared" si="556"/>
        <v>309825.18714768882</v>
      </c>
      <c r="BK803" s="34">
        <f t="shared" si="564"/>
        <v>0.79031779031779037</v>
      </c>
      <c r="BL803" s="173"/>
      <c r="BM803" s="180"/>
      <c r="BN803" s="180"/>
      <c r="BO803" s="18" t="s">
        <v>92</v>
      </c>
      <c r="BP803" s="49">
        <f>SUM(BP787:BP802)</f>
        <v>303362943</v>
      </c>
      <c r="BQ803" s="32">
        <f>IFERROR(BP803/BM787,"-")</f>
        <v>0.27761393667009981</v>
      </c>
      <c r="BR803" s="51">
        <v>802</v>
      </c>
      <c r="BS803" s="32">
        <f>IFERROR(BR803/BN787,"-")</f>
        <v>0.85228480340063761</v>
      </c>
      <c r="BT803" s="54">
        <f t="shared" si="557"/>
        <v>378258.03366583539</v>
      </c>
      <c r="BU803" s="34">
        <f t="shared" si="565"/>
        <v>0.71352313167259784</v>
      </c>
      <c r="BV803" s="173"/>
      <c r="BW803" s="180"/>
      <c r="BX803" s="180"/>
      <c r="BY803" s="18" t="s">
        <v>92</v>
      </c>
      <c r="BZ803" s="49">
        <f t="shared" si="567"/>
        <v>6256361016</v>
      </c>
      <c r="CA803" s="32">
        <f>IFERROR(BZ803/BW787,"-")</f>
        <v>0.19138700214062943</v>
      </c>
      <c r="CB803" s="51">
        <f t="shared" si="568"/>
        <v>28970</v>
      </c>
      <c r="CC803" s="32">
        <f>IFERROR(CB803/BX787,"-")</f>
        <v>0.77333760444195299</v>
      </c>
      <c r="CD803" s="54">
        <f t="shared" si="558"/>
        <v>215959.99364860202</v>
      </c>
      <c r="CE803" s="34">
        <f t="shared" si="566"/>
        <v>0.70952730835170219</v>
      </c>
      <c r="CR803" s="196"/>
      <c r="CS803" s="199"/>
      <c r="CT803" s="200"/>
      <c r="CU803" s="201"/>
      <c r="CV803" s="201"/>
      <c r="CW803" s="18" t="s">
        <v>92</v>
      </c>
      <c r="CX803" s="90">
        <v>6249711006</v>
      </c>
      <c r="CY803" s="80">
        <v>0.20224524210014719</v>
      </c>
      <c r="CZ803" s="90">
        <v>27638</v>
      </c>
      <c r="DA803" s="80">
        <v>0.77768085764934303</v>
      </c>
      <c r="DB803" s="90">
        <v>226127.46964324481</v>
      </c>
      <c r="DC803" s="81">
        <v>0.71462184873949575</v>
      </c>
    </row>
    <row r="804" spans="2:107" s="16" customFormat="1" ht="13.15" customHeight="1">
      <c r="B804" s="196">
        <v>48</v>
      </c>
      <c r="C804" s="197" t="s">
        <v>21</v>
      </c>
      <c r="D804" s="171">
        <f>CI52</f>
        <v>10</v>
      </c>
      <c r="E804" s="178">
        <v>8447580</v>
      </c>
      <c r="F804" s="178">
        <v>10</v>
      </c>
      <c r="G804" s="68" t="s">
        <v>58</v>
      </c>
      <c r="H804" s="56">
        <v>8652</v>
      </c>
      <c r="I804" s="28">
        <f>IFERROR(H804/E804,"-")</f>
        <v>1.0241986462395148E-3</v>
      </c>
      <c r="J804" s="56">
        <v>1</v>
      </c>
      <c r="K804" s="28">
        <f>IFERROR(J804/F804,"-")</f>
        <v>0.1</v>
      </c>
      <c r="L804" s="52">
        <f t="shared" si="551"/>
        <v>8652</v>
      </c>
      <c r="M804" s="29">
        <f t="shared" ref="M804:M820" si="569">IFERROR(J804/$CI$52,"-")</f>
        <v>0.1</v>
      </c>
      <c r="N804" s="171">
        <f>CJ52</f>
        <v>74</v>
      </c>
      <c r="O804" s="178">
        <v>64528500</v>
      </c>
      <c r="P804" s="178">
        <v>66</v>
      </c>
      <c r="Q804" s="68" t="s">
        <v>58</v>
      </c>
      <c r="R804" s="56">
        <v>323550</v>
      </c>
      <c r="S804" s="28">
        <f>IFERROR(R804/O804,"-")</f>
        <v>5.0140635533136519E-3</v>
      </c>
      <c r="T804" s="56">
        <v>14</v>
      </c>
      <c r="U804" s="28">
        <f>IFERROR(T804/P804,"-")</f>
        <v>0.21212121212121213</v>
      </c>
      <c r="V804" s="52">
        <f t="shared" si="552"/>
        <v>23110.714285714286</v>
      </c>
      <c r="W804" s="29">
        <f t="shared" ref="W804:W820" si="570">IFERROR(T804/$CJ$52,"-")</f>
        <v>0.1891891891891892</v>
      </c>
      <c r="X804" s="171">
        <f>CK52</f>
        <v>8088</v>
      </c>
      <c r="Y804" s="178">
        <v>4834544670</v>
      </c>
      <c r="Z804" s="178">
        <v>7514</v>
      </c>
      <c r="AA804" s="68" t="s">
        <v>58</v>
      </c>
      <c r="AB804" s="56">
        <v>100380684</v>
      </c>
      <c r="AC804" s="28">
        <f>IFERROR(AB804/Y804,"-")</f>
        <v>2.0763213674060435E-2</v>
      </c>
      <c r="AD804" s="56">
        <v>988</v>
      </c>
      <c r="AE804" s="28">
        <f>IFERROR(AD804/Z804,"-")</f>
        <v>0.13148788927335639</v>
      </c>
      <c r="AF804" s="52">
        <f t="shared" si="553"/>
        <v>101599.88259109312</v>
      </c>
      <c r="AG804" s="29">
        <f t="shared" ref="AG804:AG820" si="571">IFERROR(AD804/$CK$52,"-")</f>
        <v>0.1221562809099901</v>
      </c>
      <c r="AH804" s="171">
        <f>CL52</f>
        <v>6561</v>
      </c>
      <c r="AI804" s="178">
        <v>5448333990</v>
      </c>
      <c r="AJ804" s="178">
        <v>6237</v>
      </c>
      <c r="AK804" s="68" t="s">
        <v>58</v>
      </c>
      <c r="AL804" s="56">
        <v>135894051</v>
      </c>
      <c r="AM804" s="28">
        <f>IFERROR(AL804/AI804,"-")</f>
        <v>2.4942312870213743E-2</v>
      </c>
      <c r="AN804" s="56">
        <v>1176</v>
      </c>
      <c r="AO804" s="28">
        <f>IFERROR(AN804/AJ804,"-")</f>
        <v>0.18855218855218855</v>
      </c>
      <c r="AP804" s="52">
        <f t="shared" si="554"/>
        <v>115556.16581632652</v>
      </c>
      <c r="AQ804" s="29">
        <f t="shared" ref="AQ804:AQ820" si="572">IFERROR(AN804/$CL$52,"-")</f>
        <v>0.17924096936442616</v>
      </c>
      <c r="AR804" s="171">
        <f>CM52</f>
        <v>4190</v>
      </c>
      <c r="AS804" s="178">
        <v>3983393460</v>
      </c>
      <c r="AT804" s="178">
        <v>3921</v>
      </c>
      <c r="AU804" s="68" t="s">
        <v>58</v>
      </c>
      <c r="AV804" s="56">
        <v>129588597</v>
      </c>
      <c r="AW804" s="28">
        <f>IFERROR(AV804/AS804,"-")</f>
        <v>3.253221111629781E-2</v>
      </c>
      <c r="AX804" s="56">
        <v>946</v>
      </c>
      <c r="AY804" s="28">
        <f>IFERROR(AX804/AT804,"-")</f>
        <v>0.24126498342259628</v>
      </c>
      <c r="AZ804" s="52">
        <f t="shared" si="555"/>
        <v>136985.83192389007</v>
      </c>
      <c r="BA804" s="29">
        <f t="shared" ref="BA804:BA820" si="573">IFERROR(AX804/$CM$52,"-")</f>
        <v>0.22577565632458235</v>
      </c>
      <c r="BB804" s="171">
        <f>CN52</f>
        <v>2106</v>
      </c>
      <c r="BC804" s="178">
        <v>2381993540</v>
      </c>
      <c r="BD804" s="178">
        <v>1914</v>
      </c>
      <c r="BE804" s="68" t="s">
        <v>58</v>
      </c>
      <c r="BF804" s="56">
        <v>113969058</v>
      </c>
      <c r="BG804" s="28">
        <f>IFERROR(BF804/BC804,"-")</f>
        <v>4.784608189995343E-2</v>
      </c>
      <c r="BH804" s="56">
        <v>512</v>
      </c>
      <c r="BI804" s="28">
        <f>IFERROR(BH804/BD804,"-")</f>
        <v>0.26750261233019856</v>
      </c>
      <c r="BJ804" s="52">
        <f t="shared" si="556"/>
        <v>222595.81640625</v>
      </c>
      <c r="BK804" s="29">
        <f t="shared" ref="BK804:BK820" si="574">IFERROR(BH804/$CN$52,"-")</f>
        <v>0.24311490978157646</v>
      </c>
      <c r="BL804" s="171">
        <f>CO52</f>
        <v>894</v>
      </c>
      <c r="BM804" s="178">
        <v>1078249750</v>
      </c>
      <c r="BN804" s="178">
        <v>783</v>
      </c>
      <c r="BO804" s="68" t="s">
        <v>58</v>
      </c>
      <c r="BP804" s="56">
        <v>53116803</v>
      </c>
      <c r="BQ804" s="28">
        <f>IFERROR(BP804/BM804,"-")</f>
        <v>4.9262059184340179E-2</v>
      </c>
      <c r="BR804" s="56">
        <v>213</v>
      </c>
      <c r="BS804" s="28">
        <f>IFERROR(BR804/BN804,"-")</f>
        <v>0.27203065134099619</v>
      </c>
      <c r="BT804" s="52">
        <f t="shared" si="557"/>
        <v>249374.661971831</v>
      </c>
      <c r="BU804" s="29">
        <f t="shared" ref="BU804:BU820" si="575">IFERROR(BR804/$CO$52,"-")</f>
        <v>0.23825503355704697</v>
      </c>
      <c r="BV804" s="171">
        <f>CP52</f>
        <v>21923</v>
      </c>
      <c r="BW804" s="178">
        <f>SUM(E804,O804,Y804,AI804,AS804,BC804,BM804)</f>
        <v>17799491490</v>
      </c>
      <c r="BX804" s="178">
        <f>SUM(F804,P804,Z804,AJ804,AT804,BD804,BN804)</f>
        <v>20445</v>
      </c>
      <c r="BY804" s="68" t="s">
        <v>58</v>
      </c>
      <c r="BZ804" s="56">
        <f t="shared" si="567"/>
        <v>533281395</v>
      </c>
      <c r="CA804" s="28">
        <f>IFERROR(BZ804/BW804,"-")</f>
        <v>2.9960484843041996E-2</v>
      </c>
      <c r="CB804" s="56">
        <f t="shared" si="568"/>
        <v>3850</v>
      </c>
      <c r="CC804" s="28">
        <f>IFERROR(CB804/BX804,"-")</f>
        <v>0.18831010026901443</v>
      </c>
      <c r="CD804" s="52">
        <f t="shared" si="558"/>
        <v>138514.64805194805</v>
      </c>
      <c r="CE804" s="29">
        <f t="shared" ref="CE804:CE820" si="576">IFERROR(CB804/$CP$52,"-")</f>
        <v>0.17561465127947817</v>
      </c>
      <c r="CR804" s="196">
        <v>48</v>
      </c>
      <c r="CS804" s="197" t="s">
        <v>21</v>
      </c>
      <c r="CT804" s="200">
        <v>20759</v>
      </c>
      <c r="CU804" s="201">
        <v>16899774850</v>
      </c>
      <c r="CV804" s="201">
        <v>19478</v>
      </c>
      <c r="CW804" s="79" t="s">
        <v>58</v>
      </c>
      <c r="CX804" s="90">
        <v>539401982</v>
      </c>
      <c r="CY804" s="80">
        <v>3.1917702264536385E-2</v>
      </c>
      <c r="CZ804" s="90">
        <v>3745</v>
      </c>
      <c r="DA804" s="80">
        <v>0.19226820002053599</v>
      </c>
      <c r="DB804" s="90">
        <v>144032.57196261681</v>
      </c>
      <c r="DC804" s="81">
        <v>0.18040368033142251</v>
      </c>
    </row>
    <row r="805" spans="2:107" s="16" customFormat="1" ht="13.15" customHeight="1">
      <c r="B805" s="196"/>
      <c r="C805" s="198"/>
      <c r="D805" s="172"/>
      <c r="E805" s="179"/>
      <c r="F805" s="179"/>
      <c r="G805" s="69" t="s">
        <v>60</v>
      </c>
      <c r="H805" s="50">
        <v>1300</v>
      </c>
      <c r="I805" s="30">
        <f>IFERROR(H805/E804,"-")</f>
        <v>1.5389022655008889E-4</v>
      </c>
      <c r="J805" s="50">
        <v>1</v>
      </c>
      <c r="K805" s="30">
        <f>IFERROR(J805/F804,"-")</f>
        <v>0.1</v>
      </c>
      <c r="L805" s="53">
        <f t="shared" si="551"/>
        <v>1300</v>
      </c>
      <c r="M805" s="31">
        <f t="shared" si="569"/>
        <v>0.1</v>
      </c>
      <c r="N805" s="172"/>
      <c r="O805" s="179"/>
      <c r="P805" s="179"/>
      <c r="Q805" s="69" t="s">
        <v>60</v>
      </c>
      <c r="R805" s="50">
        <v>221109</v>
      </c>
      <c r="S805" s="30">
        <f>IFERROR(R805/O804,"-")</f>
        <v>3.4265324624003345E-3</v>
      </c>
      <c r="T805" s="50">
        <v>11</v>
      </c>
      <c r="U805" s="30">
        <f>IFERROR(T805/P804,"-")</f>
        <v>0.16666666666666666</v>
      </c>
      <c r="V805" s="53">
        <f t="shared" si="552"/>
        <v>20100.81818181818</v>
      </c>
      <c r="W805" s="31">
        <f t="shared" si="570"/>
        <v>0.14864864864864866</v>
      </c>
      <c r="X805" s="172"/>
      <c r="Y805" s="179"/>
      <c r="Z805" s="179"/>
      <c r="AA805" s="69" t="s">
        <v>60</v>
      </c>
      <c r="AB805" s="50">
        <v>70513151</v>
      </c>
      <c r="AC805" s="30">
        <f>IFERROR(AB805/Y804,"-")</f>
        <v>1.4585272412013931E-2</v>
      </c>
      <c r="AD805" s="50">
        <v>1291</v>
      </c>
      <c r="AE805" s="30">
        <f>IFERROR(AD805/Z804,"-")</f>
        <v>0.17181261644929466</v>
      </c>
      <c r="AF805" s="53">
        <f t="shared" si="553"/>
        <v>54619.017041053448</v>
      </c>
      <c r="AG805" s="31">
        <f t="shared" si="571"/>
        <v>0.15961918892185956</v>
      </c>
      <c r="AH805" s="172"/>
      <c r="AI805" s="179"/>
      <c r="AJ805" s="179"/>
      <c r="AK805" s="69" t="s">
        <v>60</v>
      </c>
      <c r="AL805" s="50">
        <v>121350338</v>
      </c>
      <c r="AM805" s="30">
        <f>IFERROR(AL805/AI804,"-")</f>
        <v>2.2272925672825721E-2</v>
      </c>
      <c r="AN805" s="50">
        <v>1326</v>
      </c>
      <c r="AO805" s="30">
        <f>IFERROR(AN805/AJ804,"-")</f>
        <v>0.2126022126022126</v>
      </c>
      <c r="AP805" s="53">
        <f t="shared" si="554"/>
        <v>91516.092006033185</v>
      </c>
      <c r="AQ805" s="31">
        <f t="shared" si="572"/>
        <v>0.20210333790580703</v>
      </c>
      <c r="AR805" s="172"/>
      <c r="AS805" s="179"/>
      <c r="AT805" s="179"/>
      <c r="AU805" s="69" t="s">
        <v>60</v>
      </c>
      <c r="AV805" s="50">
        <v>42007419</v>
      </c>
      <c r="AW805" s="30">
        <f>IFERROR(AV805/AS804,"-")</f>
        <v>1.0545636383105374E-2</v>
      </c>
      <c r="AX805" s="50">
        <v>1026</v>
      </c>
      <c r="AY805" s="30">
        <f>IFERROR(AX805/AT804,"-")</f>
        <v>0.2616679418515685</v>
      </c>
      <c r="AZ805" s="53">
        <f t="shared" si="555"/>
        <v>40942.903508771931</v>
      </c>
      <c r="BA805" s="31">
        <f t="shared" si="573"/>
        <v>0.24486873508353221</v>
      </c>
      <c r="BB805" s="172"/>
      <c r="BC805" s="179"/>
      <c r="BD805" s="179"/>
      <c r="BE805" s="69" t="s">
        <v>60</v>
      </c>
      <c r="BF805" s="50">
        <v>20067575</v>
      </c>
      <c r="BG805" s="30">
        <f>IFERROR(BF805/BC804,"-")</f>
        <v>8.4246974909931958E-3</v>
      </c>
      <c r="BH805" s="50">
        <v>494</v>
      </c>
      <c r="BI805" s="30">
        <f>IFERROR(BH805/BD804,"-")</f>
        <v>0.25809822361546497</v>
      </c>
      <c r="BJ805" s="53">
        <f t="shared" si="556"/>
        <v>40622.621457489877</v>
      </c>
      <c r="BK805" s="31">
        <f t="shared" si="574"/>
        <v>0.23456790123456789</v>
      </c>
      <c r="BL805" s="172"/>
      <c r="BM805" s="179"/>
      <c r="BN805" s="179"/>
      <c r="BO805" s="69" t="s">
        <v>60</v>
      </c>
      <c r="BP805" s="50">
        <v>11841591</v>
      </c>
      <c r="BQ805" s="30">
        <f>IFERROR(BP805/BM804,"-")</f>
        <v>1.0982233939771375E-2</v>
      </c>
      <c r="BR805" s="50">
        <v>201</v>
      </c>
      <c r="BS805" s="30">
        <f>IFERROR(BR805/BN804,"-")</f>
        <v>0.25670498084291188</v>
      </c>
      <c r="BT805" s="53">
        <f t="shared" si="557"/>
        <v>58913.388059701494</v>
      </c>
      <c r="BU805" s="31">
        <f t="shared" si="575"/>
        <v>0.22483221476510068</v>
      </c>
      <c r="BV805" s="172"/>
      <c r="BW805" s="179"/>
      <c r="BX805" s="179"/>
      <c r="BY805" s="69" t="s">
        <v>60</v>
      </c>
      <c r="BZ805" s="50">
        <f t="shared" si="567"/>
        <v>266002483</v>
      </c>
      <c r="CA805" s="30">
        <f>IFERROR(BZ805/BW804,"-")</f>
        <v>1.4944386650003113E-2</v>
      </c>
      <c r="CB805" s="50">
        <f t="shared" si="568"/>
        <v>4350</v>
      </c>
      <c r="CC805" s="30">
        <f>IFERROR(CB805/BX804,"-")</f>
        <v>0.21276595744680851</v>
      </c>
      <c r="CD805" s="53">
        <f t="shared" si="558"/>
        <v>61149.996091954024</v>
      </c>
      <c r="CE805" s="31">
        <f t="shared" si="576"/>
        <v>0.19842174884824157</v>
      </c>
      <c r="CR805" s="196"/>
      <c r="CS805" s="198"/>
      <c r="CT805" s="200"/>
      <c r="CU805" s="201"/>
      <c r="CV805" s="201"/>
      <c r="CW805" s="79" t="s">
        <v>60</v>
      </c>
      <c r="CX805" s="90">
        <v>285451864</v>
      </c>
      <c r="CY805" s="80">
        <v>1.6890867868574001E-2</v>
      </c>
      <c r="CZ805" s="90">
        <v>4265</v>
      </c>
      <c r="DA805" s="80">
        <v>0.2189649861382072</v>
      </c>
      <c r="DB805" s="90">
        <v>66928.92473622509</v>
      </c>
      <c r="DC805" s="81">
        <v>0.20545305650561202</v>
      </c>
    </row>
    <row r="806" spans="2:107" s="16" customFormat="1" ht="13.15" customHeight="1">
      <c r="B806" s="196"/>
      <c r="C806" s="198"/>
      <c r="D806" s="172"/>
      <c r="E806" s="179"/>
      <c r="F806" s="179"/>
      <c r="G806" s="70" t="s">
        <v>62</v>
      </c>
      <c r="H806" s="50">
        <v>0</v>
      </c>
      <c r="I806" s="30">
        <f>IFERROR(H806/E804,"-")</f>
        <v>0</v>
      </c>
      <c r="J806" s="50">
        <v>0</v>
      </c>
      <c r="K806" s="30">
        <f>IFERROR(J806/F804,"-")</f>
        <v>0</v>
      </c>
      <c r="L806" s="53" t="str">
        <f t="shared" si="551"/>
        <v>-</v>
      </c>
      <c r="M806" s="31">
        <f t="shared" si="569"/>
        <v>0</v>
      </c>
      <c r="N806" s="172"/>
      <c r="O806" s="179"/>
      <c r="P806" s="179"/>
      <c r="Q806" s="70" t="s">
        <v>62</v>
      </c>
      <c r="R806" s="50">
        <v>159714</v>
      </c>
      <c r="S806" s="30">
        <f>IFERROR(R806/O804,"-")</f>
        <v>2.475092401032102E-3</v>
      </c>
      <c r="T806" s="50">
        <v>12</v>
      </c>
      <c r="U806" s="30">
        <f>IFERROR(T806/P804,"-")</f>
        <v>0.18181818181818182</v>
      </c>
      <c r="V806" s="53">
        <f t="shared" si="552"/>
        <v>13309.5</v>
      </c>
      <c r="W806" s="31">
        <f t="shared" si="570"/>
        <v>0.16216216216216217</v>
      </c>
      <c r="X806" s="172"/>
      <c r="Y806" s="179"/>
      <c r="Z806" s="179"/>
      <c r="AA806" s="70" t="s">
        <v>62</v>
      </c>
      <c r="AB806" s="50">
        <v>66886427</v>
      </c>
      <c r="AC806" s="30">
        <f>IFERROR(AB806/Y804,"-")</f>
        <v>1.3835103730668393E-2</v>
      </c>
      <c r="AD806" s="50">
        <v>1419</v>
      </c>
      <c r="AE806" s="30">
        <f>IFERROR(AD806/Z804,"-")</f>
        <v>0.18884748469523557</v>
      </c>
      <c r="AF806" s="53">
        <f t="shared" si="553"/>
        <v>47136.312191684287</v>
      </c>
      <c r="AG806" s="31">
        <f t="shared" si="571"/>
        <v>0.17544510385756676</v>
      </c>
      <c r="AH806" s="172"/>
      <c r="AI806" s="179"/>
      <c r="AJ806" s="179"/>
      <c r="AK806" s="70" t="s">
        <v>62</v>
      </c>
      <c r="AL806" s="50">
        <v>63261950</v>
      </c>
      <c r="AM806" s="30">
        <f>IFERROR(AL806/AI804,"-")</f>
        <v>1.161124668864142E-2</v>
      </c>
      <c r="AN806" s="50">
        <v>1521</v>
      </c>
      <c r="AO806" s="30">
        <f>IFERROR(AN806/AJ804,"-")</f>
        <v>0.24386724386724387</v>
      </c>
      <c r="AP806" s="53">
        <f t="shared" si="554"/>
        <v>41592.340565417486</v>
      </c>
      <c r="AQ806" s="31">
        <f t="shared" si="572"/>
        <v>0.23182441700960219</v>
      </c>
      <c r="AR806" s="172"/>
      <c r="AS806" s="179"/>
      <c r="AT806" s="179"/>
      <c r="AU806" s="70" t="s">
        <v>62</v>
      </c>
      <c r="AV806" s="50">
        <v>37562660</v>
      </c>
      <c r="AW806" s="30">
        <f>IFERROR(AV806/AS804,"-")</f>
        <v>9.4298141464539131E-3</v>
      </c>
      <c r="AX806" s="50">
        <v>1026</v>
      </c>
      <c r="AY806" s="30">
        <f>IFERROR(AX806/AT804,"-")</f>
        <v>0.2616679418515685</v>
      </c>
      <c r="AZ806" s="53">
        <f t="shared" si="555"/>
        <v>36610.77972709552</v>
      </c>
      <c r="BA806" s="31">
        <f t="shared" si="573"/>
        <v>0.24486873508353221</v>
      </c>
      <c r="BB806" s="172"/>
      <c r="BC806" s="179"/>
      <c r="BD806" s="179"/>
      <c r="BE806" s="70" t="s">
        <v>62</v>
      </c>
      <c r="BF806" s="50">
        <v>28071514</v>
      </c>
      <c r="BG806" s="30">
        <f>IFERROR(BF806/BC804,"-")</f>
        <v>1.1784882506440383E-2</v>
      </c>
      <c r="BH806" s="50">
        <v>508</v>
      </c>
      <c r="BI806" s="30">
        <f>IFERROR(BH806/BD804,"-")</f>
        <v>0.26541274817136884</v>
      </c>
      <c r="BJ806" s="53">
        <f t="shared" si="556"/>
        <v>55258.885826771657</v>
      </c>
      <c r="BK806" s="31">
        <f t="shared" si="574"/>
        <v>0.24121557454890788</v>
      </c>
      <c r="BL806" s="172"/>
      <c r="BM806" s="179"/>
      <c r="BN806" s="179"/>
      <c r="BO806" s="70" t="s">
        <v>62</v>
      </c>
      <c r="BP806" s="50">
        <v>31356408</v>
      </c>
      <c r="BQ806" s="30">
        <f>IFERROR(BP806/BM804,"-")</f>
        <v>2.9080839573577457E-2</v>
      </c>
      <c r="BR806" s="50">
        <v>179</v>
      </c>
      <c r="BS806" s="30">
        <f>IFERROR(BR806/BN804,"-")</f>
        <v>0.22860791826309068</v>
      </c>
      <c r="BT806" s="53">
        <f t="shared" si="557"/>
        <v>175175.46368715083</v>
      </c>
      <c r="BU806" s="31">
        <f t="shared" si="575"/>
        <v>0.20022371364653244</v>
      </c>
      <c r="BV806" s="172"/>
      <c r="BW806" s="179"/>
      <c r="BX806" s="179"/>
      <c r="BY806" s="70" t="s">
        <v>62</v>
      </c>
      <c r="BZ806" s="50">
        <f t="shared" si="567"/>
        <v>227298673</v>
      </c>
      <c r="CA806" s="30">
        <f>IFERROR(BZ806/BW804,"-")</f>
        <v>1.2769953182522069E-2</v>
      </c>
      <c r="CB806" s="50">
        <f t="shared" si="568"/>
        <v>4665</v>
      </c>
      <c r="CC806" s="30">
        <f>IFERROR(CB806/BX804,"-")</f>
        <v>0.22817314746881878</v>
      </c>
      <c r="CD806" s="53">
        <f t="shared" si="558"/>
        <v>48724.260021436225</v>
      </c>
      <c r="CE806" s="31">
        <f t="shared" si="576"/>
        <v>0.2127902203165625</v>
      </c>
      <c r="CR806" s="196"/>
      <c r="CS806" s="198"/>
      <c r="CT806" s="200"/>
      <c r="CU806" s="201"/>
      <c r="CV806" s="201"/>
      <c r="CW806" s="79" t="s">
        <v>62</v>
      </c>
      <c r="CX806" s="90">
        <v>228241741</v>
      </c>
      <c r="CY806" s="80">
        <v>1.3505608389806448E-2</v>
      </c>
      <c r="CZ806" s="90">
        <v>4415</v>
      </c>
      <c r="DA806" s="80">
        <v>0.2266659821336893</v>
      </c>
      <c r="DB806" s="90">
        <v>51696.883578708948</v>
      </c>
      <c r="DC806" s="81">
        <v>0.21267883809432053</v>
      </c>
    </row>
    <row r="807" spans="2:107" s="16" customFormat="1" ht="13.15" customHeight="1">
      <c r="B807" s="196"/>
      <c r="C807" s="198"/>
      <c r="D807" s="172"/>
      <c r="E807" s="179"/>
      <c r="F807" s="179"/>
      <c r="G807" s="70" t="s">
        <v>64</v>
      </c>
      <c r="H807" s="50">
        <v>0</v>
      </c>
      <c r="I807" s="30">
        <f>IFERROR(H807/E804,"-")</f>
        <v>0</v>
      </c>
      <c r="J807" s="50">
        <v>0</v>
      </c>
      <c r="K807" s="30">
        <f>IFERROR(J807/F804,"-")</f>
        <v>0</v>
      </c>
      <c r="L807" s="53" t="str">
        <f t="shared" si="551"/>
        <v>-</v>
      </c>
      <c r="M807" s="31">
        <f t="shared" si="569"/>
        <v>0</v>
      </c>
      <c r="N807" s="172"/>
      <c r="O807" s="179"/>
      <c r="P807" s="179"/>
      <c r="Q807" s="70" t="s">
        <v>64</v>
      </c>
      <c r="R807" s="50">
        <v>20759</v>
      </c>
      <c r="S807" s="30">
        <f>IFERROR(R807/O804,"-")</f>
        <v>3.2170281348551413E-4</v>
      </c>
      <c r="T807" s="50">
        <v>5</v>
      </c>
      <c r="U807" s="30">
        <f>IFERROR(T807/P804,"-")</f>
        <v>7.575757575757576E-2</v>
      </c>
      <c r="V807" s="53">
        <f t="shared" si="552"/>
        <v>4151.8</v>
      </c>
      <c r="W807" s="31">
        <f t="shared" si="570"/>
        <v>6.7567567567567571E-2</v>
      </c>
      <c r="X807" s="172"/>
      <c r="Y807" s="179"/>
      <c r="Z807" s="179"/>
      <c r="AA807" s="70" t="s">
        <v>64</v>
      </c>
      <c r="AB807" s="50">
        <v>5017874</v>
      </c>
      <c r="AC807" s="30">
        <f>IFERROR(AB807/Y804,"-")</f>
        <v>1.0379207024681395E-3</v>
      </c>
      <c r="AD807" s="50">
        <v>223</v>
      </c>
      <c r="AE807" s="30">
        <f>IFERROR(AD807/Z804,"-")</f>
        <v>2.9677934522225179E-2</v>
      </c>
      <c r="AF807" s="53">
        <f t="shared" si="553"/>
        <v>22501.677130044842</v>
      </c>
      <c r="AG807" s="31">
        <f t="shared" si="571"/>
        <v>2.7571711177052424E-2</v>
      </c>
      <c r="AH807" s="172"/>
      <c r="AI807" s="179"/>
      <c r="AJ807" s="179"/>
      <c r="AK807" s="70" t="s">
        <v>64</v>
      </c>
      <c r="AL807" s="50">
        <v>4368150</v>
      </c>
      <c r="AM807" s="30">
        <f>IFERROR(AL807/AI804,"-")</f>
        <v>8.0174049682295637E-4</v>
      </c>
      <c r="AN807" s="50">
        <v>250</v>
      </c>
      <c r="AO807" s="30">
        <f>IFERROR(AN807/AJ804,"-")</f>
        <v>4.0083373416706751E-2</v>
      </c>
      <c r="AP807" s="53">
        <f t="shared" si="554"/>
        <v>17472.599999999999</v>
      </c>
      <c r="AQ807" s="31">
        <f t="shared" si="572"/>
        <v>3.8103947568968143E-2</v>
      </c>
      <c r="AR807" s="172"/>
      <c r="AS807" s="179"/>
      <c r="AT807" s="179"/>
      <c r="AU807" s="70" t="s">
        <v>64</v>
      </c>
      <c r="AV807" s="50">
        <v>1260262</v>
      </c>
      <c r="AW807" s="30">
        <f>IFERROR(AV807/AS804,"-")</f>
        <v>3.1637899008851614E-4</v>
      </c>
      <c r="AX807" s="50">
        <v>150</v>
      </c>
      <c r="AY807" s="30">
        <f>IFERROR(AX807/AT804,"-")</f>
        <v>3.8255547054322873E-2</v>
      </c>
      <c r="AZ807" s="53">
        <f t="shared" si="555"/>
        <v>8401.746666666666</v>
      </c>
      <c r="BA807" s="31">
        <f t="shared" si="573"/>
        <v>3.5799522673031027E-2</v>
      </c>
      <c r="BB807" s="172"/>
      <c r="BC807" s="179"/>
      <c r="BD807" s="179"/>
      <c r="BE807" s="70" t="s">
        <v>64</v>
      </c>
      <c r="BF807" s="50">
        <v>1096279</v>
      </c>
      <c r="BG807" s="30">
        <f>IFERROR(BF807/BC804,"-")</f>
        <v>4.602359249051532E-4</v>
      </c>
      <c r="BH807" s="50">
        <v>72</v>
      </c>
      <c r="BI807" s="30">
        <f>IFERROR(BH807/BD804,"-")</f>
        <v>3.7617554858934171E-2</v>
      </c>
      <c r="BJ807" s="53">
        <f t="shared" si="556"/>
        <v>15226.097222222223</v>
      </c>
      <c r="BK807" s="31">
        <f t="shared" si="574"/>
        <v>3.4188034188034191E-2</v>
      </c>
      <c r="BL807" s="172"/>
      <c r="BM807" s="179"/>
      <c r="BN807" s="179"/>
      <c r="BO807" s="70" t="s">
        <v>64</v>
      </c>
      <c r="BP807" s="50">
        <v>873268</v>
      </c>
      <c r="BQ807" s="30">
        <f>IFERROR(BP807/BM804,"-")</f>
        <v>8.0989399719313634E-4</v>
      </c>
      <c r="BR807" s="50">
        <v>12</v>
      </c>
      <c r="BS807" s="30">
        <f>IFERROR(BR807/BN804,"-")</f>
        <v>1.532567049808429E-2</v>
      </c>
      <c r="BT807" s="53">
        <f t="shared" si="557"/>
        <v>72772.333333333328</v>
      </c>
      <c r="BU807" s="31">
        <f t="shared" si="575"/>
        <v>1.3422818791946308E-2</v>
      </c>
      <c r="BV807" s="172"/>
      <c r="BW807" s="179"/>
      <c r="BX807" s="179"/>
      <c r="BY807" s="70" t="s">
        <v>64</v>
      </c>
      <c r="BZ807" s="50">
        <f t="shared" si="567"/>
        <v>12636592</v>
      </c>
      <c r="CA807" s="30">
        <f>IFERROR(BZ807/BW804,"-")</f>
        <v>7.0994118046009409E-4</v>
      </c>
      <c r="CB807" s="50">
        <f t="shared" si="568"/>
        <v>712</v>
      </c>
      <c r="CC807" s="30">
        <f>IFERROR(CB807/BX804,"-")</f>
        <v>3.4825140621178773E-2</v>
      </c>
      <c r="CD807" s="53">
        <f t="shared" si="558"/>
        <v>17748.022471910113</v>
      </c>
      <c r="CE807" s="31">
        <f t="shared" si="576"/>
        <v>3.247730693791908E-2</v>
      </c>
      <c r="CR807" s="196"/>
      <c r="CS807" s="198"/>
      <c r="CT807" s="200"/>
      <c r="CU807" s="201"/>
      <c r="CV807" s="201"/>
      <c r="CW807" s="79" t="s">
        <v>64</v>
      </c>
      <c r="CX807" s="90">
        <v>20944482</v>
      </c>
      <c r="CY807" s="80">
        <v>1.2393349725603E-3</v>
      </c>
      <c r="CZ807" s="90">
        <v>666</v>
      </c>
      <c r="DA807" s="80">
        <v>3.4192422219940448E-2</v>
      </c>
      <c r="DB807" s="90">
        <v>31448.171171171172</v>
      </c>
      <c r="DC807" s="81">
        <v>3.2082470253865791E-2</v>
      </c>
    </row>
    <row r="808" spans="2:107" s="16" customFormat="1" ht="13.15" customHeight="1">
      <c r="B808" s="196"/>
      <c r="C808" s="198"/>
      <c r="D808" s="172"/>
      <c r="E808" s="179"/>
      <c r="F808" s="179"/>
      <c r="G808" s="70" t="s">
        <v>66</v>
      </c>
      <c r="H808" s="50">
        <v>31534</v>
      </c>
      <c r="I808" s="30">
        <f>IFERROR(H808/E804,"-")</f>
        <v>3.7329033877157719E-3</v>
      </c>
      <c r="J808" s="50">
        <v>2</v>
      </c>
      <c r="K808" s="30">
        <f>IFERROR(J808/F804,"-")</f>
        <v>0.2</v>
      </c>
      <c r="L808" s="53">
        <f t="shared" si="551"/>
        <v>15767</v>
      </c>
      <c r="M808" s="31">
        <f t="shared" si="569"/>
        <v>0.2</v>
      </c>
      <c r="N808" s="172"/>
      <c r="O808" s="179"/>
      <c r="P808" s="179"/>
      <c r="Q808" s="70" t="s">
        <v>66</v>
      </c>
      <c r="R808" s="50">
        <v>250796</v>
      </c>
      <c r="S808" s="30">
        <f>IFERROR(R808/O804,"-")</f>
        <v>3.8865927458409848E-3</v>
      </c>
      <c r="T808" s="50">
        <v>14</v>
      </c>
      <c r="U808" s="30">
        <f>IFERROR(T808/P804,"-")</f>
        <v>0.21212121212121213</v>
      </c>
      <c r="V808" s="53">
        <f t="shared" si="552"/>
        <v>17914</v>
      </c>
      <c r="W808" s="31">
        <f t="shared" si="570"/>
        <v>0.1891891891891892</v>
      </c>
      <c r="X808" s="172"/>
      <c r="Y808" s="179"/>
      <c r="Z808" s="179"/>
      <c r="AA808" s="70" t="s">
        <v>66</v>
      </c>
      <c r="AB808" s="50">
        <v>49584763</v>
      </c>
      <c r="AC808" s="30">
        <f>IFERROR(AB808/Y804,"-")</f>
        <v>1.025634602317161E-2</v>
      </c>
      <c r="AD808" s="50">
        <v>1664</v>
      </c>
      <c r="AE808" s="30">
        <f>IFERROR(AD808/Z804,"-")</f>
        <v>0.22145328719723184</v>
      </c>
      <c r="AF808" s="53">
        <f t="shared" si="553"/>
        <v>29798.53545673077</v>
      </c>
      <c r="AG808" s="31">
        <f t="shared" si="571"/>
        <v>0.20573689416419386</v>
      </c>
      <c r="AH808" s="172"/>
      <c r="AI808" s="179"/>
      <c r="AJ808" s="179"/>
      <c r="AK808" s="70" t="s">
        <v>66</v>
      </c>
      <c r="AL808" s="50">
        <v>67553324</v>
      </c>
      <c r="AM808" s="30">
        <f>IFERROR(AL808/AI804,"-")</f>
        <v>1.239889553834052E-2</v>
      </c>
      <c r="AN808" s="50">
        <v>1799</v>
      </c>
      <c r="AO808" s="30">
        <f>IFERROR(AN808/AJ804,"-")</f>
        <v>0.28843995510662179</v>
      </c>
      <c r="AP808" s="53">
        <f t="shared" si="554"/>
        <v>37550.485825458585</v>
      </c>
      <c r="AQ808" s="31">
        <f t="shared" si="572"/>
        <v>0.27419600670629479</v>
      </c>
      <c r="AR808" s="172"/>
      <c r="AS808" s="179"/>
      <c r="AT808" s="179"/>
      <c r="AU808" s="70" t="s">
        <v>66</v>
      </c>
      <c r="AV808" s="50">
        <v>50314364</v>
      </c>
      <c r="AW808" s="30">
        <f>IFERROR(AV808/AS804,"-")</f>
        <v>1.2631030428010996E-2</v>
      </c>
      <c r="AX808" s="50">
        <v>1167</v>
      </c>
      <c r="AY808" s="30">
        <f>IFERROR(AX808/AT804,"-")</f>
        <v>0.29762815608263199</v>
      </c>
      <c r="AZ808" s="53">
        <f t="shared" si="555"/>
        <v>43114.279348757496</v>
      </c>
      <c r="BA808" s="31">
        <f t="shared" si="573"/>
        <v>0.27852028639618137</v>
      </c>
      <c r="BB808" s="172"/>
      <c r="BC808" s="179"/>
      <c r="BD808" s="179"/>
      <c r="BE808" s="70" t="s">
        <v>66</v>
      </c>
      <c r="BF808" s="50">
        <v>27368641</v>
      </c>
      <c r="BG808" s="30">
        <f>IFERROR(BF808/BC804,"-")</f>
        <v>1.1489804879991404E-2</v>
      </c>
      <c r="BH808" s="50">
        <v>561</v>
      </c>
      <c r="BI808" s="30">
        <f>IFERROR(BH808/BD804,"-")</f>
        <v>0.29310344827586204</v>
      </c>
      <c r="BJ808" s="53">
        <f t="shared" si="556"/>
        <v>48785.456327985739</v>
      </c>
      <c r="BK808" s="31">
        <f t="shared" si="574"/>
        <v>0.26638176638176636</v>
      </c>
      <c r="BL808" s="172"/>
      <c r="BM808" s="179"/>
      <c r="BN808" s="179"/>
      <c r="BO808" s="70" t="s">
        <v>66</v>
      </c>
      <c r="BP808" s="50">
        <v>6011635</v>
      </c>
      <c r="BQ808" s="30">
        <f>IFERROR(BP808/BM804,"-")</f>
        <v>5.5753641491685943E-3</v>
      </c>
      <c r="BR808" s="50">
        <v>160</v>
      </c>
      <c r="BS808" s="30">
        <f>IFERROR(BR808/BN804,"-")</f>
        <v>0.20434227330779056</v>
      </c>
      <c r="BT808" s="53">
        <f t="shared" si="557"/>
        <v>37572.71875</v>
      </c>
      <c r="BU808" s="31">
        <f t="shared" si="575"/>
        <v>0.17897091722595079</v>
      </c>
      <c r="BV808" s="172"/>
      <c r="BW808" s="179"/>
      <c r="BX808" s="179"/>
      <c r="BY808" s="70" t="s">
        <v>66</v>
      </c>
      <c r="BZ808" s="50">
        <f t="shared" si="567"/>
        <v>201115057</v>
      </c>
      <c r="CA808" s="30">
        <f>IFERROR(BZ808/BW804,"-")</f>
        <v>1.1298921495200535E-2</v>
      </c>
      <c r="CB808" s="50">
        <f t="shared" si="568"/>
        <v>5367</v>
      </c>
      <c r="CC808" s="30">
        <f>IFERROR(CB808/BX804,"-")</f>
        <v>0.26250917094644166</v>
      </c>
      <c r="CD808" s="53">
        <f t="shared" si="558"/>
        <v>37472.527855412707</v>
      </c>
      <c r="CE808" s="31">
        <f t="shared" si="576"/>
        <v>0.24481138530310634</v>
      </c>
      <c r="CR808" s="196"/>
      <c r="CS808" s="198"/>
      <c r="CT808" s="200"/>
      <c r="CU808" s="201"/>
      <c r="CV808" s="201"/>
      <c r="CW808" s="79" t="s">
        <v>66</v>
      </c>
      <c r="CX808" s="90">
        <v>215376817</v>
      </c>
      <c r="CY808" s="80">
        <v>1.2744360141579047E-2</v>
      </c>
      <c r="CZ808" s="90">
        <v>5097</v>
      </c>
      <c r="DA808" s="80">
        <v>0.26167984392648114</v>
      </c>
      <c r="DB808" s="90">
        <v>42255.604669413384</v>
      </c>
      <c r="DC808" s="81">
        <v>0.24553205838431524</v>
      </c>
    </row>
    <row r="809" spans="2:107" s="16" customFormat="1" ht="13.15" customHeight="1">
      <c r="B809" s="196"/>
      <c r="C809" s="198"/>
      <c r="D809" s="172"/>
      <c r="E809" s="179"/>
      <c r="F809" s="179"/>
      <c r="G809" s="70" t="s">
        <v>68</v>
      </c>
      <c r="H809" s="50">
        <v>13836</v>
      </c>
      <c r="I809" s="30">
        <f>IFERROR(H809/E804,"-")</f>
        <v>1.6378655188823308E-3</v>
      </c>
      <c r="J809" s="50">
        <v>1</v>
      </c>
      <c r="K809" s="30">
        <f>IFERROR(J809/F804,"-")</f>
        <v>0.1</v>
      </c>
      <c r="L809" s="53">
        <f t="shared" si="551"/>
        <v>13836</v>
      </c>
      <c r="M809" s="31">
        <f t="shared" si="569"/>
        <v>0.1</v>
      </c>
      <c r="N809" s="172"/>
      <c r="O809" s="179"/>
      <c r="P809" s="179"/>
      <c r="Q809" s="70" t="s">
        <v>68</v>
      </c>
      <c r="R809" s="50">
        <v>588139</v>
      </c>
      <c r="S809" s="30">
        <f>IFERROR(R809/O804,"-")</f>
        <v>9.1144068124937045E-3</v>
      </c>
      <c r="T809" s="50">
        <v>17</v>
      </c>
      <c r="U809" s="30">
        <f>IFERROR(T809/P804,"-")</f>
        <v>0.25757575757575757</v>
      </c>
      <c r="V809" s="53">
        <f t="shared" si="552"/>
        <v>34596.411764705881</v>
      </c>
      <c r="W809" s="31">
        <f t="shared" si="570"/>
        <v>0.22972972972972974</v>
      </c>
      <c r="X809" s="172"/>
      <c r="Y809" s="179"/>
      <c r="Z809" s="179"/>
      <c r="AA809" s="70" t="s">
        <v>68</v>
      </c>
      <c r="AB809" s="50">
        <v>79432848</v>
      </c>
      <c r="AC809" s="30">
        <f>IFERROR(AB809/Y804,"-")</f>
        <v>1.6430264569258803E-2</v>
      </c>
      <c r="AD809" s="50">
        <v>1987</v>
      </c>
      <c r="AE809" s="30">
        <f>IFERROR(AD809/Z804,"-")</f>
        <v>0.26443971253659837</v>
      </c>
      <c r="AF809" s="53">
        <f t="shared" si="553"/>
        <v>39976.269753397079</v>
      </c>
      <c r="AG809" s="31">
        <f t="shared" si="571"/>
        <v>0.24567260138476757</v>
      </c>
      <c r="AH809" s="172"/>
      <c r="AI809" s="179"/>
      <c r="AJ809" s="179"/>
      <c r="AK809" s="70" t="s">
        <v>68</v>
      </c>
      <c r="AL809" s="50">
        <v>99946781</v>
      </c>
      <c r="AM809" s="30">
        <f>IFERROR(AL809/AI804,"-")</f>
        <v>1.8344466617399864E-2</v>
      </c>
      <c r="AN809" s="50">
        <v>2065</v>
      </c>
      <c r="AO809" s="30">
        <f>IFERROR(AN809/AJ804,"-")</f>
        <v>0.33108866442199775</v>
      </c>
      <c r="AP809" s="53">
        <f t="shared" si="554"/>
        <v>48400.378208232447</v>
      </c>
      <c r="AQ809" s="31">
        <f t="shared" si="572"/>
        <v>0.31473860691967687</v>
      </c>
      <c r="AR809" s="172"/>
      <c r="AS809" s="179"/>
      <c r="AT809" s="179"/>
      <c r="AU809" s="70" t="s">
        <v>68</v>
      </c>
      <c r="AV809" s="50">
        <v>77936184</v>
      </c>
      <c r="AW809" s="30">
        <f>IFERROR(AV809/AS804,"-")</f>
        <v>1.9565273875807386E-2</v>
      </c>
      <c r="AX809" s="50">
        <v>1474</v>
      </c>
      <c r="AY809" s="30">
        <f>IFERROR(AX809/AT804,"-")</f>
        <v>0.37592450905381281</v>
      </c>
      <c r="AZ809" s="53">
        <f t="shared" si="555"/>
        <v>52873.937584803258</v>
      </c>
      <c r="BA809" s="31">
        <f t="shared" si="573"/>
        <v>0.35178997613365154</v>
      </c>
      <c r="BB809" s="172"/>
      <c r="BC809" s="179"/>
      <c r="BD809" s="179"/>
      <c r="BE809" s="70" t="s">
        <v>68</v>
      </c>
      <c r="BF809" s="50">
        <v>42450742</v>
      </c>
      <c r="BG809" s="30">
        <f>IFERROR(BF809/BC804,"-")</f>
        <v>1.7821518525192977E-2</v>
      </c>
      <c r="BH809" s="50">
        <v>740</v>
      </c>
      <c r="BI809" s="30">
        <f>IFERROR(BH809/BD804,"-")</f>
        <v>0.38662486938349006</v>
      </c>
      <c r="BJ809" s="53">
        <f t="shared" si="556"/>
        <v>57365.867567567569</v>
      </c>
      <c r="BK809" s="31">
        <f t="shared" si="574"/>
        <v>0.35137701804368471</v>
      </c>
      <c r="BL809" s="172"/>
      <c r="BM809" s="179"/>
      <c r="BN809" s="179"/>
      <c r="BO809" s="70" t="s">
        <v>68</v>
      </c>
      <c r="BP809" s="50">
        <v>19337232</v>
      </c>
      <c r="BQ809" s="30">
        <f>IFERROR(BP809/BM804,"-")</f>
        <v>1.7933908169234448E-2</v>
      </c>
      <c r="BR809" s="50">
        <v>279</v>
      </c>
      <c r="BS809" s="30">
        <f>IFERROR(BR809/BN804,"-")</f>
        <v>0.35632183908045978</v>
      </c>
      <c r="BT809" s="53">
        <f t="shared" si="557"/>
        <v>69309.075268817207</v>
      </c>
      <c r="BU809" s="31">
        <f t="shared" si="575"/>
        <v>0.31208053691275167</v>
      </c>
      <c r="BV809" s="172"/>
      <c r="BW809" s="179"/>
      <c r="BX809" s="179"/>
      <c r="BY809" s="70" t="s">
        <v>68</v>
      </c>
      <c r="BZ809" s="50">
        <f t="shared" si="567"/>
        <v>319705762</v>
      </c>
      <c r="CA809" s="30">
        <f>IFERROR(BZ809/BW804,"-")</f>
        <v>1.7961510989210849E-2</v>
      </c>
      <c r="CB809" s="50">
        <f t="shared" si="568"/>
        <v>6563</v>
      </c>
      <c r="CC809" s="30">
        <f>IFERROR(CB809/BX804,"-")</f>
        <v>0.3210075813157251</v>
      </c>
      <c r="CD809" s="53">
        <f t="shared" si="558"/>
        <v>48713.357001371325</v>
      </c>
      <c r="CE809" s="31">
        <f t="shared" si="576"/>
        <v>0.29936596268758836</v>
      </c>
      <c r="CR809" s="196"/>
      <c r="CS809" s="198"/>
      <c r="CT809" s="200"/>
      <c r="CU809" s="201"/>
      <c r="CV809" s="201"/>
      <c r="CW809" s="79" t="s">
        <v>68</v>
      </c>
      <c r="CX809" s="90">
        <v>321514902</v>
      </c>
      <c r="CY809" s="80">
        <v>1.9024803871869334E-2</v>
      </c>
      <c r="CZ809" s="90">
        <v>6215</v>
      </c>
      <c r="DA809" s="80">
        <v>0.31907793407947427</v>
      </c>
      <c r="DB809" s="90">
        <v>51732.083990345935</v>
      </c>
      <c r="DC809" s="81">
        <v>0.29938821715882269</v>
      </c>
    </row>
    <row r="810" spans="2:107" s="16" customFormat="1" ht="13.15" customHeight="1">
      <c r="B810" s="196"/>
      <c r="C810" s="198"/>
      <c r="D810" s="172"/>
      <c r="E810" s="179"/>
      <c r="F810" s="179"/>
      <c r="G810" s="70" t="s">
        <v>69</v>
      </c>
      <c r="H810" s="50">
        <v>0</v>
      </c>
      <c r="I810" s="30">
        <f>IFERROR(H810/E804,"-")</f>
        <v>0</v>
      </c>
      <c r="J810" s="50">
        <v>0</v>
      </c>
      <c r="K810" s="30">
        <f>IFERROR(J810/F804,"-")</f>
        <v>0</v>
      </c>
      <c r="L810" s="53" t="str">
        <f t="shared" si="551"/>
        <v>-</v>
      </c>
      <c r="M810" s="31">
        <f t="shared" si="569"/>
        <v>0</v>
      </c>
      <c r="N810" s="172"/>
      <c r="O810" s="179"/>
      <c r="P810" s="179"/>
      <c r="Q810" s="70" t="s">
        <v>69</v>
      </c>
      <c r="R810" s="50">
        <v>814033</v>
      </c>
      <c r="S810" s="30">
        <f>IFERROR(R810/O804,"-")</f>
        <v>1.2615092556002386E-2</v>
      </c>
      <c r="T810" s="50">
        <v>5</v>
      </c>
      <c r="U810" s="30">
        <f>IFERROR(T810/P804,"-")</f>
        <v>7.575757575757576E-2</v>
      </c>
      <c r="V810" s="53">
        <f t="shared" si="552"/>
        <v>162806.6</v>
      </c>
      <c r="W810" s="31">
        <f t="shared" si="570"/>
        <v>6.7567567567567571E-2</v>
      </c>
      <c r="X810" s="172"/>
      <c r="Y810" s="179"/>
      <c r="Z810" s="179"/>
      <c r="AA810" s="70" t="s">
        <v>69</v>
      </c>
      <c r="AB810" s="50">
        <v>50377009</v>
      </c>
      <c r="AC810" s="30">
        <f>IFERROR(AB810/Y804,"-")</f>
        <v>1.0420217918888315E-2</v>
      </c>
      <c r="AD810" s="50">
        <v>499</v>
      </c>
      <c r="AE810" s="30">
        <f>IFERROR(AD810/Z804,"-")</f>
        <v>6.6409369177535274E-2</v>
      </c>
      <c r="AF810" s="53">
        <f t="shared" si="553"/>
        <v>100955.92985971944</v>
      </c>
      <c r="AG810" s="31">
        <f t="shared" si="571"/>
        <v>6.169634025717112E-2</v>
      </c>
      <c r="AH810" s="172"/>
      <c r="AI810" s="179"/>
      <c r="AJ810" s="179"/>
      <c r="AK810" s="70" t="s">
        <v>69</v>
      </c>
      <c r="AL810" s="50">
        <v>116838543</v>
      </c>
      <c r="AM810" s="30">
        <f>IFERROR(AL810/AI804,"-")</f>
        <v>2.1444820235772662E-2</v>
      </c>
      <c r="AN810" s="50">
        <v>686</v>
      </c>
      <c r="AO810" s="30">
        <f>IFERROR(AN810/AJ804,"-")</f>
        <v>0.10998877665544332</v>
      </c>
      <c r="AP810" s="53">
        <f t="shared" si="554"/>
        <v>170318.57580174928</v>
      </c>
      <c r="AQ810" s="31">
        <f t="shared" si="572"/>
        <v>0.10455723212924858</v>
      </c>
      <c r="AR810" s="172"/>
      <c r="AS810" s="179"/>
      <c r="AT810" s="179"/>
      <c r="AU810" s="70" t="s">
        <v>69</v>
      </c>
      <c r="AV810" s="50">
        <v>136471941</v>
      </c>
      <c r="AW810" s="30">
        <f>IFERROR(AV810/AS804,"-")</f>
        <v>3.426022118337263E-2</v>
      </c>
      <c r="AX810" s="50">
        <v>636</v>
      </c>
      <c r="AY810" s="30">
        <f>IFERROR(AX810/AT804,"-")</f>
        <v>0.16220351951032899</v>
      </c>
      <c r="AZ810" s="53">
        <f t="shared" si="555"/>
        <v>214578.52358490566</v>
      </c>
      <c r="BA810" s="31">
        <f t="shared" si="573"/>
        <v>0.15178997613365156</v>
      </c>
      <c r="BB810" s="172"/>
      <c r="BC810" s="179"/>
      <c r="BD810" s="179"/>
      <c r="BE810" s="70" t="s">
        <v>69</v>
      </c>
      <c r="BF810" s="50">
        <v>129455100</v>
      </c>
      <c r="BG810" s="30">
        <f>IFERROR(BF810/BC804,"-")</f>
        <v>5.4347376609593996E-2</v>
      </c>
      <c r="BH810" s="50">
        <v>406</v>
      </c>
      <c r="BI810" s="30">
        <f>IFERROR(BH810/BD804,"-")</f>
        <v>0.21212121212121213</v>
      </c>
      <c r="BJ810" s="53">
        <f t="shared" si="556"/>
        <v>318854.92610837438</v>
      </c>
      <c r="BK810" s="31">
        <f t="shared" si="574"/>
        <v>0.19278252611585944</v>
      </c>
      <c r="BL810" s="172"/>
      <c r="BM810" s="179"/>
      <c r="BN810" s="179"/>
      <c r="BO810" s="70" t="s">
        <v>69</v>
      </c>
      <c r="BP810" s="50">
        <v>62497865</v>
      </c>
      <c r="BQ810" s="30">
        <f>IFERROR(BP810/BM804,"-")</f>
        <v>5.7962327373597813E-2</v>
      </c>
      <c r="BR810" s="50">
        <v>152</v>
      </c>
      <c r="BS810" s="30">
        <f>IFERROR(BR810/BN804,"-")</f>
        <v>0.19412515964240101</v>
      </c>
      <c r="BT810" s="53">
        <f t="shared" si="557"/>
        <v>411170.16447368421</v>
      </c>
      <c r="BU810" s="31">
        <f t="shared" si="575"/>
        <v>0.17002237136465326</v>
      </c>
      <c r="BV810" s="172"/>
      <c r="BW810" s="179"/>
      <c r="BX810" s="179"/>
      <c r="BY810" s="70" t="s">
        <v>69</v>
      </c>
      <c r="BZ810" s="50">
        <f t="shared" si="567"/>
        <v>496454491</v>
      </c>
      <c r="CA810" s="30">
        <f>IFERROR(BZ810/BW804,"-")</f>
        <v>2.7891498545276699E-2</v>
      </c>
      <c r="CB810" s="50">
        <f t="shared" si="568"/>
        <v>2384</v>
      </c>
      <c r="CC810" s="30">
        <f>IFERROR(CB810/BX804,"-")</f>
        <v>0.11660552702372218</v>
      </c>
      <c r="CD810" s="53">
        <f t="shared" si="558"/>
        <v>208244.33347315437</v>
      </c>
      <c r="CE810" s="31">
        <f t="shared" si="576"/>
        <v>0.10874424120786388</v>
      </c>
      <c r="CR810" s="196"/>
      <c r="CS810" s="198"/>
      <c r="CT810" s="200"/>
      <c r="CU810" s="201"/>
      <c r="CV810" s="201"/>
      <c r="CW810" s="79" t="s">
        <v>69</v>
      </c>
      <c r="CX810" s="90">
        <v>528663040</v>
      </c>
      <c r="CY810" s="80">
        <v>3.1282253443749283E-2</v>
      </c>
      <c r="CZ810" s="90">
        <v>2290</v>
      </c>
      <c r="DA810" s="80">
        <v>0.11756853886435979</v>
      </c>
      <c r="DB810" s="90">
        <v>230857.22270742359</v>
      </c>
      <c r="DC810" s="81">
        <v>0.11031359892094995</v>
      </c>
    </row>
    <row r="811" spans="2:107" s="16" customFormat="1" ht="13.15" customHeight="1">
      <c r="B811" s="196"/>
      <c r="C811" s="198"/>
      <c r="D811" s="172"/>
      <c r="E811" s="179"/>
      <c r="F811" s="179"/>
      <c r="G811" s="70" t="s">
        <v>71</v>
      </c>
      <c r="H811" s="50">
        <v>0</v>
      </c>
      <c r="I811" s="30">
        <f>IFERROR(H811/E804,"-")</f>
        <v>0</v>
      </c>
      <c r="J811" s="50">
        <v>0</v>
      </c>
      <c r="K811" s="30">
        <f>IFERROR(J811/F804,"-")</f>
        <v>0</v>
      </c>
      <c r="L811" s="53" t="str">
        <f t="shared" si="551"/>
        <v>-</v>
      </c>
      <c r="M811" s="31">
        <f t="shared" si="569"/>
        <v>0</v>
      </c>
      <c r="N811" s="172"/>
      <c r="O811" s="179"/>
      <c r="P811" s="179"/>
      <c r="Q811" s="70" t="s">
        <v>71</v>
      </c>
      <c r="R811" s="50">
        <v>0</v>
      </c>
      <c r="S811" s="30">
        <f>IFERROR(R811/O804,"-")</f>
        <v>0</v>
      </c>
      <c r="T811" s="50">
        <v>0</v>
      </c>
      <c r="U811" s="30">
        <f>IFERROR(T811/P804,"-")</f>
        <v>0</v>
      </c>
      <c r="V811" s="53" t="str">
        <f t="shared" si="552"/>
        <v>-</v>
      </c>
      <c r="W811" s="31">
        <f t="shared" si="570"/>
        <v>0</v>
      </c>
      <c r="X811" s="172"/>
      <c r="Y811" s="179"/>
      <c r="Z811" s="179"/>
      <c r="AA811" s="70" t="s">
        <v>71</v>
      </c>
      <c r="AB811" s="50">
        <v>852</v>
      </c>
      <c r="AC811" s="30">
        <f>IFERROR(AB811/Y804,"-")</f>
        <v>1.7623169463857699E-7</v>
      </c>
      <c r="AD811" s="50">
        <v>1</v>
      </c>
      <c r="AE811" s="30">
        <f>IFERROR(AD811/Z804,"-")</f>
        <v>1.3308490817141337E-4</v>
      </c>
      <c r="AF811" s="53">
        <f t="shared" si="553"/>
        <v>852</v>
      </c>
      <c r="AG811" s="31">
        <f t="shared" si="571"/>
        <v>1.2363996043521266E-4</v>
      </c>
      <c r="AH811" s="172"/>
      <c r="AI811" s="179"/>
      <c r="AJ811" s="179"/>
      <c r="AK811" s="70" t="s">
        <v>71</v>
      </c>
      <c r="AL811" s="50">
        <v>1346</v>
      </c>
      <c r="AM811" s="30">
        <f>IFERROR(AL811/AI804,"-")</f>
        <v>2.4704799714380213E-7</v>
      </c>
      <c r="AN811" s="50">
        <v>2</v>
      </c>
      <c r="AO811" s="30">
        <f>IFERROR(AN811/AJ804,"-")</f>
        <v>3.2066698733365401E-4</v>
      </c>
      <c r="AP811" s="53">
        <f t="shared" si="554"/>
        <v>673</v>
      </c>
      <c r="AQ811" s="31">
        <f t="shared" si="572"/>
        <v>3.0483158055174517E-4</v>
      </c>
      <c r="AR811" s="172"/>
      <c r="AS811" s="179"/>
      <c r="AT811" s="179"/>
      <c r="AU811" s="70" t="s">
        <v>71</v>
      </c>
      <c r="AV811" s="50">
        <v>3141</v>
      </c>
      <c r="AW811" s="30">
        <f>IFERROR(AV811/AS804,"-")</f>
        <v>7.8852366243529459E-7</v>
      </c>
      <c r="AX811" s="50">
        <v>1</v>
      </c>
      <c r="AY811" s="30">
        <f>IFERROR(AX811/AT804,"-")</f>
        <v>2.550369803621525E-4</v>
      </c>
      <c r="AZ811" s="53">
        <f t="shared" si="555"/>
        <v>3141</v>
      </c>
      <c r="BA811" s="31">
        <f t="shared" si="573"/>
        <v>2.3866348448687351E-4</v>
      </c>
      <c r="BB811" s="172"/>
      <c r="BC811" s="179"/>
      <c r="BD811" s="179"/>
      <c r="BE811" s="70" t="s">
        <v>71</v>
      </c>
      <c r="BF811" s="50">
        <v>0</v>
      </c>
      <c r="BG811" s="30">
        <f>IFERROR(BF811/BC804,"-")</f>
        <v>0</v>
      </c>
      <c r="BH811" s="50">
        <v>0</v>
      </c>
      <c r="BI811" s="30">
        <f>IFERROR(BH811/BD804,"-")</f>
        <v>0</v>
      </c>
      <c r="BJ811" s="53" t="str">
        <f t="shared" si="556"/>
        <v>-</v>
      </c>
      <c r="BK811" s="31">
        <f t="shared" si="574"/>
        <v>0</v>
      </c>
      <c r="BL811" s="172"/>
      <c r="BM811" s="179"/>
      <c r="BN811" s="179"/>
      <c r="BO811" s="70" t="s">
        <v>71</v>
      </c>
      <c r="BP811" s="50">
        <v>0</v>
      </c>
      <c r="BQ811" s="30">
        <f>IFERROR(BP811/BM804,"-")</f>
        <v>0</v>
      </c>
      <c r="BR811" s="50">
        <v>0</v>
      </c>
      <c r="BS811" s="30">
        <f>IFERROR(BR811/BN804,"-")</f>
        <v>0</v>
      </c>
      <c r="BT811" s="53" t="str">
        <f t="shared" si="557"/>
        <v>-</v>
      </c>
      <c r="BU811" s="31">
        <f t="shared" si="575"/>
        <v>0</v>
      </c>
      <c r="BV811" s="172"/>
      <c r="BW811" s="179"/>
      <c r="BX811" s="179"/>
      <c r="BY811" s="70" t="s">
        <v>71</v>
      </c>
      <c r="BZ811" s="50">
        <f t="shared" si="567"/>
        <v>5339</v>
      </c>
      <c r="CA811" s="30">
        <f>IFERROR(BZ811/BW804,"-")</f>
        <v>2.9995238925783489E-7</v>
      </c>
      <c r="CB811" s="50">
        <f t="shared" si="568"/>
        <v>4</v>
      </c>
      <c r="CC811" s="30">
        <f>IFERROR(CB811/BX804,"-")</f>
        <v>1.9564685742235266E-4</v>
      </c>
      <c r="CD811" s="53">
        <f t="shared" si="558"/>
        <v>1334.75</v>
      </c>
      <c r="CE811" s="31">
        <f t="shared" si="576"/>
        <v>1.8245678055010719E-4</v>
      </c>
      <c r="CR811" s="196"/>
      <c r="CS811" s="198"/>
      <c r="CT811" s="200"/>
      <c r="CU811" s="201"/>
      <c r="CV811" s="201"/>
      <c r="CW811" s="79" t="s">
        <v>71</v>
      </c>
      <c r="CX811" s="90">
        <v>6529</v>
      </c>
      <c r="CY811" s="80">
        <v>3.8633650790915713E-7</v>
      </c>
      <c r="CZ811" s="90">
        <v>4</v>
      </c>
      <c r="DA811" s="80">
        <v>2.0535989321285552E-4</v>
      </c>
      <c r="DB811" s="90">
        <v>1632.25</v>
      </c>
      <c r="DC811" s="81">
        <v>1.9268750903222699E-4</v>
      </c>
    </row>
    <row r="812" spans="2:107" s="16" customFormat="1" ht="13.15" customHeight="1">
      <c r="B812" s="196"/>
      <c r="C812" s="198"/>
      <c r="D812" s="172"/>
      <c r="E812" s="179"/>
      <c r="F812" s="179"/>
      <c r="G812" s="70" t="s">
        <v>73</v>
      </c>
      <c r="H812" s="50">
        <v>0</v>
      </c>
      <c r="I812" s="30">
        <f>IFERROR(H812/E804,"-")</f>
        <v>0</v>
      </c>
      <c r="J812" s="50">
        <v>0</v>
      </c>
      <c r="K812" s="30">
        <f>IFERROR(J812/F804,"-")</f>
        <v>0</v>
      </c>
      <c r="L812" s="53" t="str">
        <f t="shared" si="551"/>
        <v>-</v>
      </c>
      <c r="M812" s="31">
        <f t="shared" si="569"/>
        <v>0</v>
      </c>
      <c r="N812" s="172"/>
      <c r="O812" s="179"/>
      <c r="P812" s="179"/>
      <c r="Q812" s="70" t="s">
        <v>73</v>
      </c>
      <c r="R812" s="50">
        <v>12677</v>
      </c>
      <c r="S812" s="30">
        <f>IFERROR(R812/O804,"-")</f>
        <v>1.9645582959467521E-4</v>
      </c>
      <c r="T812" s="50">
        <v>1</v>
      </c>
      <c r="U812" s="30">
        <f>IFERROR(T812/P804,"-")</f>
        <v>1.5151515151515152E-2</v>
      </c>
      <c r="V812" s="53">
        <f t="shared" si="552"/>
        <v>12677</v>
      </c>
      <c r="W812" s="31">
        <f t="shared" si="570"/>
        <v>1.3513513513513514E-2</v>
      </c>
      <c r="X812" s="172"/>
      <c r="Y812" s="179"/>
      <c r="Z812" s="179"/>
      <c r="AA812" s="70" t="s">
        <v>73</v>
      </c>
      <c r="AB812" s="50">
        <v>570286</v>
      </c>
      <c r="AC812" s="30">
        <f>IFERROR(AB812/Y804,"-")</f>
        <v>1.1796064343738911E-4</v>
      </c>
      <c r="AD812" s="50">
        <v>32</v>
      </c>
      <c r="AE812" s="30">
        <f>IFERROR(AD812/Z804,"-")</f>
        <v>4.2587170614852279E-3</v>
      </c>
      <c r="AF812" s="53">
        <f t="shared" si="553"/>
        <v>17821.4375</v>
      </c>
      <c r="AG812" s="31">
        <f t="shared" si="571"/>
        <v>3.956478733926805E-3</v>
      </c>
      <c r="AH812" s="172"/>
      <c r="AI812" s="179"/>
      <c r="AJ812" s="179"/>
      <c r="AK812" s="70" t="s">
        <v>73</v>
      </c>
      <c r="AL812" s="50">
        <v>655240</v>
      </c>
      <c r="AM812" s="30">
        <f>IFERROR(AL812/AI804,"-")</f>
        <v>1.2026428651449101E-4</v>
      </c>
      <c r="AN812" s="50">
        <v>24</v>
      </c>
      <c r="AO812" s="30">
        <f>IFERROR(AN812/AJ804,"-")</f>
        <v>3.8480038480038481E-3</v>
      </c>
      <c r="AP812" s="53">
        <f t="shared" si="554"/>
        <v>27301.666666666668</v>
      </c>
      <c r="AQ812" s="31">
        <f t="shared" si="572"/>
        <v>3.6579789666209418E-3</v>
      </c>
      <c r="AR812" s="172"/>
      <c r="AS812" s="179"/>
      <c r="AT812" s="179"/>
      <c r="AU812" s="70" t="s">
        <v>73</v>
      </c>
      <c r="AV812" s="50">
        <v>516041</v>
      </c>
      <c r="AW812" s="30">
        <f>IFERROR(AV812/AS804,"-")</f>
        <v>1.2954808636955487E-4</v>
      </c>
      <c r="AX812" s="50">
        <v>18</v>
      </c>
      <c r="AY812" s="30">
        <f>IFERROR(AX812/AT804,"-")</f>
        <v>4.5906656465187455E-3</v>
      </c>
      <c r="AZ812" s="53">
        <f t="shared" si="555"/>
        <v>28668.944444444445</v>
      </c>
      <c r="BA812" s="31">
        <f t="shared" si="573"/>
        <v>4.2959427207637235E-3</v>
      </c>
      <c r="BB812" s="172"/>
      <c r="BC812" s="179"/>
      <c r="BD812" s="179"/>
      <c r="BE812" s="70" t="s">
        <v>73</v>
      </c>
      <c r="BF812" s="50">
        <v>150150</v>
      </c>
      <c r="BG812" s="30">
        <f>IFERROR(BF812/BC804,"-")</f>
        <v>6.3035435436151514E-5</v>
      </c>
      <c r="BH812" s="50">
        <v>5</v>
      </c>
      <c r="BI812" s="30">
        <f>IFERROR(BH812/BD804,"-")</f>
        <v>2.6123301985370951E-3</v>
      </c>
      <c r="BJ812" s="53">
        <f t="shared" si="556"/>
        <v>30030</v>
      </c>
      <c r="BK812" s="31">
        <f t="shared" si="574"/>
        <v>2.3741690408357074E-3</v>
      </c>
      <c r="BL812" s="172"/>
      <c r="BM812" s="179"/>
      <c r="BN812" s="179"/>
      <c r="BO812" s="70" t="s">
        <v>73</v>
      </c>
      <c r="BP812" s="50">
        <v>36142</v>
      </c>
      <c r="BQ812" s="30">
        <f>IFERROR(BP812/BM804,"-")</f>
        <v>3.3519135988670529E-5</v>
      </c>
      <c r="BR812" s="50">
        <v>1</v>
      </c>
      <c r="BS812" s="30">
        <f>IFERROR(BR812/BN804,"-")</f>
        <v>1.277139208173691E-3</v>
      </c>
      <c r="BT812" s="53">
        <f t="shared" si="557"/>
        <v>36142</v>
      </c>
      <c r="BU812" s="31">
        <f t="shared" si="575"/>
        <v>1.1185682326621924E-3</v>
      </c>
      <c r="BV812" s="172"/>
      <c r="BW812" s="179"/>
      <c r="BX812" s="179"/>
      <c r="BY812" s="70" t="s">
        <v>73</v>
      </c>
      <c r="BZ812" s="50">
        <f t="shared" si="567"/>
        <v>1940536</v>
      </c>
      <c r="CA812" s="30">
        <f>IFERROR(BZ812/BW804,"-")</f>
        <v>1.0902199094228169E-4</v>
      </c>
      <c r="CB812" s="50">
        <f t="shared" si="568"/>
        <v>81</v>
      </c>
      <c r="CC812" s="30">
        <f>IFERROR(CB812/BX804,"-")</f>
        <v>3.9618488628026414E-3</v>
      </c>
      <c r="CD812" s="53">
        <f t="shared" si="558"/>
        <v>23957.234567901236</v>
      </c>
      <c r="CE812" s="31">
        <f t="shared" si="576"/>
        <v>3.6947498061396709E-3</v>
      </c>
      <c r="CR812" s="196"/>
      <c r="CS812" s="198"/>
      <c r="CT812" s="200"/>
      <c r="CU812" s="201"/>
      <c r="CV812" s="201"/>
      <c r="CW812" s="79" t="s">
        <v>73</v>
      </c>
      <c r="CX812" s="90">
        <v>2485209</v>
      </c>
      <c r="CY812" s="80">
        <v>1.4705574613025095E-4</v>
      </c>
      <c r="CZ812" s="90">
        <v>91</v>
      </c>
      <c r="DA812" s="80">
        <v>4.6719375705924632E-3</v>
      </c>
      <c r="DB812" s="90">
        <v>27309.989010989011</v>
      </c>
      <c r="DC812" s="81">
        <v>4.3836408304831643E-3</v>
      </c>
    </row>
    <row r="813" spans="2:107" s="16" customFormat="1" ht="13.15" customHeight="1">
      <c r="B813" s="196"/>
      <c r="C813" s="198"/>
      <c r="D813" s="172"/>
      <c r="E813" s="179"/>
      <c r="F813" s="179"/>
      <c r="G813" s="70" t="s">
        <v>75</v>
      </c>
      <c r="H813" s="50">
        <v>0</v>
      </c>
      <c r="I813" s="30">
        <f>IFERROR(H813/E804,"-")</f>
        <v>0</v>
      </c>
      <c r="J813" s="50">
        <v>0</v>
      </c>
      <c r="K813" s="30">
        <f>IFERROR(J813/F804,"-")</f>
        <v>0</v>
      </c>
      <c r="L813" s="53" t="str">
        <f t="shared" si="551"/>
        <v>-</v>
      </c>
      <c r="M813" s="31">
        <f t="shared" si="569"/>
        <v>0</v>
      </c>
      <c r="N813" s="172"/>
      <c r="O813" s="179"/>
      <c r="P813" s="179"/>
      <c r="Q813" s="70" t="s">
        <v>75</v>
      </c>
      <c r="R813" s="50">
        <v>70949</v>
      </c>
      <c r="S813" s="30">
        <f>IFERROR(R813/O804,"-")</f>
        <v>1.0994986711298108E-3</v>
      </c>
      <c r="T813" s="50">
        <v>5</v>
      </c>
      <c r="U813" s="30">
        <f>IFERROR(T813/P804,"-")</f>
        <v>7.575757575757576E-2</v>
      </c>
      <c r="V813" s="53">
        <f t="shared" si="552"/>
        <v>14189.8</v>
      </c>
      <c r="W813" s="31">
        <f t="shared" si="570"/>
        <v>6.7567567567567571E-2</v>
      </c>
      <c r="X813" s="172"/>
      <c r="Y813" s="179"/>
      <c r="Z813" s="179"/>
      <c r="AA813" s="70" t="s">
        <v>75</v>
      </c>
      <c r="AB813" s="50">
        <v>5384785</v>
      </c>
      <c r="AC813" s="30">
        <f>IFERROR(AB813/Y804,"-")</f>
        <v>1.1138143025990492E-3</v>
      </c>
      <c r="AD813" s="50">
        <v>328</v>
      </c>
      <c r="AE813" s="30">
        <f>IFERROR(AD813/Z804,"-")</f>
        <v>4.3651849880223581E-2</v>
      </c>
      <c r="AF813" s="53">
        <f t="shared" si="553"/>
        <v>16417.02743902439</v>
      </c>
      <c r="AG813" s="31">
        <f t="shared" si="571"/>
        <v>4.0553907022749754E-2</v>
      </c>
      <c r="AH813" s="172"/>
      <c r="AI813" s="179"/>
      <c r="AJ813" s="179"/>
      <c r="AK813" s="70" t="s">
        <v>75</v>
      </c>
      <c r="AL813" s="50">
        <v>6654061</v>
      </c>
      <c r="AM813" s="30">
        <f>IFERROR(AL813/AI804,"-")</f>
        <v>1.221301963538399E-3</v>
      </c>
      <c r="AN813" s="50">
        <v>341</v>
      </c>
      <c r="AO813" s="30">
        <f>IFERROR(AN813/AJ804,"-")</f>
        <v>5.4673721340388004E-2</v>
      </c>
      <c r="AP813" s="53">
        <f t="shared" si="554"/>
        <v>19513.375366568915</v>
      </c>
      <c r="AQ813" s="31">
        <f t="shared" si="572"/>
        <v>5.1973784484072548E-2</v>
      </c>
      <c r="AR813" s="172"/>
      <c r="AS813" s="179"/>
      <c r="AT813" s="179"/>
      <c r="AU813" s="70" t="s">
        <v>75</v>
      </c>
      <c r="AV813" s="50">
        <v>4917164</v>
      </c>
      <c r="AW813" s="30">
        <f>IFERROR(AV813/AS804,"-")</f>
        <v>1.2344158440225988E-3</v>
      </c>
      <c r="AX813" s="50">
        <v>221</v>
      </c>
      <c r="AY813" s="30">
        <f>IFERROR(AX813/AT804,"-")</f>
        <v>5.6363172660035703E-2</v>
      </c>
      <c r="AZ813" s="53">
        <f t="shared" si="555"/>
        <v>22249.610859728506</v>
      </c>
      <c r="BA813" s="31">
        <f t="shared" si="573"/>
        <v>5.2744630071599047E-2</v>
      </c>
      <c r="BB813" s="172"/>
      <c r="BC813" s="179"/>
      <c r="BD813" s="179"/>
      <c r="BE813" s="70" t="s">
        <v>75</v>
      </c>
      <c r="BF813" s="50">
        <v>2960709</v>
      </c>
      <c r="BG813" s="30">
        <f>IFERROR(BF813/BC804,"-")</f>
        <v>1.2429542525123724E-3</v>
      </c>
      <c r="BH813" s="50">
        <v>136</v>
      </c>
      <c r="BI813" s="30">
        <f>IFERROR(BH813/BD804,"-")</f>
        <v>7.1055381400208992E-2</v>
      </c>
      <c r="BJ813" s="53">
        <f t="shared" si="556"/>
        <v>21769.919117647059</v>
      </c>
      <c r="BK813" s="31">
        <f t="shared" si="574"/>
        <v>6.4577397910731249E-2</v>
      </c>
      <c r="BL813" s="172"/>
      <c r="BM813" s="179"/>
      <c r="BN813" s="179"/>
      <c r="BO813" s="70" t="s">
        <v>75</v>
      </c>
      <c r="BP813" s="50">
        <v>2457052</v>
      </c>
      <c r="BQ813" s="30">
        <f>IFERROR(BP813/BM804,"-")</f>
        <v>2.2787410801625506E-3</v>
      </c>
      <c r="BR813" s="50">
        <v>51</v>
      </c>
      <c r="BS813" s="30">
        <f>IFERROR(BR813/BN804,"-")</f>
        <v>6.5134099616858232E-2</v>
      </c>
      <c r="BT813" s="53">
        <f t="shared" si="557"/>
        <v>48177.490196078434</v>
      </c>
      <c r="BU813" s="31">
        <f t="shared" si="575"/>
        <v>5.7046979865771813E-2</v>
      </c>
      <c r="BV813" s="172"/>
      <c r="BW813" s="179"/>
      <c r="BX813" s="179"/>
      <c r="BY813" s="70" t="s">
        <v>75</v>
      </c>
      <c r="BZ813" s="50">
        <f t="shared" si="567"/>
        <v>22444720</v>
      </c>
      <c r="CA813" s="30">
        <f>IFERROR(BZ813/BW804,"-")</f>
        <v>1.2609753493581406E-3</v>
      </c>
      <c r="CB813" s="50">
        <f t="shared" si="568"/>
        <v>1082</v>
      </c>
      <c r="CC813" s="30">
        <f>IFERROR(CB813/BX804,"-")</f>
        <v>5.2922474932746391E-2</v>
      </c>
      <c r="CD813" s="53">
        <f t="shared" si="558"/>
        <v>20743.733826247688</v>
      </c>
      <c r="CE813" s="31">
        <f t="shared" si="576"/>
        <v>4.9354559138803995E-2</v>
      </c>
      <c r="CR813" s="196"/>
      <c r="CS813" s="198"/>
      <c r="CT813" s="200"/>
      <c r="CU813" s="201"/>
      <c r="CV813" s="201"/>
      <c r="CW813" s="79" t="s">
        <v>75</v>
      </c>
      <c r="CX813" s="90">
        <v>25621179</v>
      </c>
      <c r="CY813" s="80">
        <v>1.5160662924453103E-3</v>
      </c>
      <c r="CZ813" s="90">
        <v>976</v>
      </c>
      <c r="DA813" s="80">
        <v>5.0107813943936749E-2</v>
      </c>
      <c r="DB813" s="90">
        <v>26251.20799180328</v>
      </c>
      <c r="DC813" s="81">
        <v>4.7015752203863385E-2</v>
      </c>
    </row>
    <row r="814" spans="2:107" s="16" customFormat="1" ht="13.15" customHeight="1">
      <c r="B814" s="196"/>
      <c r="C814" s="198"/>
      <c r="D814" s="172"/>
      <c r="E814" s="179"/>
      <c r="F814" s="179"/>
      <c r="G814" s="70" t="s">
        <v>77</v>
      </c>
      <c r="H814" s="50">
        <v>37462</v>
      </c>
      <c r="I814" s="30">
        <f>IFERROR(H814/E804,"-")</f>
        <v>4.4346428207841775E-3</v>
      </c>
      <c r="J814" s="50">
        <v>1</v>
      </c>
      <c r="K814" s="30">
        <f>IFERROR(J814/F804,"-")</f>
        <v>0.1</v>
      </c>
      <c r="L814" s="53">
        <f t="shared" si="551"/>
        <v>37462</v>
      </c>
      <c r="M814" s="31">
        <f t="shared" si="569"/>
        <v>0.1</v>
      </c>
      <c r="N814" s="172"/>
      <c r="O814" s="179"/>
      <c r="P814" s="179"/>
      <c r="Q814" s="70" t="s">
        <v>77</v>
      </c>
      <c r="R814" s="50">
        <v>29742</v>
      </c>
      <c r="S814" s="30">
        <f>IFERROR(R814/O804,"-")</f>
        <v>4.6091262000511404E-4</v>
      </c>
      <c r="T814" s="50">
        <v>2</v>
      </c>
      <c r="U814" s="30">
        <f>IFERROR(T814/P804,"-")</f>
        <v>3.0303030303030304E-2</v>
      </c>
      <c r="V814" s="53">
        <f t="shared" si="552"/>
        <v>14871</v>
      </c>
      <c r="W814" s="31">
        <f t="shared" si="570"/>
        <v>2.7027027027027029E-2</v>
      </c>
      <c r="X814" s="172"/>
      <c r="Y814" s="179"/>
      <c r="Z814" s="179"/>
      <c r="AA814" s="70" t="s">
        <v>77</v>
      </c>
      <c r="AB814" s="50">
        <v>4460749</v>
      </c>
      <c r="AC814" s="30">
        <f>IFERROR(AB814/Y804,"-")</f>
        <v>9.226823422856076E-4</v>
      </c>
      <c r="AD814" s="50">
        <v>43</v>
      </c>
      <c r="AE814" s="30">
        <f>IFERROR(AD814/Z804,"-")</f>
        <v>5.7226510513707744E-3</v>
      </c>
      <c r="AF814" s="53">
        <f t="shared" si="553"/>
        <v>103738.3488372093</v>
      </c>
      <c r="AG814" s="31">
        <f t="shared" si="571"/>
        <v>5.3165182987141447E-3</v>
      </c>
      <c r="AH814" s="172"/>
      <c r="AI814" s="179"/>
      <c r="AJ814" s="179"/>
      <c r="AK814" s="70" t="s">
        <v>77</v>
      </c>
      <c r="AL814" s="50">
        <v>10732440</v>
      </c>
      <c r="AM814" s="30">
        <f>IFERROR(AL814/AI804,"-")</f>
        <v>1.9698572113417737E-3</v>
      </c>
      <c r="AN814" s="50">
        <v>66</v>
      </c>
      <c r="AO814" s="30">
        <f>IFERROR(AN814/AJ804,"-")</f>
        <v>1.0582010582010581E-2</v>
      </c>
      <c r="AP814" s="53">
        <f t="shared" si="554"/>
        <v>162612.72727272726</v>
      </c>
      <c r="AQ814" s="31">
        <f t="shared" si="572"/>
        <v>1.0059442158207591E-2</v>
      </c>
      <c r="AR814" s="172"/>
      <c r="AS814" s="179"/>
      <c r="AT814" s="179"/>
      <c r="AU814" s="70" t="s">
        <v>77</v>
      </c>
      <c r="AV814" s="50">
        <v>16423536</v>
      </c>
      <c r="AW814" s="30">
        <f>IFERROR(AV814/AS804,"-")</f>
        <v>4.1230011960706487E-3</v>
      </c>
      <c r="AX814" s="50">
        <v>60</v>
      </c>
      <c r="AY814" s="30">
        <f>IFERROR(AX814/AT804,"-")</f>
        <v>1.5302218821729151E-2</v>
      </c>
      <c r="AZ814" s="53">
        <f t="shared" si="555"/>
        <v>273725.59999999998</v>
      </c>
      <c r="BA814" s="31">
        <f t="shared" si="573"/>
        <v>1.4319809069212411E-2</v>
      </c>
      <c r="BB814" s="172"/>
      <c r="BC814" s="179"/>
      <c r="BD814" s="179"/>
      <c r="BE814" s="70" t="s">
        <v>77</v>
      </c>
      <c r="BF814" s="50">
        <v>11475465</v>
      </c>
      <c r="BG814" s="30">
        <f>IFERROR(BF814/BC804,"-")</f>
        <v>4.8175886320833599E-3</v>
      </c>
      <c r="BH814" s="50">
        <v>39</v>
      </c>
      <c r="BI814" s="30">
        <f>IFERROR(BH814/BD804,"-")</f>
        <v>2.037617554858934E-2</v>
      </c>
      <c r="BJ814" s="53">
        <f t="shared" si="556"/>
        <v>294242.69230769231</v>
      </c>
      <c r="BK814" s="31">
        <f t="shared" si="574"/>
        <v>1.8518518518518517E-2</v>
      </c>
      <c r="BL814" s="172"/>
      <c r="BM814" s="179"/>
      <c r="BN814" s="179"/>
      <c r="BO814" s="70" t="s">
        <v>77</v>
      </c>
      <c r="BP814" s="50">
        <v>4562590</v>
      </c>
      <c r="BQ814" s="30">
        <f>IFERROR(BP814/BM804,"-")</f>
        <v>4.2314779113095087E-3</v>
      </c>
      <c r="BR814" s="50">
        <v>19</v>
      </c>
      <c r="BS814" s="30">
        <f>IFERROR(BR814/BN804,"-")</f>
        <v>2.4265644955300127E-2</v>
      </c>
      <c r="BT814" s="53">
        <f t="shared" si="557"/>
        <v>240136.31578947368</v>
      </c>
      <c r="BU814" s="31">
        <f t="shared" si="575"/>
        <v>2.1252796420581657E-2</v>
      </c>
      <c r="BV814" s="172"/>
      <c r="BW814" s="179"/>
      <c r="BX814" s="179"/>
      <c r="BY814" s="70" t="s">
        <v>77</v>
      </c>
      <c r="BZ814" s="50">
        <f t="shared" si="567"/>
        <v>47721984</v>
      </c>
      <c r="CA814" s="30">
        <f>IFERROR(BZ814/BW804,"-")</f>
        <v>2.6810869303098275E-3</v>
      </c>
      <c r="CB814" s="50">
        <f t="shared" si="568"/>
        <v>230</v>
      </c>
      <c r="CC814" s="30">
        <f>IFERROR(CB814/BX804,"-")</f>
        <v>1.1249694301785278E-2</v>
      </c>
      <c r="CD814" s="53">
        <f t="shared" si="558"/>
        <v>207486.88695652175</v>
      </c>
      <c r="CE814" s="31">
        <f t="shared" si="576"/>
        <v>1.0491264881631164E-2</v>
      </c>
      <c r="CR814" s="196"/>
      <c r="CS814" s="198"/>
      <c r="CT814" s="200"/>
      <c r="CU814" s="201"/>
      <c r="CV814" s="201"/>
      <c r="CW814" s="79" t="s">
        <v>77</v>
      </c>
      <c r="CX814" s="90">
        <v>29780910</v>
      </c>
      <c r="CY814" s="80">
        <v>1.7622075006519984E-3</v>
      </c>
      <c r="CZ814" s="90">
        <v>210</v>
      </c>
      <c r="DA814" s="80">
        <v>1.0781394393674915E-2</v>
      </c>
      <c r="DB814" s="90">
        <v>141813.85714285713</v>
      </c>
      <c r="DC814" s="81">
        <v>1.0116094224191918E-2</v>
      </c>
    </row>
    <row r="815" spans="2:107" s="16" customFormat="1" ht="13.15" customHeight="1">
      <c r="B815" s="196"/>
      <c r="C815" s="198"/>
      <c r="D815" s="172"/>
      <c r="E815" s="179"/>
      <c r="F815" s="179"/>
      <c r="G815" s="70" t="s">
        <v>79</v>
      </c>
      <c r="H815" s="50">
        <v>0</v>
      </c>
      <c r="I815" s="30">
        <f>IFERROR(H815/E804,"-")</f>
        <v>0</v>
      </c>
      <c r="J815" s="50">
        <v>0</v>
      </c>
      <c r="K815" s="30">
        <f>IFERROR(J815/F804,"-")</f>
        <v>0</v>
      </c>
      <c r="L815" s="53" t="str">
        <f t="shared" si="551"/>
        <v>-</v>
      </c>
      <c r="M815" s="31">
        <f t="shared" si="569"/>
        <v>0</v>
      </c>
      <c r="N815" s="172"/>
      <c r="O815" s="179"/>
      <c r="P815" s="179"/>
      <c r="Q815" s="70" t="s">
        <v>79</v>
      </c>
      <c r="R815" s="50">
        <v>526</v>
      </c>
      <c r="S815" s="30">
        <f>IFERROR(R815/O804,"-")</f>
        <v>8.151436961962543E-6</v>
      </c>
      <c r="T815" s="50">
        <v>1</v>
      </c>
      <c r="U815" s="30">
        <f>IFERROR(T815/P804,"-")</f>
        <v>1.5151515151515152E-2</v>
      </c>
      <c r="V815" s="53">
        <f t="shared" si="552"/>
        <v>526</v>
      </c>
      <c r="W815" s="31">
        <f t="shared" si="570"/>
        <v>1.3513513513513514E-2</v>
      </c>
      <c r="X815" s="172"/>
      <c r="Y815" s="179"/>
      <c r="Z815" s="179"/>
      <c r="AA815" s="70" t="s">
        <v>79</v>
      </c>
      <c r="AB815" s="50">
        <v>23234009</v>
      </c>
      <c r="AC815" s="30">
        <f>IFERROR(AB815/Y804,"-")</f>
        <v>4.8058319006079224E-3</v>
      </c>
      <c r="AD815" s="50">
        <v>63</v>
      </c>
      <c r="AE815" s="30">
        <f>IFERROR(AD815/Z804,"-")</f>
        <v>8.3843492147990424E-3</v>
      </c>
      <c r="AF815" s="53">
        <f t="shared" si="553"/>
        <v>368793.79365079367</v>
      </c>
      <c r="AG815" s="31">
        <f t="shared" si="571"/>
        <v>7.7893175074183977E-3</v>
      </c>
      <c r="AH815" s="172"/>
      <c r="AI815" s="179"/>
      <c r="AJ815" s="179"/>
      <c r="AK815" s="70" t="s">
        <v>79</v>
      </c>
      <c r="AL815" s="50">
        <v>46517660</v>
      </c>
      <c r="AM815" s="30">
        <f>IFERROR(AL815/AI804,"-")</f>
        <v>8.5379604270552443E-3</v>
      </c>
      <c r="AN815" s="50">
        <v>94</v>
      </c>
      <c r="AO815" s="30">
        <f>IFERROR(AN815/AJ804,"-")</f>
        <v>1.5071348404681738E-2</v>
      </c>
      <c r="AP815" s="53">
        <f t="shared" si="554"/>
        <v>494868.72340425535</v>
      </c>
      <c r="AQ815" s="31">
        <f t="shared" si="572"/>
        <v>1.4327084285932023E-2</v>
      </c>
      <c r="AR815" s="172"/>
      <c r="AS815" s="179"/>
      <c r="AT815" s="179"/>
      <c r="AU815" s="70" t="s">
        <v>79</v>
      </c>
      <c r="AV815" s="50">
        <v>54165073</v>
      </c>
      <c r="AW815" s="30">
        <f>IFERROR(AV815/AS804,"-")</f>
        <v>1.3597721024525656E-2</v>
      </c>
      <c r="AX815" s="50">
        <v>118</v>
      </c>
      <c r="AY815" s="30">
        <f>IFERROR(AX815/AT804,"-")</f>
        <v>3.0094363682733997E-2</v>
      </c>
      <c r="AZ815" s="53">
        <f t="shared" si="555"/>
        <v>459026.04237288138</v>
      </c>
      <c r="BA815" s="31">
        <f t="shared" si="573"/>
        <v>2.8162291169451074E-2</v>
      </c>
      <c r="BB815" s="172"/>
      <c r="BC815" s="179"/>
      <c r="BD815" s="179"/>
      <c r="BE815" s="70" t="s">
        <v>79</v>
      </c>
      <c r="BF815" s="50">
        <v>38541040</v>
      </c>
      <c r="BG815" s="30">
        <f>IFERROR(BF815/BC804,"-")</f>
        <v>1.6180161428985235E-2</v>
      </c>
      <c r="BH815" s="50">
        <v>99</v>
      </c>
      <c r="BI815" s="30">
        <f>IFERROR(BH815/BD804,"-")</f>
        <v>5.1724137931034482E-2</v>
      </c>
      <c r="BJ815" s="53">
        <f t="shared" si="556"/>
        <v>389303.43434343435</v>
      </c>
      <c r="BK815" s="31">
        <f t="shared" si="574"/>
        <v>4.7008547008547008E-2</v>
      </c>
      <c r="BL815" s="172"/>
      <c r="BM815" s="179"/>
      <c r="BN815" s="179"/>
      <c r="BO815" s="70" t="s">
        <v>79</v>
      </c>
      <c r="BP815" s="50">
        <v>30627235</v>
      </c>
      <c r="BQ815" s="30">
        <f>IFERROR(BP815/BM804,"-")</f>
        <v>2.8404583446460342E-2</v>
      </c>
      <c r="BR815" s="50">
        <v>58</v>
      </c>
      <c r="BS815" s="30">
        <f>IFERROR(BR815/BN804,"-")</f>
        <v>7.407407407407407E-2</v>
      </c>
      <c r="BT815" s="53">
        <f t="shared" si="557"/>
        <v>528055.77586206899</v>
      </c>
      <c r="BU815" s="31">
        <f t="shared" si="575"/>
        <v>6.4876957494407153E-2</v>
      </c>
      <c r="BV815" s="172"/>
      <c r="BW815" s="179"/>
      <c r="BX815" s="179"/>
      <c r="BY815" s="70" t="s">
        <v>79</v>
      </c>
      <c r="BZ815" s="50">
        <f t="shared" si="567"/>
        <v>193085543</v>
      </c>
      <c r="CA815" s="30">
        <f>IFERROR(BZ815/BW804,"-")</f>
        <v>1.0847812315788803E-2</v>
      </c>
      <c r="CB815" s="50">
        <f t="shared" si="568"/>
        <v>433</v>
      </c>
      <c r="CC815" s="30">
        <f>IFERROR(CB815/BX804,"-")</f>
        <v>2.1178772315969676E-2</v>
      </c>
      <c r="CD815" s="53">
        <f t="shared" si="558"/>
        <v>445925.04157043877</v>
      </c>
      <c r="CE815" s="31">
        <f t="shared" si="576"/>
        <v>1.9750946494549105E-2</v>
      </c>
      <c r="CR815" s="196"/>
      <c r="CS815" s="198"/>
      <c r="CT815" s="200"/>
      <c r="CU815" s="201"/>
      <c r="CV815" s="201"/>
      <c r="CW815" s="79" t="s">
        <v>79</v>
      </c>
      <c r="CX815" s="90">
        <v>167828721</v>
      </c>
      <c r="CY815" s="80">
        <v>9.9308258535763874E-3</v>
      </c>
      <c r="CZ815" s="90">
        <v>394</v>
      </c>
      <c r="DA815" s="80">
        <v>2.0227949481466268E-2</v>
      </c>
      <c r="DB815" s="90">
        <v>425961.22081218276</v>
      </c>
      <c r="DC815" s="81">
        <v>1.8979719639674358E-2</v>
      </c>
    </row>
    <row r="816" spans="2:107" s="16" customFormat="1" ht="13.15" customHeight="1">
      <c r="B816" s="196"/>
      <c r="C816" s="198"/>
      <c r="D816" s="172"/>
      <c r="E816" s="179"/>
      <c r="F816" s="179"/>
      <c r="G816" s="70" t="s">
        <v>81</v>
      </c>
      <c r="H816" s="50">
        <v>600659</v>
      </c>
      <c r="I816" s="30">
        <f>IFERROR(H816/E804,"-")</f>
        <v>7.11042689148845E-2</v>
      </c>
      <c r="J816" s="50">
        <v>2</v>
      </c>
      <c r="K816" s="30">
        <f>IFERROR(J816/F804,"-")</f>
        <v>0.2</v>
      </c>
      <c r="L816" s="53">
        <f t="shared" si="551"/>
        <v>300329.5</v>
      </c>
      <c r="M816" s="31">
        <f t="shared" si="569"/>
        <v>0.2</v>
      </c>
      <c r="N816" s="172"/>
      <c r="O816" s="179"/>
      <c r="P816" s="179"/>
      <c r="Q816" s="70" t="s">
        <v>81</v>
      </c>
      <c r="R816" s="50">
        <v>417643</v>
      </c>
      <c r="S816" s="30">
        <f>IFERROR(R816/O804,"-")</f>
        <v>6.4722254507698146E-3</v>
      </c>
      <c r="T816" s="50">
        <v>9</v>
      </c>
      <c r="U816" s="30">
        <f>IFERROR(T816/P804,"-")</f>
        <v>0.13636363636363635</v>
      </c>
      <c r="V816" s="53">
        <f t="shared" si="552"/>
        <v>46404.777777777781</v>
      </c>
      <c r="W816" s="31">
        <f t="shared" si="570"/>
        <v>0.12162162162162163</v>
      </c>
      <c r="X816" s="172"/>
      <c r="Y816" s="179"/>
      <c r="Z816" s="179"/>
      <c r="AA816" s="70" t="s">
        <v>81</v>
      </c>
      <c r="AB816" s="50">
        <v>25921910</v>
      </c>
      <c r="AC816" s="30">
        <f>IFERROR(AB816/Y804,"-")</f>
        <v>5.3618100088834216E-3</v>
      </c>
      <c r="AD816" s="50">
        <v>559</v>
      </c>
      <c r="AE816" s="30">
        <f>IFERROR(AD816/Z804,"-")</f>
        <v>7.4394463667820071E-2</v>
      </c>
      <c r="AF816" s="53">
        <f t="shared" si="553"/>
        <v>46371.932021466906</v>
      </c>
      <c r="AG816" s="31">
        <f t="shared" si="571"/>
        <v>6.9114737883283872E-2</v>
      </c>
      <c r="AH816" s="172"/>
      <c r="AI816" s="179"/>
      <c r="AJ816" s="179"/>
      <c r="AK816" s="70" t="s">
        <v>81</v>
      </c>
      <c r="AL816" s="50">
        <v>47385280</v>
      </c>
      <c r="AM816" s="30">
        <f>IFERROR(AL816/AI804,"-")</f>
        <v>8.6972054369229296E-3</v>
      </c>
      <c r="AN816" s="50">
        <v>675</v>
      </c>
      <c r="AO816" s="30">
        <f>IFERROR(AN816/AJ804,"-")</f>
        <v>0.10822510822510822</v>
      </c>
      <c r="AP816" s="53">
        <f t="shared" si="554"/>
        <v>70200.414814814809</v>
      </c>
      <c r="AQ816" s="31">
        <f t="shared" si="572"/>
        <v>0.102880658436214</v>
      </c>
      <c r="AR816" s="172"/>
      <c r="AS816" s="179"/>
      <c r="AT816" s="179"/>
      <c r="AU816" s="70" t="s">
        <v>81</v>
      </c>
      <c r="AV816" s="50">
        <v>35308454</v>
      </c>
      <c r="AW816" s="30">
        <f>IFERROR(AV816/AS804,"-")</f>
        <v>8.8639132324126475E-3</v>
      </c>
      <c r="AX816" s="50">
        <v>449</v>
      </c>
      <c r="AY816" s="30">
        <f>IFERROR(AX816/AT804,"-")</f>
        <v>0.11451160418260647</v>
      </c>
      <c r="AZ816" s="53">
        <f t="shared" si="555"/>
        <v>78637.982182628068</v>
      </c>
      <c r="BA816" s="31">
        <f t="shared" si="573"/>
        <v>0.10715990453460621</v>
      </c>
      <c r="BB816" s="172"/>
      <c r="BC816" s="179"/>
      <c r="BD816" s="179"/>
      <c r="BE816" s="70" t="s">
        <v>81</v>
      </c>
      <c r="BF816" s="50">
        <v>28558480</v>
      </c>
      <c r="BG816" s="30">
        <f>IFERROR(BF816/BC804,"-")</f>
        <v>1.1989318829135029E-2</v>
      </c>
      <c r="BH816" s="50">
        <v>255</v>
      </c>
      <c r="BI816" s="30">
        <f>IFERROR(BH816/BD804,"-")</f>
        <v>0.13322884012539185</v>
      </c>
      <c r="BJ816" s="53">
        <f t="shared" si="556"/>
        <v>111994.03921568628</v>
      </c>
      <c r="BK816" s="31">
        <f t="shared" si="574"/>
        <v>0.12108262108262108</v>
      </c>
      <c r="BL816" s="172"/>
      <c r="BM816" s="179"/>
      <c r="BN816" s="179"/>
      <c r="BO816" s="70" t="s">
        <v>81</v>
      </c>
      <c r="BP816" s="50">
        <v>15613744</v>
      </c>
      <c r="BQ816" s="30">
        <f>IFERROR(BP816/BM804,"-")</f>
        <v>1.4480637718673249E-2</v>
      </c>
      <c r="BR816" s="50">
        <v>105</v>
      </c>
      <c r="BS816" s="30">
        <f>IFERROR(BR816/BN804,"-")</f>
        <v>0.13409961685823754</v>
      </c>
      <c r="BT816" s="53">
        <f t="shared" si="557"/>
        <v>148702.3238095238</v>
      </c>
      <c r="BU816" s="31">
        <f t="shared" si="575"/>
        <v>0.1174496644295302</v>
      </c>
      <c r="BV816" s="172"/>
      <c r="BW816" s="179"/>
      <c r="BX816" s="179"/>
      <c r="BY816" s="70" t="s">
        <v>81</v>
      </c>
      <c r="BZ816" s="50">
        <f t="shared" si="567"/>
        <v>153806170</v>
      </c>
      <c r="CA816" s="30">
        <f>IFERROR(BZ816/BW804,"-")</f>
        <v>8.6410429245358175E-3</v>
      </c>
      <c r="CB816" s="50">
        <f t="shared" si="568"/>
        <v>2054</v>
      </c>
      <c r="CC816" s="30">
        <f>IFERROR(CB816/BX804,"-")</f>
        <v>0.10046466128637808</v>
      </c>
      <c r="CD816" s="53">
        <f t="shared" si="558"/>
        <v>74881.290165530678</v>
      </c>
      <c r="CE816" s="31">
        <f t="shared" si="576"/>
        <v>9.3691556812480037E-2</v>
      </c>
      <c r="CR816" s="196"/>
      <c r="CS816" s="198"/>
      <c r="CT816" s="200"/>
      <c r="CU816" s="201"/>
      <c r="CV816" s="201"/>
      <c r="CW816" s="79" t="s">
        <v>81</v>
      </c>
      <c r="CX816" s="90">
        <v>158237730</v>
      </c>
      <c r="CY816" s="80">
        <v>9.3633040324202898E-3</v>
      </c>
      <c r="CZ816" s="90">
        <v>2015</v>
      </c>
      <c r="DA816" s="80">
        <v>0.10345004620597598</v>
      </c>
      <c r="DB816" s="90">
        <v>78529.890818858563</v>
      </c>
      <c r="DC816" s="81">
        <v>9.7066332674984337E-2</v>
      </c>
    </row>
    <row r="817" spans="2:107" s="16" customFormat="1" ht="13.15" customHeight="1">
      <c r="B817" s="196"/>
      <c r="C817" s="198"/>
      <c r="D817" s="172"/>
      <c r="E817" s="179"/>
      <c r="F817" s="179"/>
      <c r="G817" s="70" t="s">
        <v>83</v>
      </c>
      <c r="H817" s="50">
        <v>0</v>
      </c>
      <c r="I817" s="30">
        <f>IFERROR(H817/E804,"-")</f>
        <v>0</v>
      </c>
      <c r="J817" s="50">
        <v>0</v>
      </c>
      <c r="K817" s="30">
        <f>IFERROR(J817/F804,"-")</f>
        <v>0</v>
      </c>
      <c r="L817" s="53" t="str">
        <f t="shared" si="551"/>
        <v>-</v>
      </c>
      <c r="M817" s="31">
        <f t="shared" si="569"/>
        <v>0</v>
      </c>
      <c r="N817" s="172"/>
      <c r="O817" s="179"/>
      <c r="P817" s="179"/>
      <c r="Q817" s="70" t="s">
        <v>83</v>
      </c>
      <c r="R817" s="50">
        <v>460466</v>
      </c>
      <c r="S817" s="30">
        <f>IFERROR(R817/O804,"-")</f>
        <v>7.1358546998613014E-3</v>
      </c>
      <c r="T817" s="50">
        <v>6</v>
      </c>
      <c r="U817" s="30">
        <f>IFERROR(T817/P804,"-")</f>
        <v>9.0909090909090912E-2</v>
      </c>
      <c r="V817" s="53">
        <f t="shared" si="552"/>
        <v>76744.333333333328</v>
      </c>
      <c r="W817" s="31">
        <f t="shared" si="570"/>
        <v>8.1081081081081086E-2</v>
      </c>
      <c r="X817" s="172"/>
      <c r="Y817" s="179"/>
      <c r="Z817" s="179"/>
      <c r="AA817" s="70" t="s">
        <v>83</v>
      </c>
      <c r="AB817" s="50">
        <v>64773221</v>
      </c>
      <c r="AC817" s="30">
        <f>IFERROR(AB817/Y804,"-")</f>
        <v>1.3397998244165567E-2</v>
      </c>
      <c r="AD817" s="50">
        <v>397</v>
      </c>
      <c r="AE817" s="30">
        <f>IFERROR(AD817/Z804,"-")</f>
        <v>5.2834708544051104E-2</v>
      </c>
      <c r="AF817" s="53">
        <f t="shared" si="553"/>
        <v>163156.72795969775</v>
      </c>
      <c r="AG817" s="31">
        <f t="shared" si="571"/>
        <v>4.9085064292779423E-2</v>
      </c>
      <c r="AH817" s="172"/>
      <c r="AI817" s="179"/>
      <c r="AJ817" s="179"/>
      <c r="AK817" s="70" t="s">
        <v>83</v>
      </c>
      <c r="AL817" s="50">
        <v>115819021</v>
      </c>
      <c r="AM817" s="30">
        <f>IFERROR(AL817/AI804,"-")</f>
        <v>2.1257694776527458E-2</v>
      </c>
      <c r="AN817" s="50">
        <v>713</v>
      </c>
      <c r="AO817" s="30">
        <f>IFERROR(AN817/AJ804,"-")</f>
        <v>0.11431778098444766</v>
      </c>
      <c r="AP817" s="53">
        <f t="shared" si="554"/>
        <v>162439.0196353436</v>
      </c>
      <c r="AQ817" s="31">
        <f t="shared" si="572"/>
        <v>0.10867245846669715</v>
      </c>
      <c r="AR817" s="172"/>
      <c r="AS817" s="179"/>
      <c r="AT817" s="179"/>
      <c r="AU817" s="70" t="s">
        <v>83</v>
      </c>
      <c r="AV817" s="50">
        <v>140444233</v>
      </c>
      <c r="AW817" s="30">
        <f>IFERROR(AV817/AS804,"-")</f>
        <v>3.525743424803434E-2</v>
      </c>
      <c r="AX817" s="50">
        <v>743</v>
      </c>
      <c r="AY817" s="30">
        <f>IFERROR(AX817/AT804,"-")</f>
        <v>0.18949247640907932</v>
      </c>
      <c r="AZ817" s="53">
        <f t="shared" si="555"/>
        <v>189023.1938088829</v>
      </c>
      <c r="BA817" s="31">
        <f t="shared" si="573"/>
        <v>0.17732696897374703</v>
      </c>
      <c r="BB817" s="172"/>
      <c r="BC817" s="179"/>
      <c r="BD817" s="179"/>
      <c r="BE817" s="70" t="s">
        <v>83</v>
      </c>
      <c r="BF817" s="50">
        <v>128770823</v>
      </c>
      <c r="BG817" s="30">
        <f>IFERROR(BF817/BC804,"-")</f>
        <v>5.4060105889288015E-2</v>
      </c>
      <c r="BH817" s="50">
        <v>496</v>
      </c>
      <c r="BI817" s="30">
        <f>IFERROR(BH817/BD804,"-")</f>
        <v>0.25914315569487983</v>
      </c>
      <c r="BJ817" s="53">
        <f t="shared" si="556"/>
        <v>259618.59475806452</v>
      </c>
      <c r="BK817" s="31">
        <f t="shared" si="574"/>
        <v>0.23551756885090219</v>
      </c>
      <c r="BL817" s="172"/>
      <c r="BM817" s="179"/>
      <c r="BN817" s="179"/>
      <c r="BO817" s="70" t="s">
        <v>83</v>
      </c>
      <c r="BP817" s="50">
        <v>61883439</v>
      </c>
      <c r="BQ817" s="30">
        <f>IFERROR(BP817/BM804,"-")</f>
        <v>5.739249093264339E-2</v>
      </c>
      <c r="BR817" s="50">
        <v>218</v>
      </c>
      <c r="BS817" s="30">
        <f>IFERROR(BR817/BN804,"-")</f>
        <v>0.2784163473818646</v>
      </c>
      <c r="BT817" s="53">
        <f t="shared" si="557"/>
        <v>283868.98623853212</v>
      </c>
      <c r="BU817" s="31">
        <f t="shared" si="575"/>
        <v>0.24384787472035793</v>
      </c>
      <c r="BV817" s="172"/>
      <c r="BW817" s="179"/>
      <c r="BX817" s="179"/>
      <c r="BY817" s="70" t="s">
        <v>83</v>
      </c>
      <c r="BZ817" s="50">
        <f t="shared" si="567"/>
        <v>512151203</v>
      </c>
      <c r="CA817" s="30">
        <f>IFERROR(BZ817/BW804,"-")</f>
        <v>2.8773361491126508E-2</v>
      </c>
      <c r="CB817" s="50">
        <f t="shared" si="568"/>
        <v>2573</v>
      </c>
      <c r="CC817" s="30">
        <f>IFERROR(CB817/BX804,"-")</f>
        <v>0.12584984103692834</v>
      </c>
      <c r="CD817" s="53">
        <f t="shared" si="558"/>
        <v>199048.27166731443</v>
      </c>
      <c r="CE817" s="31">
        <f t="shared" si="576"/>
        <v>0.11736532408885646</v>
      </c>
      <c r="CR817" s="196"/>
      <c r="CS817" s="198"/>
      <c r="CT817" s="200"/>
      <c r="CU817" s="201"/>
      <c r="CV817" s="201"/>
      <c r="CW817" s="79" t="s">
        <v>83</v>
      </c>
      <c r="CX817" s="90">
        <v>525687571</v>
      </c>
      <c r="CY817" s="80">
        <v>3.110618784368006E-2</v>
      </c>
      <c r="CZ817" s="90">
        <v>2476</v>
      </c>
      <c r="DA817" s="80">
        <v>0.12711777389875759</v>
      </c>
      <c r="DB817" s="90">
        <v>212313.23546042002</v>
      </c>
      <c r="DC817" s="81">
        <v>0.11927356809094851</v>
      </c>
    </row>
    <row r="818" spans="2:107" s="16" customFormat="1" ht="13.15" customHeight="1">
      <c r="B818" s="196"/>
      <c r="C818" s="198"/>
      <c r="D818" s="172"/>
      <c r="E818" s="179"/>
      <c r="F818" s="179"/>
      <c r="G818" s="70" t="s">
        <v>87</v>
      </c>
      <c r="H818" s="50">
        <v>38255</v>
      </c>
      <c r="I818" s="30">
        <f>IFERROR(H818/E804,"-")</f>
        <v>4.5285158589797314E-3</v>
      </c>
      <c r="J818" s="50">
        <v>1</v>
      </c>
      <c r="K818" s="30">
        <f>IFERROR(J818/F804,"-")</f>
        <v>0.1</v>
      </c>
      <c r="L818" s="53">
        <f t="shared" si="551"/>
        <v>38255</v>
      </c>
      <c r="M818" s="31">
        <f t="shared" si="569"/>
        <v>0.1</v>
      </c>
      <c r="N818" s="172"/>
      <c r="O818" s="179"/>
      <c r="P818" s="179"/>
      <c r="Q818" s="70" t="s">
        <v>87</v>
      </c>
      <c r="R818" s="50">
        <v>1509152</v>
      </c>
      <c r="S818" s="30">
        <f>IFERROR(R818/O804,"-")</f>
        <v>2.3387371471520337E-2</v>
      </c>
      <c r="T818" s="50">
        <v>7</v>
      </c>
      <c r="U818" s="30">
        <f>IFERROR(T818/P804,"-")</f>
        <v>0.10606060606060606</v>
      </c>
      <c r="V818" s="53">
        <f t="shared" si="552"/>
        <v>215593.14285714287</v>
      </c>
      <c r="W818" s="31">
        <f t="shared" si="570"/>
        <v>9.45945945945946E-2</v>
      </c>
      <c r="X818" s="172"/>
      <c r="Y818" s="179"/>
      <c r="Z818" s="179"/>
      <c r="AA818" s="70" t="s">
        <v>87</v>
      </c>
      <c r="AB818" s="50">
        <v>30418421</v>
      </c>
      <c r="AC818" s="30">
        <f>IFERROR(AB818/Y804,"-")</f>
        <v>6.2918895317601855E-3</v>
      </c>
      <c r="AD818" s="50">
        <v>394</v>
      </c>
      <c r="AE818" s="30">
        <f>IFERROR(AD818/Z804,"-")</f>
        <v>5.2435453819536862E-2</v>
      </c>
      <c r="AF818" s="53">
        <f t="shared" si="553"/>
        <v>77204.114213197972</v>
      </c>
      <c r="AG818" s="31">
        <f t="shared" si="571"/>
        <v>4.8714144411473786E-2</v>
      </c>
      <c r="AH818" s="172"/>
      <c r="AI818" s="179"/>
      <c r="AJ818" s="179"/>
      <c r="AK818" s="70" t="s">
        <v>87</v>
      </c>
      <c r="AL818" s="50">
        <v>29019179</v>
      </c>
      <c r="AM818" s="30">
        <f>IFERROR(AL818/AI804,"-")</f>
        <v>5.3262481803175946E-3</v>
      </c>
      <c r="AN818" s="50">
        <v>360</v>
      </c>
      <c r="AO818" s="30">
        <f>IFERROR(AN818/AJ804,"-")</f>
        <v>5.772005772005772E-2</v>
      </c>
      <c r="AP818" s="53">
        <f t="shared" si="554"/>
        <v>80608.830555555556</v>
      </c>
      <c r="AQ818" s="31">
        <f t="shared" si="572"/>
        <v>5.4869684499314127E-2</v>
      </c>
      <c r="AR818" s="172"/>
      <c r="AS818" s="179"/>
      <c r="AT818" s="179"/>
      <c r="AU818" s="70" t="s">
        <v>87</v>
      </c>
      <c r="AV818" s="50">
        <v>14921126</v>
      </c>
      <c r="AW818" s="30">
        <f>IFERROR(AV818/AS804,"-")</f>
        <v>3.745832830684017E-3</v>
      </c>
      <c r="AX818" s="50">
        <v>288</v>
      </c>
      <c r="AY818" s="30">
        <f>IFERROR(AX818/AT804,"-")</f>
        <v>7.3450650344299928E-2</v>
      </c>
      <c r="AZ818" s="53">
        <f t="shared" si="555"/>
        <v>51809.465277777781</v>
      </c>
      <c r="BA818" s="31">
        <f t="shared" si="573"/>
        <v>6.8735083532219576E-2</v>
      </c>
      <c r="BB818" s="172"/>
      <c r="BC818" s="179"/>
      <c r="BD818" s="179"/>
      <c r="BE818" s="70" t="s">
        <v>87</v>
      </c>
      <c r="BF818" s="50">
        <v>15431407</v>
      </c>
      <c r="BG818" s="30">
        <f>IFERROR(BF818/BC804,"-")</f>
        <v>6.478358039543634E-3</v>
      </c>
      <c r="BH818" s="50">
        <v>149</v>
      </c>
      <c r="BI818" s="30">
        <f>IFERROR(BH818/BD804,"-")</f>
        <v>7.7847439916405428E-2</v>
      </c>
      <c r="BJ818" s="53">
        <f t="shared" si="556"/>
        <v>103566.4899328859</v>
      </c>
      <c r="BK818" s="31">
        <f t="shared" si="574"/>
        <v>7.0750237416904088E-2</v>
      </c>
      <c r="BL818" s="172"/>
      <c r="BM818" s="179"/>
      <c r="BN818" s="179"/>
      <c r="BO818" s="70" t="s">
        <v>87</v>
      </c>
      <c r="BP818" s="50">
        <v>4273846</v>
      </c>
      <c r="BQ818" s="30">
        <f>IFERROR(BP818/BM804,"-")</f>
        <v>3.9636883755363728E-3</v>
      </c>
      <c r="BR818" s="50">
        <v>56</v>
      </c>
      <c r="BS818" s="30">
        <f>IFERROR(BR818/BN804,"-")</f>
        <v>7.151979565772669E-2</v>
      </c>
      <c r="BT818" s="53">
        <f t="shared" si="557"/>
        <v>76318.678571428565</v>
      </c>
      <c r="BU818" s="31">
        <f t="shared" si="575"/>
        <v>6.2639821029082776E-2</v>
      </c>
      <c r="BV818" s="172"/>
      <c r="BW818" s="179"/>
      <c r="BX818" s="179"/>
      <c r="BY818" s="70" t="s">
        <v>87</v>
      </c>
      <c r="BZ818" s="50">
        <f t="shared" si="567"/>
        <v>95611386</v>
      </c>
      <c r="CA818" s="30">
        <f>IFERROR(BZ818/BW804,"-")</f>
        <v>5.3715796349415824E-3</v>
      </c>
      <c r="CB818" s="50">
        <f t="shared" si="568"/>
        <v>1255</v>
      </c>
      <c r="CC818" s="30">
        <f>IFERROR(CB818/BX804,"-")</f>
        <v>6.1384201516263143E-2</v>
      </c>
      <c r="CD818" s="53">
        <f t="shared" si="558"/>
        <v>76184.371314741031</v>
      </c>
      <c r="CE818" s="31">
        <f t="shared" si="576"/>
        <v>5.7245814897596135E-2</v>
      </c>
      <c r="CR818" s="196"/>
      <c r="CS818" s="198"/>
      <c r="CT818" s="200"/>
      <c r="CU818" s="201"/>
      <c r="CV818" s="201"/>
      <c r="CW818" s="79" t="s">
        <v>87</v>
      </c>
      <c r="CX818" s="90">
        <v>86233650</v>
      </c>
      <c r="CY818" s="80">
        <v>5.1026508202267557E-3</v>
      </c>
      <c r="CZ818" s="90">
        <v>1248</v>
      </c>
      <c r="DA818" s="80">
        <v>6.4072286682410926E-2</v>
      </c>
      <c r="DB818" s="90">
        <v>69097.475961538468</v>
      </c>
      <c r="DC818" s="81">
        <v>6.0118502818054823E-2</v>
      </c>
    </row>
    <row r="819" spans="2:107" s="16" customFormat="1" ht="13.15" customHeight="1">
      <c r="B819" s="196"/>
      <c r="C819" s="198"/>
      <c r="D819" s="172"/>
      <c r="E819" s="179"/>
      <c r="F819" s="179"/>
      <c r="G819" s="71" t="s">
        <v>85</v>
      </c>
      <c r="H819" s="51">
        <v>14953</v>
      </c>
      <c r="I819" s="32">
        <f>IFERROR(H819/E804,"-")</f>
        <v>1.7700927366180611E-3</v>
      </c>
      <c r="J819" s="51">
        <v>2</v>
      </c>
      <c r="K819" s="32">
        <f>IFERROR(J819/F804,"-")</f>
        <v>0.2</v>
      </c>
      <c r="L819" s="54">
        <f t="shared" si="551"/>
        <v>7476.5</v>
      </c>
      <c r="M819" s="33">
        <f t="shared" si="569"/>
        <v>0.2</v>
      </c>
      <c r="N819" s="172"/>
      <c r="O819" s="179"/>
      <c r="P819" s="179"/>
      <c r="Q819" s="71" t="s">
        <v>85</v>
      </c>
      <c r="R819" s="51">
        <v>554642</v>
      </c>
      <c r="S819" s="32">
        <f>IFERROR(R819/O804,"-")</f>
        <v>8.5953028506783827E-3</v>
      </c>
      <c r="T819" s="51">
        <v>8</v>
      </c>
      <c r="U819" s="32">
        <f>IFERROR(T819/P804,"-")</f>
        <v>0.12121212121212122</v>
      </c>
      <c r="V819" s="54">
        <f t="shared" si="552"/>
        <v>69330.25</v>
      </c>
      <c r="W819" s="33">
        <f t="shared" si="570"/>
        <v>0.10810810810810811</v>
      </c>
      <c r="X819" s="172"/>
      <c r="Y819" s="179"/>
      <c r="Z819" s="179"/>
      <c r="AA819" s="71" t="s">
        <v>85</v>
      </c>
      <c r="AB819" s="51">
        <v>9509457</v>
      </c>
      <c r="AC819" s="32">
        <f>IFERROR(AB819/Y804,"-")</f>
        <v>1.9669808946040828E-3</v>
      </c>
      <c r="AD819" s="51">
        <v>677</v>
      </c>
      <c r="AE819" s="32">
        <f>IFERROR(AD819/Z804,"-")</f>
        <v>9.0098482832046842E-2</v>
      </c>
      <c r="AF819" s="54">
        <f t="shared" si="553"/>
        <v>14046.46528803545</v>
      </c>
      <c r="AG819" s="33">
        <f t="shared" si="571"/>
        <v>8.3704253214638966E-2</v>
      </c>
      <c r="AH819" s="172"/>
      <c r="AI819" s="179"/>
      <c r="AJ819" s="179"/>
      <c r="AK819" s="71" t="s">
        <v>85</v>
      </c>
      <c r="AL819" s="51">
        <v>10815121</v>
      </c>
      <c r="AM819" s="32">
        <f>IFERROR(AL819/AI804,"-")</f>
        <v>1.9850326760162515E-3</v>
      </c>
      <c r="AN819" s="51">
        <v>799</v>
      </c>
      <c r="AO819" s="32">
        <f>IFERROR(AN819/AJ804,"-")</f>
        <v>0.12810646143979476</v>
      </c>
      <c r="AP819" s="54">
        <f t="shared" si="554"/>
        <v>13535.821026282854</v>
      </c>
      <c r="AQ819" s="33">
        <f t="shared" si="572"/>
        <v>0.12178021643042219</v>
      </c>
      <c r="AR819" s="172"/>
      <c r="AS819" s="179"/>
      <c r="AT819" s="179"/>
      <c r="AU819" s="71" t="s">
        <v>85</v>
      </c>
      <c r="AV819" s="51">
        <v>13085827</v>
      </c>
      <c r="AW819" s="32">
        <f>IFERROR(AV819/AS804,"-")</f>
        <v>3.2850952664866804E-3</v>
      </c>
      <c r="AX819" s="51">
        <v>653</v>
      </c>
      <c r="AY819" s="32">
        <f>IFERROR(AX819/AT804,"-")</f>
        <v>0.1665391481764856</v>
      </c>
      <c r="AZ819" s="54">
        <f t="shared" si="555"/>
        <v>20039.551301684533</v>
      </c>
      <c r="BA819" s="33">
        <f t="shared" si="573"/>
        <v>0.15584725536992841</v>
      </c>
      <c r="BB819" s="172"/>
      <c r="BC819" s="179"/>
      <c r="BD819" s="179"/>
      <c r="BE819" s="71" t="s">
        <v>85</v>
      </c>
      <c r="BF819" s="51">
        <v>13069585</v>
      </c>
      <c r="BG819" s="32">
        <f>IFERROR(BF819/BC804,"-")</f>
        <v>5.4868263832487133E-3</v>
      </c>
      <c r="BH819" s="51">
        <v>386</v>
      </c>
      <c r="BI819" s="32">
        <f>IFERROR(BH819/BD804,"-")</f>
        <v>0.20167189132706373</v>
      </c>
      <c r="BJ819" s="54">
        <f t="shared" si="556"/>
        <v>33859.028497409323</v>
      </c>
      <c r="BK819" s="33">
        <f t="shared" si="574"/>
        <v>0.18328584995251662</v>
      </c>
      <c r="BL819" s="172"/>
      <c r="BM819" s="179"/>
      <c r="BN819" s="179"/>
      <c r="BO819" s="71" t="s">
        <v>85</v>
      </c>
      <c r="BP819" s="51">
        <v>3818380</v>
      </c>
      <c r="BQ819" s="32">
        <f>IFERROR(BP819/BM804,"-")</f>
        <v>3.5412760355381487E-3</v>
      </c>
      <c r="BR819" s="51">
        <v>157</v>
      </c>
      <c r="BS819" s="32">
        <f>IFERROR(BR819/BN804,"-")</f>
        <v>0.20051085568326948</v>
      </c>
      <c r="BT819" s="54">
        <f t="shared" si="557"/>
        <v>24320.891719745225</v>
      </c>
      <c r="BU819" s="33">
        <f t="shared" si="575"/>
        <v>0.17561521252796419</v>
      </c>
      <c r="BV819" s="172"/>
      <c r="BW819" s="179"/>
      <c r="BX819" s="179"/>
      <c r="BY819" s="71" t="s">
        <v>85</v>
      </c>
      <c r="BZ819" s="51">
        <f t="shared" si="567"/>
        <v>50867965</v>
      </c>
      <c r="CA819" s="32">
        <f>IFERROR(BZ819/BW804,"-")</f>
        <v>2.8578324851908452E-3</v>
      </c>
      <c r="CB819" s="51">
        <f t="shared" si="568"/>
        <v>2682</v>
      </c>
      <c r="CC819" s="32">
        <f>IFERROR(CB819/BX804,"-")</f>
        <v>0.13118121790168746</v>
      </c>
      <c r="CD819" s="54">
        <f t="shared" si="558"/>
        <v>18966.429903057418</v>
      </c>
      <c r="CE819" s="33">
        <f t="shared" si="576"/>
        <v>0.12233727135884687</v>
      </c>
      <c r="CR819" s="196"/>
      <c r="CS819" s="198"/>
      <c r="CT819" s="200"/>
      <c r="CU819" s="201"/>
      <c r="CV819" s="201"/>
      <c r="CW819" s="79" t="s">
        <v>85</v>
      </c>
      <c r="CX819" s="90">
        <v>49136923</v>
      </c>
      <c r="CY819" s="80">
        <v>2.9075489724645653E-3</v>
      </c>
      <c r="CZ819" s="90">
        <v>2344</v>
      </c>
      <c r="DA819" s="80">
        <v>0.12034089742273334</v>
      </c>
      <c r="DB819" s="90">
        <v>20962.851109215018</v>
      </c>
      <c r="DC819" s="81">
        <v>0.11291488029288502</v>
      </c>
    </row>
    <row r="820" spans="2:107" s="16" customFormat="1" ht="13.15" customHeight="1">
      <c r="B820" s="196"/>
      <c r="C820" s="199"/>
      <c r="D820" s="173"/>
      <c r="E820" s="180"/>
      <c r="F820" s="180"/>
      <c r="G820" s="18" t="s">
        <v>92</v>
      </c>
      <c r="H820" s="49">
        <f>SUM(H804:H819)</f>
        <v>746651</v>
      </c>
      <c r="I820" s="32">
        <f>IFERROR(H820/E804,"-")</f>
        <v>8.8386378110654182E-2</v>
      </c>
      <c r="J820" s="51">
        <v>8</v>
      </c>
      <c r="K820" s="32">
        <f>IFERROR(J820/F804,"-")</f>
        <v>0.8</v>
      </c>
      <c r="L820" s="54">
        <f t="shared" si="551"/>
        <v>93331.375</v>
      </c>
      <c r="M820" s="34">
        <f t="shared" si="569"/>
        <v>0.8</v>
      </c>
      <c r="N820" s="173"/>
      <c r="O820" s="180"/>
      <c r="P820" s="180"/>
      <c r="Q820" s="18" t="s">
        <v>92</v>
      </c>
      <c r="R820" s="49">
        <f>SUM(R804:R819)</f>
        <v>5433897</v>
      </c>
      <c r="S820" s="32">
        <f>IFERROR(R820/O804,"-")</f>
        <v>8.420925637509008E-2</v>
      </c>
      <c r="T820" s="51">
        <v>49</v>
      </c>
      <c r="U820" s="32">
        <f>IFERROR(T820/P804,"-")</f>
        <v>0.74242424242424243</v>
      </c>
      <c r="V820" s="54">
        <f t="shared" si="552"/>
        <v>110895.85714285714</v>
      </c>
      <c r="W820" s="34">
        <f t="shared" si="570"/>
        <v>0.66216216216216217</v>
      </c>
      <c r="X820" s="173"/>
      <c r="Y820" s="180"/>
      <c r="Z820" s="180"/>
      <c r="AA820" s="18" t="s">
        <v>92</v>
      </c>
      <c r="AB820" s="49">
        <f>SUM(AB804:AB819)</f>
        <v>586466446</v>
      </c>
      <c r="AC820" s="32">
        <f>IFERROR(AB820/Y804,"-")</f>
        <v>0.12130748313056749</v>
      </c>
      <c r="AD820" s="51">
        <v>5002</v>
      </c>
      <c r="AE820" s="32">
        <f>IFERROR(AD820/Z804,"-")</f>
        <v>0.66569071067340968</v>
      </c>
      <c r="AF820" s="54">
        <f t="shared" si="553"/>
        <v>117246.3906437425</v>
      </c>
      <c r="AG820" s="34">
        <f t="shared" si="571"/>
        <v>0.61844708209693378</v>
      </c>
      <c r="AH820" s="173"/>
      <c r="AI820" s="180"/>
      <c r="AJ820" s="180"/>
      <c r="AK820" s="18" t="s">
        <v>92</v>
      </c>
      <c r="AL820" s="49">
        <f>SUM(AL804:AL819)</f>
        <v>876812485</v>
      </c>
      <c r="AM820" s="32">
        <f>IFERROR(AL820/AI804,"-")</f>
        <v>0.16093222012624817</v>
      </c>
      <c r="AN820" s="51">
        <v>4903</v>
      </c>
      <c r="AO820" s="32">
        <f>IFERROR(AN820/AJ804,"-")</f>
        <v>0.7861151194484528</v>
      </c>
      <c r="AP820" s="54">
        <f t="shared" si="554"/>
        <v>178831.8345910667</v>
      </c>
      <c r="AQ820" s="34">
        <f t="shared" si="572"/>
        <v>0.74729461972260325</v>
      </c>
      <c r="AR820" s="173"/>
      <c r="AS820" s="180"/>
      <c r="AT820" s="180"/>
      <c r="AU820" s="18" t="s">
        <v>92</v>
      </c>
      <c r="AV820" s="49">
        <f>SUM(AV804:AV819)</f>
        <v>754926022</v>
      </c>
      <c r="AW820" s="32">
        <f>IFERROR(AV820/AS804,"-")</f>
        <v>0.1895183163754052</v>
      </c>
      <c r="AX820" s="51">
        <v>3321</v>
      </c>
      <c r="AY820" s="32">
        <f>IFERROR(AX820/AT804,"-")</f>
        <v>0.84697781178270848</v>
      </c>
      <c r="AZ820" s="54">
        <f t="shared" si="555"/>
        <v>227318.88647997592</v>
      </c>
      <c r="BA820" s="34">
        <f t="shared" si="573"/>
        <v>0.79260143198090693</v>
      </c>
      <c r="BB820" s="173"/>
      <c r="BC820" s="180"/>
      <c r="BD820" s="180"/>
      <c r="BE820" s="18" t="s">
        <v>92</v>
      </c>
      <c r="BF820" s="49">
        <f>SUM(BF804:BF819)</f>
        <v>601436568</v>
      </c>
      <c r="BG820" s="32">
        <f>IFERROR(BF820/BC804,"-")</f>
        <v>0.25249294672730305</v>
      </c>
      <c r="BH820" s="51">
        <v>1683</v>
      </c>
      <c r="BI820" s="32">
        <f>IFERROR(BH820/BD804,"-")</f>
        <v>0.87931034482758619</v>
      </c>
      <c r="BJ820" s="54">
        <f t="shared" si="556"/>
        <v>357359.81461675582</v>
      </c>
      <c r="BK820" s="34">
        <f t="shared" si="574"/>
        <v>0.79914529914529919</v>
      </c>
      <c r="BL820" s="173"/>
      <c r="BM820" s="180"/>
      <c r="BN820" s="180"/>
      <c r="BO820" s="18" t="s">
        <v>92</v>
      </c>
      <c r="BP820" s="49">
        <f>SUM(BP804:BP819)</f>
        <v>308307230</v>
      </c>
      <c r="BQ820" s="32">
        <f>IFERROR(BP820/BM804,"-")</f>
        <v>0.28593304102319522</v>
      </c>
      <c r="BR820" s="51">
        <v>676</v>
      </c>
      <c r="BS820" s="32">
        <f>IFERROR(BR820/BN804,"-")</f>
        <v>0.86334610472541506</v>
      </c>
      <c r="BT820" s="54">
        <f t="shared" si="557"/>
        <v>456075.78402366862</v>
      </c>
      <c r="BU820" s="34">
        <f t="shared" si="575"/>
        <v>0.75615212527964204</v>
      </c>
      <c r="BV820" s="173"/>
      <c r="BW820" s="180"/>
      <c r="BX820" s="180"/>
      <c r="BY820" s="18" t="s">
        <v>92</v>
      </c>
      <c r="BZ820" s="49">
        <f t="shared" si="567"/>
        <v>3134129299</v>
      </c>
      <c r="CA820" s="32">
        <f>IFERROR(BZ820/BW804,"-")</f>
        <v>0.17607970996029843</v>
      </c>
      <c r="CB820" s="51">
        <f t="shared" si="568"/>
        <v>15642</v>
      </c>
      <c r="CC820" s="32">
        <f>IFERROR(CB820/BX804,"-")</f>
        <v>0.76507703595011001</v>
      </c>
      <c r="CD820" s="54">
        <f t="shared" si="558"/>
        <v>200366.27662702979</v>
      </c>
      <c r="CE820" s="34">
        <f t="shared" si="576"/>
        <v>0.71349724034119422</v>
      </c>
      <c r="CR820" s="196"/>
      <c r="CS820" s="199"/>
      <c r="CT820" s="200"/>
      <c r="CU820" s="201"/>
      <c r="CV820" s="201"/>
      <c r="CW820" s="18" t="s">
        <v>92</v>
      </c>
      <c r="CX820" s="90">
        <v>3184613250</v>
      </c>
      <c r="CY820" s="80">
        <v>0.18844116435077832</v>
      </c>
      <c r="CZ820" s="90">
        <v>14870</v>
      </c>
      <c r="DA820" s="80">
        <v>0.76342540301879047</v>
      </c>
      <c r="DB820" s="90">
        <v>214163.63483523874</v>
      </c>
      <c r="DC820" s="81">
        <v>0.71631581482730378</v>
      </c>
    </row>
    <row r="821" spans="2:107" s="16" customFormat="1" ht="13.15" customHeight="1">
      <c r="B821" s="196">
        <v>49</v>
      </c>
      <c r="C821" s="197" t="s">
        <v>22</v>
      </c>
      <c r="D821" s="171">
        <f>CI53</f>
        <v>11</v>
      </c>
      <c r="E821" s="178">
        <v>20868170</v>
      </c>
      <c r="F821" s="178">
        <v>11</v>
      </c>
      <c r="G821" s="68" t="s">
        <v>58</v>
      </c>
      <c r="H821" s="56">
        <v>71483</v>
      </c>
      <c r="I821" s="28">
        <f>IFERROR(H821/E821,"-")</f>
        <v>3.4254560893456397E-3</v>
      </c>
      <c r="J821" s="56">
        <v>1</v>
      </c>
      <c r="K821" s="28">
        <f>IFERROR(J821/F821,"-")</f>
        <v>9.0909090909090912E-2</v>
      </c>
      <c r="L821" s="52">
        <f t="shared" si="551"/>
        <v>71483</v>
      </c>
      <c r="M821" s="29">
        <f t="shared" ref="M821:M837" si="577">IFERROR(J821/$CI$53,"-")</f>
        <v>9.0909090909090912E-2</v>
      </c>
      <c r="N821" s="171">
        <f>CJ53</f>
        <v>42</v>
      </c>
      <c r="O821" s="178">
        <v>81002580</v>
      </c>
      <c r="P821" s="178">
        <v>40</v>
      </c>
      <c r="Q821" s="68" t="s">
        <v>58</v>
      </c>
      <c r="R821" s="56">
        <v>1341817</v>
      </c>
      <c r="S821" s="28">
        <f>IFERROR(R821/O821,"-")</f>
        <v>1.6565114345740591E-2</v>
      </c>
      <c r="T821" s="56">
        <v>4</v>
      </c>
      <c r="U821" s="28">
        <f>IFERROR(T821/P821,"-")</f>
        <v>0.1</v>
      </c>
      <c r="V821" s="52">
        <f t="shared" si="552"/>
        <v>335454.25</v>
      </c>
      <c r="W821" s="29">
        <f t="shared" ref="W821:W837" si="578">IFERROR(T821/$CJ$53,"-")</f>
        <v>9.5238095238095233E-2</v>
      </c>
      <c r="X821" s="171">
        <f>CK53</f>
        <v>7795</v>
      </c>
      <c r="Y821" s="178">
        <v>4867334420</v>
      </c>
      <c r="Z821" s="178">
        <v>7239</v>
      </c>
      <c r="AA821" s="68" t="s">
        <v>58</v>
      </c>
      <c r="AB821" s="56">
        <v>90142223</v>
      </c>
      <c r="AC821" s="28">
        <f>IFERROR(AB821/Y821,"-")</f>
        <v>1.8519833490298784E-2</v>
      </c>
      <c r="AD821" s="56">
        <v>1205</v>
      </c>
      <c r="AE821" s="28">
        <f>IFERROR(AD821/Z821,"-")</f>
        <v>0.16645945572592899</v>
      </c>
      <c r="AF821" s="52">
        <f t="shared" si="553"/>
        <v>74806.824066390036</v>
      </c>
      <c r="AG821" s="29">
        <f t="shared" ref="AG821:AG837" si="579">IFERROR(AD821/$CK$53,"-")</f>
        <v>0.15458627325208468</v>
      </c>
      <c r="AH821" s="171">
        <f>CL53</f>
        <v>7162</v>
      </c>
      <c r="AI821" s="178">
        <v>6072143440</v>
      </c>
      <c r="AJ821" s="178">
        <v>6728</v>
      </c>
      <c r="AK821" s="68" t="s">
        <v>58</v>
      </c>
      <c r="AL821" s="56">
        <v>155728077</v>
      </c>
      <c r="AM821" s="28">
        <f>IFERROR(AL821/AI821,"-")</f>
        <v>2.5646310654347783E-2</v>
      </c>
      <c r="AN821" s="56">
        <v>1559</v>
      </c>
      <c r="AO821" s="28">
        <f>IFERROR(AN821/AJ821,"-")</f>
        <v>0.23171819262782403</v>
      </c>
      <c r="AP821" s="52">
        <f t="shared" si="554"/>
        <v>99889.722257857604</v>
      </c>
      <c r="AQ821" s="29">
        <f t="shared" ref="AQ821:AQ837" si="580">IFERROR(AN821/$CL$53,"-")</f>
        <v>0.21767662664060319</v>
      </c>
      <c r="AR821" s="171">
        <f>CM53</f>
        <v>4347</v>
      </c>
      <c r="AS821" s="178">
        <v>3876076200</v>
      </c>
      <c r="AT821" s="178">
        <v>4019</v>
      </c>
      <c r="AU821" s="68" t="s">
        <v>58</v>
      </c>
      <c r="AV821" s="56">
        <v>120419812</v>
      </c>
      <c r="AW821" s="28">
        <f>IFERROR(AV821/AS821,"-")</f>
        <v>3.1067452182699608E-2</v>
      </c>
      <c r="AX821" s="56">
        <v>1077</v>
      </c>
      <c r="AY821" s="28">
        <f>IFERROR(AX821/AT821,"-")</f>
        <v>0.26797710873351582</v>
      </c>
      <c r="AZ821" s="52">
        <f t="shared" si="555"/>
        <v>111810.41039925719</v>
      </c>
      <c r="BA821" s="29">
        <f t="shared" ref="BA821:BA837" si="581">IFERROR(AX821/$CM$53,"-")</f>
        <v>0.24775707384403037</v>
      </c>
      <c r="BB821" s="171">
        <f>CN53</f>
        <v>1882</v>
      </c>
      <c r="BC821" s="178">
        <v>1623869160</v>
      </c>
      <c r="BD821" s="178">
        <v>1642</v>
      </c>
      <c r="BE821" s="68" t="s">
        <v>58</v>
      </c>
      <c r="BF821" s="56">
        <v>47124157</v>
      </c>
      <c r="BG821" s="28">
        <f>IFERROR(BF821/BC821,"-")</f>
        <v>2.90196760679906E-2</v>
      </c>
      <c r="BH821" s="56">
        <v>431</v>
      </c>
      <c r="BI821" s="28">
        <f>IFERROR(BH821/BD821,"-")</f>
        <v>0.26248477466504261</v>
      </c>
      <c r="BJ821" s="52">
        <f t="shared" si="556"/>
        <v>109336.79118329467</v>
      </c>
      <c r="BK821" s="29">
        <f t="shared" ref="BK821:BK837" si="582">IFERROR(BH821/$CN$53,"-")</f>
        <v>0.22901168969181721</v>
      </c>
      <c r="BL821" s="171">
        <f>CO53</f>
        <v>704</v>
      </c>
      <c r="BM821" s="178">
        <v>583622640</v>
      </c>
      <c r="BN821" s="178">
        <v>563</v>
      </c>
      <c r="BO821" s="68" t="s">
        <v>58</v>
      </c>
      <c r="BP821" s="56">
        <v>15066816</v>
      </c>
      <c r="BQ821" s="28">
        <f>IFERROR(BP821/BM821,"-")</f>
        <v>2.5816023860897513E-2</v>
      </c>
      <c r="BR821" s="56">
        <v>132</v>
      </c>
      <c r="BS821" s="28">
        <f>IFERROR(BR821/BN821,"-")</f>
        <v>0.23445825932504441</v>
      </c>
      <c r="BT821" s="52">
        <f t="shared" si="557"/>
        <v>114142.54545454546</v>
      </c>
      <c r="BU821" s="29">
        <f t="shared" ref="BU821:BU837" si="583">IFERROR(BR821/$CO$53,"-")</f>
        <v>0.1875</v>
      </c>
      <c r="BV821" s="171">
        <f>CP53</f>
        <v>21943</v>
      </c>
      <c r="BW821" s="178">
        <f>SUM(E821,O821,Y821,AI821,AS821,BC821,BM821)</f>
        <v>17124916610</v>
      </c>
      <c r="BX821" s="178">
        <f>SUM(F821,P821,Z821,AJ821,AT821,BD821,BN821)</f>
        <v>20242</v>
      </c>
      <c r="BY821" s="68" t="s">
        <v>58</v>
      </c>
      <c r="BZ821" s="56">
        <f t="shared" si="567"/>
        <v>429894385</v>
      </c>
      <c r="CA821" s="28">
        <f>IFERROR(BZ821/BW821,"-")</f>
        <v>2.5103443992770483E-2</v>
      </c>
      <c r="CB821" s="56">
        <f t="shared" si="568"/>
        <v>4409</v>
      </c>
      <c r="CC821" s="28">
        <f>IFERROR(CB821/BX821,"-")</f>
        <v>0.21781444521292362</v>
      </c>
      <c r="CD821" s="52">
        <f t="shared" si="558"/>
        <v>97503.82966659106</v>
      </c>
      <c r="CE821" s="29">
        <f t="shared" ref="CE821:CE837" si="584">IFERROR(CB821/$CP$53,"-")</f>
        <v>0.2009296814473864</v>
      </c>
      <c r="CR821" s="196">
        <v>49</v>
      </c>
      <c r="CS821" s="197" t="s">
        <v>22</v>
      </c>
      <c r="CT821" s="200">
        <v>20958</v>
      </c>
      <c r="CU821" s="201">
        <v>16282776190</v>
      </c>
      <c r="CV821" s="201">
        <v>19417</v>
      </c>
      <c r="CW821" s="79" t="s">
        <v>58</v>
      </c>
      <c r="CX821" s="90">
        <v>457539849</v>
      </c>
      <c r="CY821" s="80">
        <v>2.8099621567051706E-2</v>
      </c>
      <c r="CZ821" s="90">
        <v>4345</v>
      </c>
      <c r="DA821" s="80">
        <v>0.22377298243806973</v>
      </c>
      <c r="DB821" s="90">
        <v>105302.61196777906</v>
      </c>
      <c r="DC821" s="81">
        <v>0.20731940070617424</v>
      </c>
    </row>
    <row r="822" spans="2:107" s="16" customFormat="1" ht="13.15" customHeight="1">
      <c r="B822" s="196"/>
      <c r="C822" s="198"/>
      <c r="D822" s="172"/>
      <c r="E822" s="179"/>
      <c r="F822" s="179"/>
      <c r="G822" s="69" t="s">
        <v>60</v>
      </c>
      <c r="H822" s="50">
        <v>103051</v>
      </c>
      <c r="I822" s="30">
        <f>IFERROR(H822/E821,"-")</f>
        <v>4.938190555281081E-3</v>
      </c>
      <c r="J822" s="50">
        <v>4</v>
      </c>
      <c r="K822" s="30">
        <f>IFERROR(J822/F821,"-")</f>
        <v>0.36363636363636365</v>
      </c>
      <c r="L822" s="53">
        <f t="shared" si="551"/>
        <v>25762.75</v>
      </c>
      <c r="M822" s="31">
        <f t="shared" si="577"/>
        <v>0.36363636363636365</v>
      </c>
      <c r="N822" s="172"/>
      <c r="O822" s="179"/>
      <c r="P822" s="179"/>
      <c r="Q822" s="69" t="s">
        <v>60</v>
      </c>
      <c r="R822" s="50">
        <v>143781</v>
      </c>
      <c r="S822" s="30">
        <f>IFERROR(R822/O821,"-")</f>
        <v>1.7750175364784678E-3</v>
      </c>
      <c r="T822" s="50">
        <v>9</v>
      </c>
      <c r="U822" s="30">
        <f>IFERROR(T822/P821,"-")</f>
        <v>0.22500000000000001</v>
      </c>
      <c r="V822" s="53">
        <f t="shared" si="552"/>
        <v>15975.666666666666</v>
      </c>
      <c r="W822" s="31">
        <f t="shared" si="578"/>
        <v>0.21428571428571427</v>
      </c>
      <c r="X822" s="172"/>
      <c r="Y822" s="179"/>
      <c r="Z822" s="179"/>
      <c r="AA822" s="69" t="s">
        <v>60</v>
      </c>
      <c r="AB822" s="50">
        <v>66267568</v>
      </c>
      <c r="AC822" s="30">
        <f>IFERROR(AB822/Y821,"-")</f>
        <v>1.3614755486638619E-2</v>
      </c>
      <c r="AD822" s="50">
        <v>1500</v>
      </c>
      <c r="AE822" s="30">
        <f>IFERROR(AD822/Z821,"-")</f>
        <v>0.20721094073767096</v>
      </c>
      <c r="AF822" s="53">
        <f t="shared" si="553"/>
        <v>44178.378666666664</v>
      </c>
      <c r="AG822" s="31">
        <f t="shared" si="579"/>
        <v>0.19243104554201412</v>
      </c>
      <c r="AH822" s="172"/>
      <c r="AI822" s="179"/>
      <c r="AJ822" s="179"/>
      <c r="AK822" s="69" t="s">
        <v>60</v>
      </c>
      <c r="AL822" s="50">
        <v>91671091</v>
      </c>
      <c r="AM822" s="30">
        <f>IFERROR(AL822/AI821,"-")</f>
        <v>1.5096990363587326E-2</v>
      </c>
      <c r="AN822" s="50">
        <v>1740</v>
      </c>
      <c r="AO822" s="30">
        <f>IFERROR(AN822/AJ821,"-")</f>
        <v>0.25862068965517243</v>
      </c>
      <c r="AP822" s="53">
        <f t="shared" si="554"/>
        <v>52684.535057471265</v>
      </c>
      <c r="AQ822" s="31">
        <f t="shared" si="580"/>
        <v>0.24294889695615748</v>
      </c>
      <c r="AR822" s="172"/>
      <c r="AS822" s="179"/>
      <c r="AT822" s="179"/>
      <c r="AU822" s="69" t="s">
        <v>60</v>
      </c>
      <c r="AV822" s="50">
        <v>46097858</v>
      </c>
      <c r="AW822" s="30">
        <f>IFERROR(AV822/AS821,"-")</f>
        <v>1.1892918410633928E-2</v>
      </c>
      <c r="AX822" s="50">
        <v>1243</v>
      </c>
      <c r="AY822" s="30">
        <f>IFERROR(AX822/AT821,"-")</f>
        <v>0.30928091565065935</v>
      </c>
      <c r="AZ822" s="53">
        <f t="shared" si="555"/>
        <v>37085.967819790829</v>
      </c>
      <c r="BA822" s="31">
        <f t="shared" si="581"/>
        <v>0.28594432942259029</v>
      </c>
      <c r="BB822" s="172"/>
      <c r="BC822" s="179"/>
      <c r="BD822" s="179"/>
      <c r="BE822" s="69" t="s">
        <v>60</v>
      </c>
      <c r="BF822" s="50">
        <v>16994605</v>
      </c>
      <c r="BG822" s="30">
        <f>IFERROR(BF822/BC821,"-")</f>
        <v>1.0465501420077464E-2</v>
      </c>
      <c r="BH822" s="50">
        <v>500</v>
      </c>
      <c r="BI822" s="30">
        <f>IFERROR(BH822/BD821,"-")</f>
        <v>0.30450669914738127</v>
      </c>
      <c r="BJ822" s="53">
        <f t="shared" si="556"/>
        <v>33989.21</v>
      </c>
      <c r="BK822" s="31">
        <f t="shared" si="582"/>
        <v>0.26567481402763016</v>
      </c>
      <c r="BL822" s="172"/>
      <c r="BM822" s="179"/>
      <c r="BN822" s="179"/>
      <c r="BO822" s="69" t="s">
        <v>60</v>
      </c>
      <c r="BP822" s="50">
        <v>4465220</v>
      </c>
      <c r="BQ822" s="30">
        <f>IFERROR(BP822/BM821,"-")</f>
        <v>7.6508683761822537E-3</v>
      </c>
      <c r="BR822" s="50">
        <v>178</v>
      </c>
      <c r="BS822" s="30">
        <f>IFERROR(BR822/BN821,"-")</f>
        <v>0.31616341030195383</v>
      </c>
      <c r="BT822" s="53">
        <f t="shared" si="557"/>
        <v>25085.505617977527</v>
      </c>
      <c r="BU822" s="31">
        <f t="shared" si="583"/>
        <v>0.25284090909090912</v>
      </c>
      <c r="BV822" s="172"/>
      <c r="BW822" s="179"/>
      <c r="BX822" s="179"/>
      <c r="BY822" s="69" t="s">
        <v>60</v>
      </c>
      <c r="BZ822" s="50">
        <f t="shared" si="567"/>
        <v>225743174</v>
      </c>
      <c r="CA822" s="30">
        <f>IFERROR(BZ822/BW821,"-")</f>
        <v>1.318214734360683E-2</v>
      </c>
      <c r="CB822" s="50">
        <f t="shared" si="568"/>
        <v>5174</v>
      </c>
      <c r="CC822" s="30">
        <f>IFERROR(CB822/BX821,"-")</f>
        <v>0.25560715344333562</v>
      </c>
      <c r="CD822" s="53">
        <f t="shared" si="558"/>
        <v>43630.30034789331</v>
      </c>
      <c r="CE822" s="31">
        <f t="shared" si="584"/>
        <v>0.23579273572437678</v>
      </c>
      <c r="CR822" s="196"/>
      <c r="CS822" s="198"/>
      <c r="CT822" s="200"/>
      <c r="CU822" s="201"/>
      <c r="CV822" s="201"/>
      <c r="CW822" s="79" t="s">
        <v>60</v>
      </c>
      <c r="CX822" s="90">
        <v>272180727</v>
      </c>
      <c r="CY822" s="80">
        <v>1.6715867357260532E-2</v>
      </c>
      <c r="CZ822" s="90">
        <v>4942</v>
      </c>
      <c r="DA822" s="80">
        <v>0.25451923572127516</v>
      </c>
      <c r="DB822" s="90">
        <v>55075.015580736545</v>
      </c>
      <c r="DC822" s="81">
        <v>0.23580494321977288</v>
      </c>
    </row>
    <row r="823" spans="2:107" s="16" customFormat="1" ht="13.15" customHeight="1">
      <c r="B823" s="196"/>
      <c r="C823" s="198"/>
      <c r="D823" s="172"/>
      <c r="E823" s="179"/>
      <c r="F823" s="179"/>
      <c r="G823" s="70" t="s">
        <v>62</v>
      </c>
      <c r="H823" s="50">
        <v>0</v>
      </c>
      <c r="I823" s="30">
        <f>IFERROR(H823/E821,"-")</f>
        <v>0</v>
      </c>
      <c r="J823" s="50">
        <v>0</v>
      </c>
      <c r="K823" s="30">
        <f>IFERROR(J823/F821,"-")</f>
        <v>0</v>
      </c>
      <c r="L823" s="53" t="str">
        <f t="shared" si="551"/>
        <v>-</v>
      </c>
      <c r="M823" s="31">
        <f t="shared" si="577"/>
        <v>0</v>
      </c>
      <c r="N823" s="172"/>
      <c r="O823" s="179"/>
      <c r="P823" s="179"/>
      <c r="Q823" s="70" t="s">
        <v>62</v>
      </c>
      <c r="R823" s="50">
        <v>108366</v>
      </c>
      <c r="S823" s="30">
        <f>IFERROR(R823/O821,"-")</f>
        <v>1.3378092401501286E-3</v>
      </c>
      <c r="T823" s="50">
        <v>7</v>
      </c>
      <c r="U823" s="30">
        <f>IFERROR(T823/P821,"-")</f>
        <v>0.17499999999999999</v>
      </c>
      <c r="V823" s="53">
        <f t="shared" si="552"/>
        <v>15480.857142857143</v>
      </c>
      <c r="W823" s="31">
        <f t="shared" si="578"/>
        <v>0.16666666666666666</v>
      </c>
      <c r="X823" s="172"/>
      <c r="Y823" s="179"/>
      <c r="Z823" s="179"/>
      <c r="AA823" s="70" t="s">
        <v>62</v>
      </c>
      <c r="AB823" s="50">
        <v>103449255</v>
      </c>
      <c r="AC823" s="30">
        <f>IFERROR(AB823/Y821,"-")</f>
        <v>2.1253780010455907E-2</v>
      </c>
      <c r="AD823" s="50">
        <v>1520</v>
      </c>
      <c r="AE823" s="30">
        <f>IFERROR(AD823/Z821,"-")</f>
        <v>0.20997375328083989</v>
      </c>
      <c r="AF823" s="53">
        <f t="shared" si="553"/>
        <v>68058.72039473684</v>
      </c>
      <c r="AG823" s="31">
        <f t="shared" si="579"/>
        <v>0.19499679281590762</v>
      </c>
      <c r="AH823" s="172"/>
      <c r="AI823" s="179"/>
      <c r="AJ823" s="179"/>
      <c r="AK823" s="70" t="s">
        <v>62</v>
      </c>
      <c r="AL823" s="50">
        <v>126215170</v>
      </c>
      <c r="AM823" s="30">
        <f>IFERROR(AL823/AI821,"-")</f>
        <v>2.0785933541780759E-2</v>
      </c>
      <c r="AN823" s="50">
        <v>1714</v>
      </c>
      <c r="AO823" s="30">
        <f>IFERROR(AN823/AJ821,"-")</f>
        <v>0.25475624256837098</v>
      </c>
      <c r="AP823" s="53">
        <f t="shared" si="554"/>
        <v>73637.788798133028</v>
      </c>
      <c r="AQ823" s="31">
        <f t="shared" si="580"/>
        <v>0.23931862608209997</v>
      </c>
      <c r="AR823" s="172"/>
      <c r="AS823" s="179"/>
      <c r="AT823" s="179"/>
      <c r="AU823" s="70" t="s">
        <v>62</v>
      </c>
      <c r="AV823" s="50">
        <v>47732043</v>
      </c>
      <c r="AW823" s="30">
        <f>IFERROR(AV823/AS821,"-")</f>
        <v>1.2314526479123398E-2</v>
      </c>
      <c r="AX823" s="50">
        <v>1098</v>
      </c>
      <c r="AY823" s="30">
        <f>IFERROR(AX823/AT821,"-")</f>
        <v>0.2732022891266484</v>
      </c>
      <c r="AZ823" s="53">
        <f t="shared" si="555"/>
        <v>43471.806010928958</v>
      </c>
      <c r="BA823" s="31">
        <f t="shared" si="581"/>
        <v>0.2525879917184265</v>
      </c>
      <c r="BB823" s="172"/>
      <c r="BC823" s="179"/>
      <c r="BD823" s="179"/>
      <c r="BE823" s="70" t="s">
        <v>62</v>
      </c>
      <c r="BF823" s="50">
        <v>14937520</v>
      </c>
      <c r="BG823" s="30">
        <f>IFERROR(BF823/BC821,"-")</f>
        <v>9.1987214043771845E-3</v>
      </c>
      <c r="BH823" s="50">
        <v>441</v>
      </c>
      <c r="BI823" s="30">
        <f>IFERROR(BH823/BD821,"-")</f>
        <v>0.26857490864799027</v>
      </c>
      <c r="BJ823" s="53">
        <f t="shared" si="556"/>
        <v>33871.927437641723</v>
      </c>
      <c r="BK823" s="31">
        <f t="shared" si="582"/>
        <v>0.23432518597236981</v>
      </c>
      <c r="BL823" s="172"/>
      <c r="BM823" s="179"/>
      <c r="BN823" s="179"/>
      <c r="BO823" s="70" t="s">
        <v>62</v>
      </c>
      <c r="BP823" s="50">
        <v>3296709</v>
      </c>
      <c r="BQ823" s="30">
        <f>IFERROR(BP823/BM821,"-")</f>
        <v>5.6486996460589668E-3</v>
      </c>
      <c r="BR823" s="50">
        <v>113</v>
      </c>
      <c r="BS823" s="30">
        <f>IFERROR(BR823/BN821,"-")</f>
        <v>0.20071047957371227</v>
      </c>
      <c r="BT823" s="53">
        <f t="shared" si="557"/>
        <v>29174.41592920354</v>
      </c>
      <c r="BU823" s="31">
        <f t="shared" si="583"/>
        <v>0.16051136363636365</v>
      </c>
      <c r="BV823" s="172"/>
      <c r="BW823" s="179"/>
      <c r="BX823" s="179"/>
      <c r="BY823" s="70" t="s">
        <v>62</v>
      </c>
      <c r="BZ823" s="50">
        <f t="shared" si="567"/>
        <v>295739063</v>
      </c>
      <c r="CA823" s="30">
        <f>IFERROR(BZ823/BW821,"-")</f>
        <v>1.7269518429497335E-2</v>
      </c>
      <c r="CB823" s="50">
        <f t="shared" si="568"/>
        <v>4893</v>
      </c>
      <c r="CC823" s="30">
        <f>IFERROR(CB823/BX821,"-")</f>
        <v>0.24172512597569409</v>
      </c>
      <c r="CD823" s="53">
        <f t="shared" si="558"/>
        <v>60441.255466993665</v>
      </c>
      <c r="CE823" s="31">
        <f t="shared" si="584"/>
        <v>0.22298682951282869</v>
      </c>
      <c r="CR823" s="196"/>
      <c r="CS823" s="198"/>
      <c r="CT823" s="200"/>
      <c r="CU823" s="201"/>
      <c r="CV823" s="201"/>
      <c r="CW823" s="79" t="s">
        <v>62</v>
      </c>
      <c r="CX823" s="90">
        <v>271825251</v>
      </c>
      <c r="CY823" s="80">
        <v>1.6694035944984639E-2</v>
      </c>
      <c r="CZ823" s="90">
        <v>4825</v>
      </c>
      <c r="DA823" s="80">
        <v>0.24849358809290828</v>
      </c>
      <c r="DB823" s="90">
        <v>56336.839585492227</v>
      </c>
      <c r="DC823" s="81">
        <v>0.23022234946082643</v>
      </c>
    </row>
    <row r="824" spans="2:107" s="16" customFormat="1" ht="13.15" customHeight="1">
      <c r="B824" s="196"/>
      <c r="C824" s="198"/>
      <c r="D824" s="172"/>
      <c r="E824" s="179"/>
      <c r="F824" s="179"/>
      <c r="G824" s="70" t="s">
        <v>64</v>
      </c>
      <c r="H824" s="50">
        <v>0</v>
      </c>
      <c r="I824" s="30">
        <f>IFERROR(H824/E821,"-")</f>
        <v>0</v>
      </c>
      <c r="J824" s="50">
        <v>0</v>
      </c>
      <c r="K824" s="30">
        <f>IFERROR(J824/F821,"-")</f>
        <v>0</v>
      </c>
      <c r="L824" s="53" t="str">
        <f t="shared" si="551"/>
        <v>-</v>
      </c>
      <c r="M824" s="31">
        <f t="shared" si="577"/>
        <v>0</v>
      </c>
      <c r="N824" s="172"/>
      <c r="O824" s="179"/>
      <c r="P824" s="179"/>
      <c r="Q824" s="70" t="s">
        <v>64</v>
      </c>
      <c r="R824" s="50">
        <v>36554</v>
      </c>
      <c r="S824" s="30">
        <f>IFERROR(R824/O821,"-")</f>
        <v>4.5126957684557702E-4</v>
      </c>
      <c r="T824" s="50">
        <v>5</v>
      </c>
      <c r="U824" s="30">
        <f>IFERROR(T824/P821,"-")</f>
        <v>0.125</v>
      </c>
      <c r="V824" s="53">
        <f t="shared" si="552"/>
        <v>7310.8</v>
      </c>
      <c r="W824" s="31">
        <f t="shared" si="578"/>
        <v>0.11904761904761904</v>
      </c>
      <c r="X824" s="172"/>
      <c r="Y824" s="179"/>
      <c r="Z824" s="179"/>
      <c r="AA824" s="70" t="s">
        <v>64</v>
      </c>
      <c r="AB824" s="50">
        <v>19757992</v>
      </c>
      <c r="AC824" s="30">
        <f>IFERROR(AB824/Y821,"-")</f>
        <v>4.0593043943752691E-3</v>
      </c>
      <c r="AD824" s="50">
        <v>280</v>
      </c>
      <c r="AE824" s="30">
        <f>IFERROR(AD824/Z821,"-")</f>
        <v>3.867937560436524E-2</v>
      </c>
      <c r="AF824" s="53">
        <f t="shared" si="553"/>
        <v>70564.257142857139</v>
      </c>
      <c r="AG824" s="31">
        <f t="shared" si="579"/>
        <v>3.5920461834509303E-2</v>
      </c>
      <c r="AH824" s="172"/>
      <c r="AI824" s="179"/>
      <c r="AJ824" s="179"/>
      <c r="AK824" s="70" t="s">
        <v>64</v>
      </c>
      <c r="AL824" s="50">
        <v>12525161</v>
      </c>
      <c r="AM824" s="30">
        <f>IFERROR(AL824/AI821,"-")</f>
        <v>2.0627248225875243E-3</v>
      </c>
      <c r="AN824" s="50">
        <v>295</v>
      </c>
      <c r="AO824" s="30">
        <f>IFERROR(AN824/AJ821,"-")</f>
        <v>4.3846611177170036E-2</v>
      </c>
      <c r="AP824" s="53">
        <f t="shared" si="554"/>
        <v>42458.172881355931</v>
      </c>
      <c r="AQ824" s="31">
        <f t="shared" si="580"/>
        <v>4.1189611840268078E-2</v>
      </c>
      <c r="AR824" s="172"/>
      <c r="AS824" s="179"/>
      <c r="AT824" s="179"/>
      <c r="AU824" s="70" t="s">
        <v>64</v>
      </c>
      <c r="AV824" s="50">
        <v>14920701</v>
      </c>
      <c r="AW824" s="30">
        <f>IFERROR(AV824/AS821,"-")</f>
        <v>3.8494343841847072E-3</v>
      </c>
      <c r="AX824" s="50">
        <v>186</v>
      </c>
      <c r="AY824" s="30">
        <f>IFERROR(AX824/AT821,"-")</f>
        <v>4.6280169196317493E-2</v>
      </c>
      <c r="AZ824" s="53">
        <f t="shared" si="555"/>
        <v>80218.822580645166</v>
      </c>
      <c r="BA824" s="31">
        <f t="shared" si="581"/>
        <v>4.2788129744651481E-2</v>
      </c>
      <c r="BB824" s="172"/>
      <c r="BC824" s="179"/>
      <c r="BD824" s="179"/>
      <c r="BE824" s="70" t="s">
        <v>64</v>
      </c>
      <c r="BF824" s="50">
        <v>954698</v>
      </c>
      <c r="BG824" s="30">
        <f>IFERROR(BF824/BC821,"-")</f>
        <v>5.8791559290404904E-4</v>
      </c>
      <c r="BH824" s="50">
        <v>60</v>
      </c>
      <c r="BI824" s="30">
        <f>IFERROR(BH824/BD821,"-")</f>
        <v>3.6540803897685749E-2</v>
      </c>
      <c r="BJ824" s="53">
        <f t="shared" si="556"/>
        <v>15911.633333333333</v>
      </c>
      <c r="BK824" s="31">
        <f t="shared" si="582"/>
        <v>3.1880977683315624E-2</v>
      </c>
      <c r="BL824" s="172"/>
      <c r="BM824" s="179"/>
      <c r="BN824" s="179"/>
      <c r="BO824" s="70" t="s">
        <v>64</v>
      </c>
      <c r="BP824" s="50">
        <v>131680</v>
      </c>
      <c r="BQ824" s="30">
        <f>IFERROR(BP824/BM821,"-")</f>
        <v>2.2562524305088643E-4</v>
      </c>
      <c r="BR824" s="50">
        <v>16</v>
      </c>
      <c r="BS824" s="30">
        <f>IFERROR(BR824/BN821,"-")</f>
        <v>2.8419182948490232E-2</v>
      </c>
      <c r="BT824" s="53">
        <f t="shared" si="557"/>
        <v>8230</v>
      </c>
      <c r="BU824" s="31">
        <f t="shared" si="583"/>
        <v>2.2727272727272728E-2</v>
      </c>
      <c r="BV824" s="172"/>
      <c r="BW824" s="179"/>
      <c r="BX824" s="179"/>
      <c r="BY824" s="70" t="s">
        <v>64</v>
      </c>
      <c r="BZ824" s="50">
        <f t="shared" si="567"/>
        <v>48326786</v>
      </c>
      <c r="CA824" s="30">
        <f>IFERROR(BZ824/BW821,"-")</f>
        <v>2.8220158439650352E-3</v>
      </c>
      <c r="CB824" s="50">
        <f t="shared" si="568"/>
        <v>842</v>
      </c>
      <c r="CC824" s="30">
        <f>IFERROR(CB824/BX821,"-")</f>
        <v>4.1596680169943681E-2</v>
      </c>
      <c r="CD824" s="53">
        <f t="shared" si="558"/>
        <v>57395.232779097387</v>
      </c>
      <c r="CE824" s="31">
        <f t="shared" si="584"/>
        <v>3.8372146014674383E-2</v>
      </c>
      <c r="CR824" s="196"/>
      <c r="CS824" s="198"/>
      <c r="CT824" s="200"/>
      <c r="CU824" s="201"/>
      <c r="CV824" s="201"/>
      <c r="CW824" s="79" t="s">
        <v>64</v>
      </c>
      <c r="CX824" s="90">
        <v>42532149</v>
      </c>
      <c r="CY824" s="80">
        <v>2.6120944305628264E-3</v>
      </c>
      <c r="CZ824" s="90">
        <v>768</v>
      </c>
      <c r="DA824" s="80">
        <v>3.9552969047741672E-2</v>
      </c>
      <c r="DB824" s="90">
        <v>55380.40234375</v>
      </c>
      <c r="DC824" s="81">
        <v>3.6644718007443455E-2</v>
      </c>
    </row>
    <row r="825" spans="2:107" s="16" customFormat="1" ht="13.15" customHeight="1">
      <c r="B825" s="196"/>
      <c r="C825" s="198"/>
      <c r="D825" s="172"/>
      <c r="E825" s="179"/>
      <c r="F825" s="179"/>
      <c r="G825" s="70" t="s">
        <v>66</v>
      </c>
      <c r="H825" s="50">
        <v>13722</v>
      </c>
      <c r="I825" s="30">
        <f>IFERROR(H825/E821,"-")</f>
        <v>6.5755646038919563E-4</v>
      </c>
      <c r="J825" s="50">
        <v>1</v>
      </c>
      <c r="K825" s="30">
        <f>IFERROR(J825/F821,"-")</f>
        <v>9.0909090909090912E-2</v>
      </c>
      <c r="L825" s="53">
        <f t="shared" si="551"/>
        <v>13722</v>
      </c>
      <c r="M825" s="31">
        <f t="shared" si="577"/>
        <v>9.0909090909090912E-2</v>
      </c>
      <c r="N825" s="172"/>
      <c r="O825" s="179"/>
      <c r="P825" s="179"/>
      <c r="Q825" s="70" t="s">
        <v>66</v>
      </c>
      <c r="R825" s="50">
        <v>800613</v>
      </c>
      <c r="S825" s="30">
        <f>IFERROR(R825/O821,"-")</f>
        <v>9.8837962938958246E-3</v>
      </c>
      <c r="T825" s="50">
        <v>11</v>
      </c>
      <c r="U825" s="30">
        <f>IFERROR(T825/P821,"-")</f>
        <v>0.27500000000000002</v>
      </c>
      <c r="V825" s="53">
        <f t="shared" si="552"/>
        <v>72783</v>
      </c>
      <c r="W825" s="31">
        <f t="shared" si="578"/>
        <v>0.26190476190476192</v>
      </c>
      <c r="X825" s="172"/>
      <c r="Y825" s="179"/>
      <c r="Z825" s="179"/>
      <c r="AA825" s="70" t="s">
        <v>66</v>
      </c>
      <c r="AB825" s="50">
        <v>86651878</v>
      </c>
      <c r="AC825" s="30">
        <f>IFERROR(AB825/Y821,"-")</f>
        <v>1.7802737704634645E-2</v>
      </c>
      <c r="AD825" s="50">
        <v>1695</v>
      </c>
      <c r="AE825" s="30">
        <f>IFERROR(AD825/Z821,"-")</f>
        <v>0.23414836303356817</v>
      </c>
      <c r="AF825" s="53">
        <f t="shared" si="553"/>
        <v>51122.051917404133</v>
      </c>
      <c r="AG825" s="31">
        <f t="shared" si="579"/>
        <v>0.21744708146247593</v>
      </c>
      <c r="AH825" s="172"/>
      <c r="AI825" s="179"/>
      <c r="AJ825" s="179"/>
      <c r="AK825" s="70" t="s">
        <v>66</v>
      </c>
      <c r="AL825" s="50">
        <v>119439710</v>
      </c>
      <c r="AM825" s="30">
        <f>IFERROR(AL825/AI821,"-")</f>
        <v>1.9670106804986806E-2</v>
      </c>
      <c r="AN825" s="50">
        <v>2034</v>
      </c>
      <c r="AO825" s="30">
        <f>IFERROR(AN825/AJ821,"-")</f>
        <v>0.30231866825208087</v>
      </c>
      <c r="AP825" s="53">
        <f t="shared" si="554"/>
        <v>58721.588003933139</v>
      </c>
      <c r="AQ825" s="31">
        <f t="shared" si="580"/>
        <v>0.28399888299357723</v>
      </c>
      <c r="AR825" s="172"/>
      <c r="AS825" s="179"/>
      <c r="AT825" s="179"/>
      <c r="AU825" s="70" t="s">
        <v>66</v>
      </c>
      <c r="AV825" s="50">
        <v>51721696</v>
      </c>
      <c r="AW825" s="30">
        <f>IFERROR(AV825/AS821,"-")</f>
        <v>1.334382848304169E-2</v>
      </c>
      <c r="AX825" s="50">
        <v>1262</v>
      </c>
      <c r="AY825" s="30">
        <f>IFERROR(AX825/AT821,"-")</f>
        <v>0.31400845981587461</v>
      </c>
      <c r="AZ825" s="53">
        <f t="shared" si="555"/>
        <v>40983.911251980986</v>
      </c>
      <c r="BA825" s="31">
        <f t="shared" si="581"/>
        <v>0.29031515988037726</v>
      </c>
      <c r="BB825" s="172"/>
      <c r="BC825" s="179"/>
      <c r="BD825" s="179"/>
      <c r="BE825" s="70" t="s">
        <v>66</v>
      </c>
      <c r="BF825" s="50">
        <v>19311207</v>
      </c>
      <c r="BG825" s="30">
        <f>IFERROR(BF825/BC821,"-")</f>
        <v>1.1892095419805867E-2</v>
      </c>
      <c r="BH825" s="50">
        <v>454</v>
      </c>
      <c r="BI825" s="30">
        <f>IFERROR(BH825/BD821,"-")</f>
        <v>0.27649208282582216</v>
      </c>
      <c r="BJ825" s="53">
        <f t="shared" si="556"/>
        <v>42535.698237885459</v>
      </c>
      <c r="BK825" s="31">
        <f t="shared" si="582"/>
        <v>0.24123273113708821</v>
      </c>
      <c r="BL825" s="172"/>
      <c r="BM825" s="179"/>
      <c r="BN825" s="179"/>
      <c r="BO825" s="70" t="s">
        <v>66</v>
      </c>
      <c r="BP825" s="50">
        <v>4791824</v>
      </c>
      <c r="BQ825" s="30">
        <f>IFERROR(BP825/BM821,"-")</f>
        <v>8.2104834041393602E-3</v>
      </c>
      <c r="BR825" s="50">
        <v>98</v>
      </c>
      <c r="BS825" s="30">
        <f>IFERROR(BR825/BN821,"-")</f>
        <v>0.17406749555950266</v>
      </c>
      <c r="BT825" s="53">
        <f t="shared" si="557"/>
        <v>48896.163265306124</v>
      </c>
      <c r="BU825" s="31">
        <f t="shared" si="583"/>
        <v>0.13920454545454544</v>
      </c>
      <c r="BV825" s="172"/>
      <c r="BW825" s="179"/>
      <c r="BX825" s="179"/>
      <c r="BY825" s="70" t="s">
        <v>66</v>
      </c>
      <c r="BZ825" s="50">
        <f t="shared" si="567"/>
        <v>282730650</v>
      </c>
      <c r="CA825" s="30">
        <f>IFERROR(BZ825/BW821,"-")</f>
        <v>1.6509899372876422E-2</v>
      </c>
      <c r="CB825" s="50">
        <f t="shared" si="568"/>
        <v>5555</v>
      </c>
      <c r="CC825" s="30">
        <f>IFERROR(CB825/BX821,"-")</f>
        <v>0.27442940420907025</v>
      </c>
      <c r="CD825" s="53">
        <f t="shared" si="558"/>
        <v>50896.606660666068</v>
      </c>
      <c r="CE825" s="31">
        <f t="shared" si="584"/>
        <v>0.25315590393291709</v>
      </c>
      <c r="CR825" s="196"/>
      <c r="CS825" s="198"/>
      <c r="CT825" s="200"/>
      <c r="CU825" s="201"/>
      <c r="CV825" s="201"/>
      <c r="CW825" s="79" t="s">
        <v>66</v>
      </c>
      <c r="CX825" s="90">
        <v>291759960</v>
      </c>
      <c r="CY825" s="80">
        <v>1.7918317895887017E-2</v>
      </c>
      <c r="CZ825" s="90">
        <v>5647</v>
      </c>
      <c r="DA825" s="80">
        <v>0.29082762527681927</v>
      </c>
      <c r="DB825" s="90">
        <v>51666.36444129626</v>
      </c>
      <c r="DC825" s="81">
        <v>0.26944364920316827</v>
      </c>
    </row>
    <row r="826" spans="2:107" s="16" customFormat="1" ht="13.15" customHeight="1">
      <c r="B826" s="196"/>
      <c r="C826" s="198"/>
      <c r="D826" s="172"/>
      <c r="E826" s="179"/>
      <c r="F826" s="179"/>
      <c r="G826" s="70" t="s">
        <v>68</v>
      </c>
      <c r="H826" s="50">
        <v>4188</v>
      </c>
      <c r="I826" s="30">
        <f>IFERROR(H826/E821,"-")</f>
        <v>2.0068841685686863E-4</v>
      </c>
      <c r="J826" s="50">
        <v>1</v>
      </c>
      <c r="K826" s="30">
        <f>IFERROR(J826/F821,"-")</f>
        <v>9.0909090909090912E-2</v>
      </c>
      <c r="L826" s="53">
        <f t="shared" si="551"/>
        <v>4188</v>
      </c>
      <c r="M826" s="31">
        <f t="shared" si="577"/>
        <v>9.0909090909090912E-2</v>
      </c>
      <c r="N826" s="172"/>
      <c r="O826" s="179"/>
      <c r="P826" s="179"/>
      <c r="Q826" s="70" t="s">
        <v>68</v>
      </c>
      <c r="R826" s="50">
        <v>986933</v>
      </c>
      <c r="S826" s="30">
        <f>IFERROR(R826/O821,"-")</f>
        <v>1.2183969942685776E-2</v>
      </c>
      <c r="T826" s="50">
        <v>13</v>
      </c>
      <c r="U826" s="30">
        <f>IFERROR(T826/P821,"-")</f>
        <v>0.32500000000000001</v>
      </c>
      <c r="V826" s="53">
        <f t="shared" si="552"/>
        <v>75917.923076923078</v>
      </c>
      <c r="W826" s="31">
        <f t="shared" si="578"/>
        <v>0.30952380952380953</v>
      </c>
      <c r="X826" s="172"/>
      <c r="Y826" s="179"/>
      <c r="Z826" s="179"/>
      <c r="AA826" s="70" t="s">
        <v>68</v>
      </c>
      <c r="AB826" s="50">
        <v>105275209</v>
      </c>
      <c r="AC826" s="30">
        <f>IFERROR(AB826/Y821,"-")</f>
        <v>2.1628924564423089E-2</v>
      </c>
      <c r="AD826" s="50">
        <v>2043</v>
      </c>
      <c r="AE826" s="30">
        <f>IFERROR(AD826/Z821,"-")</f>
        <v>0.28222130128470785</v>
      </c>
      <c r="AF826" s="53">
        <f t="shared" si="553"/>
        <v>51529.715614292705</v>
      </c>
      <c r="AG826" s="31">
        <f t="shared" si="579"/>
        <v>0.26209108402822323</v>
      </c>
      <c r="AH826" s="172"/>
      <c r="AI826" s="179"/>
      <c r="AJ826" s="179"/>
      <c r="AK826" s="70" t="s">
        <v>68</v>
      </c>
      <c r="AL826" s="50">
        <v>141959059</v>
      </c>
      <c r="AM826" s="30">
        <f>IFERROR(AL826/AI821,"-")</f>
        <v>2.3378739386301455E-2</v>
      </c>
      <c r="AN826" s="50">
        <v>2335</v>
      </c>
      <c r="AO826" s="30">
        <f>IFERROR(AN826/AJ821,"-")</f>
        <v>0.34705707491082044</v>
      </c>
      <c r="AP826" s="53">
        <f t="shared" si="554"/>
        <v>60796.170877944329</v>
      </c>
      <c r="AQ826" s="31">
        <f t="shared" si="580"/>
        <v>0.32602624965093552</v>
      </c>
      <c r="AR826" s="172"/>
      <c r="AS826" s="179"/>
      <c r="AT826" s="179"/>
      <c r="AU826" s="70" t="s">
        <v>68</v>
      </c>
      <c r="AV826" s="50">
        <v>103541111</v>
      </c>
      <c r="AW826" s="30">
        <f>IFERROR(AV826/AS821,"-")</f>
        <v>2.6712867770762608E-2</v>
      </c>
      <c r="AX826" s="50">
        <v>1495</v>
      </c>
      <c r="AY826" s="30">
        <f>IFERROR(AX826/AT821,"-")</f>
        <v>0.37198308036825078</v>
      </c>
      <c r="AZ826" s="53">
        <f t="shared" si="555"/>
        <v>69258.268227424749</v>
      </c>
      <c r="BA826" s="31">
        <f t="shared" si="581"/>
        <v>0.3439153439153439</v>
      </c>
      <c r="BB826" s="172"/>
      <c r="BC826" s="179"/>
      <c r="BD826" s="179"/>
      <c r="BE826" s="70" t="s">
        <v>68</v>
      </c>
      <c r="BF826" s="50">
        <v>47603882</v>
      </c>
      <c r="BG826" s="30">
        <f>IFERROR(BF826/BC821,"-")</f>
        <v>2.9315097036512475E-2</v>
      </c>
      <c r="BH826" s="50">
        <v>649</v>
      </c>
      <c r="BI826" s="30">
        <f>IFERROR(BH826/BD821,"-")</f>
        <v>0.39524969549330086</v>
      </c>
      <c r="BJ826" s="53">
        <f t="shared" si="556"/>
        <v>73349.58705701078</v>
      </c>
      <c r="BK826" s="31">
        <f t="shared" si="582"/>
        <v>0.34484590860786396</v>
      </c>
      <c r="BL826" s="172"/>
      <c r="BM826" s="179"/>
      <c r="BN826" s="179"/>
      <c r="BO826" s="70" t="s">
        <v>68</v>
      </c>
      <c r="BP826" s="50">
        <v>15054203</v>
      </c>
      <c r="BQ826" s="30">
        <f>IFERROR(BP826/BM821,"-")</f>
        <v>2.5794412293532683E-2</v>
      </c>
      <c r="BR826" s="50">
        <v>170</v>
      </c>
      <c r="BS826" s="30">
        <f>IFERROR(BR826/BN821,"-")</f>
        <v>0.30195381882770872</v>
      </c>
      <c r="BT826" s="53">
        <f t="shared" si="557"/>
        <v>88554.135294117645</v>
      </c>
      <c r="BU826" s="31">
        <f t="shared" si="583"/>
        <v>0.24147727272727273</v>
      </c>
      <c r="BV826" s="172"/>
      <c r="BW826" s="179"/>
      <c r="BX826" s="179"/>
      <c r="BY826" s="70" t="s">
        <v>68</v>
      </c>
      <c r="BZ826" s="50">
        <f t="shared" si="567"/>
        <v>414424585</v>
      </c>
      <c r="CA826" s="30">
        <f>IFERROR(BZ826/BW821,"-")</f>
        <v>2.4200093608514221E-2</v>
      </c>
      <c r="CB826" s="50">
        <f t="shared" si="568"/>
        <v>6706</v>
      </c>
      <c r="CC826" s="30">
        <f>IFERROR(CB826/BX821,"-")</f>
        <v>0.33129137437012152</v>
      </c>
      <c r="CD826" s="53">
        <f t="shared" si="558"/>
        <v>61799.07321801372</v>
      </c>
      <c r="CE826" s="31">
        <f t="shared" si="584"/>
        <v>0.30560998951829743</v>
      </c>
      <c r="CR826" s="196"/>
      <c r="CS826" s="198"/>
      <c r="CT826" s="200"/>
      <c r="CU826" s="201"/>
      <c r="CV826" s="201"/>
      <c r="CW826" s="79" t="s">
        <v>68</v>
      </c>
      <c r="CX826" s="90">
        <v>384170466</v>
      </c>
      <c r="CY826" s="80">
        <v>2.3593671098662936E-2</v>
      </c>
      <c r="CZ826" s="90">
        <v>6464</v>
      </c>
      <c r="DA826" s="80">
        <v>0.33290415615182573</v>
      </c>
      <c r="DB826" s="90">
        <v>59432.312190594057</v>
      </c>
      <c r="DC826" s="81">
        <v>0.3084263765626491</v>
      </c>
    </row>
    <row r="827" spans="2:107" s="16" customFormat="1" ht="13.15" customHeight="1">
      <c r="B827" s="196"/>
      <c r="C827" s="198"/>
      <c r="D827" s="172"/>
      <c r="E827" s="179"/>
      <c r="F827" s="179"/>
      <c r="G827" s="70" t="s">
        <v>69</v>
      </c>
      <c r="H827" s="50">
        <v>0</v>
      </c>
      <c r="I827" s="30">
        <f>IFERROR(H827/E821,"-")</f>
        <v>0</v>
      </c>
      <c r="J827" s="50">
        <v>0</v>
      </c>
      <c r="K827" s="30">
        <f>IFERROR(J827/F821,"-")</f>
        <v>0</v>
      </c>
      <c r="L827" s="53" t="str">
        <f t="shared" si="551"/>
        <v>-</v>
      </c>
      <c r="M827" s="31">
        <f t="shared" si="577"/>
        <v>0</v>
      </c>
      <c r="N827" s="172"/>
      <c r="O827" s="179"/>
      <c r="P827" s="179"/>
      <c r="Q827" s="70" t="s">
        <v>69</v>
      </c>
      <c r="R827" s="50">
        <v>61118</v>
      </c>
      <c r="S827" s="30">
        <f>IFERROR(R827/O821,"-")</f>
        <v>7.5451917704349666E-4</v>
      </c>
      <c r="T827" s="50">
        <v>7</v>
      </c>
      <c r="U827" s="30">
        <f>IFERROR(T827/P821,"-")</f>
        <v>0.17499999999999999</v>
      </c>
      <c r="V827" s="53">
        <f t="shared" si="552"/>
        <v>8731.1428571428569</v>
      </c>
      <c r="W827" s="31">
        <f t="shared" si="578"/>
        <v>0.16666666666666666</v>
      </c>
      <c r="X827" s="172"/>
      <c r="Y827" s="179"/>
      <c r="Z827" s="179"/>
      <c r="AA827" s="70" t="s">
        <v>69</v>
      </c>
      <c r="AB827" s="50">
        <v>85915428</v>
      </c>
      <c r="AC827" s="30">
        <f>IFERROR(AB827/Y821,"-")</f>
        <v>1.7651433122608411E-2</v>
      </c>
      <c r="AD827" s="50">
        <v>607</v>
      </c>
      <c r="AE827" s="30">
        <f>IFERROR(AD827/Z821,"-")</f>
        <v>8.3851360685177512E-2</v>
      </c>
      <c r="AF827" s="53">
        <f t="shared" si="553"/>
        <v>141541.06754530477</v>
      </c>
      <c r="AG827" s="31">
        <f t="shared" si="579"/>
        <v>7.7870429762668378E-2</v>
      </c>
      <c r="AH827" s="172"/>
      <c r="AI827" s="179"/>
      <c r="AJ827" s="179"/>
      <c r="AK827" s="70" t="s">
        <v>69</v>
      </c>
      <c r="AL827" s="50">
        <v>171828104</v>
      </c>
      <c r="AM827" s="30">
        <f>IFERROR(AL827/AI821,"-")</f>
        <v>2.8297767616635883E-2</v>
      </c>
      <c r="AN827" s="50">
        <v>870</v>
      </c>
      <c r="AO827" s="30">
        <f>IFERROR(AN827/AJ821,"-")</f>
        <v>0.12931034482758622</v>
      </c>
      <c r="AP827" s="53">
        <f t="shared" si="554"/>
        <v>197503.56781609196</v>
      </c>
      <c r="AQ827" s="31">
        <f t="shared" si="580"/>
        <v>0.12147444847807874</v>
      </c>
      <c r="AR827" s="172"/>
      <c r="AS827" s="179"/>
      <c r="AT827" s="179"/>
      <c r="AU827" s="70" t="s">
        <v>69</v>
      </c>
      <c r="AV827" s="50">
        <v>168316251</v>
      </c>
      <c r="AW827" s="30">
        <f>IFERROR(AV827/AS821,"-")</f>
        <v>4.342439165669653E-2</v>
      </c>
      <c r="AX827" s="50">
        <v>722</v>
      </c>
      <c r="AY827" s="30">
        <f>IFERROR(AX827/AT821,"-")</f>
        <v>0.17964667827817865</v>
      </c>
      <c r="AZ827" s="53">
        <f t="shared" si="555"/>
        <v>233125.00138504154</v>
      </c>
      <c r="BA827" s="31">
        <f t="shared" si="581"/>
        <v>0.16609155739590523</v>
      </c>
      <c r="BB827" s="172"/>
      <c r="BC827" s="179"/>
      <c r="BD827" s="179"/>
      <c r="BE827" s="70" t="s">
        <v>69</v>
      </c>
      <c r="BF827" s="50">
        <v>96983547</v>
      </c>
      <c r="BG827" s="30">
        <f>IFERROR(BF827/BC821,"-")</f>
        <v>5.9723744614991026E-2</v>
      </c>
      <c r="BH827" s="50">
        <v>321</v>
      </c>
      <c r="BI827" s="30">
        <f>IFERROR(BH827/BD821,"-")</f>
        <v>0.19549330085261876</v>
      </c>
      <c r="BJ827" s="53">
        <f t="shared" si="556"/>
        <v>302129.42990654206</v>
      </c>
      <c r="BK827" s="31">
        <f t="shared" si="582"/>
        <v>0.17056323060573858</v>
      </c>
      <c r="BL827" s="172"/>
      <c r="BM827" s="179"/>
      <c r="BN827" s="179"/>
      <c r="BO827" s="70" t="s">
        <v>69</v>
      </c>
      <c r="BP827" s="50">
        <v>28344790</v>
      </c>
      <c r="BQ827" s="30">
        <f>IFERROR(BP827/BM821,"-")</f>
        <v>4.8566981568775328E-2</v>
      </c>
      <c r="BR827" s="50">
        <v>102</v>
      </c>
      <c r="BS827" s="30">
        <f>IFERROR(BR827/BN821,"-")</f>
        <v>0.18117229129662521</v>
      </c>
      <c r="BT827" s="53">
        <f t="shared" si="557"/>
        <v>277890.09803921566</v>
      </c>
      <c r="BU827" s="31">
        <f t="shared" si="583"/>
        <v>0.14488636363636365</v>
      </c>
      <c r="BV827" s="172"/>
      <c r="BW827" s="179"/>
      <c r="BX827" s="179"/>
      <c r="BY827" s="70" t="s">
        <v>69</v>
      </c>
      <c r="BZ827" s="50">
        <f t="shared" si="567"/>
        <v>551449238</v>
      </c>
      <c r="CA827" s="30">
        <f>IFERROR(BZ827/BW821,"-")</f>
        <v>3.2201572162867308E-2</v>
      </c>
      <c r="CB827" s="50">
        <f t="shared" si="568"/>
        <v>2629</v>
      </c>
      <c r="CC827" s="30">
        <f>IFERROR(CB827/BX821,"-")</f>
        <v>0.12987847050686691</v>
      </c>
      <c r="CD827" s="53">
        <f t="shared" si="558"/>
        <v>209756.27158615444</v>
      </c>
      <c r="CE827" s="31">
        <f t="shared" si="584"/>
        <v>0.11981041790092513</v>
      </c>
      <c r="CR827" s="196"/>
      <c r="CS827" s="198"/>
      <c r="CT827" s="200"/>
      <c r="CU827" s="201"/>
      <c r="CV827" s="201"/>
      <c r="CW827" s="79" t="s">
        <v>69</v>
      </c>
      <c r="CX827" s="90">
        <v>523679550</v>
      </c>
      <c r="CY827" s="80">
        <v>3.2161564090134438E-2</v>
      </c>
      <c r="CZ827" s="90">
        <v>2602</v>
      </c>
      <c r="DA827" s="80">
        <v>0.13400628315393728</v>
      </c>
      <c r="DB827" s="90">
        <v>201260.39584934665</v>
      </c>
      <c r="DC827" s="81">
        <v>0.1241530680408436</v>
      </c>
    </row>
    <row r="828" spans="2:107" s="16" customFormat="1" ht="13.15" customHeight="1">
      <c r="B828" s="196"/>
      <c r="C828" s="198"/>
      <c r="D828" s="172"/>
      <c r="E828" s="179"/>
      <c r="F828" s="179"/>
      <c r="G828" s="70" t="s">
        <v>71</v>
      </c>
      <c r="H828" s="50">
        <v>0</v>
      </c>
      <c r="I828" s="30">
        <f>IFERROR(H828/E821,"-")</f>
        <v>0</v>
      </c>
      <c r="J828" s="50">
        <v>0</v>
      </c>
      <c r="K828" s="30">
        <f>IFERROR(J828/F821,"-")</f>
        <v>0</v>
      </c>
      <c r="L828" s="53" t="str">
        <f t="shared" si="551"/>
        <v>-</v>
      </c>
      <c r="M828" s="31">
        <f t="shared" si="577"/>
        <v>0</v>
      </c>
      <c r="N828" s="172"/>
      <c r="O828" s="179"/>
      <c r="P828" s="179"/>
      <c r="Q828" s="70" t="s">
        <v>71</v>
      </c>
      <c r="R828" s="50">
        <v>0</v>
      </c>
      <c r="S828" s="30">
        <f>IFERROR(R828/O821,"-")</f>
        <v>0</v>
      </c>
      <c r="T828" s="50">
        <v>0</v>
      </c>
      <c r="U828" s="30">
        <f>IFERROR(T828/P821,"-")</f>
        <v>0</v>
      </c>
      <c r="V828" s="53" t="str">
        <f t="shared" si="552"/>
        <v>-</v>
      </c>
      <c r="W828" s="31">
        <f t="shared" si="578"/>
        <v>0</v>
      </c>
      <c r="X828" s="172"/>
      <c r="Y828" s="179"/>
      <c r="Z828" s="179"/>
      <c r="AA828" s="70" t="s">
        <v>71</v>
      </c>
      <c r="AB828" s="50">
        <v>0</v>
      </c>
      <c r="AC828" s="30">
        <f>IFERROR(AB828/Y821,"-")</f>
        <v>0</v>
      </c>
      <c r="AD828" s="50">
        <v>0</v>
      </c>
      <c r="AE828" s="30">
        <f>IFERROR(AD828/Z821,"-")</f>
        <v>0</v>
      </c>
      <c r="AF828" s="53" t="str">
        <f t="shared" si="553"/>
        <v>-</v>
      </c>
      <c r="AG828" s="31">
        <f t="shared" si="579"/>
        <v>0</v>
      </c>
      <c r="AH828" s="172"/>
      <c r="AI828" s="179"/>
      <c r="AJ828" s="179"/>
      <c r="AK828" s="70" t="s">
        <v>71</v>
      </c>
      <c r="AL828" s="50">
        <v>7016</v>
      </c>
      <c r="AM828" s="30">
        <f>IFERROR(AL828/AI821,"-")</f>
        <v>1.1554404254982487E-6</v>
      </c>
      <c r="AN828" s="50">
        <v>2</v>
      </c>
      <c r="AO828" s="30">
        <f>IFERROR(AN828/AJ821,"-")</f>
        <v>2.9726516052318666E-4</v>
      </c>
      <c r="AP828" s="53">
        <f t="shared" si="554"/>
        <v>3508</v>
      </c>
      <c r="AQ828" s="31">
        <f t="shared" si="580"/>
        <v>2.7925160569673273E-4</v>
      </c>
      <c r="AR828" s="172"/>
      <c r="AS828" s="179"/>
      <c r="AT828" s="179"/>
      <c r="AU828" s="70" t="s">
        <v>71</v>
      </c>
      <c r="AV828" s="50">
        <v>31281</v>
      </c>
      <c r="AW828" s="30">
        <f>IFERROR(AV828/AS821,"-")</f>
        <v>8.0702747794277107E-6</v>
      </c>
      <c r="AX828" s="50">
        <v>5</v>
      </c>
      <c r="AY828" s="30">
        <f>IFERROR(AX828/AT821,"-")</f>
        <v>1.2440905697934811E-3</v>
      </c>
      <c r="AZ828" s="53">
        <f t="shared" si="555"/>
        <v>6256.2</v>
      </c>
      <c r="BA828" s="31">
        <f t="shared" si="581"/>
        <v>1.1502185415228894E-3</v>
      </c>
      <c r="BB828" s="172"/>
      <c r="BC828" s="179"/>
      <c r="BD828" s="179"/>
      <c r="BE828" s="70" t="s">
        <v>71</v>
      </c>
      <c r="BF828" s="50">
        <v>893</v>
      </c>
      <c r="BG828" s="30">
        <f>IFERROR(BF828/BC821,"-")</f>
        <v>5.4992115251452899E-7</v>
      </c>
      <c r="BH828" s="50">
        <v>1</v>
      </c>
      <c r="BI828" s="30">
        <f>IFERROR(BH828/BD821,"-")</f>
        <v>6.0901339829476245E-4</v>
      </c>
      <c r="BJ828" s="53">
        <f t="shared" si="556"/>
        <v>893</v>
      </c>
      <c r="BK828" s="31">
        <f t="shared" si="582"/>
        <v>5.3134962805526033E-4</v>
      </c>
      <c r="BL828" s="172"/>
      <c r="BM828" s="179"/>
      <c r="BN828" s="179"/>
      <c r="BO828" s="70" t="s">
        <v>71</v>
      </c>
      <c r="BP828" s="50">
        <v>503</v>
      </c>
      <c r="BQ828" s="30">
        <f>IFERROR(BP828/BM821,"-")</f>
        <v>8.618582719820465E-7</v>
      </c>
      <c r="BR828" s="50">
        <v>1</v>
      </c>
      <c r="BS828" s="30">
        <f>IFERROR(BR828/BN821,"-")</f>
        <v>1.7761989342806395E-3</v>
      </c>
      <c r="BT828" s="53">
        <f t="shared" si="557"/>
        <v>503</v>
      </c>
      <c r="BU828" s="31">
        <f t="shared" si="583"/>
        <v>1.4204545454545455E-3</v>
      </c>
      <c r="BV828" s="172"/>
      <c r="BW828" s="179"/>
      <c r="BX828" s="179"/>
      <c r="BY828" s="70" t="s">
        <v>71</v>
      </c>
      <c r="BZ828" s="50">
        <f t="shared" si="567"/>
        <v>39693</v>
      </c>
      <c r="CA828" s="30">
        <f>IFERROR(BZ828/BW821,"-")</f>
        <v>2.3178507028070136E-6</v>
      </c>
      <c r="CB828" s="50">
        <f t="shared" si="568"/>
        <v>9</v>
      </c>
      <c r="CC828" s="30">
        <f>IFERROR(CB828/BX821,"-")</f>
        <v>4.4462009682837665E-4</v>
      </c>
      <c r="CD828" s="53">
        <f t="shared" si="558"/>
        <v>4410.333333333333</v>
      </c>
      <c r="CE828" s="31">
        <f t="shared" si="584"/>
        <v>4.1015357972929865E-4</v>
      </c>
      <c r="CR828" s="196"/>
      <c r="CS828" s="198"/>
      <c r="CT828" s="200"/>
      <c r="CU828" s="201"/>
      <c r="CV828" s="201"/>
      <c r="CW828" s="79" t="s">
        <v>71</v>
      </c>
      <c r="CX828" s="90">
        <v>7152</v>
      </c>
      <c r="CY828" s="80">
        <v>4.3923713723906441E-7</v>
      </c>
      <c r="CZ828" s="90">
        <v>3</v>
      </c>
      <c r="DA828" s="80">
        <v>1.5450378534274091E-4</v>
      </c>
      <c r="DB828" s="90">
        <v>2384</v>
      </c>
      <c r="DC828" s="81">
        <v>1.43143429716576E-4</v>
      </c>
    </row>
    <row r="829" spans="2:107" s="16" customFormat="1" ht="13.15" customHeight="1">
      <c r="B829" s="196"/>
      <c r="C829" s="198"/>
      <c r="D829" s="172"/>
      <c r="E829" s="179"/>
      <c r="F829" s="179"/>
      <c r="G829" s="70" t="s">
        <v>73</v>
      </c>
      <c r="H829" s="50">
        <v>0</v>
      </c>
      <c r="I829" s="30">
        <f>IFERROR(H829/E821,"-")</f>
        <v>0</v>
      </c>
      <c r="J829" s="50">
        <v>0</v>
      </c>
      <c r="K829" s="30">
        <f>IFERROR(J829/F821,"-")</f>
        <v>0</v>
      </c>
      <c r="L829" s="53" t="str">
        <f t="shared" si="551"/>
        <v>-</v>
      </c>
      <c r="M829" s="31">
        <f t="shared" si="577"/>
        <v>0</v>
      </c>
      <c r="N829" s="172"/>
      <c r="O829" s="179"/>
      <c r="P829" s="179"/>
      <c r="Q829" s="70" t="s">
        <v>73</v>
      </c>
      <c r="R829" s="50">
        <v>0</v>
      </c>
      <c r="S829" s="30">
        <f>IFERROR(R829/O821,"-")</f>
        <v>0</v>
      </c>
      <c r="T829" s="50">
        <v>0</v>
      </c>
      <c r="U829" s="30">
        <f>IFERROR(T829/P821,"-")</f>
        <v>0</v>
      </c>
      <c r="V829" s="53" t="str">
        <f t="shared" si="552"/>
        <v>-</v>
      </c>
      <c r="W829" s="31">
        <f t="shared" si="578"/>
        <v>0</v>
      </c>
      <c r="X829" s="172"/>
      <c r="Y829" s="179"/>
      <c r="Z829" s="179"/>
      <c r="AA829" s="70" t="s">
        <v>73</v>
      </c>
      <c r="AB829" s="50">
        <v>693790</v>
      </c>
      <c r="AC829" s="30">
        <f>IFERROR(AB829/Y821,"-")</f>
        <v>1.4254003118199552E-4</v>
      </c>
      <c r="AD829" s="50">
        <v>33</v>
      </c>
      <c r="AE829" s="30">
        <f>IFERROR(AD829/Z821,"-")</f>
        <v>4.5586406962287605E-3</v>
      </c>
      <c r="AF829" s="53">
        <f t="shared" si="553"/>
        <v>21023.939393939392</v>
      </c>
      <c r="AG829" s="31">
        <f t="shared" si="579"/>
        <v>4.2334830019243102E-3</v>
      </c>
      <c r="AH829" s="172"/>
      <c r="AI829" s="179"/>
      <c r="AJ829" s="179"/>
      <c r="AK829" s="70" t="s">
        <v>73</v>
      </c>
      <c r="AL829" s="50">
        <v>1676360</v>
      </c>
      <c r="AM829" s="30">
        <f>IFERROR(AL829/AI821,"-")</f>
        <v>2.7607384716195045E-4</v>
      </c>
      <c r="AN829" s="50">
        <v>48</v>
      </c>
      <c r="AO829" s="30">
        <f>IFERROR(AN829/AJ821,"-")</f>
        <v>7.1343638525564806E-3</v>
      </c>
      <c r="AP829" s="53">
        <f t="shared" si="554"/>
        <v>34924.166666666664</v>
      </c>
      <c r="AQ829" s="31">
        <f t="shared" si="580"/>
        <v>6.702038536721586E-3</v>
      </c>
      <c r="AR829" s="172"/>
      <c r="AS829" s="179"/>
      <c r="AT829" s="179"/>
      <c r="AU829" s="70" t="s">
        <v>73</v>
      </c>
      <c r="AV829" s="50">
        <v>626556</v>
      </c>
      <c r="AW829" s="30">
        <f>IFERROR(AV829/AS821,"-")</f>
        <v>1.6164697690927748E-4</v>
      </c>
      <c r="AX829" s="50">
        <v>31</v>
      </c>
      <c r="AY829" s="30">
        <f>IFERROR(AX829/AT821,"-")</f>
        <v>7.7133615327195822E-3</v>
      </c>
      <c r="AZ829" s="53">
        <f t="shared" si="555"/>
        <v>20211.483870967742</v>
      </c>
      <c r="BA829" s="31">
        <f t="shared" si="581"/>
        <v>7.1313549574419143E-3</v>
      </c>
      <c r="BB829" s="172"/>
      <c r="BC829" s="179"/>
      <c r="BD829" s="179"/>
      <c r="BE829" s="70" t="s">
        <v>73</v>
      </c>
      <c r="BF829" s="50">
        <v>222593</v>
      </c>
      <c r="BG829" s="30">
        <f>IFERROR(BF829/BC821,"-")</f>
        <v>1.370756988820454E-4</v>
      </c>
      <c r="BH829" s="50">
        <v>10</v>
      </c>
      <c r="BI829" s="30">
        <f>IFERROR(BH829/BD821,"-")</f>
        <v>6.0901339829476245E-3</v>
      </c>
      <c r="BJ829" s="53">
        <f t="shared" si="556"/>
        <v>22259.3</v>
      </c>
      <c r="BK829" s="31">
        <f t="shared" si="582"/>
        <v>5.3134962805526037E-3</v>
      </c>
      <c r="BL829" s="172"/>
      <c r="BM829" s="179"/>
      <c r="BN829" s="179"/>
      <c r="BO829" s="70" t="s">
        <v>73</v>
      </c>
      <c r="BP829" s="50">
        <v>0</v>
      </c>
      <c r="BQ829" s="30">
        <f>IFERROR(BP829/BM821,"-")</f>
        <v>0</v>
      </c>
      <c r="BR829" s="50">
        <v>0</v>
      </c>
      <c r="BS829" s="30">
        <f>IFERROR(BR829/BN821,"-")</f>
        <v>0</v>
      </c>
      <c r="BT829" s="53" t="str">
        <f t="shared" si="557"/>
        <v>-</v>
      </c>
      <c r="BU829" s="31">
        <f t="shared" si="583"/>
        <v>0</v>
      </c>
      <c r="BV829" s="172"/>
      <c r="BW829" s="179"/>
      <c r="BX829" s="179"/>
      <c r="BY829" s="70" t="s">
        <v>73</v>
      </c>
      <c r="BZ829" s="50">
        <f t="shared" si="567"/>
        <v>3219299</v>
      </c>
      <c r="CA829" s="30">
        <f>IFERROR(BZ829/BW821,"-")</f>
        <v>1.8798917818496752E-4</v>
      </c>
      <c r="CB829" s="50">
        <f t="shared" si="568"/>
        <v>122</v>
      </c>
      <c r="CC829" s="30">
        <f>IFERROR(CB829/BX821,"-")</f>
        <v>6.0270724236735499E-3</v>
      </c>
      <c r="CD829" s="53">
        <f t="shared" si="558"/>
        <v>26387.696721311477</v>
      </c>
      <c r="CE829" s="31">
        <f t="shared" si="584"/>
        <v>5.559859636330493E-3</v>
      </c>
      <c r="CR829" s="196"/>
      <c r="CS829" s="198"/>
      <c r="CT829" s="200"/>
      <c r="CU829" s="201"/>
      <c r="CV829" s="201"/>
      <c r="CW829" s="79" t="s">
        <v>73</v>
      </c>
      <c r="CX829" s="90">
        <v>3236836</v>
      </c>
      <c r="CY829" s="80">
        <v>1.9878895111190495E-4</v>
      </c>
      <c r="CZ829" s="90">
        <v>117</v>
      </c>
      <c r="DA829" s="80">
        <v>6.0256476283668953E-3</v>
      </c>
      <c r="DB829" s="90">
        <v>27665.264957264957</v>
      </c>
      <c r="DC829" s="81">
        <v>5.5825937589464641E-3</v>
      </c>
    </row>
    <row r="830" spans="2:107" s="16" customFormat="1" ht="13.15" customHeight="1">
      <c r="B830" s="196"/>
      <c r="C830" s="198"/>
      <c r="D830" s="172"/>
      <c r="E830" s="179"/>
      <c r="F830" s="179"/>
      <c r="G830" s="70" t="s">
        <v>75</v>
      </c>
      <c r="H830" s="50">
        <v>5989</v>
      </c>
      <c r="I830" s="30">
        <f>IFERROR(H830/E821,"-")</f>
        <v>2.8699210328457167E-4</v>
      </c>
      <c r="J830" s="50">
        <v>4</v>
      </c>
      <c r="K830" s="30">
        <f>IFERROR(J830/F821,"-")</f>
        <v>0.36363636363636365</v>
      </c>
      <c r="L830" s="53">
        <f t="shared" si="551"/>
        <v>1497.25</v>
      </c>
      <c r="M830" s="31">
        <f t="shared" si="577"/>
        <v>0.36363636363636365</v>
      </c>
      <c r="N830" s="172"/>
      <c r="O830" s="179"/>
      <c r="P830" s="179"/>
      <c r="Q830" s="70" t="s">
        <v>75</v>
      </c>
      <c r="R830" s="50">
        <v>30059</v>
      </c>
      <c r="S830" s="30">
        <f>IFERROR(R830/O821,"-")</f>
        <v>3.7108694562568254E-4</v>
      </c>
      <c r="T830" s="50">
        <v>2</v>
      </c>
      <c r="U830" s="30">
        <f>IFERROR(T830/P821,"-")</f>
        <v>0.05</v>
      </c>
      <c r="V830" s="53">
        <f t="shared" si="552"/>
        <v>15029.5</v>
      </c>
      <c r="W830" s="31">
        <f t="shared" si="578"/>
        <v>4.7619047619047616E-2</v>
      </c>
      <c r="X830" s="172"/>
      <c r="Y830" s="179"/>
      <c r="Z830" s="179"/>
      <c r="AA830" s="70" t="s">
        <v>75</v>
      </c>
      <c r="AB830" s="50">
        <v>3995747</v>
      </c>
      <c r="AC830" s="30">
        <f>IFERROR(AB830/Y821,"-")</f>
        <v>8.2093126446816037E-4</v>
      </c>
      <c r="AD830" s="50">
        <v>289</v>
      </c>
      <c r="AE830" s="30">
        <f>IFERROR(AD830/Z821,"-")</f>
        <v>3.9922641248791267E-2</v>
      </c>
      <c r="AF830" s="53">
        <f t="shared" si="553"/>
        <v>13826.114186851211</v>
      </c>
      <c r="AG830" s="31">
        <f t="shared" si="579"/>
        <v>3.7075048107761382E-2</v>
      </c>
      <c r="AH830" s="172"/>
      <c r="AI830" s="179"/>
      <c r="AJ830" s="179"/>
      <c r="AK830" s="70" t="s">
        <v>75</v>
      </c>
      <c r="AL830" s="50">
        <v>7964698</v>
      </c>
      <c r="AM830" s="30">
        <f>IFERROR(AL830/AI821,"-")</f>
        <v>1.3116781707646879E-3</v>
      </c>
      <c r="AN830" s="50">
        <v>355</v>
      </c>
      <c r="AO830" s="30">
        <f>IFERROR(AN830/AJ821,"-")</f>
        <v>5.2764565992865636E-2</v>
      </c>
      <c r="AP830" s="53">
        <f t="shared" si="554"/>
        <v>22435.769014084508</v>
      </c>
      <c r="AQ830" s="31">
        <f t="shared" si="580"/>
        <v>4.9567160011170064E-2</v>
      </c>
      <c r="AR830" s="172"/>
      <c r="AS830" s="179"/>
      <c r="AT830" s="179"/>
      <c r="AU830" s="70" t="s">
        <v>75</v>
      </c>
      <c r="AV830" s="50">
        <v>5656185</v>
      </c>
      <c r="AW830" s="30">
        <f>IFERROR(AV830/AS821,"-")</f>
        <v>1.4592553675802349E-3</v>
      </c>
      <c r="AX830" s="50">
        <v>268</v>
      </c>
      <c r="AY830" s="30">
        <f>IFERROR(AX830/AT821,"-")</f>
        <v>6.6683254540930575E-2</v>
      </c>
      <c r="AZ830" s="53">
        <f t="shared" si="555"/>
        <v>21105.167910447763</v>
      </c>
      <c r="BA830" s="31">
        <f t="shared" si="581"/>
        <v>6.1651713825626869E-2</v>
      </c>
      <c r="BB830" s="172"/>
      <c r="BC830" s="179"/>
      <c r="BD830" s="179"/>
      <c r="BE830" s="70" t="s">
        <v>75</v>
      </c>
      <c r="BF830" s="50">
        <v>5431878</v>
      </c>
      <c r="BG830" s="30">
        <f>IFERROR(BF830/BC821,"-")</f>
        <v>3.3450219597741483E-3</v>
      </c>
      <c r="BH830" s="50">
        <v>150</v>
      </c>
      <c r="BI830" s="30">
        <f>IFERROR(BH830/BD821,"-")</f>
        <v>9.1352009744214369E-2</v>
      </c>
      <c r="BJ830" s="53">
        <f t="shared" si="556"/>
        <v>36212.519999999997</v>
      </c>
      <c r="BK830" s="31">
        <f t="shared" si="582"/>
        <v>7.970244420828905E-2</v>
      </c>
      <c r="BL830" s="172"/>
      <c r="BM830" s="179"/>
      <c r="BN830" s="179"/>
      <c r="BO830" s="70" t="s">
        <v>75</v>
      </c>
      <c r="BP830" s="50">
        <v>2391088</v>
      </c>
      <c r="BQ830" s="30">
        <f>IFERROR(BP830/BM821,"-")</f>
        <v>4.0969760871511088E-3</v>
      </c>
      <c r="BR830" s="50">
        <v>59</v>
      </c>
      <c r="BS830" s="30">
        <f>IFERROR(BR830/BN821,"-")</f>
        <v>0.10479573712255773</v>
      </c>
      <c r="BT830" s="53">
        <f t="shared" si="557"/>
        <v>40526.91525423729</v>
      </c>
      <c r="BU830" s="31">
        <f t="shared" si="583"/>
        <v>8.3806818181818177E-2</v>
      </c>
      <c r="BV830" s="172"/>
      <c r="BW830" s="179"/>
      <c r="BX830" s="179"/>
      <c r="BY830" s="70" t="s">
        <v>75</v>
      </c>
      <c r="BZ830" s="50">
        <f t="shared" si="567"/>
        <v>25475644</v>
      </c>
      <c r="CA830" s="30">
        <f>IFERROR(BZ830/BW821,"-")</f>
        <v>1.4876360907429844E-3</v>
      </c>
      <c r="CB830" s="50">
        <f t="shared" si="568"/>
        <v>1127</v>
      </c>
      <c r="CC830" s="30">
        <f>IFERROR(CB830/BX821,"-")</f>
        <v>5.5676316569508943E-2</v>
      </c>
      <c r="CD830" s="53">
        <f t="shared" si="558"/>
        <v>22604.830523513752</v>
      </c>
      <c r="CE830" s="31">
        <f t="shared" si="584"/>
        <v>5.1360342706102173E-2</v>
      </c>
      <c r="CR830" s="196"/>
      <c r="CS830" s="198"/>
      <c r="CT830" s="200"/>
      <c r="CU830" s="201"/>
      <c r="CV830" s="201"/>
      <c r="CW830" s="79" t="s">
        <v>75</v>
      </c>
      <c r="CX830" s="90">
        <v>23212401</v>
      </c>
      <c r="CY830" s="80">
        <v>1.4255800564436795E-3</v>
      </c>
      <c r="CZ830" s="90">
        <v>1048</v>
      </c>
      <c r="DA830" s="80">
        <v>5.3973322346397484E-2</v>
      </c>
      <c r="DB830" s="90">
        <v>22149.237595419847</v>
      </c>
      <c r="DC830" s="81">
        <v>5.000477144765722E-2</v>
      </c>
    </row>
    <row r="831" spans="2:107" s="16" customFormat="1" ht="13.15" customHeight="1">
      <c r="B831" s="196"/>
      <c r="C831" s="198"/>
      <c r="D831" s="172"/>
      <c r="E831" s="179"/>
      <c r="F831" s="179"/>
      <c r="G831" s="70" t="s">
        <v>77</v>
      </c>
      <c r="H831" s="50">
        <v>0</v>
      </c>
      <c r="I831" s="30">
        <f>IFERROR(H831/E821,"-")</f>
        <v>0</v>
      </c>
      <c r="J831" s="50">
        <v>0</v>
      </c>
      <c r="K831" s="30">
        <f>IFERROR(J831/F821,"-")</f>
        <v>0</v>
      </c>
      <c r="L831" s="53" t="str">
        <f t="shared" si="551"/>
        <v>-</v>
      </c>
      <c r="M831" s="31">
        <f t="shared" si="577"/>
        <v>0</v>
      </c>
      <c r="N831" s="172"/>
      <c r="O831" s="179"/>
      <c r="P831" s="179"/>
      <c r="Q831" s="70" t="s">
        <v>77</v>
      </c>
      <c r="R831" s="50">
        <v>0</v>
      </c>
      <c r="S831" s="30">
        <f>IFERROR(R831/O821,"-")</f>
        <v>0</v>
      </c>
      <c r="T831" s="50">
        <v>0</v>
      </c>
      <c r="U831" s="30">
        <f>IFERROR(T831/P821,"-")</f>
        <v>0</v>
      </c>
      <c r="V831" s="53" t="str">
        <f t="shared" si="552"/>
        <v>-</v>
      </c>
      <c r="W831" s="31">
        <f t="shared" si="578"/>
        <v>0</v>
      </c>
      <c r="X831" s="172"/>
      <c r="Y831" s="179"/>
      <c r="Z831" s="179"/>
      <c r="AA831" s="70" t="s">
        <v>77</v>
      </c>
      <c r="AB831" s="50">
        <v>2357745</v>
      </c>
      <c r="AC831" s="30">
        <f>IFERROR(AB831/Y821,"-")</f>
        <v>4.8440168612864698E-4</v>
      </c>
      <c r="AD831" s="50">
        <v>58</v>
      </c>
      <c r="AE831" s="30">
        <f>IFERROR(AD831/Z821,"-")</f>
        <v>8.0121563751899428E-3</v>
      </c>
      <c r="AF831" s="53">
        <f t="shared" si="553"/>
        <v>40650.775862068964</v>
      </c>
      <c r="AG831" s="31">
        <f t="shared" si="579"/>
        <v>7.4406670942912126E-3</v>
      </c>
      <c r="AH831" s="172"/>
      <c r="AI831" s="179"/>
      <c r="AJ831" s="179"/>
      <c r="AK831" s="70" t="s">
        <v>77</v>
      </c>
      <c r="AL831" s="50">
        <v>5811298</v>
      </c>
      <c r="AM831" s="30">
        <f>IFERROR(AL831/AI821,"-")</f>
        <v>9.5704227962045642E-4</v>
      </c>
      <c r="AN831" s="50">
        <v>65</v>
      </c>
      <c r="AO831" s="30">
        <f>IFERROR(AN831/AJ821,"-")</f>
        <v>9.6611177170035679E-3</v>
      </c>
      <c r="AP831" s="53">
        <f t="shared" si="554"/>
        <v>89404.584615384621</v>
      </c>
      <c r="AQ831" s="31">
        <f t="shared" si="580"/>
        <v>9.0756771851438142E-3</v>
      </c>
      <c r="AR831" s="172"/>
      <c r="AS831" s="179"/>
      <c r="AT831" s="179"/>
      <c r="AU831" s="70" t="s">
        <v>77</v>
      </c>
      <c r="AV831" s="50">
        <v>8975906</v>
      </c>
      <c r="AW831" s="30">
        <f>IFERROR(AV831/AS821,"-")</f>
        <v>2.3157196961194931E-3</v>
      </c>
      <c r="AX831" s="50">
        <v>77</v>
      </c>
      <c r="AY831" s="30">
        <f>IFERROR(AX831/AT821,"-")</f>
        <v>1.9158994774819606E-2</v>
      </c>
      <c r="AZ831" s="53">
        <f t="shared" si="555"/>
        <v>116570.20779220779</v>
      </c>
      <c r="BA831" s="31">
        <f t="shared" si="581"/>
        <v>1.7713365539452495E-2</v>
      </c>
      <c r="BB831" s="172"/>
      <c r="BC831" s="179"/>
      <c r="BD831" s="179"/>
      <c r="BE831" s="70" t="s">
        <v>77</v>
      </c>
      <c r="BF831" s="50">
        <v>4605326</v>
      </c>
      <c r="BG831" s="30">
        <f>IFERROR(BF831/BC821,"-")</f>
        <v>2.8360203601625147E-3</v>
      </c>
      <c r="BH831" s="50">
        <v>44</v>
      </c>
      <c r="BI831" s="30">
        <f>IFERROR(BH831/BD821,"-")</f>
        <v>2.679658952496955E-2</v>
      </c>
      <c r="BJ831" s="53">
        <f t="shared" si="556"/>
        <v>104666.5</v>
      </c>
      <c r="BK831" s="31">
        <f t="shared" si="582"/>
        <v>2.3379383634431455E-2</v>
      </c>
      <c r="BL831" s="172"/>
      <c r="BM831" s="179"/>
      <c r="BN831" s="179"/>
      <c r="BO831" s="70" t="s">
        <v>77</v>
      </c>
      <c r="BP831" s="50">
        <v>1373208</v>
      </c>
      <c r="BQ831" s="30">
        <f>IFERROR(BP831/BM821,"-")</f>
        <v>2.352903924357698E-3</v>
      </c>
      <c r="BR831" s="50">
        <v>20</v>
      </c>
      <c r="BS831" s="30">
        <f>IFERROR(BR831/BN821,"-")</f>
        <v>3.5523978685612786E-2</v>
      </c>
      <c r="BT831" s="53">
        <f t="shared" si="557"/>
        <v>68660.399999999994</v>
      </c>
      <c r="BU831" s="31">
        <f t="shared" si="583"/>
        <v>2.8409090909090908E-2</v>
      </c>
      <c r="BV831" s="172"/>
      <c r="BW831" s="179"/>
      <c r="BX831" s="179"/>
      <c r="BY831" s="70" t="s">
        <v>77</v>
      </c>
      <c r="BZ831" s="50">
        <f t="shared" si="567"/>
        <v>23123483</v>
      </c>
      <c r="CA831" s="30">
        <f>IFERROR(BZ831/BW821,"-")</f>
        <v>1.3502829547501079E-3</v>
      </c>
      <c r="CB831" s="50">
        <f t="shared" si="568"/>
        <v>264</v>
      </c>
      <c r="CC831" s="30">
        <f>IFERROR(CB831/BX821,"-")</f>
        <v>1.3042189506965715E-2</v>
      </c>
      <c r="CD831" s="53">
        <f t="shared" si="558"/>
        <v>87588.95075757576</v>
      </c>
      <c r="CE831" s="31">
        <f t="shared" si="584"/>
        <v>1.2031171672059427E-2</v>
      </c>
      <c r="CR831" s="196"/>
      <c r="CS831" s="198"/>
      <c r="CT831" s="200"/>
      <c r="CU831" s="201"/>
      <c r="CV831" s="201"/>
      <c r="CW831" s="79" t="s">
        <v>77</v>
      </c>
      <c r="CX831" s="90">
        <v>20858687</v>
      </c>
      <c r="CY831" s="80">
        <v>1.281027679592518E-3</v>
      </c>
      <c r="CZ831" s="90">
        <v>213</v>
      </c>
      <c r="DA831" s="80">
        <v>1.0969768759334603E-2</v>
      </c>
      <c r="DB831" s="90">
        <v>97928.107981220659</v>
      </c>
      <c r="DC831" s="81">
        <v>1.0163183509876897E-2</v>
      </c>
    </row>
    <row r="832" spans="2:107" s="16" customFormat="1" ht="13.15" customHeight="1">
      <c r="B832" s="196"/>
      <c r="C832" s="198"/>
      <c r="D832" s="172"/>
      <c r="E832" s="179"/>
      <c r="F832" s="179"/>
      <c r="G832" s="70" t="s">
        <v>79</v>
      </c>
      <c r="H832" s="50">
        <v>0</v>
      </c>
      <c r="I832" s="30">
        <f>IFERROR(H832/E821,"-")</f>
        <v>0</v>
      </c>
      <c r="J832" s="50">
        <v>0</v>
      </c>
      <c r="K832" s="30">
        <f>IFERROR(J832/F821,"-")</f>
        <v>0</v>
      </c>
      <c r="L832" s="53" t="str">
        <f t="shared" si="551"/>
        <v>-</v>
      </c>
      <c r="M832" s="31">
        <f t="shared" si="577"/>
        <v>0</v>
      </c>
      <c r="N832" s="172"/>
      <c r="O832" s="179"/>
      <c r="P832" s="179"/>
      <c r="Q832" s="70" t="s">
        <v>79</v>
      </c>
      <c r="R832" s="50">
        <v>1774903</v>
      </c>
      <c r="S832" s="30">
        <f>IFERROR(R832/O821,"-")</f>
        <v>2.1911684788311681E-2</v>
      </c>
      <c r="T832" s="50">
        <v>3</v>
      </c>
      <c r="U832" s="30">
        <f>IFERROR(T832/P821,"-")</f>
        <v>7.4999999999999997E-2</v>
      </c>
      <c r="V832" s="53">
        <f t="shared" si="552"/>
        <v>591634.33333333337</v>
      </c>
      <c r="W832" s="31">
        <f t="shared" si="578"/>
        <v>7.1428571428571425E-2</v>
      </c>
      <c r="X832" s="172"/>
      <c r="Y832" s="179"/>
      <c r="Z832" s="179"/>
      <c r="AA832" s="70" t="s">
        <v>79</v>
      </c>
      <c r="AB832" s="50">
        <v>22529055</v>
      </c>
      <c r="AC832" s="30">
        <f>IFERROR(AB832/Y821,"-")</f>
        <v>4.6286227852821342E-3</v>
      </c>
      <c r="AD832" s="50">
        <v>83</v>
      </c>
      <c r="AE832" s="30">
        <f>IFERROR(AD832/Z821,"-")</f>
        <v>1.1465672054151126E-2</v>
      </c>
      <c r="AF832" s="53">
        <f t="shared" si="553"/>
        <v>271434.39759036142</v>
      </c>
      <c r="AG832" s="31">
        <f t="shared" si="579"/>
        <v>1.0647851186658114E-2</v>
      </c>
      <c r="AH832" s="172"/>
      <c r="AI832" s="179"/>
      <c r="AJ832" s="179"/>
      <c r="AK832" s="70" t="s">
        <v>79</v>
      </c>
      <c r="AL832" s="50">
        <v>52935428</v>
      </c>
      <c r="AM832" s="30">
        <f>IFERROR(AL832/AI821,"-")</f>
        <v>8.7177499219287212E-3</v>
      </c>
      <c r="AN832" s="50">
        <v>132</v>
      </c>
      <c r="AO832" s="30">
        <f>IFERROR(AN832/AJ821,"-")</f>
        <v>1.9619500594530322E-2</v>
      </c>
      <c r="AP832" s="53">
        <f t="shared" si="554"/>
        <v>401025.96969696973</v>
      </c>
      <c r="AQ832" s="31">
        <f t="shared" si="580"/>
        <v>1.8430605975984362E-2</v>
      </c>
      <c r="AR832" s="172"/>
      <c r="AS832" s="179"/>
      <c r="AT832" s="179"/>
      <c r="AU832" s="70" t="s">
        <v>79</v>
      </c>
      <c r="AV832" s="50">
        <v>38620453</v>
      </c>
      <c r="AW832" s="30">
        <f>IFERROR(AV832/AS821,"-")</f>
        <v>9.9638012792421359E-3</v>
      </c>
      <c r="AX832" s="50">
        <v>149</v>
      </c>
      <c r="AY832" s="30">
        <f>IFERROR(AX832/AT821,"-")</f>
        <v>3.7073898979845733E-2</v>
      </c>
      <c r="AZ832" s="53">
        <f t="shared" si="555"/>
        <v>259197.67114093961</v>
      </c>
      <c r="BA832" s="31">
        <f t="shared" si="581"/>
        <v>3.4276512537382099E-2</v>
      </c>
      <c r="BB832" s="172"/>
      <c r="BC832" s="179"/>
      <c r="BD832" s="179"/>
      <c r="BE832" s="70" t="s">
        <v>79</v>
      </c>
      <c r="BF832" s="50">
        <v>23297757</v>
      </c>
      <c r="BG832" s="30">
        <f>IFERROR(BF832/BC821,"-")</f>
        <v>1.4347065375636545E-2</v>
      </c>
      <c r="BH832" s="50">
        <v>84</v>
      </c>
      <c r="BI832" s="30">
        <f>IFERROR(BH832/BD821,"-")</f>
        <v>5.1157125456760051E-2</v>
      </c>
      <c r="BJ832" s="53">
        <f t="shared" si="556"/>
        <v>277354.25</v>
      </c>
      <c r="BK832" s="31">
        <f t="shared" si="582"/>
        <v>4.4633368756641874E-2</v>
      </c>
      <c r="BL832" s="172"/>
      <c r="BM832" s="179"/>
      <c r="BN832" s="179"/>
      <c r="BO832" s="70" t="s">
        <v>79</v>
      </c>
      <c r="BP832" s="50">
        <v>23038491</v>
      </c>
      <c r="BQ832" s="30">
        <f>IFERROR(BP832/BM821,"-")</f>
        <v>3.9474978215375607E-2</v>
      </c>
      <c r="BR832" s="50">
        <v>54</v>
      </c>
      <c r="BS832" s="30">
        <f>IFERROR(BR832/BN821,"-")</f>
        <v>9.5914742451154528E-2</v>
      </c>
      <c r="BT832" s="53">
        <f t="shared" si="557"/>
        <v>426638.72222222225</v>
      </c>
      <c r="BU832" s="31">
        <f t="shared" si="583"/>
        <v>7.6704545454545456E-2</v>
      </c>
      <c r="BV832" s="172"/>
      <c r="BW832" s="179"/>
      <c r="BX832" s="179"/>
      <c r="BY832" s="70" t="s">
        <v>79</v>
      </c>
      <c r="BZ832" s="50">
        <f t="shared" si="567"/>
        <v>162196087</v>
      </c>
      <c r="CA832" s="30">
        <f>IFERROR(BZ832/BW821,"-")</f>
        <v>9.4713504710023811E-3</v>
      </c>
      <c r="CB832" s="50">
        <f t="shared" si="568"/>
        <v>505</v>
      </c>
      <c r="CC832" s="30">
        <f>IFERROR(CB832/BX821,"-")</f>
        <v>2.4948127655370023E-2</v>
      </c>
      <c r="CD832" s="53">
        <f t="shared" si="558"/>
        <v>321180.37029702973</v>
      </c>
      <c r="CE832" s="31">
        <f t="shared" si="584"/>
        <v>2.3014173084810647E-2</v>
      </c>
      <c r="CR832" s="196"/>
      <c r="CS832" s="198"/>
      <c r="CT832" s="200"/>
      <c r="CU832" s="201"/>
      <c r="CV832" s="201"/>
      <c r="CW832" s="79" t="s">
        <v>79</v>
      </c>
      <c r="CX832" s="90">
        <v>169794579</v>
      </c>
      <c r="CY832" s="80">
        <v>1.0427864205630894E-2</v>
      </c>
      <c r="CZ832" s="90">
        <v>453</v>
      </c>
      <c r="DA832" s="80">
        <v>2.3330071586753875E-2</v>
      </c>
      <c r="DB832" s="90">
        <v>374822.47019867552</v>
      </c>
      <c r="DC832" s="81">
        <v>2.1614657887202977E-2</v>
      </c>
    </row>
    <row r="833" spans="2:107" s="16" customFormat="1" ht="13.15" customHeight="1">
      <c r="B833" s="196"/>
      <c r="C833" s="198"/>
      <c r="D833" s="172"/>
      <c r="E833" s="179"/>
      <c r="F833" s="179"/>
      <c r="G833" s="70" t="s">
        <v>81</v>
      </c>
      <c r="H833" s="50">
        <v>45334</v>
      </c>
      <c r="I833" s="30">
        <f>IFERROR(H833/E821,"-")</f>
        <v>2.1723994006182623E-3</v>
      </c>
      <c r="J833" s="50">
        <v>1</v>
      </c>
      <c r="K833" s="30">
        <f>IFERROR(J833/F821,"-")</f>
        <v>9.0909090909090912E-2</v>
      </c>
      <c r="L833" s="53">
        <f t="shared" si="551"/>
        <v>45334</v>
      </c>
      <c r="M833" s="31">
        <f t="shared" si="577"/>
        <v>9.0909090909090912E-2</v>
      </c>
      <c r="N833" s="172"/>
      <c r="O833" s="179"/>
      <c r="P833" s="179"/>
      <c r="Q833" s="70" t="s">
        <v>81</v>
      </c>
      <c r="R833" s="50">
        <v>27682</v>
      </c>
      <c r="S833" s="30">
        <f>IFERROR(R833/O821,"-")</f>
        <v>3.4174220129778581E-4</v>
      </c>
      <c r="T833" s="50">
        <v>3</v>
      </c>
      <c r="U833" s="30">
        <f>IFERROR(T833/P821,"-")</f>
        <v>7.4999999999999997E-2</v>
      </c>
      <c r="V833" s="53">
        <f t="shared" si="552"/>
        <v>9227.3333333333339</v>
      </c>
      <c r="W833" s="31">
        <f t="shared" si="578"/>
        <v>7.1428571428571425E-2</v>
      </c>
      <c r="X833" s="172"/>
      <c r="Y833" s="179"/>
      <c r="Z833" s="179"/>
      <c r="AA833" s="70" t="s">
        <v>81</v>
      </c>
      <c r="AB833" s="50">
        <v>41365861</v>
      </c>
      <c r="AC833" s="30">
        <f>IFERROR(AB833/Y821,"-")</f>
        <v>8.4986683532626475E-3</v>
      </c>
      <c r="AD833" s="50">
        <v>674</v>
      </c>
      <c r="AE833" s="30">
        <f>IFERROR(AD833/Z821,"-")</f>
        <v>9.3106782704793487E-2</v>
      </c>
      <c r="AF833" s="53">
        <f t="shared" si="553"/>
        <v>61373.68100890208</v>
      </c>
      <c r="AG833" s="31">
        <f t="shared" si="579"/>
        <v>8.6465683130211676E-2</v>
      </c>
      <c r="AH833" s="172"/>
      <c r="AI833" s="179"/>
      <c r="AJ833" s="179"/>
      <c r="AK833" s="70" t="s">
        <v>81</v>
      </c>
      <c r="AL833" s="50">
        <v>55536960</v>
      </c>
      <c r="AM833" s="30">
        <f>IFERROR(AL833/AI821,"-")</f>
        <v>9.1461870999542793E-3</v>
      </c>
      <c r="AN833" s="50">
        <v>803</v>
      </c>
      <c r="AO833" s="30">
        <f>IFERROR(AN833/AJ821,"-")</f>
        <v>0.11935196195005945</v>
      </c>
      <c r="AP833" s="53">
        <f t="shared" si="554"/>
        <v>69161.843088418434</v>
      </c>
      <c r="AQ833" s="31">
        <f t="shared" si="580"/>
        <v>0.1121195196872382</v>
      </c>
      <c r="AR833" s="172"/>
      <c r="AS833" s="179"/>
      <c r="AT833" s="179"/>
      <c r="AU833" s="70" t="s">
        <v>81</v>
      </c>
      <c r="AV833" s="50">
        <v>33654091</v>
      </c>
      <c r="AW833" s="30">
        <f>IFERROR(AV833/AS821,"-")</f>
        <v>8.682515323099169E-3</v>
      </c>
      <c r="AX833" s="50">
        <v>554</v>
      </c>
      <c r="AY833" s="30">
        <f>IFERROR(AX833/AT821,"-")</f>
        <v>0.13784523513311769</v>
      </c>
      <c r="AZ833" s="53">
        <f t="shared" si="555"/>
        <v>60747.456678700364</v>
      </c>
      <c r="BA833" s="31">
        <f t="shared" si="581"/>
        <v>0.12744421440073614</v>
      </c>
      <c r="BB833" s="172"/>
      <c r="BC833" s="179"/>
      <c r="BD833" s="179"/>
      <c r="BE833" s="70" t="s">
        <v>81</v>
      </c>
      <c r="BF833" s="50">
        <v>21287607</v>
      </c>
      <c r="BG833" s="30">
        <f>IFERROR(BF833/BC821,"-")</f>
        <v>1.3109188550634214E-2</v>
      </c>
      <c r="BH833" s="50">
        <v>239</v>
      </c>
      <c r="BI833" s="30">
        <f>IFERROR(BH833/BD821,"-")</f>
        <v>0.14555420219244825</v>
      </c>
      <c r="BJ833" s="53">
        <f t="shared" si="556"/>
        <v>89069.485355648532</v>
      </c>
      <c r="BK833" s="31">
        <f t="shared" si="582"/>
        <v>0.12699256110520724</v>
      </c>
      <c r="BL833" s="172"/>
      <c r="BM833" s="179"/>
      <c r="BN833" s="179"/>
      <c r="BO833" s="70" t="s">
        <v>81</v>
      </c>
      <c r="BP833" s="50">
        <v>7248246</v>
      </c>
      <c r="BQ833" s="30">
        <f>IFERROR(BP833/BM821,"-")</f>
        <v>1.2419405114236145E-2</v>
      </c>
      <c r="BR833" s="50">
        <v>79</v>
      </c>
      <c r="BS833" s="30">
        <f>IFERROR(BR833/BN821,"-")</f>
        <v>0.14031971580817051</v>
      </c>
      <c r="BT833" s="53">
        <f t="shared" si="557"/>
        <v>91749.9493670886</v>
      </c>
      <c r="BU833" s="31">
        <f t="shared" si="583"/>
        <v>0.11221590909090909</v>
      </c>
      <c r="BV833" s="172"/>
      <c r="BW833" s="179"/>
      <c r="BX833" s="179"/>
      <c r="BY833" s="70" t="s">
        <v>81</v>
      </c>
      <c r="BZ833" s="50">
        <f t="shared" si="567"/>
        <v>159165781</v>
      </c>
      <c r="CA833" s="30">
        <f>IFERROR(BZ833/BW821,"-")</f>
        <v>9.2943974341490234E-3</v>
      </c>
      <c r="CB833" s="50">
        <f t="shared" si="568"/>
        <v>2353</v>
      </c>
      <c r="CC833" s="30">
        <f>IFERROR(CB833/BX821,"-")</f>
        <v>0.11624345420413003</v>
      </c>
      <c r="CD833" s="53">
        <f t="shared" si="558"/>
        <v>67643.76583085423</v>
      </c>
      <c r="CE833" s="31">
        <f t="shared" si="584"/>
        <v>0.10723237478922663</v>
      </c>
      <c r="CR833" s="196"/>
      <c r="CS833" s="198"/>
      <c r="CT833" s="200"/>
      <c r="CU833" s="201"/>
      <c r="CV833" s="201"/>
      <c r="CW833" s="79" t="s">
        <v>81</v>
      </c>
      <c r="CX833" s="90">
        <v>150880052</v>
      </c>
      <c r="CY833" s="80">
        <v>9.2662363124945708E-3</v>
      </c>
      <c r="CZ833" s="90">
        <v>2310</v>
      </c>
      <c r="DA833" s="80">
        <v>0.11896791471391049</v>
      </c>
      <c r="DB833" s="90">
        <v>65316.039826839828</v>
      </c>
      <c r="DC833" s="81">
        <v>0.11022044088176353</v>
      </c>
    </row>
    <row r="834" spans="2:107" s="16" customFormat="1" ht="13.15" customHeight="1">
      <c r="B834" s="196"/>
      <c r="C834" s="198"/>
      <c r="D834" s="172"/>
      <c r="E834" s="179"/>
      <c r="F834" s="179"/>
      <c r="G834" s="70" t="s">
        <v>83</v>
      </c>
      <c r="H834" s="50">
        <v>2112606</v>
      </c>
      <c r="I834" s="30">
        <f>IFERROR(H834/E821,"-")</f>
        <v>0.1012358055354159</v>
      </c>
      <c r="J834" s="50">
        <v>1</v>
      </c>
      <c r="K834" s="30">
        <f>IFERROR(J834/F821,"-")</f>
        <v>9.0909090909090912E-2</v>
      </c>
      <c r="L834" s="53">
        <f t="shared" si="551"/>
        <v>2112606</v>
      </c>
      <c r="M834" s="31">
        <f t="shared" si="577"/>
        <v>9.0909090909090912E-2</v>
      </c>
      <c r="N834" s="172"/>
      <c r="O834" s="179"/>
      <c r="P834" s="179"/>
      <c r="Q834" s="70" t="s">
        <v>83</v>
      </c>
      <c r="R834" s="50">
        <v>1006205</v>
      </c>
      <c r="S834" s="30">
        <f>IFERROR(R834/O821,"-")</f>
        <v>1.2421888290471736E-2</v>
      </c>
      <c r="T834" s="50">
        <v>4</v>
      </c>
      <c r="U834" s="30">
        <f>IFERROR(T834/P821,"-")</f>
        <v>0.1</v>
      </c>
      <c r="V834" s="53">
        <f t="shared" si="552"/>
        <v>251551.25</v>
      </c>
      <c r="W834" s="31">
        <f t="shared" si="578"/>
        <v>9.5238095238095233E-2</v>
      </c>
      <c r="X834" s="172"/>
      <c r="Y834" s="179"/>
      <c r="Z834" s="179"/>
      <c r="AA834" s="70" t="s">
        <v>83</v>
      </c>
      <c r="AB834" s="50">
        <v>65414528</v>
      </c>
      <c r="AC834" s="30">
        <f>IFERROR(AB834/Y821,"-")</f>
        <v>1.3439497341955806E-2</v>
      </c>
      <c r="AD834" s="50">
        <v>476</v>
      </c>
      <c r="AE834" s="30">
        <f>IFERROR(AD834/Z821,"-")</f>
        <v>6.5754938527420911E-2</v>
      </c>
      <c r="AF834" s="53">
        <f t="shared" si="553"/>
        <v>137425.47899159664</v>
      </c>
      <c r="AG834" s="31">
        <f t="shared" si="579"/>
        <v>6.106478511866581E-2</v>
      </c>
      <c r="AH834" s="172"/>
      <c r="AI834" s="179"/>
      <c r="AJ834" s="179"/>
      <c r="AK834" s="70" t="s">
        <v>83</v>
      </c>
      <c r="AL834" s="50">
        <v>124687557</v>
      </c>
      <c r="AM834" s="30">
        <f>IFERROR(AL834/AI821,"-")</f>
        <v>2.0534356316194005E-2</v>
      </c>
      <c r="AN834" s="50">
        <v>958</v>
      </c>
      <c r="AO834" s="30">
        <f>IFERROR(AN834/AJ821,"-")</f>
        <v>0.14239001189060643</v>
      </c>
      <c r="AP834" s="53">
        <f t="shared" si="554"/>
        <v>130154.0260960334</v>
      </c>
      <c r="AQ834" s="31">
        <f t="shared" si="580"/>
        <v>0.13376151912873499</v>
      </c>
      <c r="AR834" s="172"/>
      <c r="AS834" s="179"/>
      <c r="AT834" s="179"/>
      <c r="AU834" s="70" t="s">
        <v>83</v>
      </c>
      <c r="AV834" s="50">
        <v>88382569</v>
      </c>
      <c r="AW834" s="30">
        <f>IFERROR(AV834/AS821,"-")</f>
        <v>2.2802072105806381E-2</v>
      </c>
      <c r="AX834" s="50">
        <v>943</v>
      </c>
      <c r="AY834" s="30">
        <f>IFERROR(AX834/AT821,"-")</f>
        <v>0.23463548146305052</v>
      </c>
      <c r="AZ834" s="53">
        <f t="shared" si="555"/>
        <v>93724.887592788975</v>
      </c>
      <c r="BA834" s="31">
        <f t="shared" si="581"/>
        <v>0.21693121693121692</v>
      </c>
      <c r="BB834" s="172"/>
      <c r="BC834" s="179"/>
      <c r="BD834" s="179"/>
      <c r="BE834" s="70" t="s">
        <v>83</v>
      </c>
      <c r="BF834" s="50">
        <v>66133540</v>
      </c>
      <c r="BG834" s="30">
        <f>IFERROR(BF834/BC821,"-")</f>
        <v>4.0725904296378165E-2</v>
      </c>
      <c r="BH834" s="50">
        <v>476</v>
      </c>
      <c r="BI834" s="30">
        <f>IFERROR(BH834/BD821,"-")</f>
        <v>0.28989037758830694</v>
      </c>
      <c r="BJ834" s="53">
        <f t="shared" si="556"/>
        <v>138936.00840336134</v>
      </c>
      <c r="BK834" s="31">
        <f t="shared" si="582"/>
        <v>0.25292242295430395</v>
      </c>
      <c r="BL834" s="172"/>
      <c r="BM834" s="179"/>
      <c r="BN834" s="179"/>
      <c r="BO834" s="70" t="s">
        <v>83</v>
      </c>
      <c r="BP834" s="50">
        <v>16478003</v>
      </c>
      <c r="BQ834" s="30">
        <f>IFERROR(BP834/BM821,"-")</f>
        <v>2.8234002368379679E-2</v>
      </c>
      <c r="BR834" s="50">
        <v>157</v>
      </c>
      <c r="BS834" s="30">
        <f>IFERROR(BR834/BN821,"-")</f>
        <v>0.27886323268206037</v>
      </c>
      <c r="BT834" s="53">
        <f t="shared" si="557"/>
        <v>104955.4331210191</v>
      </c>
      <c r="BU834" s="31">
        <f t="shared" si="583"/>
        <v>0.22301136363636365</v>
      </c>
      <c r="BV834" s="172"/>
      <c r="BW834" s="179"/>
      <c r="BX834" s="179"/>
      <c r="BY834" s="70" t="s">
        <v>83</v>
      </c>
      <c r="BZ834" s="50">
        <f t="shared" si="567"/>
        <v>364215008</v>
      </c>
      <c r="CA834" s="30">
        <f>IFERROR(BZ834/BW821,"-")</f>
        <v>2.1268133229175472E-2</v>
      </c>
      <c r="CB834" s="50">
        <f t="shared" si="568"/>
        <v>3015</v>
      </c>
      <c r="CC834" s="30">
        <f>IFERROR(CB834/BX821,"-")</f>
        <v>0.14894773243750617</v>
      </c>
      <c r="CD834" s="53">
        <f t="shared" si="558"/>
        <v>120800.99767827529</v>
      </c>
      <c r="CE834" s="31">
        <f t="shared" si="584"/>
        <v>0.13740144920931505</v>
      </c>
      <c r="CR834" s="196"/>
      <c r="CS834" s="198"/>
      <c r="CT834" s="200"/>
      <c r="CU834" s="201"/>
      <c r="CV834" s="201"/>
      <c r="CW834" s="79" t="s">
        <v>83</v>
      </c>
      <c r="CX834" s="90">
        <v>398270455</v>
      </c>
      <c r="CY834" s="80">
        <v>2.4459616121518403E-2</v>
      </c>
      <c r="CZ834" s="90">
        <v>2889</v>
      </c>
      <c r="DA834" s="80">
        <v>0.14878714528505949</v>
      </c>
      <c r="DB834" s="90">
        <v>137857.54759432329</v>
      </c>
      <c r="DC834" s="81">
        <v>0.13784712281706268</v>
      </c>
    </row>
    <row r="835" spans="2:107" s="16" customFormat="1" ht="13.15" customHeight="1">
      <c r="B835" s="196"/>
      <c r="C835" s="198"/>
      <c r="D835" s="172"/>
      <c r="E835" s="179"/>
      <c r="F835" s="179"/>
      <c r="G835" s="70" t="s">
        <v>87</v>
      </c>
      <c r="H835" s="50">
        <v>151978</v>
      </c>
      <c r="I835" s="30">
        <f>IFERROR(H835/E821,"-")</f>
        <v>7.2827660499219628E-3</v>
      </c>
      <c r="J835" s="50">
        <v>3</v>
      </c>
      <c r="K835" s="30">
        <f>IFERROR(J835/F821,"-")</f>
        <v>0.27272727272727271</v>
      </c>
      <c r="L835" s="53">
        <f t="shared" si="551"/>
        <v>50659.333333333336</v>
      </c>
      <c r="M835" s="31">
        <f t="shared" si="577"/>
        <v>0.27272727272727271</v>
      </c>
      <c r="N835" s="172"/>
      <c r="O835" s="179"/>
      <c r="P835" s="179"/>
      <c r="Q835" s="70" t="s">
        <v>87</v>
      </c>
      <c r="R835" s="50">
        <v>2720882</v>
      </c>
      <c r="S835" s="30">
        <f>IFERROR(R835/O821,"-")</f>
        <v>3.35900658966665E-2</v>
      </c>
      <c r="T835" s="50">
        <v>9</v>
      </c>
      <c r="U835" s="30">
        <f>IFERROR(T835/P821,"-")</f>
        <v>0.22500000000000001</v>
      </c>
      <c r="V835" s="53">
        <f t="shared" si="552"/>
        <v>302320.22222222225</v>
      </c>
      <c r="W835" s="31">
        <f t="shared" si="578"/>
        <v>0.21428571428571427</v>
      </c>
      <c r="X835" s="172"/>
      <c r="Y835" s="179"/>
      <c r="Z835" s="179"/>
      <c r="AA835" s="70" t="s">
        <v>87</v>
      </c>
      <c r="AB835" s="50">
        <v>34002620</v>
      </c>
      <c r="AC835" s="30">
        <f>IFERROR(AB835/Y821,"-")</f>
        <v>6.9858811961393853E-3</v>
      </c>
      <c r="AD835" s="50">
        <v>419</v>
      </c>
      <c r="AE835" s="30">
        <f>IFERROR(AD835/Z821,"-")</f>
        <v>5.7880922779389415E-2</v>
      </c>
      <c r="AF835" s="53">
        <f t="shared" si="553"/>
        <v>81151.837708830542</v>
      </c>
      <c r="AG835" s="31">
        <f t="shared" si="579"/>
        <v>5.3752405388069274E-2</v>
      </c>
      <c r="AH835" s="172"/>
      <c r="AI835" s="179"/>
      <c r="AJ835" s="179"/>
      <c r="AK835" s="70" t="s">
        <v>87</v>
      </c>
      <c r="AL835" s="50">
        <v>40536384</v>
      </c>
      <c r="AM835" s="30">
        <f>IFERROR(AL835/AI821,"-")</f>
        <v>6.6757948656100919E-3</v>
      </c>
      <c r="AN835" s="50">
        <v>556</v>
      </c>
      <c r="AO835" s="30">
        <f>IFERROR(AN835/AJ821,"-")</f>
        <v>8.2639714625445893E-2</v>
      </c>
      <c r="AP835" s="53">
        <f t="shared" si="554"/>
        <v>72907.165467625906</v>
      </c>
      <c r="AQ835" s="31">
        <f t="shared" si="580"/>
        <v>7.7631946383691711E-2</v>
      </c>
      <c r="AR835" s="172"/>
      <c r="AS835" s="179"/>
      <c r="AT835" s="179"/>
      <c r="AU835" s="70" t="s">
        <v>87</v>
      </c>
      <c r="AV835" s="50">
        <v>15552597</v>
      </c>
      <c r="AW835" s="30">
        <f>IFERROR(AV835/AS821,"-")</f>
        <v>4.0124590429878549E-3</v>
      </c>
      <c r="AX835" s="50">
        <v>390</v>
      </c>
      <c r="AY835" s="30">
        <f>IFERROR(AX835/AT821,"-")</f>
        <v>9.7039064443891515E-2</v>
      </c>
      <c r="AZ835" s="53">
        <f t="shared" si="555"/>
        <v>39878.453846153847</v>
      </c>
      <c r="BA835" s="31">
        <f t="shared" si="581"/>
        <v>8.9717046238785375E-2</v>
      </c>
      <c r="BB835" s="172"/>
      <c r="BC835" s="179"/>
      <c r="BD835" s="179"/>
      <c r="BE835" s="70" t="s">
        <v>87</v>
      </c>
      <c r="BF835" s="50">
        <v>11390488</v>
      </c>
      <c r="BG835" s="30">
        <f>IFERROR(BF835/BC821,"-")</f>
        <v>7.0144124173156909E-3</v>
      </c>
      <c r="BH835" s="50">
        <v>153</v>
      </c>
      <c r="BI835" s="30">
        <f>IFERROR(BH835/BD821,"-")</f>
        <v>9.317904993909866E-2</v>
      </c>
      <c r="BJ835" s="53">
        <f t="shared" si="556"/>
        <v>74447.633986928107</v>
      </c>
      <c r="BK835" s="31">
        <f t="shared" si="582"/>
        <v>8.1296493092454833E-2</v>
      </c>
      <c r="BL835" s="172"/>
      <c r="BM835" s="179"/>
      <c r="BN835" s="179"/>
      <c r="BO835" s="70" t="s">
        <v>87</v>
      </c>
      <c r="BP835" s="50">
        <v>1273249</v>
      </c>
      <c r="BQ835" s="30">
        <f>IFERROR(BP835/BM821,"-")</f>
        <v>2.181630582391389E-3</v>
      </c>
      <c r="BR835" s="50">
        <v>45</v>
      </c>
      <c r="BS835" s="30">
        <f>IFERROR(BR835/BN821,"-")</f>
        <v>7.9928952042628773E-2</v>
      </c>
      <c r="BT835" s="53">
        <f t="shared" si="557"/>
        <v>28294.422222222223</v>
      </c>
      <c r="BU835" s="31">
        <f t="shared" si="583"/>
        <v>6.3920454545454544E-2</v>
      </c>
      <c r="BV835" s="172"/>
      <c r="BW835" s="179"/>
      <c r="BX835" s="179"/>
      <c r="BY835" s="70" t="s">
        <v>87</v>
      </c>
      <c r="BZ835" s="50">
        <f t="shared" si="567"/>
        <v>105628198</v>
      </c>
      <c r="CA835" s="30">
        <f>IFERROR(BZ835/BW821,"-")</f>
        <v>6.1680999916997551E-3</v>
      </c>
      <c r="CB835" s="50">
        <f t="shared" si="568"/>
        <v>1575</v>
      </c>
      <c r="CC835" s="30">
        <f>IFERROR(CB835/BX821,"-")</f>
        <v>7.7808516944965919E-2</v>
      </c>
      <c r="CD835" s="53">
        <f t="shared" si="558"/>
        <v>67065.522539682541</v>
      </c>
      <c r="CE835" s="31">
        <f t="shared" si="584"/>
        <v>7.1776876452627258E-2</v>
      </c>
      <c r="CR835" s="196"/>
      <c r="CS835" s="198"/>
      <c r="CT835" s="200"/>
      <c r="CU835" s="201"/>
      <c r="CV835" s="201"/>
      <c r="CW835" s="79" t="s">
        <v>87</v>
      </c>
      <c r="CX835" s="90">
        <v>108298909</v>
      </c>
      <c r="CY835" s="80">
        <v>6.6511329355808087E-3</v>
      </c>
      <c r="CZ835" s="90">
        <v>1522</v>
      </c>
      <c r="DA835" s="80">
        <v>7.838492043055055E-2</v>
      </c>
      <c r="DB835" s="90">
        <v>71155.656373193167</v>
      </c>
      <c r="DC835" s="81">
        <v>7.2621433342876227E-2</v>
      </c>
    </row>
    <row r="836" spans="2:107" s="16" customFormat="1" ht="13.15" customHeight="1">
      <c r="B836" s="196"/>
      <c r="C836" s="198"/>
      <c r="D836" s="172"/>
      <c r="E836" s="179"/>
      <c r="F836" s="179"/>
      <c r="G836" s="71" t="s">
        <v>85</v>
      </c>
      <c r="H836" s="51">
        <v>157460</v>
      </c>
      <c r="I836" s="32">
        <f>IFERROR(H836/E821,"-")</f>
        <v>7.5454627789595351E-3</v>
      </c>
      <c r="J836" s="51">
        <v>3</v>
      </c>
      <c r="K836" s="32">
        <f>IFERROR(J836/F821,"-")</f>
        <v>0.27272727272727271</v>
      </c>
      <c r="L836" s="54">
        <f t="shared" si="551"/>
        <v>52486.666666666664</v>
      </c>
      <c r="M836" s="33">
        <f t="shared" si="577"/>
        <v>0.27272727272727271</v>
      </c>
      <c r="N836" s="172"/>
      <c r="O836" s="179"/>
      <c r="P836" s="179"/>
      <c r="Q836" s="71" t="s">
        <v>85</v>
      </c>
      <c r="R836" s="51">
        <v>187334</v>
      </c>
      <c r="S836" s="32">
        <f>IFERROR(R836/O821,"-")</f>
        <v>2.3126917685831736E-3</v>
      </c>
      <c r="T836" s="51">
        <v>8</v>
      </c>
      <c r="U836" s="32">
        <f>IFERROR(T836/P821,"-")</f>
        <v>0.2</v>
      </c>
      <c r="V836" s="54">
        <f t="shared" si="552"/>
        <v>23416.75</v>
      </c>
      <c r="W836" s="33">
        <f t="shared" si="578"/>
        <v>0.19047619047619047</v>
      </c>
      <c r="X836" s="172"/>
      <c r="Y836" s="179"/>
      <c r="Z836" s="179"/>
      <c r="AA836" s="71" t="s">
        <v>85</v>
      </c>
      <c r="AB836" s="51">
        <v>9461500</v>
      </c>
      <c r="AC836" s="32">
        <f>IFERROR(AB836/Y821,"-")</f>
        <v>1.9438771170360635E-3</v>
      </c>
      <c r="AD836" s="51">
        <v>557</v>
      </c>
      <c r="AE836" s="32">
        <f>IFERROR(AD836/Z821,"-")</f>
        <v>7.6944329327255145E-2</v>
      </c>
      <c r="AF836" s="54">
        <f t="shared" si="553"/>
        <v>16986.535008976662</v>
      </c>
      <c r="AG836" s="33">
        <f t="shared" si="579"/>
        <v>7.1456061577934576E-2</v>
      </c>
      <c r="AH836" s="172"/>
      <c r="AI836" s="179"/>
      <c r="AJ836" s="179"/>
      <c r="AK836" s="71" t="s">
        <v>85</v>
      </c>
      <c r="AL836" s="51">
        <v>15838205</v>
      </c>
      <c r="AM836" s="32">
        <f>IFERROR(AL836/AI821,"-")</f>
        <v>2.6083384156682572E-3</v>
      </c>
      <c r="AN836" s="51">
        <v>771</v>
      </c>
      <c r="AO836" s="32">
        <f>IFERROR(AN836/AJ821,"-")</f>
        <v>0.11459571938168847</v>
      </c>
      <c r="AP836" s="54">
        <f t="shared" si="554"/>
        <v>20542.418936446174</v>
      </c>
      <c r="AQ836" s="33">
        <f t="shared" si="580"/>
        <v>0.10765149399609047</v>
      </c>
      <c r="AR836" s="172"/>
      <c r="AS836" s="179"/>
      <c r="AT836" s="179"/>
      <c r="AU836" s="71" t="s">
        <v>85</v>
      </c>
      <c r="AV836" s="51">
        <v>14336533</v>
      </c>
      <c r="AW836" s="32">
        <f>IFERROR(AV836/AS821,"-")</f>
        <v>3.6987232087955339E-3</v>
      </c>
      <c r="AX836" s="51">
        <v>596</v>
      </c>
      <c r="AY836" s="32">
        <f>IFERROR(AX836/AT821,"-")</f>
        <v>0.14829559591938293</v>
      </c>
      <c r="AZ836" s="54">
        <f t="shared" si="555"/>
        <v>24054.585570469797</v>
      </c>
      <c r="BA836" s="33">
        <f t="shared" si="581"/>
        <v>0.1371060501495284</v>
      </c>
      <c r="BB836" s="172"/>
      <c r="BC836" s="179"/>
      <c r="BD836" s="179"/>
      <c r="BE836" s="71" t="s">
        <v>85</v>
      </c>
      <c r="BF836" s="51">
        <v>7759785</v>
      </c>
      <c r="BG836" s="32">
        <f>IFERROR(BF836/BC821,"-")</f>
        <v>4.7785777272843829E-3</v>
      </c>
      <c r="BH836" s="51">
        <v>276</v>
      </c>
      <c r="BI836" s="32">
        <f>IFERROR(BH836/BD821,"-")</f>
        <v>0.16808769792935443</v>
      </c>
      <c r="BJ836" s="54">
        <f t="shared" si="556"/>
        <v>28115.16304347826</v>
      </c>
      <c r="BK836" s="33">
        <f t="shared" si="582"/>
        <v>0.14665249734325186</v>
      </c>
      <c r="BL836" s="172"/>
      <c r="BM836" s="179"/>
      <c r="BN836" s="179"/>
      <c r="BO836" s="71" t="s">
        <v>85</v>
      </c>
      <c r="BP836" s="51">
        <v>2443418</v>
      </c>
      <c r="BQ836" s="32">
        <f>IFERROR(BP836/BM821,"-")</f>
        <v>4.1866401892839524E-3</v>
      </c>
      <c r="BR836" s="51">
        <v>99</v>
      </c>
      <c r="BS836" s="32">
        <f>IFERROR(BR836/BN821,"-")</f>
        <v>0.17584369449378331</v>
      </c>
      <c r="BT836" s="54">
        <f t="shared" si="557"/>
        <v>24680.989898989897</v>
      </c>
      <c r="BU836" s="33">
        <f t="shared" si="583"/>
        <v>0.140625</v>
      </c>
      <c r="BV836" s="172"/>
      <c r="BW836" s="179"/>
      <c r="BX836" s="179"/>
      <c r="BY836" s="71" t="s">
        <v>85</v>
      </c>
      <c r="BZ836" s="51">
        <f t="shared" si="567"/>
        <v>50184235</v>
      </c>
      <c r="CA836" s="32">
        <f>IFERROR(BZ836/BW821,"-")</f>
        <v>2.9304805473152023E-3</v>
      </c>
      <c r="CB836" s="51">
        <f t="shared" si="568"/>
        <v>2310</v>
      </c>
      <c r="CC836" s="32">
        <f>IFERROR(CB836/BX821,"-")</f>
        <v>0.11411915818595</v>
      </c>
      <c r="CD836" s="54">
        <f t="shared" si="558"/>
        <v>21724.777056277057</v>
      </c>
      <c r="CE836" s="33">
        <f t="shared" si="584"/>
        <v>0.10527275213051998</v>
      </c>
      <c r="CR836" s="196"/>
      <c r="CS836" s="198"/>
      <c r="CT836" s="200"/>
      <c r="CU836" s="201"/>
      <c r="CV836" s="201"/>
      <c r="CW836" s="79" t="s">
        <v>85</v>
      </c>
      <c r="CX836" s="90">
        <v>62739831</v>
      </c>
      <c r="CY836" s="80">
        <v>3.8531409059427723E-3</v>
      </c>
      <c r="CZ836" s="90">
        <v>1993</v>
      </c>
      <c r="DA836" s="80">
        <v>0.10264201472936087</v>
      </c>
      <c r="DB836" s="90">
        <v>31480.095835423985</v>
      </c>
      <c r="DC836" s="81">
        <v>9.5094951808378667E-2</v>
      </c>
    </row>
    <row r="837" spans="2:107" s="16" customFormat="1" ht="13.15" customHeight="1">
      <c r="B837" s="196"/>
      <c r="C837" s="199"/>
      <c r="D837" s="173"/>
      <c r="E837" s="180"/>
      <c r="F837" s="180"/>
      <c r="G837" s="18" t="s">
        <v>92</v>
      </c>
      <c r="H837" s="49">
        <f>SUM(H821:H836)</f>
        <v>2665811</v>
      </c>
      <c r="I837" s="32">
        <f>IFERROR(H837/E821,"-")</f>
        <v>0.12774531739007303</v>
      </c>
      <c r="J837" s="51">
        <v>9</v>
      </c>
      <c r="K837" s="32">
        <f>IFERROR(J837/F821,"-")</f>
        <v>0.81818181818181823</v>
      </c>
      <c r="L837" s="54">
        <f t="shared" si="551"/>
        <v>296201.22222222225</v>
      </c>
      <c r="M837" s="34">
        <f t="shared" si="577"/>
        <v>0.81818181818181823</v>
      </c>
      <c r="N837" s="173"/>
      <c r="O837" s="180"/>
      <c r="P837" s="180"/>
      <c r="Q837" s="18" t="s">
        <v>92</v>
      </c>
      <c r="R837" s="49">
        <f>SUM(R821:R836)</f>
        <v>9226247</v>
      </c>
      <c r="S837" s="32">
        <f>IFERROR(R837/O821,"-")</f>
        <v>0.11390065600379642</v>
      </c>
      <c r="T837" s="51">
        <v>33</v>
      </c>
      <c r="U837" s="32">
        <f>IFERROR(T837/P821,"-")</f>
        <v>0.82499999999999996</v>
      </c>
      <c r="V837" s="54">
        <f t="shared" si="552"/>
        <v>279583.24242424243</v>
      </c>
      <c r="W837" s="34">
        <f t="shared" si="578"/>
        <v>0.7857142857142857</v>
      </c>
      <c r="X837" s="173"/>
      <c r="Y837" s="180"/>
      <c r="Z837" s="180"/>
      <c r="AA837" s="18" t="s">
        <v>92</v>
      </c>
      <c r="AB837" s="49">
        <f>SUM(AB821:AB836)</f>
        <v>737280399</v>
      </c>
      <c r="AC837" s="32">
        <f>IFERROR(AB837/Y821,"-")</f>
        <v>0.15147518854888956</v>
      </c>
      <c r="AD837" s="51">
        <v>5071</v>
      </c>
      <c r="AE837" s="32">
        <f>IFERROR(AD837/Z821,"-")</f>
        <v>0.70051112032048624</v>
      </c>
      <c r="AF837" s="54">
        <f t="shared" si="553"/>
        <v>145391.52021297574</v>
      </c>
      <c r="AG837" s="34">
        <f t="shared" si="579"/>
        <v>0.65054522129570236</v>
      </c>
      <c r="AH837" s="173"/>
      <c r="AI837" s="180"/>
      <c r="AJ837" s="180"/>
      <c r="AK837" s="18" t="s">
        <v>92</v>
      </c>
      <c r="AL837" s="49">
        <f>SUM(AL821:AL836)</f>
        <v>1124360278</v>
      </c>
      <c r="AM837" s="32">
        <f>IFERROR(AL837/AI821,"-")</f>
        <v>0.18516694954755547</v>
      </c>
      <c r="AN837" s="51">
        <v>5445</v>
      </c>
      <c r="AO837" s="32">
        <f>IFERROR(AN837/AJ821,"-")</f>
        <v>0.80930439952437572</v>
      </c>
      <c r="AP837" s="54">
        <f t="shared" si="554"/>
        <v>206494.08227731864</v>
      </c>
      <c r="AQ837" s="34">
        <f t="shared" si="580"/>
        <v>0.76026249650935496</v>
      </c>
      <c r="AR837" s="173"/>
      <c r="AS837" s="180"/>
      <c r="AT837" s="180"/>
      <c r="AU837" s="18" t="s">
        <v>92</v>
      </c>
      <c r="AV837" s="49">
        <f>SUM(AV821:AV836)</f>
        <v>758585643</v>
      </c>
      <c r="AW837" s="32">
        <f>IFERROR(AV837/AS821,"-")</f>
        <v>0.195709682642462</v>
      </c>
      <c r="AX837" s="51">
        <v>3455</v>
      </c>
      <c r="AY837" s="32">
        <f>IFERROR(AX837/AT821,"-")</f>
        <v>0.85966658372729532</v>
      </c>
      <c r="AZ837" s="54">
        <f t="shared" si="555"/>
        <v>219561.6911722142</v>
      </c>
      <c r="BA837" s="34">
        <f t="shared" si="581"/>
        <v>0.79480101219231658</v>
      </c>
      <c r="BB837" s="173"/>
      <c r="BC837" s="180"/>
      <c r="BD837" s="180"/>
      <c r="BE837" s="18" t="s">
        <v>92</v>
      </c>
      <c r="BF837" s="49">
        <f>SUM(BF821:BF836)</f>
        <v>384039483</v>
      </c>
      <c r="BG837" s="32">
        <f>IFERROR(BF837/BC821,"-")</f>
        <v>0.23649656786387888</v>
      </c>
      <c r="BH837" s="51">
        <v>1452</v>
      </c>
      <c r="BI837" s="32">
        <f>IFERROR(BH837/BD821,"-")</f>
        <v>0.88428745432399514</v>
      </c>
      <c r="BJ837" s="54">
        <f t="shared" si="556"/>
        <v>264490.00206611567</v>
      </c>
      <c r="BK837" s="34">
        <f t="shared" si="582"/>
        <v>0.77151965993623806</v>
      </c>
      <c r="BL837" s="173"/>
      <c r="BM837" s="180"/>
      <c r="BN837" s="180"/>
      <c r="BO837" s="18" t="s">
        <v>92</v>
      </c>
      <c r="BP837" s="49">
        <f>SUM(BP821:BP836)</f>
        <v>125397448</v>
      </c>
      <c r="BQ837" s="32">
        <f>IFERROR(BP837/BM821,"-")</f>
        <v>0.21486049273208455</v>
      </c>
      <c r="BR837" s="51">
        <v>473</v>
      </c>
      <c r="BS837" s="32">
        <f>IFERROR(BR837/BN821,"-")</f>
        <v>0.84014209591474243</v>
      </c>
      <c r="BT837" s="54">
        <f t="shared" si="557"/>
        <v>265110.88372093026</v>
      </c>
      <c r="BU837" s="34">
        <f t="shared" si="583"/>
        <v>0.671875</v>
      </c>
      <c r="BV837" s="173"/>
      <c r="BW837" s="180"/>
      <c r="BX837" s="180"/>
      <c r="BY837" s="18" t="s">
        <v>92</v>
      </c>
      <c r="BZ837" s="49">
        <f t="shared" si="567"/>
        <v>3141555309</v>
      </c>
      <c r="CA837" s="32">
        <f>IFERROR(BZ837/BW821,"-")</f>
        <v>0.18344937850182033</v>
      </c>
      <c r="CB837" s="51">
        <f t="shared" si="568"/>
        <v>15938</v>
      </c>
      <c r="CC837" s="32">
        <f>IFERROR(CB837/BX821,"-")</f>
        <v>0.78737278925007415</v>
      </c>
      <c r="CD837" s="54">
        <f t="shared" si="558"/>
        <v>197111.01198393776</v>
      </c>
      <c r="CE837" s="34">
        <f t="shared" si="584"/>
        <v>0.72633641708061791</v>
      </c>
      <c r="CR837" s="196"/>
      <c r="CS837" s="199"/>
      <c r="CT837" s="200"/>
      <c r="CU837" s="201"/>
      <c r="CV837" s="201"/>
      <c r="CW837" s="18" t="s">
        <v>92</v>
      </c>
      <c r="CX837" s="90">
        <v>3180986854</v>
      </c>
      <c r="CY837" s="80">
        <v>0.19535899878999688</v>
      </c>
      <c r="CZ837" s="90">
        <v>15475</v>
      </c>
      <c r="DA837" s="80">
        <v>0.79698202605963842</v>
      </c>
      <c r="DB837" s="90">
        <v>205556.50106623585</v>
      </c>
      <c r="DC837" s="81">
        <v>0.73838152495467124</v>
      </c>
    </row>
    <row r="838" spans="2:107" s="16" customFormat="1" ht="13.15" customHeight="1">
      <c r="B838" s="196">
        <v>50</v>
      </c>
      <c r="C838" s="197" t="s">
        <v>13</v>
      </c>
      <c r="D838" s="171">
        <f>CI54</f>
        <v>13</v>
      </c>
      <c r="E838" s="178">
        <v>19720900</v>
      </c>
      <c r="F838" s="178">
        <v>13</v>
      </c>
      <c r="G838" s="68" t="s">
        <v>58</v>
      </c>
      <c r="H838" s="56">
        <v>22171</v>
      </c>
      <c r="I838" s="28">
        <f>IFERROR(H838/E838,"-")</f>
        <v>1.1242387517811053E-3</v>
      </c>
      <c r="J838" s="56">
        <v>1</v>
      </c>
      <c r="K838" s="28">
        <f>IFERROR(J838/F838,"-")</f>
        <v>7.6923076923076927E-2</v>
      </c>
      <c r="L838" s="52">
        <f t="shared" ref="L838:L901" si="585">IFERROR(H838/J838,"-")</f>
        <v>22171</v>
      </c>
      <c r="M838" s="29">
        <f t="shared" ref="M838:M854" si="586">IFERROR(J838/$CI$54,"-")</f>
        <v>7.6923076923076927E-2</v>
      </c>
      <c r="N838" s="171">
        <f>CJ54</f>
        <v>115</v>
      </c>
      <c r="O838" s="178">
        <v>181229520</v>
      </c>
      <c r="P838" s="178">
        <v>104</v>
      </c>
      <c r="Q838" s="68" t="s">
        <v>58</v>
      </c>
      <c r="R838" s="56">
        <v>186905</v>
      </c>
      <c r="S838" s="28">
        <f>IFERROR(R838/O838,"-")</f>
        <v>1.0313165316555492E-3</v>
      </c>
      <c r="T838" s="56">
        <v>14</v>
      </c>
      <c r="U838" s="28">
        <f>IFERROR(T838/P838,"-")</f>
        <v>0.13461538461538461</v>
      </c>
      <c r="V838" s="52">
        <f t="shared" ref="V838:V901" si="587">IFERROR(R838/T838,"-")</f>
        <v>13350.357142857143</v>
      </c>
      <c r="W838" s="29">
        <f t="shared" ref="W838:W854" si="588">IFERROR(T838/$CJ$54,"-")</f>
        <v>0.12173913043478261</v>
      </c>
      <c r="X838" s="171">
        <f>CK54</f>
        <v>7404</v>
      </c>
      <c r="Y838" s="178">
        <v>4579858470</v>
      </c>
      <c r="Z838" s="178">
        <v>6814</v>
      </c>
      <c r="AA838" s="68" t="s">
        <v>58</v>
      </c>
      <c r="AB838" s="56">
        <v>91128141</v>
      </c>
      <c r="AC838" s="28">
        <f>IFERROR(AB838/Y838,"-")</f>
        <v>1.9897588887719492E-2</v>
      </c>
      <c r="AD838" s="56">
        <v>994</v>
      </c>
      <c r="AE838" s="28">
        <f>IFERROR(AD838/Z838,"-")</f>
        <v>0.14587613736425006</v>
      </c>
      <c r="AF838" s="52">
        <f t="shared" ref="AF838:AF901" si="589">IFERROR(AB838/AD838,"-")</f>
        <v>91678.210261569417</v>
      </c>
      <c r="AG838" s="29">
        <f t="shared" ref="AG838:AG854" si="590">IFERROR(AD838/$CK$54,"-")</f>
        <v>0.13425175580767154</v>
      </c>
      <c r="AH838" s="171">
        <f>CL54</f>
        <v>6490</v>
      </c>
      <c r="AI838" s="178">
        <v>5554423020</v>
      </c>
      <c r="AJ838" s="178">
        <v>5981</v>
      </c>
      <c r="AK838" s="68" t="s">
        <v>58</v>
      </c>
      <c r="AL838" s="56">
        <v>146824067</v>
      </c>
      <c r="AM838" s="28">
        <f>IFERROR(AL838/AI838,"-")</f>
        <v>2.6433720743149303E-2</v>
      </c>
      <c r="AN838" s="56">
        <v>1183</v>
      </c>
      <c r="AO838" s="28">
        <f>IFERROR(AN838/AJ838,"-")</f>
        <v>0.1977930112021401</v>
      </c>
      <c r="AP838" s="52">
        <f t="shared" ref="AP838:AP901" si="591">IFERROR(AL838/AN838,"-")</f>
        <v>124111.63736263737</v>
      </c>
      <c r="AQ838" s="29">
        <f t="shared" ref="AQ838:AQ854" si="592">IFERROR(AN838/$CL$54,"-")</f>
        <v>0.18228043143297382</v>
      </c>
      <c r="AR838" s="171">
        <f>CM54</f>
        <v>3750</v>
      </c>
      <c r="AS838" s="178">
        <v>3552109700</v>
      </c>
      <c r="AT838" s="178">
        <v>3413</v>
      </c>
      <c r="AU838" s="68" t="s">
        <v>58</v>
      </c>
      <c r="AV838" s="56">
        <v>88923044</v>
      </c>
      <c r="AW838" s="28">
        <f>IFERROR(AV838/AS838,"-")</f>
        <v>2.5033867619572672E-2</v>
      </c>
      <c r="AX838" s="56">
        <v>837</v>
      </c>
      <c r="AY838" s="28">
        <f>IFERROR(AX838/AT838,"-")</f>
        <v>0.24523879285086433</v>
      </c>
      <c r="AZ838" s="52">
        <f t="shared" ref="AZ838:AZ901" si="593">IFERROR(AV838/AX838,"-")</f>
        <v>106240.19593787336</v>
      </c>
      <c r="BA838" s="29">
        <f t="shared" ref="BA838:BA854" si="594">IFERROR(AX838/$CM$54,"-")</f>
        <v>0.22320000000000001</v>
      </c>
      <c r="BB838" s="171">
        <f>CN54</f>
        <v>1582</v>
      </c>
      <c r="BC838" s="178">
        <v>1574590370</v>
      </c>
      <c r="BD838" s="178">
        <v>1366</v>
      </c>
      <c r="BE838" s="68" t="s">
        <v>58</v>
      </c>
      <c r="BF838" s="56">
        <v>63792273</v>
      </c>
      <c r="BG838" s="28">
        <f>IFERROR(BF838/BC838,"-")</f>
        <v>4.0513567347677859E-2</v>
      </c>
      <c r="BH838" s="56">
        <v>366</v>
      </c>
      <c r="BI838" s="28">
        <f>IFERROR(BH838/BD838,"-")</f>
        <v>0.2679355783308931</v>
      </c>
      <c r="BJ838" s="52">
        <f t="shared" ref="BJ838:BJ901" si="595">IFERROR(BF838/BH838,"-")</f>
        <v>174295.82786885247</v>
      </c>
      <c r="BK838" s="29">
        <f t="shared" ref="BK838:BK854" si="596">IFERROR(BH838/$CN$54,"-")</f>
        <v>0.23135271807838179</v>
      </c>
      <c r="BL838" s="171">
        <f>CO54</f>
        <v>554</v>
      </c>
      <c r="BM838" s="178">
        <v>489362500</v>
      </c>
      <c r="BN838" s="178">
        <v>458</v>
      </c>
      <c r="BO838" s="68" t="s">
        <v>58</v>
      </c>
      <c r="BP838" s="56">
        <v>17111110</v>
      </c>
      <c r="BQ838" s="28">
        <f>IFERROR(BP838/BM838,"-")</f>
        <v>3.4966124294362563E-2</v>
      </c>
      <c r="BR838" s="56">
        <v>89</v>
      </c>
      <c r="BS838" s="28">
        <f>IFERROR(BR838/BN838,"-")</f>
        <v>0.1943231441048035</v>
      </c>
      <c r="BT838" s="52">
        <f t="shared" ref="BT838:BT901" si="597">IFERROR(BP838/BR838,"-")</f>
        <v>192259.66292134832</v>
      </c>
      <c r="BU838" s="29">
        <f t="shared" ref="BU838:BU854" si="598">IFERROR(BR838/$CO$54,"-")</f>
        <v>0.16064981949458484</v>
      </c>
      <c r="BV838" s="171">
        <f>CP54</f>
        <v>19908</v>
      </c>
      <c r="BW838" s="178">
        <f>SUM(E838,O838,Y838,AI838,AS838,BC838,BM838)</f>
        <v>15951294480</v>
      </c>
      <c r="BX838" s="178">
        <f>SUM(F838,P838,Z838,AJ838,AT838,BD838,BN838)</f>
        <v>18149</v>
      </c>
      <c r="BY838" s="68" t="s">
        <v>58</v>
      </c>
      <c r="BZ838" s="56">
        <f t="shared" si="567"/>
        <v>407987711</v>
      </c>
      <c r="CA838" s="28">
        <f>IFERROR(BZ838/BW838,"-")</f>
        <v>2.5577091032426353E-2</v>
      </c>
      <c r="CB838" s="56">
        <f t="shared" si="568"/>
        <v>3484</v>
      </c>
      <c r="CC838" s="28">
        <f>IFERROR(CB838/BX838,"-")</f>
        <v>0.19196649953165465</v>
      </c>
      <c r="CD838" s="52">
        <f t="shared" ref="CD838:CD901" si="599">IFERROR(BZ838/CB838,"-")</f>
        <v>117103.24655568312</v>
      </c>
      <c r="CE838" s="29">
        <f t="shared" ref="CE838:CE854" si="600">IFERROR(CB838/$CP$54,"-")</f>
        <v>0.17500502310628893</v>
      </c>
      <c r="CR838" s="196">
        <v>50</v>
      </c>
      <c r="CS838" s="197" t="s">
        <v>13</v>
      </c>
      <c r="CT838" s="200">
        <v>18785</v>
      </c>
      <c r="CU838" s="201">
        <v>14720595590</v>
      </c>
      <c r="CV838" s="201">
        <v>17163</v>
      </c>
      <c r="CW838" s="79" t="s">
        <v>58</v>
      </c>
      <c r="CX838" s="90">
        <v>429609645</v>
      </c>
      <c r="CY838" s="80">
        <v>2.9184257007362022E-2</v>
      </c>
      <c r="CZ838" s="90">
        <v>3370</v>
      </c>
      <c r="DA838" s="80">
        <v>0.19635261900600129</v>
      </c>
      <c r="DB838" s="90">
        <v>127480.60682492581</v>
      </c>
      <c r="DC838" s="81">
        <v>0.1793984562150652</v>
      </c>
    </row>
    <row r="839" spans="2:107" s="16" customFormat="1" ht="13.15" customHeight="1">
      <c r="B839" s="196"/>
      <c r="C839" s="198"/>
      <c r="D839" s="172"/>
      <c r="E839" s="179"/>
      <c r="F839" s="179"/>
      <c r="G839" s="69" t="s">
        <v>60</v>
      </c>
      <c r="H839" s="50">
        <v>49224</v>
      </c>
      <c r="I839" s="30">
        <f>IFERROR(H839/E838,"-")</f>
        <v>2.4960321283511401E-3</v>
      </c>
      <c r="J839" s="50">
        <v>3</v>
      </c>
      <c r="K839" s="30">
        <f>IFERROR(J839/F838,"-")</f>
        <v>0.23076923076923078</v>
      </c>
      <c r="L839" s="53">
        <f t="shared" si="585"/>
        <v>16408</v>
      </c>
      <c r="M839" s="31">
        <f t="shared" si="586"/>
        <v>0.23076923076923078</v>
      </c>
      <c r="N839" s="172"/>
      <c r="O839" s="179"/>
      <c r="P839" s="179"/>
      <c r="Q839" s="69" t="s">
        <v>60</v>
      </c>
      <c r="R839" s="50">
        <v>2200609</v>
      </c>
      <c r="S839" s="30">
        <f>IFERROR(R839/O838,"-")</f>
        <v>1.2142663071667352E-2</v>
      </c>
      <c r="T839" s="50">
        <v>32</v>
      </c>
      <c r="U839" s="30">
        <f>IFERROR(T839/P838,"-")</f>
        <v>0.30769230769230771</v>
      </c>
      <c r="V839" s="53">
        <f t="shared" si="587"/>
        <v>68769.03125</v>
      </c>
      <c r="W839" s="31">
        <f t="shared" si="588"/>
        <v>0.27826086956521739</v>
      </c>
      <c r="X839" s="172"/>
      <c r="Y839" s="179"/>
      <c r="Z839" s="179"/>
      <c r="AA839" s="69" t="s">
        <v>60</v>
      </c>
      <c r="AB839" s="50">
        <v>153516673</v>
      </c>
      <c r="AC839" s="30">
        <f>IFERROR(AB839/Y838,"-")</f>
        <v>3.3519960061123899E-2</v>
      </c>
      <c r="AD839" s="50">
        <v>1570</v>
      </c>
      <c r="AE839" s="30">
        <f>IFERROR(AD839/Z838,"-")</f>
        <v>0.23040798356325212</v>
      </c>
      <c r="AF839" s="53">
        <f t="shared" si="589"/>
        <v>97781.320382165606</v>
      </c>
      <c r="AG839" s="31">
        <f t="shared" si="590"/>
        <v>0.21204754186925986</v>
      </c>
      <c r="AH839" s="172"/>
      <c r="AI839" s="179"/>
      <c r="AJ839" s="179"/>
      <c r="AK839" s="69" t="s">
        <v>60</v>
      </c>
      <c r="AL839" s="50">
        <v>177913316</v>
      </c>
      <c r="AM839" s="30">
        <f>IFERROR(AL839/AI838,"-")</f>
        <v>3.2030926589383175E-2</v>
      </c>
      <c r="AN839" s="50">
        <v>1725</v>
      </c>
      <c r="AO839" s="30">
        <f>IFERROR(AN839/AJ838,"-")</f>
        <v>0.28841330881123556</v>
      </c>
      <c r="AP839" s="53">
        <f t="shared" si="591"/>
        <v>103138.15420289856</v>
      </c>
      <c r="AQ839" s="31">
        <f t="shared" si="592"/>
        <v>0.2657935285053929</v>
      </c>
      <c r="AR839" s="172"/>
      <c r="AS839" s="179"/>
      <c r="AT839" s="179"/>
      <c r="AU839" s="69" t="s">
        <v>60</v>
      </c>
      <c r="AV839" s="50">
        <v>103849705</v>
      </c>
      <c r="AW839" s="30">
        <f>IFERROR(AV839/AS838,"-")</f>
        <v>2.9236063570897038E-2</v>
      </c>
      <c r="AX839" s="50">
        <v>1129</v>
      </c>
      <c r="AY839" s="30">
        <f>IFERROR(AX839/AT838,"-")</f>
        <v>0.33079402285379433</v>
      </c>
      <c r="AZ839" s="53">
        <f t="shared" si="593"/>
        <v>91983.79539415412</v>
      </c>
      <c r="BA839" s="31">
        <f t="shared" si="594"/>
        <v>0.30106666666666665</v>
      </c>
      <c r="BB839" s="172"/>
      <c r="BC839" s="179"/>
      <c r="BD839" s="179"/>
      <c r="BE839" s="69" t="s">
        <v>60</v>
      </c>
      <c r="BF839" s="50">
        <v>31519299</v>
      </c>
      <c r="BG839" s="30">
        <f>IFERROR(BF839/BC838,"-")</f>
        <v>2.0017459525044599E-2</v>
      </c>
      <c r="BH839" s="50">
        <v>467</v>
      </c>
      <c r="BI839" s="30">
        <f>IFERROR(BH839/BD838,"-")</f>
        <v>0.34187408491947291</v>
      </c>
      <c r="BJ839" s="53">
        <f t="shared" si="595"/>
        <v>67493.14561027837</v>
      </c>
      <c r="BK839" s="31">
        <f t="shared" si="596"/>
        <v>0.29519595448798991</v>
      </c>
      <c r="BL839" s="172"/>
      <c r="BM839" s="179"/>
      <c r="BN839" s="179"/>
      <c r="BO839" s="69" t="s">
        <v>60</v>
      </c>
      <c r="BP839" s="50">
        <v>4390182</v>
      </c>
      <c r="BQ839" s="30">
        <f>IFERROR(BP839/BM838,"-")</f>
        <v>8.9712268512605678E-3</v>
      </c>
      <c r="BR839" s="50">
        <v>143</v>
      </c>
      <c r="BS839" s="30">
        <f>IFERROR(BR839/BN838,"-")</f>
        <v>0.31222707423580787</v>
      </c>
      <c r="BT839" s="53">
        <f t="shared" si="597"/>
        <v>30700.573426573428</v>
      </c>
      <c r="BU839" s="31">
        <f t="shared" si="598"/>
        <v>0.25812274368231047</v>
      </c>
      <c r="BV839" s="172"/>
      <c r="BW839" s="179"/>
      <c r="BX839" s="179"/>
      <c r="BY839" s="69" t="s">
        <v>60</v>
      </c>
      <c r="BZ839" s="50">
        <f t="shared" si="567"/>
        <v>473439008</v>
      </c>
      <c r="CA839" s="30">
        <f>IFERROR(BZ839/BW838,"-")</f>
        <v>2.9680287615127771E-2</v>
      </c>
      <c r="CB839" s="50">
        <f t="shared" si="568"/>
        <v>5069</v>
      </c>
      <c r="CC839" s="30">
        <f>IFERROR(CB839/BX838,"-")</f>
        <v>0.27929913493856412</v>
      </c>
      <c r="CD839" s="53">
        <f t="shared" si="599"/>
        <v>93398.896823831135</v>
      </c>
      <c r="CE839" s="31">
        <f t="shared" si="600"/>
        <v>0.25462125778581474</v>
      </c>
      <c r="CR839" s="196"/>
      <c r="CS839" s="198"/>
      <c r="CT839" s="200"/>
      <c r="CU839" s="201"/>
      <c r="CV839" s="201"/>
      <c r="CW839" s="79" t="s">
        <v>60</v>
      </c>
      <c r="CX839" s="90">
        <v>425792312</v>
      </c>
      <c r="CY839" s="80">
        <v>2.8924937812247854E-2</v>
      </c>
      <c r="CZ839" s="90">
        <v>4716</v>
      </c>
      <c r="DA839" s="80">
        <v>0.27477713686418459</v>
      </c>
      <c r="DB839" s="90">
        <v>90286.749787955894</v>
      </c>
      <c r="DC839" s="81">
        <v>0.25105137077455414</v>
      </c>
    </row>
    <row r="840" spans="2:107" s="16" customFormat="1" ht="13.15" customHeight="1">
      <c r="B840" s="196"/>
      <c r="C840" s="198"/>
      <c r="D840" s="172"/>
      <c r="E840" s="179"/>
      <c r="F840" s="179"/>
      <c r="G840" s="70" t="s">
        <v>62</v>
      </c>
      <c r="H840" s="50">
        <v>0</v>
      </c>
      <c r="I840" s="30">
        <f>IFERROR(H840/E838,"-")</f>
        <v>0</v>
      </c>
      <c r="J840" s="50">
        <v>0</v>
      </c>
      <c r="K840" s="30">
        <f>IFERROR(J840/F838,"-")</f>
        <v>0</v>
      </c>
      <c r="L840" s="53" t="str">
        <f t="shared" si="585"/>
        <v>-</v>
      </c>
      <c r="M840" s="31">
        <f t="shared" si="586"/>
        <v>0</v>
      </c>
      <c r="N840" s="172"/>
      <c r="O840" s="179"/>
      <c r="P840" s="179"/>
      <c r="Q840" s="70" t="s">
        <v>62</v>
      </c>
      <c r="R840" s="50">
        <v>301423</v>
      </c>
      <c r="S840" s="30">
        <f>IFERROR(R840/O838,"-")</f>
        <v>1.6632113796913438E-3</v>
      </c>
      <c r="T840" s="50">
        <v>19</v>
      </c>
      <c r="U840" s="30">
        <f>IFERROR(T840/P838,"-")</f>
        <v>0.18269230769230768</v>
      </c>
      <c r="V840" s="53">
        <f t="shared" si="587"/>
        <v>15864.368421052632</v>
      </c>
      <c r="W840" s="31">
        <f t="shared" si="588"/>
        <v>0.16521739130434782</v>
      </c>
      <c r="X840" s="172"/>
      <c r="Y840" s="179"/>
      <c r="Z840" s="179"/>
      <c r="AA840" s="70" t="s">
        <v>62</v>
      </c>
      <c r="AB840" s="50">
        <v>63836282</v>
      </c>
      <c r="AC840" s="30">
        <f>IFERROR(AB840/Y838,"-")</f>
        <v>1.3938483561916707E-2</v>
      </c>
      <c r="AD840" s="50">
        <v>1386</v>
      </c>
      <c r="AE840" s="30">
        <f>IFERROR(AD840/Z838,"-")</f>
        <v>0.20340475491634868</v>
      </c>
      <c r="AF840" s="53">
        <f t="shared" si="589"/>
        <v>46057.923520923519</v>
      </c>
      <c r="AG840" s="31">
        <f t="shared" si="590"/>
        <v>0.18719611021069693</v>
      </c>
      <c r="AH840" s="172"/>
      <c r="AI840" s="179"/>
      <c r="AJ840" s="179"/>
      <c r="AK840" s="70" t="s">
        <v>62</v>
      </c>
      <c r="AL840" s="50">
        <v>68513464</v>
      </c>
      <c r="AM840" s="30">
        <f>IFERROR(AL840/AI838,"-")</f>
        <v>1.2334938076070411E-2</v>
      </c>
      <c r="AN840" s="50">
        <v>1377</v>
      </c>
      <c r="AO840" s="30">
        <f>IFERROR(AN840/AJ838,"-")</f>
        <v>0.23022905868583848</v>
      </c>
      <c r="AP840" s="53">
        <f t="shared" si="591"/>
        <v>49755.602033405958</v>
      </c>
      <c r="AQ840" s="31">
        <f t="shared" si="592"/>
        <v>0.21217257318952235</v>
      </c>
      <c r="AR840" s="172"/>
      <c r="AS840" s="179"/>
      <c r="AT840" s="179"/>
      <c r="AU840" s="70" t="s">
        <v>62</v>
      </c>
      <c r="AV840" s="50">
        <v>31572163</v>
      </c>
      <c r="AW840" s="30">
        <f>IFERROR(AV840/AS838,"-")</f>
        <v>8.8882848972823107E-3</v>
      </c>
      <c r="AX840" s="50">
        <v>802</v>
      </c>
      <c r="AY840" s="30">
        <f>IFERROR(AX840/AT838,"-")</f>
        <v>0.23498388514503368</v>
      </c>
      <c r="AZ840" s="53">
        <f t="shared" si="593"/>
        <v>39366.786783042393</v>
      </c>
      <c r="BA840" s="31">
        <f t="shared" si="594"/>
        <v>0.21386666666666668</v>
      </c>
      <c r="BB840" s="172"/>
      <c r="BC840" s="179"/>
      <c r="BD840" s="179"/>
      <c r="BE840" s="70" t="s">
        <v>62</v>
      </c>
      <c r="BF840" s="50">
        <v>7691783</v>
      </c>
      <c r="BG840" s="30">
        <f>IFERROR(BF840/BC838,"-")</f>
        <v>4.8849422342142233E-3</v>
      </c>
      <c r="BH840" s="50">
        <v>286</v>
      </c>
      <c r="BI840" s="30">
        <f>IFERROR(BH840/BD838,"-")</f>
        <v>0.20937042459736457</v>
      </c>
      <c r="BJ840" s="53">
        <f t="shared" si="595"/>
        <v>26894.346153846152</v>
      </c>
      <c r="BK840" s="31">
        <f t="shared" si="596"/>
        <v>0.18078381795195955</v>
      </c>
      <c r="BL840" s="172"/>
      <c r="BM840" s="179"/>
      <c r="BN840" s="179"/>
      <c r="BO840" s="70" t="s">
        <v>62</v>
      </c>
      <c r="BP840" s="50">
        <v>2665758</v>
      </c>
      <c r="BQ840" s="30">
        <f>IFERROR(BP840/BM838,"-")</f>
        <v>5.447409640092978E-3</v>
      </c>
      <c r="BR840" s="50">
        <v>86</v>
      </c>
      <c r="BS840" s="30">
        <f>IFERROR(BR840/BN838,"-")</f>
        <v>0.18777292576419213</v>
      </c>
      <c r="BT840" s="53">
        <f t="shared" si="597"/>
        <v>30997.18604651163</v>
      </c>
      <c r="BU840" s="31">
        <f t="shared" si="598"/>
        <v>0.1552346570397112</v>
      </c>
      <c r="BV840" s="172"/>
      <c r="BW840" s="179"/>
      <c r="BX840" s="179"/>
      <c r="BY840" s="70" t="s">
        <v>62</v>
      </c>
      <c r="BZ840" s="50">
        <f t="shared" si="567"/>
        <v>174580873</v>
      </c>
      <c r="CA840" s="30">
        <f>IFERROR(BZ840/BW838,"-")</f>
        <v>1.0944621028650209E-2</v>
      </c>
      <c r="CB840" s="50">
        <f t="shared" si="568"/>
        <v>3956</v>
      </c>
      <c r="CC840" s="30">
        <f>IFERROR(CB840/BX838,"-")</f>
        <v>0.21797344206292357</v>
      </c>
      <c r="CD840" s="53">
        <f t="shared" si="599"/>
        <v>44130.655460060669</v>
      </c>
      <c r="CE840" s="31">
        <f t="shared" si="600"/>
        <v>0.19871408479003416</v>
      </c>
      <c r="CR840" s="196"/>
      <c r="CS840" s="198"/>
      <c r="CT840" s="200"/>
      <c r="CU840" s="201"/>
      <c r="CV840" s="201"/>
      <c r="CW840" s="79" t="s">
        <v>62</v>
      </c>
      <c r="CX840" s="90">
        <v>150451684</v>
      </c>
      <c r="CY840" s="80">
        <v>1.0220488911617469E-2</v>
      </c>
      <c r="CZ840" s="90">
        <v>3660</v>
      </c>
      <c r="DA840" s="80">
        <v>0.21324943191749693</v>
      </c>
      <c r="DB840" s="90">
        <v>41107.017486338795</v>
      </c>
      <c r="DC840" s="81">
        <v>0.19483630556294917</v>
      </c>
    </row>
    <row r="841" spans="2:107" s="16" customFormat="1" ht="13.15" customHeight="1">
      <c r="B841" s="196"/>
      <c r="C841" s="198"/>
      <c r="D841" s="172"/>
      <c r="E841" s="179"/>
      <c r="F841" s="179"/>
      <c r="G841" s="70" t="s">
        <v>64</v>
      </c>
      <c r="H841" s="50">
        <v>0</v>
      </c>
      <c r="I841" s="30">
        <f>IFERROR(H841/E838,"-")</f>
        <v>0</v>
      </c>
      <c r="J841" s="50">
        <v>0</v>
      </c>
      <c r="K841" s="30">
        <f>IFERROR(J841/F838,"-")</f>
        <v>0</v>
      </c>
      <c r="L841" s="53" t="str">
        <f t="shared" si="585"/>
        <v>-</v>
      </c>
      <c r="M841" s="31">
        <f t="shared" si="586"/>
        <v>0</v>
      </c>
      <c r="N841" s="172"/>
      <c r="O841" s="179"/>
      <c r="P841" s="179"/>
      <c r="Q841" s="70" t="s">
        <v>64</v>
      </c>
      <c r="R841" s="50">
        <v>113690</v>
      </c>
      <c r="S841" s="30">
        <f>IFERROR(R841/O838,"-")</f>
        <v>6.273260559317268E-4</v>
      </c>
      <c r="T841" s="50">
        <v>6</v>
      </c>
      <c r="U841" s="30">
        <f>IFERROR(T841/P838,"-")</f>
        <v>5.7692307692307696E-2</v>
      </c>
      <c r="V841" s="53">
        <f t="shared" si="587"/>
        <v>18948.333333333332</v>
      </c>
      <c r="W841" s="31">
        <f t="shared" si="588"/>
        <v>5.2173913043478258E-2</v>
      </c>
      <c r="X841" s="172"/>
      <c r="Y841" s="179"/>
      <c r="Z841" s="179"/>
      <c r="AA841" s="70" t="s">
        <v>64</v>
      </c>
      <c r="AB841" s="50">
        <v>8309872</v>
      </c>
      <c r="AC841" s="30">
        <f>IFERROR(AB841/Y838,"-")</f>
        <v>1.8144386020732207E-3</v>
      </c>
      <c r="AD841" s="50">
        <v>236</v>
      </c>
      <c r="AE841" s="30">
        <f>IFERROR(AD841/Z838,"-")</f>
        <v>3.4634575873202234E-2</v>
      </c>
      <c r="AF841" s="53">
        <f t="shared" si="589"/>
        <v>35211.322033898308</v>
      </c>
      <c r="AG841" s="31">
        <f t="shared" si="590"/>
        <v>3.1874662344678555E-2</v>
      </c>
      <c r="AH841" s="172"/>
      <c r="AI841" s="179"/>
      <c r="AJ841" s="179"/>
      <c r="AK841" s="70" t="s">
        <v>64</v>
      </c>
      <c r="AL841" s="50">
        <v>7376012</v>
      </c>
      <c r="AM841" s="30">
        <f>IFERROR(AL841/AI838,"-")</f>
        <v>1.3279528716917928E-3</v>
      </c>
      <c r="AN841" s="50">
        <v>250</v>
      </c>
      <c r="AO841" s="30">
        <f>IFERROR(AN841/AJ838,"-")</f>
        <v>4.1799030262497913E-2</v>
      </c>
      <c r="AP841" s="53">
        <f t="shared" si="591"/>
        <v>29504.047999999999</v>
      </c>
      <c r="AQ841" s="31">
        <f t="shared" si="592"/>
        <v>3.8520801232665637E-2</v>
      </c>
      <c r="AR841" s="172"/>
      <c r="AS841" s="179"/>
      <c r="AT841" s="179"/>
      <c r="AU841" s="70" t="s">
        <v>64</v>
      </c>
      <c r="AV841" s="50">
        <v>6253151</v>
      </c>
      <c r="AW841" s="30">
        <f>IFERROR(AV841/AS838,"-")</f>
        <v>1.7604048095699297E-3</v>
      </c>
      <c r="AX841" s="50">
        <v>124</v>
      </c>
      <c r="AY841" s="30">
        <f>IFERROR(AX841/AT838,"-")</f>
        <v>3.6331673014942868E-2</v>
      </c>
      <c r="AZ841" s="53">
        <f t="shared" si="593"/>
        <v>50428.637096774197</v>
      </c>
      <c r="BA841" s="31">
        <f t="shared" si="594"/>
        <v>3.3066666666666668E-2</v>
      </c>
      <c r="BB841" s="172"/>
      <c r="BC841" s="179"/>
      <c r="BD841" s="179"/>
      <c r="BE841" s="70" t="s">
        <v>64</v>
      </c>
      <c r="BF841" s="50">
        <v>572650</v>
      </c>
      <c r="BG841" s="30">
        <f>IFERROR(BF841/BC838,"-")</f>
        <v>3.6368188889660235E-4</v>
      </c>
      <c r="BH841" s="50">
        <v>37</v>
      </c>
      <c r="BI841" s="30">
        <f>IFERROR(BH841/BD838,"-")</f>
        <v>2.7086383601756955E-2</v>
      </c>
      <c r="BJ841" s="53">
        <f t="shared" si="595"/>
        <v>15477.027027027027</v>
      </c>
      <c r="BK841" s="31">
        <f t="shared" si="596"/>
        <v>2.3388116308470291E-2</v>
      </c>
      <c r="BL841" s="172"/>
      <c r="BM841" s="179"/>
      <c r="BN841" s="179"/>
      <c r="BO841" s="70" t="s">
        <v>64</v>
      </c>
      <c r="BP841" s="50">
        <v>133174</v>
      </c>
      <c r="BQ841" s="30">
        <f>IFERROR(BP841/BM838,"-")</f>
        <v>2.7213773021022246E-4</v>
      </c>
      <c r="BR841" s="50">
        <v>9</v>
      </c>
      <c r="BS841" s="30">
        <f>IFERROR(BR841/BN838,"-")</f>
        <v>1.9650655021834062E-2</v>
      </c>
      <c r="BT841" s="53">
        <f t="shared" si="597"/>
        <v>14797.111111111111</v>
      </c>
      <c r="BU841" s="31">
        <f t="shared" si="598"/>
        <v>1.6245487364620937E-2</v>
      </c>
      <c r="BV841" s="172"/>
      <c r="BW841" s="179"/>
      <c r="BX841" s="179"/>
      <c r="BY841" s="70" t="s">
        <v>64</v>
      </c>
      <c r="BZ841" s="50">
        <f t="shared" si="567"/>
        <v>22758549</v>
      </c>
      <c r="CA841" s="30">
        <f>IFERROR(BZ841/BW838,"-")</f>
        <v>1.4267524825985157E-3</v>
      </c>
      <c r="CB841" s="50">
        <f t="shared" si="568"/>
        <v>662</v>
      </c>
      <c r="CC841" s="30">
        <f>IFERROR(CB841/BX838,"-")</f>
        <v>3.6475838889194999E-2</v>
      </c>
      <c r="CD841" s="53">
        <f t="shared" si="599"/>
        <v>34378.472809667677</v>
      </c>
      <c r="CE841" s="31">
        <f t="shared" si="600"/>
        <v>3.3252963632710471E-2</v>
      </c>
      <c r="CR841" s="196"/>
      <c r="CS841" s="198"/>
      <c r="CT841" s="200"/>
      <c r="CU841" s="201"/>
      <c r="CV841" s="201"/>
      <c r="CW841" s="79" t="s">
        <v>64</v>
      </c>
      <c r="CX841" s="90">
        <v>29496132</v>
      </c>
      <c r="CY841" s="80">
        <v>2.0037322416517796E-3</v>
      </c>
      <c r="CZ841" s="90">
        <v>552</v>
      </c>
      <c r="DA841" s="80">
        <v>3.2162209403950356E-2</v>
      </c>
      <c r="DB841" s="90">
        <v>53435.021739130432</v>
      </c>
      <c r="DC841" s="81">
        <v>2.9385147724248072E-2</v>
      </c>
    </row>
    <row r="842" spans="2:107" s="16" customFormat="1" ht="13.15" customHeight="1">
      <c r="B842" s="196"/>
      <c r="C842" s="198"/>
      <c r="D842" s="172"/>
      <c r="E842" s="179"/>
      <c r="F842" s="179"/>
      <c r="G842" s="70" t="s">
        <v>66</v>
      </c>
      <c r="H842" s="50">
        <v>0</v>
      </c>
      <c r="I842" s="30">
        <f>IFERROR(H842/E838,"-")</f>
        <v>0</v>
      </c>
      <c r="J842" s="50">
        <v>0</v>
      </c>
      <c r="K842" s="30">
        <f>IFERROR(J842/F838,"-")</f>
        <v>0</v>
      </c>
      <c r="L842" s="53" t="str">
        <f t="shared" si="585"/>
        <v>-</v>
      </c>
      <c r="M842" s="31">
        <f t="shared" si="586"/>
        <v>0</v>
      </c>
      <c r="N842" s="172"/>
      <c r="O842" s="179"/>
      <c r="P842" s="179"/>
      <c r="Q842" s="70" t="s">
        <v>66</v>
      </c>
      <c r="R842" s="50">
        <v>583407</v>
      </c>
      <c r="S842" s="30">
        <f>IFERROR(R842/O838,"-")</f>
        <v>3.219160984369434E-3</v>
      </c>
      <c r="T842" s="50">
        <v>27</v>
      </c>
      <c r="U842" s="30">
        <f>IFERROR(T842/P838,"-")</f>
        <v>0.25961538461538464</v>
      </c>
      <c r="V842" s="53">
        <f t="shared" si="587"/>
        <v>21607.666666666668</v>
      </c>
      <c r="W842" s="31">
        <f t="shared" si="588"/>
        <v>0.23478260869565218</v>
      </c>
      <c r="X842" s="172"/>
      <c r="Y842" s="179"/>
      <c r="Z842" s="179"/>
      <c r="AA842" s="70" t="s">
        <v>66</v>
      </c>
      <c r="AB842" s="50">
        <v>79842965</v>
      </c>
      <c r="AC842" s="30">
        <f>IFERROR(AB842/Y838,"-")</f>
        <v>1.7433500516010485E-2</v>
      </c>
      <c r="AD842" s="50">
        <v>1671</v>
      </c>
      <c r="AE842" s="30">
        <f>IFERROR(AD842/Z838,"-")</f>
        <v>0.24523040798356324</v>
      </c>
      <c r="AF842" s="53">
        <f t="shared" si="589"/>
        <v>47781.546977857572</v>
      </c>
      <c r="AG842" s="31">
        <f t="shared" si="590"/>
        <v>0.22568881685575365</v>
      </c>
      <c r="AH842" s="172"/>
      <c r="AI842" s="179"/>
      <c r="AJ842" s="179"/>
      <c r="AK842" s="70" t="s">
        <v>66</v>
      </c>
      <c r="AL842" s="50">
        <v>114474860</v>
      </c>
      <c r="AM842" s="30">
        <f>IFERROR(AL842/AI838,"-")</f>
        <v>2.0609676214398232E-2</v>
      </c>
      <c r="AN842" s="50">
        <v>1766</v>
      </c>
      <c r="AO842" s="30">
        <f>IFERROR(AN842/AJ838,"-")</f>
        <v>0.29526834977428523</v>
      </c>
      <c r="AP842" s="53">
        <f t="shared" si="591"/>
        <v>64821.551528878823</v>
      </c>
      <c r="AQ842" s="31">
        <f t="shared" si="592"/>
        <v>0.27211093990755009</v>
      </c>
      <c r="AR842" s="172"/>
      <c r="AS842" s="179"/>
      <c r="AT842" s="179"/>
      <c r="AU842" s="70" t="s">
        <v>66</v>
      </c>
      <c r="AV842" s="50">
        <v>53070278</v>
      </c>
      <c r="AW842" s="30">
        <f>IFERROR(AV842/AS838,"-")</f>
        <v>1.4940495221755116E-2</v>
      </c>
      <c r="AX842" s="50">
        <v>1078</v>
      </c>
      <c r="AY842" s="30">
        <f>IFERROR(AX842/AT838,"-")</f>
        <v>0.31585115733958397</v>
      </c>
      <c r="AZ842" s="53">
        <f t="shared" si="593"/>
        <v>49230.313543599259</v>
      </c>
      <c r="BA842" s="31">
        <f t="shared" si="594"/>
        <v>0.28746666666666665</v>
      </c>
      <c r="BB842" s="172"/>
      <c r="BC842" s="179"/>
      <c r="BD842" s="179"/>
      <c r="BE842" s="70" t="s">
        <v>66</v>
      </c>
      <c r="BF842" s="50">
        <v>14339693</v>
      </c>
      <c r="BG842" s="30">
        <f>IFERROR(BF842/BC838,"-")</f>
        <v>9.1069355390507051E-3</v>
      </c>
      <c r="BH842" s="50">
        <v>361</v>
      </c>
      <c r="BI842" s="30">
        <f>IFERROR(BH842/BD838,"-")</f>
        <v>0.26427525622254761</v>
      </c>
      <c r="BJ842" s="53">
        <f t="shared" si="595"/>
        <v>39722.141274238224</v>
      </c>
      <c r="BK842" s="31">
        <f t="shared" si="596"/>
        <v>0.22819216182048041</v>
      </c>
      <c r="BL842" s="172"/>
      <c r="BM842" s="179"/>
      <c r="BN842" s="179"/>
      <c r="BO842" s="70" t="s">
        <v>66</v>
      </c>
      <c r="BP842" s="50">
        <v>2257649</v>
      </c>
      <c r="BQ842" s="30">
        <f>IFERROR(BP842/BM838,"-")</f>
        <v>4.6134491302459836E-3</v>
      </c>
      <c r="BR842" s="50">
        <v>83</v>
      </c>
      <c r="BS842" s="30">
        <f>IFERROR(BR842/BN838,"-")</f>
        <v>0.18122270742358079</v>
      </c>
      <c r="BT842" s="53">
        <f t="shared" si="597"/>
        <v>27200.590361445782</v>
      </c>
      <c r="BU842" s="31">
        <f t="shared" si="598"/>
        <v>0.14981949458483754</v>
      </c>
      <c r="BV842" s="172"/>
      <c r="BW842" s="179"/>
      <c r="BX842" s="179"/>
      <c r="BY842" s="70" t="s">
        <v>66</v>
      </c>
      <c r="BZ842" s="50">
        <f t="shared" si="567"/>
        <v>264568852</v>
      </c>
      <c r="CA842" s="30">
        <f>IFERROR(BZ842/BW838,"-")</f>
        <v>1.6586042739773932E-2</v>
      </c>
      <c r="CB842" s="50">
        <f t="shared" si="568"/>
        <v>4986</v>
      </c>
      <c r="CC842" s="30">
        <f>IFERROR(CB842/BX838,"-")</f>
        <v>0.27472588021378586</v>
      </c>
      <c r="CD842" s="53">
        <f t="shared" si="599"/>
        <v>53062.344965904529</v>
      </c>
      <c r="CE842" s="31">
        <f t="shared" si="600"/>
        <v>0.25045207956600363</v>
      </c>
      <c r="CR842" s="196"/>
      <c r="CS842" s="198"/>
      <c r="CT842" s="200"/>
      <c r="CU842" s="201"/>
      <c r="CV842" s="201"/>
      <c r="CW842" s="79" t="s">
        <v>66</v>
      </c>
      <c r="CX842" s="90">
        <v>278889122</v>
      </c>
      <c r="CY842" s="80">
        <v>1.8945505315658223E-2</v>
      </c>
      <c r="CZ842" s="90">
        <v>4657</v>
      </c>
      <c r="DA842" s="80">
        <v>0.27133950940977686</v>
      </c>
      <c r="DB842" s="90">
        <v>59886.004294610262</v>
      </c>
      <c r="DC842" s="81">
        <v>0.24791056694170882</v>
      </c>
    </row>
    <row r="843" spans="2:107" s="16" customFormat="1" ht="13.15" customHeight="1">
      <c r="B843" s="196"/>
      <c r="C843" s="198"/>
      <c r="D843" s="172"/>
      <c r="E843" s="179"/>
      <c r="F843" s="179"/>
      <c r="G843" s="70" t="s">
        <v>68</v>
      </c>
      <c r="H843" s="50">
        <v>38796</v>
      </c>
      <c r="I843" s="30">
        <f>IFERROR(H843/E838,"-")</f>
        <v>1.9672530158359913E-3</v>
      </c>
      <c r="J843" s="50">
        <v>2</v>
      </c>
      <c r="K843" s="30">
        <f>IFERROR(J843/F838,"-")</f>
        <v>0.15384615384615385</v>
      </c>
      <c r="L843" s="53">
        <f t="shared" si="585"/>
        <v>19398</v>
      </c>
      <c r="M843" s="31">
        <f t="shared" si="586"/>
        <v>0.15384615384615385</v>
      </c>
      <c r="N843" s="172"/>
      <c r="O843" s="179"/>
      <c r="P843" s="179"/>
      <c r="Q843" s="70" t="s">
        <v>68</v>
      </c>
      <c r="R843" s="50">
        <v>1479299</v>
      </c>
      <c r="S843" s="30">
        <f>IFERROR(R843/O838,"-")</f>
        <v>8.1625719695113692E-3</v>
      </c>
      <c r="T843" s="50">
        <v>24</v>
      </c>
      <c r="U843" s="30">
        <f>IFERROR(T843/P838,"-")</f>
        <v>0.23076923076923078</v>
      </c>
      <c r="V843" s="53">
        <f t="shared" si="587"/>
        <v>61637.458333333336</v>
      </c>
      <c r="W843" s="31">
        <f t="shared" si="588"/>
        <v>0.20869565217391303</v>
      </c>
      <c r="X843" s="172"/>
      <c r="Y843" s="179"/>
      <c r="Z843" s="179"/>
      <c r="AA843" s="70" t="s">
        <v>68</v>
      </c>
      <c r="AB843" s="50">
        <v>84601642</v>
      </c>
      <c r="AC843" s="30">
        <f>IFERROR(AB843/Y838,"-")</f>
        <v>1.8472545069716968E-2</v>
      </c>
      <c r="AD843" s="50">
        <v>1671</v>
      </c>
      <c r="AE843" s="30">
        <f>IFERROR(AD843/Z838,"-")</f>
        <v>0.24523040798356324</v>
      </c>
      <c r="AF843" s="53">
        <f t="shared" si="589"/>
        <v>50629.348892878515</v>
      </c>
      <c r="AG843" s="31">
        <f t="shared" si="590"/>
        <v>0.22568881685575365</v>
      </c>
      <c r="AH843" s="172"/>
      <c r="AI843" s="179"/>
      <c r="AJ843" s="179"/>
      <c r="AK843" s="70" t="s">
        <v>68</v>
      </c>
      <c r="AL843" s="50">
        <v>119873383</v>
      </c>
      <c r="AM843" s="30">
        <f>IFERROR(AL843/AI838,"-")</f>
        <v>2.158160848901278E-2</v>
      </c>
      <c r="AN843" s="50">
        <v>1832</v>
      </c>
      <c r="AO843" s="30">
        <f>IFERROR(AN843/AJ838,"-")</f>
        <v>0.30630329376358467</v>
      </c>
      <c r="AP843" s="53">
        <f t="shared" si="591"/>
        <v>65433.069323144104</v>
      </c>
      <c r="AQ843" s="31">
        <f t="shared" si="592"/>
        <v>0.28228043143297382</v>
      </c>
      <c r="AR843" s="172"/>
      <c r="AS843" s="179"/>
      <c r="AT843" s="179"/>
      <c r="AU843" s="70" t="s">
        <v>68</v>
      </c>
      <c r="AV843" s="50">
        <v>83282275</v>
      </c>
      <c r="AW843" s="30">
        <f>IFERROR(AV843/AS838,"-")</f>
        <v>2.3445862327956819E-2</v>
      </c>
      <c r="AX843" s="50">
        <v>1147</v>
      </c>
      <c r="AY843" s="30">
        <f>IFERROR(AX843/AT838,"-")</f>
        <v>0.33606797538822153</v>
      </c>
      <c r="AZ843" s="53">
        <f t="shared" si="593"/>
        <v>72608.783783783787</v>
      </c>
      <c r="BA843" s="31">
        <f t="shared" si="594"/>
        <v>0.30586666666666668</v>
      </c>
      <c r="BB843" s="172"/>
      <c r="BC843" s="179"/>
      <c r="BD843" s="179"/>
      <c r="BE843" s="70" t="s">
        <v>68</v>
      </c>
      <c r="BF843" s="50">
        <v>30656027</v>
      </c>
      <c r="BG843" s="30">
        <f>IFERROR(BF843/BC838,"-")</f>
        <v>1.9469207727975626E-2</v>
      </c>
      <c r="BH843" s="50">
        <v>460</v>
      </c>
      <c r="BI843" s="30">
        <f>IFERROR(BH843/BD838,"-")</f>
        <v>0.33674963396778917</v>
      </c>
      <c r="BJ843" s="53">
        <f t="shared" si="595"/>
        <v>66643.536956521741</v>
      </c>
      <c r="BK843" s="31">
        <f t="shared" si="596"/>
        <v>0.29077117572692796</v>
      </c>
      <c r="BL843" s="172"/>
      <c r="BM843" s="179"/>
      <c r="BN843" s="179"/>
      <c r="BO843" s="70" t="s">
        <v>68</v>
      </c>
      <c r="BP843" s="50">
        <v>11150106</v>
      </c>
      <c r="BQ843" s="30">
        <f>IFERROR(BP843/BM838,"-")</f>
        <v>2.2784962067996628E-2</v>
      </c>
      <c r="BR843" s="50">
        <v>126</v>
      </c>
      <c r="BS843" s="30">
        <f>IFERROR(BR843/BN838,"-")</f>
        <v>0.27510917030567683</v>
      </c>
      <c r="BT843" s="53">
        <f t="shared" si="597"/>
        <v>88492.904761904763</v>
      </c>
      <c r="BU843" s="31">
        <f t="shared" si="598"/>
        <v>0.22743682310469315</v>
      </c>
      <c r="BV843" s="172"/>
      <c r="BW843" s="179"/>
      <c r="BX843" s="179"/>
      <c r="BY843" s="70" t="s">
        <v>68</v>
      </c>
      <c r="BZ843" s="50">
        <f t="shared" si="567"/>
        <v>331081528</v>
      </c>
      <c r="CA843" s="30">
        <f>IFERROR(BZ843/BW838,"-")</f>
        <v>2.0755778060214208E-2</v>
      </c>
      <c r="CB843" s="50">
        <f t="shared" si="568"/>
        <v>5262</v>
      </c>
      <c r="CC843" s="30">
        <f>IFERROR(CB843/BX838,"-")</f>
        <v>0.28993332966003638</v>
      </c>
      <c r="CD843" s="53">
        <f t="shared" si="599"/>
        <v>62919.332573166095</v>
      </c>
      <c r="CE843" s="31">
        <f t="shared" si="600"/>
        <v>0.26431585292344784</v>
      </c>
      <c r="CR843" s="196"/>
      <c r="CS843" s="198"/>
      <c r="CT843" s="200"/>
      <c r="CU843" s="201"/>
      <c r="CV843" s="201"/>
      <c r="CW843" s="79" t="s">
        <v>68</v>
      </c>
      <c r="CX843" s="90">
        <v>316485990</v>
      </c>
      <c r="CY843" s="80">
        <v>2.1499537030620918E-2</v>
      </c>
      <c r="CZ843" s="90">
        <v>4841</v>
      </c>
      <c r="DA843" s="80">
        <v>0.2820602458777603</v>
      </c>
      <c r="DB843" s="90">
        <v>65376.159884321423</v>
      </c>
      <c r="DC843" s="81">
        <v>0.25770561618312482</v>
      </c>
    </row>
    <row r="844" spans="2:107" s="16" customFormat="1" ht="13.15" customHeight="1">
      <c r="B844" s="196"/>
      <c r="C844" s="198"/>
      <c r="D844" s="172"/>
      <c r="E844" s="179"/>
      <c r="F844" s="179"/>
      <c r="G844" s="70" t="s">
        <v>69</v>
      </c>
      <c r="H844" s="50">
        <v>71980</v>
      </c>
      <c r="I844" s="30">
        <f>IFERROR(H844/E838,"-")</f>
        <v>3.6499348407019964E-3</v>
      </c>
      <c r="J844" s="50">
        <v>1</v>
      </c>
      <c r="K844" s="30">
        <f>IFERROR(J844/F838,"-")</f>
        <v>7.6923076923076927E-2</v>
      </c>
      <c r="L844" s="53">
        <f t="shared" si="585"/>
        <v>71980</v>
      </c>
      <c r="M844" s="31">
        <f t="shared" si="586"/>
        <v>7.6923076923076927E-2</v>
      </c>
      <c r="N844" s="172"/>
      <c r="O844" s="179"/>
      <c r="P844" s="179"/>
      <c r="Q844" s="70" t="s">
        <v>69</v>
      </c>
      <c r="R844" s="50">
        <v>4314383</v>
      </c>
      <c r="S844" s="30">
        <f>IFERROR(R844/O838,"-")</f>
        <v>2.3806182348217884E-2</v>
      </c>
      <c r="T844" s="50">
        <v>11</v>
      </c>
      <c r="U844" s="30">
        <f>IFERROR(T844/P838,"-")</f>
        <v>0.10576923076923077</v>
      </c>
      <c r="V844" s="53">
        <f t="shared" si="587"/>
        <v>392216.63636363635</v>
      </c>
      <c r="W844" s="31">
        <f t="shared" si="588"/>
        <v>9.5652173913043481E-2</v>
      </c>
      <c r="X844" s="172"/>
      <c r="Y844" s="179"/>
      <c r="Z844" s="179"/>
      <c r="AA844" s="70" t="s">
        <v>69</v>
      </c>
      <c r="AB844" s="50">
        <v>82414605</v>
      </c>
      <c r="AC844" s="30">
        <f>IFERROR(AB844/Y838,"-")</f>
        <v>1.7995011317456715E-2</v>
      </c>
      <c r="AD844" s="50">
        <v>490</v>
      </c>
      <c r="AE844" s="30">
        <f>IFERROR(AD844/Z838,"-")</f>
        <v>7.1910771940123269E-2</v>
      </c>
      <c r="AF844" s="53">
        <f t="shared" si="589"/>
        <v>168193.07142857142</v>
      </c>
      <c r="AG844" s="31">
        <f t="shared" si="590"/>
        <v>6.6180443003781744E-2</v>
      </c>
      <c r="AH844" s="172"/>
      <c r="AI844" s="179"/>
      <c r="AJ844" s="179"/>
      <c r="AK844" s="70" t="s">
        <v>69</v>
      </c>
      <c r="AL844" s="50">
        <v>139927055</v>
      </c>
      <c r="AM844" s="30">
        <f>IFERROR(AL844/AI838,"-")</f>
        <v>2.5192005451540132E-2</v>
      </c>
      <c r="AN844" s="50">
        <v>692</v>
      </c>
      <c r="AO844" s="30">
        <f>IFERROR(AN844/AJ838,"-")</f>
        <v>0.11569971576659421</v>
      </c>
      <c r="AP844" s="53">
        <f t="shared" si="591"/>
        <v>202206.72687861271</v>
      </c>
      <c r="AQ844" s="31">
        <f t="shared" si="592"/>
        <v>0.10662557781201849</v>
      </c>
      <c r="AR844" s="172"/>
      <c r="AS844" s="179"/>
      <c r="AT844" s="179"/>
      <c r="AU844" s="70" t="s">
        <v>69</v>
      </c>
      <c r="AV844" s="50">
        <v>160127390</v>
      </c>
      <c r="AW844" s="30">
        <f>IFERROR(AV844/AS838,"-")</f>
        <v>4.5079517110634279E-2</v>
      </c>
      <c r="AX844" s="50">
        <v>533</v>
      </c>
      <c r="AY844" s="30">
        <f>IFERROR(AX844/AT838,"-")</f>
        <v>0.15616759449164958</v>
      </c>
      <c r="AZ844" s="53">
        <f t="shared" si="593"/>
        <v>300426.62288930581</v>
      </c>
      <c r="BA844" s="31">
        <f t="shared" si="594"/>
        <v>0.14213333333333333</v>
      </c>
      <c r="BB844" s="172"/>
      <c r="BC844" s="179"/>
      <c r="BD844" s="179"/>
      <c r="BE844" s="70" t="s">
        <v>69</v>
      </c>
      <c r="BF844" s="50">
        <v>81098625</v>
      </c>
      <c r="BG844" s="30">
        <f>IFERROR(BF844/BC838,"-")</f>
        <v>5.1504585919701772E-2</v>
      </c>
      <c r="BH844" s="50">
        <v>259</v>
      </c>
      <c r="BI844" s="30">
        <f>IFERROR(BH844/BD838,"-")</f>
        <v>0.18960468521229867</v>
      </c>
      <c r="BJ844" s="53">
        <f t="shared" si="595"/>
        <v>313122.10424710426</v>
      </c>
      <c r="BK844" s="31">
        <f t="shared" si="596"/>
        <v>0.16371681415929204</v>
      </c>
      <c r="BL844" s="172"/>
      <c r="BM844" s="179"/>
      <c r="BN844" s="179"/>
      <c r="BO844" s="70" t="s">
        <v>69</v>
      </c>
      <c r="BP844" s="50">
        <v>40382629</v>
      </c>
      <c r="BQ844" s="30">
        <f>IFERROR(BP844/BM838,"-")</f>
        <v>8.2520889933331634E-2</v>
      </c>
      <c r="BR844" s="50">
        <v>97</v>
      </c>
      <c r="BS844" s="30">
        <f>IFERROR(BR844/BN838,"-")</f>
        <v>0.21179039301310043</v>
      </c>
      <c r="BT844" s="53">
        <f t="shared" si="597"/>
        <v>416315.76288659795</v>
      </c>
      <c r="BU844" s="31">
        <f t="shared" si="598"/>
        <v>0.17509025270758122</v>
      </c>
      <c r="BV844" s="172"/>
      <c r="BW844" s="179"/>
      <c r="BX844" s="179"/>
      <c r="BY844" s="70" t="s">
        <v>69</v>
      </c>
      <c r="BZ844" s="50">
        <f t="shared" si="567"/>
        <v>508336667</v>
      </c>
      <c r="CA844" s="30">
        <f>IFERROR(BZ844/BW838,"-")</f>
        <v>3.1868051062398796E-2</v>
      </c>
      <c r="CB844" s="50">
        <f t="shared" si="568"/>
        <v>2083</v>
      </c>
      <c r="CC844" s="30">
        <f>IFERROR(CB844/BX838,"-")</f>
        <v>0.11477216375557882</v>
      </c>
      <c r="CD844" s="53">
        <f t="shared" si="599"/>
        <v>244040.64666346615</v>
      </c>
      <c r="CE844" s="31">
        <f t="shared" si="600"/>
        <v>0.1046313039983926</v>
      </c>
      <c r="CR844" s="196"/>
      <c r="CS844" s="198"/>
      <c r="CT844" s="200"/>
      <c r="CU844" s="201"/>
      <c r="CV844" s="201"/>
      <c r="CW844" s="79" t="s">
        <v>69</v>
      </c>
      <c r="CX844" s="90">
        <v>497014181</v>
      </c>
      <c r="CY844" s="80">
        <v>3.376318423811818E-2</v>
      </c>
      <c r="CZ844" s="90">
        <v>1893</v>
      </c>
      <c r="DA844" s="80">
        <v>0.11029540290159064</v>
      </c>
      <c r="DB844" s="90">
        <v>262553.71421024826</v>
      </c>
      <c r="DC844" s="81">
        <v>0.10077189246739419</v>
      </c>
    </row>
    <row r="845" spans="2:107" s="16" customFormat="1" ht="13.15" customHeight="1">
      <c r="B845" s="196"/>
      <c r="C845" s="198"/>
      <c r="D845" s="172"/>
      <c r="E845" s="179"/>
      <c r="F845" s="179"/>
      <c r="G845" s="70" t="s">
        <v>71</v>
      </c>
      <c r="H845" s="50">
        <v>0</v>
      </c>
      <c r="I845" s="30">
        <f>IFERROR(H845/E838,"-")</f>
        <v>0</v>
      </c>
      <c r="J845" s="50">
        <v>0</v>
      </c>
      <c r="K845" s="30">
        <f>IFERROR(J845/F838,"-")</f>
        <v>0</v>
      </c>
      <c r="L845" s="53" t="str">
        <f t="shared" si="585"/>
        <v>-</v>
      </c>
      <c r="M845" s="31">
        <f t="shared" si="586"/>
        <v>0</v>
      </c>
      <c r="N845" s="172"/>
      <c r="O845" s="179"/>
      <c r="P845" s="179"/>
      <c r="Q845" s="70" t="s">
        <v>71</v>
      </c>
      <c r="R845" s="50">
        <v>0</v>
      </c>
      <c r="S845" s="30">
        <f>IFERROR(R845/O838,"-")</f>
        <v>0</v>
      </c>
      <c r="T845" s="50">
        <v>0</v>
      </c>
      <c r="U845" s="30">
        <f>IFERROR(T845/P838,"-")</f>
        <v>0</v>
      </c>
      <c r="V845" s="53" t="str">
        <f t="shared" si="587"/>
        <v>-</v>
      </c>
      <c r="W845" s="31">
        <f t="shared" si="588"/>
        <v>0</v>
      </c>
      <c r="X845" s="172"/>
      <c r="Y845" s="179"/>
      <c r="Z845" s="179"/>
      <c r="AA845" s="70" t="s">
        <v>71</v>
      </c>
      <c r="AB845" s="50">
        <v>8610</v>
      </c>
      <c r="AC845" s="30">
        <f>IFERROR(AB845/Y838,"-")</f>
        <v>1.8799707581356767E-6</v>
      </c>
      <c r="AD845" s="50">
        <v>4</v>
      </c>
      <c r="AE845" s="30">
        <f>IFERROR(AD845/Z838,"-")</f>
        <v>5.87026709715292E-4</v>
      </c>
      <c r="AF845" s="53">
        <f t="shared" si="589"/>
        <v>2152.5</v>
      </c>
      <c r="AG845" s="31">
        <f t="shared" si="590"/>
        <v>5.4024851431658564E-4</v>
      </c>
      <c r="AH845" s="172"/>
      <c r="AI845" s="179"/>
      <c r="AJ845" s="179"/>
      <c r="AK845" s="70" t="s">
        <v>71</v>
      </c>
      <c r="AL845" s="50">
        <v>1886</v>
      </c>
      <c r="AM845" s="30">
        <f>IFERROR(AL845/AI838,"-")</f>
        <v>3.3954921928146552E-7</v>
      </c>
      <c r="AN845" s="50">
        <v>1</v>
      </c>
      <c r="AO845" s="30">
        <f>IFERROR(AN845/AJ838,"-")</f>
        <v>1.6719612104999163E-4</v>
      </c>
      <c r="AP845" s="53">
        <f t="shared" si="591"/>
        <v>1886</v>
      </c>
      <c r="AQ845" s="31">
        <f t="shared" si="592"/>
        <v>1.5408320493066256E-4</v>
      </c>
      <c r="AR845" s="172"/>
      <c r="AS845" s="179"/>
      <c r="AT845" s="179"/>
      <c r="AU845" s="70" t="s">
        <v>71</v>
      </c>
      <c r="AV845" s="50">
        <v>4328</v>
      </c>
      <c r="AW845" s="30">
        <f>IFERROR(AV845/AS838,"-")</f>
        <v>1.2184308384394772E-6</v>
      </c>
      <c r="AX845" s="50">
        <v>2</v>
      </c>
      <c r="AY845" s="30">
        <f>IFERROR(AX845/AT838,"-")</f>
        <v>5.8599472604746558E-4</v>
      </c>
      <c r="AZ845" s="53">
        <f t="shared" si="593"/>
        <v>2164</v>
      </c>
      <c r="BA845" s="31">
        <f t="shared" si="594"/>
        <v>5.3333333333333336E-4</v>
      </c>
      <c r="BB845" s="172"/>
      <c r="BC845" s="179"/>
      <c r="BD845" s="179"/>
      <c r="BE845" s="70" t="s">
        <v>71</v>
      </c>
      <c r="BF845" s="50">
        <v>3481</v>
      </c>
      <c r="BG845" s="30">
        <f>IFERROR(BF845/BC838,"-")</f>
        <v>2.2107337033948709E-6</v>
      </c>
      <c r="BH845" s="50">
        <v>1</v>
      </c>
      <c r="BI845" s="30">
        <f>IFERROR(BH845/BD838,"-")</f>
        <v>7.320644216691069E-4</v>
      </c>
      <c r="BJ845" s="53">
        <f t="shared" si="595"/>
        <v>3481</v>
      </c>
      <c r="BK845" s="31">
        <f t="shared" si="596"/>
        <v>6.3211125158027818E-4</v>
      </c>
      <c r="BL845" s="172"/>
      <c r="BM845" s="179"/>
      <c r="BN845" s="179"/>
      <c r="BO845" s="70" t="s">
        <v>71</v>
      </c>
      <c r="BP845" s="50">
        <v>0</v>
      </c>
      <c r="BQ845" s="30">
        <f>IFERROR(BP845/BM838,"-")</f>
        <v>0</v>
      </c>
      <c r="BR845" s="50">
        <v>0</v>
      </c>
      <c r="BS845" s="30">
        <f>IFERROR(BR845/BN838,"-")</f>
        <v>0</v>
      </c>
      <c r="BT845" s="53" t="str">
        <f t="shared" si="597"/>
        <v>-</v>
      </c>
      <c r="BU845" s="31">
        <f t="shared" si="598"/>
        <v>0</v>
      </c>
      <c r="BV845" s="172"/>
      <c r="BW845" s="179"/>
      <c r="BX845" s="179"/>
      <c r="BY845" s="70" t="s">
        <v>71</v>
      </c>
      <c r="BZ845" s="50">
        <f t="shared" si="567"/>
        <v>18305</v>
      </c>
      <c r="CA845" s="30">
        <f>IFERROR(BZ845/BW838,"-")</f>
        <v>1.1475557687779581E-6</v>
      </c>
      <c r="CB845" s="50">
        <f t="shared" si="568"/>
        <v>8</v>
      </c>
      <c r="CC845" s="30">
        <f>IFERROR(CB845/BX838,"-")</f>
        <v>4.4079563612320236E-4</v>
      </c>
      <c r="CD845" s="53">
        <f t="shared" si="599"/>
        <v>2288.125</v>
      </c>
      <c r="CE845" s="31">
        <f t="shared" si="600"/>
        <v>4.0184850311432592E-4</v>
      </c>
      <c r="CR845" s="196"/>
      <c r="CS845" s="198"/>
      <c r="CT845" s="200"/>
      <c r="CU845" s="201"/>
      <c r="CV845" s="201"/>
      <c r="CW845" s="79" t="s">
        <v>71</v>
      </c>
      <c r="CX845" s="90">
        <v>17022</v>
      </c>
      <c r="CY845" s="80">
        <v>1.1563390826090888E-6</v>
      </c>
      <c r="CZ845" s="90">
        <v>6</v>
      </c>
      <c r="DA845" s="80">
        <v>3.4958923265163432E-4</v>
      </c>
      <c r="DB845" s="90">
        <v>2837</v>
      </c>
      <c r="DC845" s="81">
        <v>3.1940377961139205E-4</v>
      </c>
    </row>
    <row r="846" spans="2:107" s="16" customFormat="1" ht="13.15" customHeight="1">
      <c r="B846" s="196"/>
      <c r="C846" s="198"/>
      <c r="D846" s="172"/>
      <c r="E846" s="179"/>
      <c r="F846" s="179"/>
      <c r="G846" s="70" t="s">
        <v>73</v>
      </c>
      <c r="H846" s="50">
        <v>0</v>
      </c>
      <c r="I846" s="30">
        <f>IFERROR(H846/E838,"-")</f>
        <v>0</v>
      </c>
      <c r="J846" s="50">
        <v>0</v>
      </c>
      <c r="K846" s="30">
        <f>IFERROR(J846/F838,"-")</f>
        <v>0</v>
      </c>
      <c r="L846" s="53" t="str">
        <f t="shared" si="585"/>
        <v>-</v>
      </c>
      <c r="M846" s="31">
        <f t="shared" si="586"/>
        <v>0</v>
      </c>
      <c r="N846" s="172"/>
      <c r="O846" s="179"/>
      <c r="P846" s="179"/>
      <c r="Q846" s="70" t="s">
        <v>73</v>
      </c>
      <c r="R846" s="50">
        <v>0</v>
      </c>
      <c r="S846" s="30">
        <f>IFERROR(R846/O838,"-")</f>
        <v>0</v>
      </c>
      <c r="T846" s="50">
        <v>0</v>
      </c>
      <c r="U846" s="30">
        <f>IFERROR(T846/P838,"-")</f>
        <v>0</v>
      </c>
      <c r="V846" s="53" t="str">
        <f t="shared" si="587"/>
        <v>-</v>
      </c>
      <c r="W846" s="31">
        <f t="shared" si="588"/>
        <v>0</v>
      </c>
      <c r="X846" s="172"/>
      <c r="Y846" s="179"/>
      <c r="Z846" s="179"/>
      <c r="AA846" s="70" t="s">
        <v>73</v>
      </c>
      <c r="AB846" s="50">
        <v>495477</v>
      </c>
      <c r="AC846" s="30">
        <f>IFERROR(AB846/Y838,"-")</f>
        <v>1.0818609423098614E-4</v>
      </c>
      <c r="AD846" s="50">
        <v>22</v>
      </c>
      <c r="AE846" s="30">
        <f>IFERROR(AD846/Z838,"-")</f>
        <v>3.2286469034341061E-3</v>
      </c>
      <c r="AF846" s="53">
        <f t="shared" si="589"/>
        <v>22521.68181818182</v>
      </c>
      <c r="AG846" s="31">
        <f t="shared" si="590"/>
        <v>2.9713668287412211E-3</v>
      </c>
      <c r="AH846" s="172"/>
      <c r="AI846" s="179"/>
      <c r="AJ846" s="179"/>
      <c r="AK846" s="70" t="s">
        <v>73</v>
      </c>
      <c r="AL846" s="50">
        <v>559831</v>
      </c>
      <c r="AM846" s="30">
        <f>IFERROR(AL846/AI838,"-")</f>
        <v>1.0079012671238713E-4</v>
      </c>
      <c r="AN846" s="50">
        <v>28</v>
      </c>
      <c r="AO846" s="30">
        <f>IFERROR(AN846/AJ838,"-")</f>
        <v>4.6814913893997662E-3</v>
      </c>
      <c r="AP846" s="53">
        <f t="shared" si="591"/>
        <v>19993.964285714286</v>
      </c>
      <c r="AQ846" s="31">
        <f t="shared" si="592"/>
        <v>4.3143297380585513E-3</v>
      </c>
      <c r="AR846" s="172"/>
      <c r="AS846" s="179"/>
      <c r="AT846" s="179"/>
      <c r="AU846" s="70" t="s">
        <v>73</v>
      </c>
      <c r="AV846" s="50">
        <v>244455</v>
      </c>
      <c r="AW846" s="30">
        <f>IFERROR(AV846/AS838,"-")</f>
        <v>6.8819665113383185E-5</v>
      </c>
      <c r="AX846" s="50">
        <v>14</v>
      </c>
      <c r="AY846" s="30">
        <f>IFERROR(AX846/AT838,"-")</f>
        <v>4.1019630823322592E-3</v>
      </c>
      <c r="AZ846" s="53">
        <f t="shared" si="593"/>
        <v>17461.071428571428</v>
      </c>
      <c r="BA846" s="31">
        <f t="shared" si="594"/>
        <v>3.7333333333333333E-3</v>
      </c>
      <c r="BB846" s="172"/>
      <c r="BC846" s="179"/>
      <c r="BD846" s="179"/>
      <c r="BE846" s="70" t="s">
        <v>73</v>
      </c>
      <c r="BF846" s="50">
        <v>182435</v>
      </c>
      <c r="BG846" s="30">
        <f>IFERROR(BF846/BC838,"-")</f>
        <v>1.1586187968366655E-4</v>
      </c>
      <c r="BH846" s="50">
        <v>9</v>
      </c>
      <c r="BI846" s="30">
        <f>IFERROR(BH846/BD838,"-")</f>
        <v>6.5885797950219621E-3</v>
      </c>
      <c r="BJ846" s="53">
        <f t="shared" si="595"/>
        <v>20270.555555555555</v>
      </c>
      <c r="BK846" s="31">
        <f t="shared" si="596"/>
        <v>5.6890012642225032E-3</v>
      </c>
      <c r="BL846" s="172"/>
      <c r="BM846" s="179"/>
      <c r="BN846" s="179"/>
      <c r="BO846" s="70" t="s">
        <v>73</v>
      </c>
      <c r="BP846" s="50">
        <v>0</v>
      </c>
      <c r="BQ846" s="30">
        <f>IFERROR(BP846/BM838,"-")</f>
        <v>0</v>
      </c>
      <c r="BR846" s="50">
        <v>0</v>
      </c>
      <c r="BS846" s="30">
        <f>IFERROR(BR846/BN838,"-")</f>
        <v>0</v>
      </c>
      <c r="BT846" s="53" t="str">
        <f t="shared" si="597"/>
        <v>-</v>
      </c>
      <c r="BU846" s="31">
        <f t="shared" si="598"/>
        <v>0</v>
      </c>
      <c r="BV846" s="172"/>
      <c r="BW846" s="179"/>
      <c r="BX846" s="179"/>
      <c r="BY846" s="70" t="s">
        <v>73</v>
      </c>
      <c r="BZ846" s="50">
        <f t="shared" si="567"/>
        <v>1482198</v>
      </c>
      <c r="CA846" s="30">
        <f>IFERROR(BZ846/BW838,"-")</f>
        <v>9.2920233016725054E-5</v>
      </c>
      <c r="CB846" s="50">
        <f t="shared" si="568"/>
        <v>73</v>
      </c>
      <c r="CC846" s="30">
        <f>IFERROR(CB846/BX838,"-")</f>
        <v>4.0222601796242215E-3</v>
      </c>
      <c r="CD846" s="53">
        <f t="shared" si="599"/>
        <v>20304.082191780821</v>
      </c>
      <c r="CE846" s="31">
        <f t="shared" si="600"/>
        <v>3.6668675909182239E-3</v>
      </c>
      <c r="CR846" s="196"/>
      <c r="CS846" s="198"/>
      <c r="CT846" s="200"/>
      <c r="CU846" s="201"/>
      <c r="CV846" s="201"/>
      <c r="CW846" s="79" t="s">
        <v>73</v>
      </c>
      <c r="CX846" s="90">
        <v>1603050</v>
      </c>
      <c r="CY846" s="80">
        <v>1.0889844709061803E-4</v>
      </c>
      <c r="CZ846" s="90">
        <v>85</v>
      </c>
      <c r="DA846" s="80">
        <v>4.9525141292314865E-3</v>
      </c>
      <c r="DB846" s="90">
        <v>18859.411764705881</v>
      </c>
      <c r="DC846" s="81">
        <v>4.5248868778280547E-3</v>
      </c>
    </row>
    <row r="847" spans="2:107" s="16" customFormat="1" ht="13.15" customHeight="1">
      <c r="B847" s="196"/>
      <c r="C847" s="198"/>
      <c r="D847" s="172"/>
      <c r="E847" s="179"/>
      <c r="F847" s="179"/>
      <c r="G847" s="70" t="s">
        <v>75</v>
      </c>
      <c r="H847" s="50">
        <v>0</v>
      </c>
      <c r="I847" s="30">
        <f>IFERROR(H847/E838,"-")</f>
        <v>0</v>
      </c>
      <c r="J847" s="50">
        <v>0</v>
      </c>
      <c r="K847" s="30">
        <f>IFERROR(J847/F838,"-")</f>
        <v>0</v>
      </c>
      <c r="L847" s="53" t="str">
        <f t="shared" si="585"/>
        <v>-</v>
      </c>
      <c r="M847" s="31">
        <f t="shared" si="586"/>
        <v>0</v>
      </c>
      <c r="N847" s="172"/>
      <c r="O847" s="179"/>
      <c r="P847" s="179"/>
      <c r="Q847" s="70" t="s">
        <v>75</v>
      </c>
      <c r="R847" s="50">
        <v>24666</v>
      </c>
      <c r="S847" s="30">
        <f>IFERROR(R847/O838,"-")</f>
        <v>1.3610365463639698E-4</v>
      </c>
      <c r="T847" s="50">
        <v>4</v>
      </c>
      <c r="U847" s="30">
        <f>IFERROR(T847/P838,"-")</f>
        <v>3.8461538461538464E-2</v>
      </c>
      <c r="V847" s="53">
        <f t="shared" si="587"/>
        <v>6166.5</v>
      </c>
      <c r="W847" s="31">
        <f t="shared" si="588"/>
        <v>3.4782608695652174E-2</v>
      </c>
      <c r="X847" s="172"/>
      <c r="Y847" s="179"/>
      <c r="Z847" s="179"/>
      <c r="AA847" s="70" t="s">
        <v>75</v>
      </c>
      <c r="AB847" s="50">
        <v>2060974</v>
      </c>
      <c r="AC847" s="30">
        <f>IFERROR(AB847/Y838,"-")</f>
        <v>4.5000822918442719E-4</v>
      </c>
      <c r="AD847" s="50">
        <v>176</v>
      </c>
      <c r="AE847" s="30">
        <f>IFERROR(AD847/Z838,"-")</f>
        <v>2.5829175227472849E-2</v>
      </c>
      <c r="AF847" s="53">
        <f t="shared" si="589"/>
        <v>11710.079545454546</v>
      </c>
      <c r="AG847" s="31">
        <f t="shared" si="590"/>
        <v>2.3770934629929769E-2</v>
      </c>
      <c r="AH847" s="172"/>
      <c r="AI847" s="179"/>
      <c r="AJ847" s="179"/>
      <c r="AK847" s="70" t="s">
        <v>75</v>
      </c>
      <c r="AL847" s="50">
        <v>8373197</v>
      </c>
      <c r="AM847" s="30">
        <f>IFERROR(AL847/AI838,"-")</f>
        <v>1.5074827700105563E-3</v>
      </c>
      <c r="AN847" s="50">
        <v>236</v>
      </c>
      <c r="AO847" s="30">
        <f>IFERROR(AN847/AJ838,"-")</f>
        <v>3.9458284567798027E-2</v>
      </c>
      <c r="AP847" s="53">
        <f t="shared" si="591"/>
        <v>35479.648305084746</v>
      </c>
      <c r="AQ847" s="31">
        <f t="shared" si="592"/>
        <v>3.6363636363636362E-2</v>
      </c>
      <c r="AR847" s="172"/>
      <c r="AS847" s="179"/>
      <c r="AT847" s="179"/>
      <c r="AU847" s="70" t="s">
        <v>75</v>
      </c>
      <c r="AV847" s="50">
        <v>4472351</v>
      </c>
      <c r="AW847" s="30">
        <f>IFERROR(AV847/AS838,"-")</f>
        <v>1.2590689414800449E-3</v>
      </c>
      <c r="AX847" s="50">
        <v>180</v>
      </c>
      <c r="AY847" s="30">
        <f>IFERROR(AX847/AT838,"-")</f>
        <v>5.2739525344271898E-2</v>
      </c>
      <c r="AZ847" s="53">
        <f t="shared" si="593"/>
        <v>24846.394444444446</v>
      </c>
      <c r="BA847" s="31">
        <f t="shared" si="594"/>
        <v>4.8000000000000001E-2</v>
      </c>
      <c r="BB847" s="172"/>
      <c r="BC847" s="179"/>
      <c r="BD847" s="179"/>
      <c r="BE847" s="70" t="s">
        <v>75</v>
      </c>
      <c r="BF847" s="50">
        <v>1795490</v>
      </c>
      <c r="BG847" s="30">
        <f>IFERROR(BF847/BC838,"-")</f>
        <v>1.1402902203701399E-3</v>
      </c>
      <c r="BH847" s="50">
        <v>90</v>
      </c>
      <c r="BI847" s="30">
        <f>IFERROR(BH847/BD838,"-")</f>
        <v>6.5885797950219621E-2</v>
      </c>
      <c r="BJ847" s="53">
        <f t="shared" si="595"/>
        <v>19949.888888888891</v>
      </c>
      <c r="BK847" s="31">
        <f t="shared" si="596"/>
        <v>5.6890012642225034E-2</v>
      </c>
      <c r="BL847" s="172"/>
      <c r="BM847" s="179"/>
      <c r="BN847" s="179"/>
      <c r="BO847" s="70" t="s">
        <v>75</v>
      </c>
      <c r="BP847" s="50">
        <v>1191243</v>
      </c>
      <c r="BQ847" s="30">
        <f>IFERROR(BP847/BM838,"-")</f>
        <v>2.434275204986079E-3</v>
      </c>
      <c r="BR847" s="50">
        <v>41</v>
      </c>
      <c r="BS847" s="30">
        <f>IFERROR(BR847/BN838,"-")</f>
        <v>8.9519650655021835E-2</v>
      </c>
      <c r="BT847" s="53">
        <f t="shared" si="597"/>
        <v>29054.707317073171</v>
      </c>
      <c r="BU847" s="31">
        <f t="shared" si="598"/>
        <v>7.4007220216606495E-2</v>
      </c>
      <c r="BV847" s="172"/>
      <c r="BW847" s="179"/>
      <c r="BX847" s="179"/>
      <c r="BY847" s="70" t="s">
        <v>75</v>
      </c>
      <c r="BZ847" s="50">
        <f t="shared" si="567"/>
        <v>17917921</v>
      </c>
      <c r="CA847" s="30">
        <f>IFERROR(BZ847/BW838,"-")</f>
        <v>1.1232894623358493E-3</v>
      </c>
      <c r="CB847" s="50">
        <f t="shared" si="568"/>
        <v>727</v>
      </c>
      <c r="CC847" s="30">
        <f>IFERROR(CB847/BX838,"-")</f>
        <v>4.0057303432696013E-2</v>
      </c>
      <c r="CD847" s="53">
        <f t="shared" si="599"/>
        <v>24646.383768913343</v>
      </c>
      <c r="CE847" s="31">
        <f t="shared" si="600"/>
        <v>3.6517982720514368E-2</v>
      </c>
      <c r="CR847" s="196"/>
      <c r="CS847" s="198"/>
      <c r="CT847" s="200"/>
      <c r="CU847" s="201"/>
      <c r="CV847" s="201"/>
      <c r="CW847" s="79" t="s">
        <v>75</v>
      </c>
      <c r="CX847" s="90">
        <v>16719814</v>
      </c>
      <c r="CY847" s="80">
        <v>1.1358109729852309E-3</v>
      </c>
      <c r="CZ847" s="90">
        <v>662</v>
      </c>
      <c r="DA847" s="80">
        <v>3.8571345335896991E-2</v>
      </c>
      <c r="DB847" s="90">
        <v>25256.516616314198</v>
      </c>
      <c r="DC847" s="81">
        <v>3.5240883683790261E-2</v>
      </c>
    </row>
    <row r="848" spans="2:107" s="16" customFormat="1" ht="13.15" customHeight="1">
      <c r="B848" s="196"/>
      <c r="C848" s="198"/>
      <c r="D848" s="172"/>
      <c r="E848" s="179"/>
      <c r="F848" s="179"/>
      <c r="G848" s="70" t="s">
        <v>77</v>
      </c>
      <c r="H848" s="50">
        <v>0</v>
      </c>
      <c r="I848" s="30">
        <f>IFERROR(H848/E838,"-")</f>
        <v>0</v>
      </c>
      <c r="J848" s="50">
        <v>0</v>
      </c>
      <c r="K848" s="30">
        <f>IFERROR(J848/F838,"-")</f>
        <v>0</v>
      </c>
      <c r="L848" s="53" t="str">
        <f t="shared" si="585"/>
        <v>-</v>
      </c>
      <c r="M848" s="31">
        <f t="shared" si="586"/>
        <v>0</v>
      </c>
      <c r="N848" s="172"/>
      <c r="O848" s="179"/>
      <c r="P848" s="179"/>
      <c r="Q848" s="70" t="s">
        <v>77</v>
      </c>
      <c r="R848" s="50">
        <v>77813</v>
      </c>
      <c r="S848" s="30">
        <f>IFERROR(R848/O838,"-")</f>
        <v>4.2936161835003482E-4</v>
      </c>
      <c r="T848" s="50">
        <v>3</v>
      </c>
      <c r="U848" s="30">
        <f>IFERROR(T848/P838,"-")</f>
        <v>2.8846153846153848E-2</v>
      </c>
      <c r="V848" s="53">
        <f t="shared" si="587"/>
        <v>25937.666666666668</v>
      </c>
      <c r="W848" s="31">
        <f t="shared" si="588"/>
        <v>2.6086956521739129E-2</v>
      </c>
      <c r="X848" s="172"/>
      <c r="Y848" s="179"/>
      <c r="Z848" s="179"/>
      <c r="AA848" s="70" t="s">
        <v>77</v>
      </c>
      <c r="AB848" s="50">
        <v>1752331</v>
      </c>
      <c r="AC848" s="30">
        <f>IFERROR(AB848/Y838,"-")</f>
        <v>3.8261684536290924E-4</v>
      </c>
      <c r="AD848" s="50">
        <v>37</v>
      </c>
      <c r="AE848" s="30">
        <f>IFERROR(AD848/Z838,"-")</f>
        <v>5.4299970648664514E-3</v>
      </c>
      <c r="AF848" s="53">
        <f t="shared" si="589"/>
        <v>47360.2972972973</v>
      </c>
      <c r="AG848" s="31">
        <f t="shared" si="590"/>
        <v>4.9972987574284167E-3</v>
      </c>
      <c r="AH848" s="172"/>
      <c r="AI848" s="179"/>
      <c r="AJ848" s="179"/>
      <c r="AK848" s="70" t="s">
        <v>77</v>
      </c>
      <c r="AL848" s="50">
        <v>2538413</v>
      </c>
      <c r="AM848" s="30">
        <f>IFERROR(AL848/AI838,"-")</f>
        <v>4.5700750390451897E-4</v>
      </c>
      <c r="AN848" s="50">
        <v>63</v>
      </c>
      <c r="AO848" s="30">
        <f>IFERROR(AN848/AJ838,"-")</f>
        <v>1.0533355626149474E-2</v>
      </c>
      <c r="AP848" s="53">
        <f t="shared" si="591"/>
        <v>40292.269841269845</v>
      </c>
      <c r="AQ848" s="31">
        <f t="shared" si="592"/>
        <v>9.7072419106317403E-3</v>
      </c>
      <c r="AR848" s="172"/>
      <c r="AS848" s="179"/>
      <c r="AT848" s="179"/>
      <c r="AU848" s="70" t="s">
        <v>77</v>
      </c>
      <c r="AV848" s="50">
        <v>2595579</v>
      </c>
      <c r="AW848" s="30">
        <f>IFERROR(AV848/AS838,"-")</f>
        <v>7.3071476367973657E-4</v>
      </c>
      <c r="AX848" s="50">
        <v>71</v>
      </c>
      <c r="AY848" s="30">
        <f>IFERROR(AX848/AT838,"-")</f>
        <v>2.0802812774685028E-2</v>
      </c>
      <c r="AZ848" s="53">
        <f t="shared" si="593"/>
        <v>36557.450704225354</v>
      </c>
      <c r="BA848" s="31">
        <f t="shared" si="594"/>
        <v>1.8933333333333333E-2</v>
      </c>
      <c r="BB848" s="172"/>
      <c r="BC848" s="179"/>
      <c r="BD848" s="179"/>
      <c r="BE848" s="70" t="s">
        <v>77</v>
      </c>
      <c r="BF848" s="50">
        <v>1246118</v>
      </c>
      <c r="BG848" s="30">
        <f>IFERROR(BF848/BC838,"-")</f>
        <v>7.9139185895059166E-4</v>
      </c>
      <c r="BH848" s="50">
        <v>51</v>
      </c>
      <c r="BI848" s="30">
        <f>IFERROR(BH848/BD838,"-")</f>
        <v>3.7335285505124452E-2</v>
      </c>
      <c r="BJ848" s="53">
        <f t="shared" si="595"/>
        <v>24433.686274509804</v>
      </c>
      <c r="BK848" s="31">
        <f t="shared" si="596"/>
        <v>3.2237673830594185E-2</v>
      </c>
      <c r="BL848" s="172"/>
      <c r="BM848" s="179"/>
      <c r="BN848" s="179"/>
      <c r="BO848" s="70" t="s">
        <v>77</v>
      </c>
      <c r="BP848" s="50">
        <v>4445138</v>
      </c>
      <c r="BQ848" s="30">
        <f>IFERROR(BP848/BM838,"-")</f>
        <v>9.0835280594651208E-3</v>
      </c>
      <c r="BR848" s="50">
        <v>14</v>
      </c>
      <c r="BS848" s="30">
        <f>IFERROR(BR848/BN838,"-")</f>
        <v>3.0567685589519649E-2</v>
      </c>
      <c r="BT848" s="53">
        <f t="shared" si="597"/>
        <v>317509.85714285716</v>
      </c>
      <c r="BU848" s="31">
        <f t="shared" si="598"/>
        <v>2.5270758122743681E-2</v>
      </c>
      <c r="BV848" s="172"/>
      <c r="BW848" s="179"/>
      <c r="BX848" s="179"/>
      <c r="BY848" s="70" t="s">
        <v>77</v>
      </c>
      <c r="BZ848" s="50">
        <f t="shared" si="567"/>
        <v>12655392</v>
      </c>
      <c r="CA848" s="30">
        <f>IFERROR(BZ848/BW838,"-")</f>
        <v>7.9337711530982913E-4</v>
      </c>
      <c r="CB848" s="50">
        <f t="shared" si="568"/>
        <v>239</v>
      </c>
      <c r="CC848" s="30">
        <f>IFERROR(CB848/BX838,"-")</f>
        <v>1.3168769629180671E-2</v>
      </c>
      <c r="CD848" s="53">
        <f t="shared" si="599"/>
        <v>52951.430962343096</v>
      </c>
      <c r="CE848" s="31">
        <f t="shared" si="600"/>
        <v>1.2005224030540487E-2</v>
      </c>
      <c r="CR848" s="196"/>
      <c r="CS848" s="198"/>
      <c r="CT848" s="200"/>
      <c r="CU848" s="201"/>
      <c r="CV848" s="201"/>
      <c r="CW848" s="79" t="s">
        <v>77</v>
      </c>
      <c r="CX848" s="90">
        <v>24013895</v>
      </c>
      <c r="CY848" s="80">
        <v>1.6313127314164604E-3</v>
      </c>
      <c r="CZ848" s="90">
        <v>213</v>
      </c>
      <c r="DA848" s="80">
        <v>1.2410417759133019E-2</v>
      </c>
      <c r="DB848" s="90">
        <v>112741.2910798122</v>
      </c>
      <c r="DC848" s="81">
        <v>1.1338834176204418E-2</v>
      </c>
    </row>
    <row r="849" spans="2:107" s="16" customFormat="1" ht="13.15" customHeight="1">
      <c r="B849" s="196"/>
      <c r="C849" s="198"/>
      <c r="D849" s="172"/>
      <c r="E849" s="179"/>
      <c r="F849" s="179"/>
      <c r="G849" s="70" t="s">
        <v>79</v>
      </c>
      <c r="H849" s="50">
        <v>97200</v>
      </c>
      <c r="I849" s="30">
        <f>IFERROR(H849/E838,"-")</f>
        <v>4.9287811408201447E-3</v>
      </c>
      <c r="J849" s="50">
        <v>3</v>
      </c>
      <c r="K849" s="30">
        <f>IFERROR(J849/F838,"-")</f>
        <v>0.23076923076923078</v>
      </c>
      <c r="L849" s="53">
        <f t="shared" si="585"/>
        <v>32400</v>
      </c>
      <c r="M849" s="31">
        <f t="shared" si="586"/>
        <v>0.23076923076923078</v>
      </c>
      <c r="N849" s="172"/>
      <c r="O849" s="179"/>
      <c r="P849" s="179"/>
      <c r="Q849" s="70" t="s">
        <v>79</v>
      </c>
      <c r="R849" s="50">
        <v>1265939</v>
      </c>
      <c r="S849" s="30">
        <f>IFERROR(R849/O838,"-")</f>
        <v>6.9852803229849087E-3</v>
      </c>
      <c r="T849" s="50">
        <v>3</v>
      </c>
      <c r="U849" s="30">
        <f>IFERROR(T849/P838,"-")</f>
        <v>2.8846153846153848E-2</v>
      </c>
      <c r="V849" s="53">
        <f t="shared" si="587"/>
        <v>421979.66666666669</v>
      </c>
      <c r="W849" s="31">
        <f t="shared" si="588"/>
        <v>2.6086956521739129E-2</v>
      </c>
      <c r="X849" s="172"/>
      <c r="Y849" s="179"/>
      <c r="Z849" s="179"/>
      <c r="AA849" s="70" t="s">
        <v>79</v>
      </c>
      <c r="AB849" s="50">
        <v>29573371</v>
      </c>
      <c r="AC849" s="30">
        <f>IFERROR(AB849/Y838,"-")</f>
        <v>6.4572674447732443E-3</v>
      </c>
      <c r="AD849" s="50">
        <v>78</v>
      </c>
      <c r="AE849" s="30">
        <f>IFERROR(AD849/Z838,"-")</f>
        <v>1.1447020839448195E-2</v>
      </c>
      <c r="AF849" s="53">
        <f t="shared" si="589"/>
        <v>379145.78205128206</v>
      </c>
      <c r="AG849" s="31">
        <f t="shared" si="590"/>
        <v>1.0534846029173419E-2</v>
      </c>
      <c r="AH849" s="172"/>
      <c r="AI849" s="179"/>
      <c r="AJ849" s="179"/>
      <c r="AK849" s="70" t="s">
        <v>79</v>
      </c>
      <c r="AL849" s="50">
        <v>37990317</v>
      </c>
      <c r="AM849" s="30">
        <f>IFERROR(AL849/AI838,"-")</f>
        <v>6.8396513667048717E-3</v>
      </c>
      <c r="AN849" s="50">
        <v>133</v>
      </c>
      <c r="AO849" s="30">
        <f>IFERROR(AN849/AJ838,"-")</f>
        <v>2.2237084099648887E-2</v>
      </c>
      <c r="AP849" s="53">
        <f t="shared" si="591"/>
        <v>285641.48120300751</v>
      </c>
      <c r="AQ849" s="31">
        <f t="shared" si="592"/>
        <v>2.0493066255778122E-2</v>
      </c>
      <c r="AR849" s="172"/>
      <c r="AS849" s="179"/>
      <c r="AT849" s="179"/>
      <c r="AU849" s="70" t="s">
        <v>79</v>
      </c>
      <c r="AV849" s="50">
        <v>41550583</v>
      </c>
      <c r="AW849" s="30">
        <f>IFERROR(AV849/AS838,"-")</f>
        <v>1.1697438004237313E-2</v>
      </c>
      <c r="AX849" s="50">
        <v>122</v>
      </c>
      <c r="AY849" s="30">
        <f>IFERROR(AX849/AT838,"-")</f>
        <v>3.5745678288895397E-2</v>
      </c>
      <c r="AZ849" s="53">
        <f t="shared" si="593"/>
        <v>340578.54918032786</v>
      </c>
      <c r="BA849" s="31">
        <f t="shared" si="594"/>
        <v>3.2533333333333331E-2</v>
      </c>
      <c r="BB849" s="172"/>
      <c r="BC849" s="179"/>
      <c r="BD849" s="179"/>
      <c r="BE849" s="70" t="s">
        <v>79</v>
      </c>
      <c r="BF849" s="50">
        <v>32435399</v>
      </c>
      <c r="BG849" s="30">
        <f>IFERROR(BF849/BC838,"-")</f>
        <v>2.0599261635265813E-2</v>
      </c>
      <c r="BH849" s="50">
        <v>86</v>
      </c>
      <c r="BI849" s="30">
        <f>IFERROR(BH849/BD838,"-")</f>
        <v>6.2957540263543194E-2</v>
      </c>
      <c r="BJ849" s="53">
        <f t="shared" si="595"/>
        <v>377155.80232558138</v>
      </c>
      <c r="BK849" s="31">
        <f t="shared" si="596"/>
        <v>5.4361567635903919E-2</v>
      </c>
      <c r="BL849" s="172"/>
      <c r="BM849" s="179"/>
      <c r="BN849" s="179"/>
      <c r="BO849" s="70" t="s">
        <v>79</v>
      </c>
      <c r="BP849" s="50">
        <v>8957519</v>
      </c>
      <c r="BQ849" s="30">
        <f>IFERROR(BP849/BM838,"-")</f>
        <v>1.8304465503588854E-2</v>
      </c>
      <c r="BR849" s="50">
        <v>37</v>
      </c>
      <c r="BS849" s="30">
        <f>IFERROR(BR849/BN838,"-")</f>
        <v>8.0786026200873357E-2</v>
      </c>
      <c r="BT849" s="53">
        <f t="shared" si="597"/>
        <v>242095.10810810811</v>
      </c>
      <c r="BU849" s="31">
        <f t="shared" si="598"/>
        <v>6.6787003610108309E-2</v>
      </c>
      <c r="BV849" s="172"/>
      <c r="BW849" s="179"/>
      <c r="BX849" s="179"/>
      <c r="BY849" s="70" t="s">
        <v>79</v>
      </c>
      <c r="BZ849" s="50">
        <f t="shared" si="567"/>
        <v>151870328</v>
      </c>
      <c r="CA849" s="30">
        <f>IFERROR(BZ849/BW838,"-")</f>
        <v>9.5208779569844661E-3</v>
      </c>
      <c r="CB849" s="50">
        <f t="shared" si="568"/>
        <v>462</v>
      </c>
      <c r="CC849" s="30">
        <f>IFERROR(CB849/BX838,"-")</f>
        <v>2.5455947986114936E-2</v>
      </c>
      <c r="CD849" s="53">
        <f t="shared" si="599"/>
        <v>328723.65367965365</v>
      </c>
      <c r="CE849" s="31">
        <f t="shared" si="600"/>
        <v>2.3206751054852322E-2</v>
      </c>
      <c r="CR849" s="196"/>
      <c r="CS849" s="198"/>
      <c r="CT849" s="200"/>
      <c r="CU849" s="201"/>
      <c r="CV849" s="201"/>
      <c r="CW849" s="79" t="s">
        <v>79</v>
      </c>
      <c r="CX849" s="90">
        <v>150328504</v>
      </c>
      <c r="CY849" s="80">
        <v>1.0212121043670353E-2</v>
      </c>
      <c r="CZ849" s="90">
        <v>430</v>
      </c>
      <c r="DA849" s="80">
        <v>2.5053895006700459E-2</v>
      </c>
      <c r="DB849" s="90">
        <v>349601.17209302326</v>
      </c>
      <c r="DC849" s="81">
        <v>2.2890604205483098E-2</v>
      </c>
    </row>
    <row r="850" spans="2:107" s="16" customFormat="1" ht="13.15" customHeight="1">
      <c r="B850" s="196"/>
      <c r="C850" s="198"/>
      <c r="D850" s="172"/>
      <c r="E850" s="179"/>
      <c r="F850" s="179"/>
      <c r="G850" s="70" t="s">
        <v>81</v>
      </c>
      <c r="H850" s="50">
        <v>366371</v>
      </c>
      <c r="I850" s="30">
        <f>IFERROR(H850/E838,"-")</f>
        <v>1.8577803244273841E-2</v>
      </c>
      <c r="J850" s="50">
        <v>2</v>
      </c>
      <c r="K850" s="30">
        <f>IFERROR(J850/F838,"-")</f>
        <v>0.15384615384615385</v>
      </c>
      <c r="L850" s="53">
        <f t="shared" si="585"/>
        <v>183185.5</v>
      </c>
      <c r="M850" s="31">
        <f t="shared" si="586"/>
        <v>0.15384615384615385</v>
      </c>
      <c r="N850" s="172"/>
      <c r="O850" s="179"/>
      <c r="P850" s="179"/>
      <c r="Q850" s="70" t="s">
        <v>81</v>
      </c>
      <c r="R850" s="50">
        <v>1528850</v>
      </c>
      <c r="S850" s="30">
        <f>IFERROR(R850/O838,"-")</f>
        <v>8.4359876911884995E-3</v>
      </c>
      <c r="T850" s="50">
        <v>17</v>
      </c>
      <c r="U850" s="30">
        <f>IFERROR(T850/P838,"-")</f>
        <v>0.16346153846153846</v>
      </c>
      <c r="V850" s="53">
        <f t="shared" si="587"/>
        <v>89932.352941176476</v>
      </c>
      <c r="W850" s="31">
        <f t="shared" si="588"/>
        <v>0.14782608695652175</v>
      </c>
      <c r="X850" s="172"/>
      <c r="Y850" s="179"/>
      <c r="Z850" s="179"/>
      <c r="AA850" s="70" t="s">
        <v>81</v>
      </c>
      <c r="AB850" s="50">
        <v>34636825</v>
      </c>
      <c r="AC850" s="30">
        <f>IFERROR(AB850/Y838,"-")</f>
        <v>7.5628592514126319E-3</v>
      </c>
      <c r="AD850" s="50">
        <v>670</v>
      </c>
      <c r="AE850" s="30">
        <f>IFERROR(AD850/Z838,"-")</f>
        <v>9.8326973877311416E-2</v>
      </c>
      <c r="AF850" s="53">
        <f t="shared" si="589"/>
        <v>51696.753731343284</v>
      </c>
      <c r="AG850" s="31">
        <f t="shared" si="590"/>
        <v>9.0491626148028095E-2</v>
      </c>
      <c r="AH850" s="172"/>
      <c r="AI850" s="179"/>
      <c r="AJ850" s="179"/>
      <c r="AK850" s="70" t="s">
        <v>81</v>
      </c>
      <c r="AL850" s="50">
        <v>52997436</v>
      </c>
      <c r="AM850" s="30">
        <f>IFERROR(AL850/AI838,"-")</f>
        <v>9.5414835724917466E-3</v>
      </c>
      <c r="AN850" s="50">
        <v>773</v>
      </c>
      <c r="AO850" s="30">
        <f>IFERROR(AN850/AJ838,"-")</f>
        <v>0.12924260157164355</v>
      </c>
      <c r="AP850" s="53">
        <f t="shared" si="591"/>
        <v>68560.719275549811</v>
      </c>
      <c r="AQ850" s="31">
        <f t="shared" si="592"/>
        <v>0.11910631741140215</v>
      </c>
      <c r="AR850" s="172"/>
      <c r="AS850" s="179"/>
      <c r="AT850" s="179"/>
      <c r="AU850" s="70" t="s">
        <v>81</v>
      </c>
      <c r="AV850" s="50">
        <v>43425576</v>
      </c>
      <c r="AW850" s="30">
        <f>IFERROR(AV850/AS838,"-")</f>
        <v>1.2225291352910637E-2</v>
      </c>
      <c r="AX850" s="50">
        <v>510</v>
      </c>
      <c r="AY850" s="30">
        <f>IFERROR(AX850/AT838,"-")</f>
        <v>0.14942865514210371</v>
      </c>
      <c r="AZ850" s="53">
        <f t="shared" si="593"/>
        <v>85148.188235294117</v>
      </c>
      <c r="BA850" s="31">
        <f t="shared" si="594"/>
        <v>0.13600000000000001</v>
      </c>
      <c r="BB850" s="172"/>
      <c r="BC850" s="179"/>
      <c r="BD850" s="179"/>
      <c r="BE850" s="70" t="s">
        <v>81</v>
      </c>
      <c r="BF850" s="50">
        <v>15836204</v>
      </c>
      <c r="BG850" s="30">
        <f>IFERROR(BF850/BC838,"-")</f>
        <v>1.0057348439137222E-2</v>
      </c>
      <c r="BH850" s="50">
        <v>213</v>
      </c>
      <c r="BI850" s="30">
        <f>IFERROR(BH850/BD838,"-")</f>
        <v>0.15592972181551976</v>
      </c>
      <c r="BJ850" s="53">
        <f t="shared" si="595"/>
        <v>74348.375586854454</v>
      </c>
      <c r="BK850" s="31">
        <f t="shared" si="596"/>
        <v>0.13463969658659924</v>
      </c>
      <c r="BL850" s="172"/>
      <c r="BM850" s="179"/>
      <c r="BN850" s="179"/>
      <c r="BO850" s="70" t="s">
        <v>81</v>
      </c>
      <c r="BP850" s="50">
        <v>16508301</v>
      </c>
      <c r="BQ850" s="30">
        <f>IFERROR(BP850/BM838,"-")</f>
        <v>3.3734299215816499E-2</v>
      </c>
      <c r="BR850" s="50">
        <v>68</v>
      </c>
      <c r="BS850" s="30">
        <f>IFERROR(BR850/BN838,"-")</f>
        <v>0.14847161572052403</v>
      </c>
      <c r="BT850" s="53">
        <f t="shared" si="597"/>
        <v>242769.13235294117</v>
      </c>
      <c r="BU850" s="31">
        <f t="shared" si="598"/>
        <v>0.12274368231046931</v>
      </c>
      <c r="BV850" s="172"/>
      <c r="BW850" s="179"/>
      <c r="BX850" s="179"/>
      <c r="BY850" s="70" t="s">
        <v>81</v>
      </c>
      <c r="BZ850" s="50">
        <f t="shared" si="567"/>
        <v>165299563</v>
      </c>
      <c r="CA850" s="30">
        <f>IFERROR(BZ850/BW838,"-")</f>
        <v>1.0362767937564901E-2</v>
      </c>
      <c r="CB850" s="50">
        <f t="shared" si="568"/>
        <v>2253</v>
      </c>
      <c r="CC850" s="30">
        <f>IFERROR(CB850/BX838,"-")</f>
        <v>0.12413907102319686</v>
      </c>
      <c r="CD850" s="53">
        <f t="shared" si="599"/>
        <v>73368.647581003112</v>
      </c>
      <c r="CE850" s="31">
        <f t="shared" si="600"/>
        <v>0.11317058468957203</v>
      </c>
      <c r="CR850" s="196"/>
      <c r="CS850" s="198"/>
      <c r="CT850" s="200"/>
      <c r="CU850" s="201"/>
      <c r="CV850" s="201"/>
      <c r="CW850" s="79" t="s">
        <v>81</v>
      </c>
      <c r="CX850" s="90">
        <v>151032952</v>
      </c>
      <c r="CY850" s="80">
        <v>1.0259975629151836E-2</v>
      </c>
      <c r="CZ850" s="90">
        <v>2123</v>
      </c>
      <c r="DA850" s="80">
        <v>0.12369632348656995</v>
      </c>
      <c r="DB850" s="90">
        <v>71141.286858219508</v>
      </c>
      <c r="DC850" s="81">
        <v>0.11301570401916422</v>
      </c>
    </row>
    <row r="851" spans="2:107" s="16" customFormat="1" ht="13.15" customHeight="1">
      <c r="B851" s="196"/>
      <c r="C851" s="198"/>
      <c r="D851" s="172"/>
      <c r="E851" s="179"/>
      <c r="F851" s="179"/>
      <c r="G851" s="70" t="s">
        <v>83</v>
      </c>
      <c r="H851" s="50">
        <v>0</v>
      </c>
      <c r="I851" s="30">
        <f>IFERROR(H851/E838,"-")</f>
        <v>0</v>
      </c>
      <c r="J851" s="50">
        <v>0</v>
      </c>
      <c r="K851" s="30">
        <f>IFERROR(J851/F838,"-")</f>
        <v>0</v>
      </c>
      <c r="L851" s="53" t="str">
        <f t="shared" si="585"/>
        <v>-</v>
      </c>
      <c r="M851" s="31">
        <f t="shared" si="586"/>
        <v>0</v>
      </c>
      <c r="N851" s="172"/>
      <c r="O851" s="179"/>
      <c r="P851" s="179"/>
      <c r="Q851" s="70" t="s">
        <v>83</v>
      </c>
      <c r="R851" s="50">
        <v>915538</v>
      </c>
      <c r="S851" s="30">
        <f>IFERROR(R851/O838,"-")</f>
        <v>5.0518149581812062E-3</v>
      </c>
      <c r="T851" s="50">
        <v>4</v>
      </c>
      <c r="U851" s="30">
        <f>IFERROR(T851/P838,"-")</f>
        <v>3.8461538461538464E-2</v>
      </c>
      <c r="V851" s="53">
        <f t="shared" si="587"/>
        <v>228884.5</v>
      </c>
      <c r="W851" s="31">
        <f t="shared" si="588"/>
        <v>3.4782608695652174E-2</v>
      </c>
      <c r="X851" s="172"/>
      <c r="Y851" s="179"/>
      <c r="Z851" s="179"/>
      <c r="AA851" s="70" t="s">
        <v>83</v>
      </c>
      <c r="AB851" s="50">
        <v>46507609</v>
      </c>
      <c r="AC851" s="30">
        <f>IFERROR(AB851/Y838,"-")</f>
        <v>1.0154813583136774E-2</v>
      </c>
      <c r="AD851" s="50">
        <v>405</v>
      </c>
      <c r="AE851" s="30">
        <f>IFERROR(AD851/Z838,"-")</f>
        <v>5.943645435867332E-2</v>
      </c>
      <c r="AF851" s="53">
        <f t="shared" si="589"/>
        <v>114833.6024691358</v>
      </c>
      <c r="AG851" s="31">
        <f t="shared" si="590"/>
        <v>5.4700162074554297E-2</v>
      </c>
      <c r="AH851" s="172"/>
      <c r="AI851" s="179"/>
      <c r="AJ851" s="179"/>
      <c r="AK851" s="70" t="s">
        <v>83</v>
      </c>
      <c r="AL851" s="50">
        <v>81106311</v>
      </c>
      <c r="AM851" s="30">
        <f>IFERROR(AL851/AI838,"-")</f>
        <v>1.4602112714130297E-2</v>
      </c>
      <c r="AN851" s="50">
        <v>756</v>
      </c>
      <c r="AO851" s="30">
        <f>IFERROR(AN851/AJ838,"-")</f>
        <v>0.12640026751379368</v>
      </c>
      <c r="AP851" s="53">
        <f t="shared" si="591"/>
        <v>107283.48015873016</v>
      </c>
      <c r="AQ851" s="31">
        <f t="shared" si="592"/>
        <v>0.11648690292758089</v>
      </c>
      <c r="AR851" s="172"/>
      <c r="AS851" s="179"/>
      <c r="AT851" s="179"/>
      <c r="AU851" s="70" t="s">
        <v>83</v>
      </c>
      <c r="AV851" s="50">
        <v>73857013</v>
      </c>
      <c r="AW851" s="30">
        <f>IFERROR(AV851/AS838,"-")</f>
        <v>2.0792435830458728E-2</v>
      </c>
      <c r="AX851" s="50">
        <v>703</v>
      </c>
      <c r="AY851" s="30">
        <f>IFERROR(AX851/AT838,"-")</f>
        <v>0.20597714620568414</v>
      </c>
      <c r="AZ851" s="53">
        <f t="shared" si="593"/>
        <v>105059.76244665719</v>
      </c>
      <c r="BA851" s="31">
        <f t="shared" si="594"/>
        <v>0.18746666666666667</v>
      </c>
      <c r="BB851" s="172"/>
      <c r="BC851" s="179"/>
      <c r="BD851" s="179"/>
      <c r="BE851" s="70" t="s">
        <v>83</v>
      </c>
      <c r="BF851" s="50">
        <v>49911671</v>
      </c>
      <c r="BG851" s="30">
        <f>IFERROR(BF851/BC838,"-")</f>
        <v>3.1698193988065608E-2</v>
      </c>
      <c r="BH851" s="50">
        <v>402</v>
      </c>
      <c r="BI851" s="30">
        <f>IFERROR(BH851/BD838,"-")</f>
        <v>0.29428989751098095</v>
      </c>
      <c r="BJ851" s="53">
        <f t="shared" si="595"/>
        <v>124158.3855721393</v>
      </c>
      <c r="BK851" s="31">
        <f t="shared" si="596"/>
        <v>0.25410872313527183</v>
      </c>
      <c r="BL851" s="172"/>
      <c r="BM851" s="179"/>
      <c r="BN851" s="179"/>
      <c r="BO851" s="70" t="s">
        <v>83</v>
      </c>
      <c r="BP851" s="50">
        <v>19797635</v>
      </c>
      <c r="BQ851" s="30">
        <f>IFERROR(BP851/BM838,"-")</f>
        <v>4.0455970778308516E-2</v>
      </c>
      <c r="BR851" s="50">
        <v>150</v>
      </c>
      <c r="BS851" s="30">
        <f>IFERROR(BR851/BN838,"-")</f>
        <v>0.32751091703056767</v>
      </c>
      <c r="BT851" s="53">
        <f t="shared" si="597"/>
        <v>131984.23333333334</v>
      </c>
      <c r="BU851" s="31">
        <f t="shared" si="598"/>
        <v>0.27075812274368233</v>
      </c>
      <c r="BV851" s="172"/>
      <c r="BW851" s="179"/>
      <c r="BX851" s="179"/>
      <c r="BY851" s="70" t="s">
        <v>83</v>
      </c>
      <c r="BZ851" s="50">
        <f t="shared" si="567"/>
        <v>272095777</v>
      </c>
      <c r="CA851" s="30">
        <f>IFERROR(BZ851/BW838,"-")</f>
        <v>1.7057911967029275E-2</v>
      </c>
      <c r="CB851" s="50">
        <f t="shared" si="568"/>
        <v>2420</v>
      </c>
      <c r="CC851" s="30">
        <f>IFERROR(CB851/BX838,"-")</f>
        <v>0.13334067992726872</v>
      </c>
      <c r="CD851" s="53">
        <f t="shared" si="599"/>
        <v>112436.2714876033</v>
      </c>
      <c r="CE851" s="31">
        <f t="shared" si="600"/>
        <v>0.12155917219208358</v>
      </c>
      <c r="CR851" s="196"/>
      <c r="CS851" s="198"/>
      <c r="CT851" s="200"/>
      <c r="CU851" s="201"/>
      <c r="CV851" s="201"/>
      <c r="CW851" s="79" t="s">
        <v>83</v>
      </c>
      <c r="CX851" s="90">
        <v>280865506</v>
      </c>
      <c r="CY851" s="80">
        <v>1.9079765100727151E-2</v>
      </c>
      <c r="CZ851" s="90">
        <v>2299</v>
      </c>
      <c r="DA851" s="80">
        <v>0.13395094097768456</v>
      </c>
      <c r="DB851" s="90">
        <v>122168.55415397999</v>
      </c>
      <c r="DC851" s="81">
        <v>0.12238488155443172</v>
      </c>
    </row>
    <row r="852" spans="2:107" s="16" customFormat="1" ht="13.15" customHeight="1">
      <c r="B852" s="196"/>
      <c r="C852" s="198"/>
      <c r="D852" s="172"/>
      <c r="E852" s="179"/>
      <c r="F852" s="179"/>
      <c r="G852" s="70" t="s">
        <v>87</v>
      </c>
      <c r="H852" s="50">
        <v>546001</v>
      </c>
      <c r="I852" s="30">
        <f>IFERROR(H852/E838,"-")</f>
        <v>2.7686413906059054E-2</v>
      </c>
      <c r="J852" s="50">
        <v>1</v>
      </c>
      <c r="K852" s="30">
        <f>IFERROR(J852/F838,"-")</f>
        <v>7.6923076923076927E-2</v>
      </c>
      <c r="L852" s="53">
        <f t="shared" si="585"/>
        <v>546001</v>
      </c>
      <c r="M852" s="31">
        <f t="shared" si="586"/>
        <v>7.6923076923076927E-2</v>
      </c>
      <c r="N852" s="172"/>
      <c r="O852" s="179"/>
      <c r="P852" s="179"/>
      <c r="Q852" s="70" t="s">
        <v>87</v>
      </c>
      <c r="R852" s="50">
        <v>1079751</v>
      </c>
      <c r="S852" s="30">
        <f>IFERROR(R852/O838,"-")</f>
        <v>5.9579201004339687E-3</v>
      </c>
      <c r="T852" s="50">
        <v>8</v>
      </c>
      <c r="U852" s="30">
        <f>IFERROR(T852/P838,"-")</f>
        <v>7.6923076923076927E-2</v>
      </c>
      <c r="V852" s="53">
        <f t="shared" si="587"/>
        <v>134968.875</v>
      </c>
      <c r="W852" s="31">
        <f t="shared" si="588"/>
        <v>6.9565217391304349E-2</v>
      </c>
      <c r="X852" s="172"/>
      <c r="Y852" s="179"/>
      <c r="Z852" s="179"/>
      <c r="AA852" s="70" t="s">
        <v>87</v>
      </c>
      <c r="AB852" s="50">
        <v>20755976</v>
      </c>
      <c r="AC852" s="30">
        <f>IFERROR(AB852/Y838,"-")</f>
        <v>4.5320125361865164E-3</v>
      </c>
      <c r="AD852" s="50">
        <v>351</v>
      </c>
      <c r="AE852" s="30">
        <f>IFERROR(AD852/Z838,"-")</f>
        <v>5.1511593777516879E-2</v>
      </c>
      <c r="AF852" s="53">
        <f t="shared" si="589"/>
        <v>59133.83475783476</v>
      </c>
      <c r="AG852" s="31">
        <f t="shared" si="590"/>
        <v>4.7406807131280392E-2</v>
      </c>
      <c r="AH852" s="172"/>
      <c r="AI852" s="179"/>
      <c r="AJ852" s="179"/>
      <c r="AK852" s="70" t="s">
        <v>87</v>
      </c>
      <c r="AL852" s="50">
        <v>19959519</v>
      </c>
      <c r="AM852" s="30">
        <f>IFERROR(AL852/AI838,"-")</f>
        <v>3.5934459669584185E-3</v>
      </c>
      <c r="AN852" s="50">
        <v>381</v>
      </c>
      <c r="AO852" s="30">
        <f>IFERROR(AN852/AJ838,"-")</f>
        <v>6.3701722120046808E-2</v>
      </c>
      <c r="AP852" s="53">
        <f t="shared" si="591"/>
        <v>52387.188976377955</v>
      </c>
      <c r="AQ852" s="31">
        <f t="shared" si="592"/>
        <v>5.8705701078582431E-2</v>
      </c>
      <c r="AR852" s="172"/>
      <c r="AS852" s="179"/>
      <c r="AT852" s="179"/>
      <c r="AU852" s="70" t="s">
        <v>87</v>
      </c>
      <c r="AV852" s="50">
        <v>13057858</v>
      </c>
      <c r="AW852" s="30">
        <f>IFERROR(AV852/AS838,"-")</f>
        <v>3.6760852290119305E-3</v>
      </c>
      <c r="AX852" s="50">
        <v>257</v>
      </c>
      <c r="AY852" s="30">
        <f>IFERROR(AX852/AT838,"-")</f>
        <v>7.530032229709932E-2</v>
      </c>
      <c r="AZ852" s="53">
        <f t="shared" si="593"/>
        <v>50808.785992217898</v>
      </c>
      <c r="BA852" s="31">
        <f t="shared" si="594"/>
        <v>6.8533333333333335E-2</v>
      </c>
      <c r="BB852" s="172"/>
      <c r="BC852" s="179"/>
      <c r="BD852" s="179"/>
      <c r="BE852" s="70" t="s">
        <v>87</v>
      </c>
      <c r="BF852" s="50">
        <v>8753391</v>
      </c>
      <c r="BG852" s="30">
        <f>IFERROR(BF852/BC838,"-")</f>
        <v>5.5591544104261221E-3</v>
      </c>
      <c r="BH852" s="50">
        <v>104</v>
      </c>
      <c r="BI852" s="30">
        <f>IFERROR(BH852/BD838,"-")</f>
        <v>7.6134699853587118E-2</v>
      </c>
      <c r="BJ852" s="53">
        <f t="shared" si="595"/>
        <v>84167.221153846156</v>
      </c>
      <c r="BK852" s="31">
        <f t="shared" si="596"/>
        <v>6.5739570164348921E-2</v>
      </c>
      <c r="BL852" s="172"/>
      <c r="BM852" s="179"/>
      <c r="BN852" s="179"/>
      <c r="BO852" s="70" t="s">
        <v>87</v>
      </c>
      <c r="BP852" s="50">
        <v>1063124</v>
      </c>
      <c r="BQ852" s="30">
        <f>IFERROR(BP852/BM838,"-")</f>
        <v>2.1724672405425425E-3</v>
      </c>
      <c r="BR852" s="50">
        <v>36</v>
      </c>
      <c r="BS852" s="30">
        <f>IFERROR(BR852/BN838,"-")</f>
        <v>7.8602620087336247E-2</v>
      </c>
      <c r="BT852" s="53">
        <f t="shared" si="597"/>
        <v>29531.222222222223</v>
      </c>
      <c r="BU852" s="31">
        <f t="shared" si="598"/>
        <v>6.4981949458483748E-2</v>
      </c>
      <c r="BV852" s="172"/>
      <c r="BW852" s="179"/>
      <c r="BX852" s="179"/>
      <c r="BY852" s="70" t="s">
        <v>87</v>
      </c>
      <c r="BZ852" s="50">
        <f t="shared" si="567"/>
        <v>65215620</v>
      </c>
      <c r="CA852" s="30">
        <f>IFERROR(BZ852/BW838,"-")</f>
        <v>4.0884217943420479E-3</v>
      </c>
      <c r="CB852" s="50">
        <f t="shared" si="568"/>
        <v>1138</v>
      </c>
      <c r="CC852" s="30">
        <f>IFERROR(CB852/BX838,"-")</f>
        <v>6.2703179238525544E-2</v>
      </c>
      <c r="CD852" s="53">
        <f t="shared" si="599"/>
        <v>57307.223198594023</v>
      </c>
      <c r="CE852" s="31">
        <f t="shared" si="600"/>
        <v>5.7162949568012857E-2</v>
      </c>
      <c r="CR852" s="196"/>
      <c r="CS852" s="198"/>
      <c r="CT852" s="200"/>
      <c r="CU852" s="201"/>
      <c r="CV852" s="201"/>
      <c r="CW852" s="79" t="s">
        <v>87</v>
      </c>
      <c r="CX852" s="90">
        <v>59050222</v>
      </c>
      <c r="CY852" s="80">
        <v>4.0114016881296578E-3</v>
      </c>
      <c r="CZ852" s="90">
        <v>1104</v>
      </c>
      <c r="DA852" s="80">
        <v>6.4324418807900713E-2</v>
      </c>
      <c r="DB852" s="90">
        <v>53487.519927536232</v>
      </c>
      <c r="DC852" s="81">
        <v>5.8770295448496143E-2</v>
      </c>
    </row>
    <row r="853" spans="2:107" s="16" customFormat="1" ht="13.15" customHeight="1">
      <c r="B853" s="196"/>
      <c r="C853" s="198"/>
      <c r="D853" s="172"/>
      <c r="E853" s="179"/>
      <c r="F853" s="179"/>
      <c r="G853" s="71" t="s">
        <v>85</v>
      </c>
      <c r="H853" s="51">
        <v>12935</v>
      </c>
      <c r="I853" s="32">
        <f>IFERROR(H853/E838,"-")</f>
        <v>6.5590312815338038E-4</v>
      </c>
      <c r="J853" s="51">
        <v>1</v>
      </c>
      <c r="K853" s="32">
        <f>IFERROR(J853/F838,"-")</f>
        <v>7.6923076923076927E-2</v>
      </c>
      <c r="L853" s="54">
        <f t="shared" si="585"/>
        <v>12935</v>
      </c>
      <c r="M853" s="33">
        <f t="shared" si="586"/>
        <v>7.6923076923076927E-2</v>
      </c>
      <c r="N853" s="172"/>
      <c r="O853" s="179"/>
      <c r="P853" s="179"/>
      <c r="Q853" s="71" t="s">
        <v>85</v>
      </c>
      <c r="R853" s="51">
        <v>205804</v>
      </c>
      <c r="S853" s="32">
        <f>IFERROR(R853/O838,"-")</f>
        <v>1.1355986596444112E-3</v>
      </c>
      <c r="T853" s="51">
        <v>17</v>
      </c>
      <c r="U853" s="32">
        <f>IFERROR(T853/P838,"-")</f>
        <v>0.16346153846153846</v>
      </c>
      <c r="V853" s="54">
        <f t="shared" si="587"/>
        <v>12106.117647058823</v>
      </c>
      <c r="W853" s="33">
        <f t="shared" si="588"/>
        <v>0.14782608695652175</v>
      </c>
      <c r="X853" s="172"/>
      <c r="Y853" s="179"/>
      <c r="Z853" s="179"/>
      <c r="AA853" s="71" t="s">
        <v>85</v>
      </c>
      <c r="AB853" s="51">
        <v>13215491</v>
      </c>
      <c r="AC853" s="32">
        <f>IFERROR(AB853/Y838,"-")</f>
        <v>2.8855675533571673E-3</v>
      </c>
      <c r="AD853" s="51">
        <v>654</v>
      </c>
      <c r="AE853" s="32">
        <f>IFERROR(AD853/Z838,"-")</f>
        <v>9.5978867038450252E-2</v>
      </c>
      <c r="AF853" s="54">
        <f t="shared" si="589"/>
        <v>20207.172782874619</v>
      </c>
      <c r="AG853" s="33">
        <f t="shared" si="590"/>
        <v>8.8330632090761751E-2</v>
      </c>
      <c r="AH853" s="172"/>
      <c r="AI853" s="179"/>
      <c r="AJ853" s="179"/>
      <c r="AK853" s="71" t="s">
        <v>85</v>
      </c>
      <c r="AL853" s="51">
        <v>15261913</v>
      </c>
      <c r="AM853" s="32">
        <f>IFERROR(AL853/AI838,"-")</f>
        <v>2.7477044771429741E-3</v>
      </c>
      <c r="AN853" s="51">
        <v>819</v>
      </c>
      <c r="AO853" s="32">
        <f>IFERROR(AN853/AJ838,"-")</f>
        <v>0.13693362313994314</v>
      </c>
      <c r="AP853" s="54">
        <f t="shared" si="591"/>
        <v>18634.814407814407</v>
      </c>
      <c r="AQ853" s="33">
        <f t="shared" si="592"/>
        <v>0.12619414483821265</v>
      </c>
      <c r="AR853" s="172"/>
      <c r="AS853" s="179"/>
      <c r="AT853" s="179"/>
      <c r="AU853" s="71" t="s">
        <v>85</v>
      </c>
      <c r="AV853" s="51">
        <v>12092138</v>
      </c>
      <c r="AW853" s="32">
        <f>IFERROR(AV853/AS838,"-")</f>
        <v>3.404212994885828E-3</v>
      </c>
      <c r="AX853" s="51">
        <v>612</v>
      </c>
      <c r="AY853" s="32">
        <f>IFERROR(AX853/AT838,"-")</f>
        <v>0.17931438617052448</v>
      </c>
      <c r="AZ853" s="54">
        <f t="shared" si="593"/>
        <v>19758.395424836603</v>
      </c>
      <c r="BA853" s="33">
        <f t="shared" si="594"/>
        <v>0.16320000000000001</v>
      </c>
      <c r="BB853" s="172"/>
      <c r="BC853" s="179"/>
      <c r="BD853" s="179"/>
      <c r="BE853" s="71" t="s">
        <v>85</v>
      </c>
      <c r="BF853" s="51">
        <v>5272727</v>
      </c>
      <c r="BG853" s="32">
        <f>IFERROR(BF853/BC838,"-")</f>
        <v>3.3486340958632944E-3</v>
      </c>
      <c r="BH853" s="51">
        <v>269</v>
      </c>
      <c r="BI853" s="32">
        <f>IFERROR(BH853/BD838,"-")</f>
        <v>0.19692532942898974</v>
      </c>
      <c r="BJ853" s="54">
        <f t="shared" si="595"/>
        <v>19601.215613382901</v>
      </c>
      <c r="BK853" s="33">
        <f t="shared" si="596"/>
        <v>0.17003792667509482</v>
      </c>
      <c r="BL853" s="172"/>
      <c r="BM853" s="179"/>
      <c r="BN853" s="179"/>
      <c r="BO853" s="71" t="s">
        <v>85</v>
      </c>
      <c r="BP853" s="51">
        <v>2861974</v>
      </c>
      <c r="BQ853" s="32">
        <f>IFERROR(BP853/BM838,"-")</f>
        <v>5.8483721167845925E-3</v>
      </c>
      <c r="BR853" s="51">
        <v>92</v>
      </c>
      <c r="BS853" s="32">
        <f>IFERROR(BR853/BN838,"-")</f>
        <v>0.20087336244541484</v>
      </c>
      <c r="BT853" s="54">
        <f t="shared" si="597"/>
        <v>31108.41304347826</v>
      </c>
      <c r="BU853" s="33">
        <f t="shared" si="598"/>
        <v>0.16606498194945848</v>
      </c>
      <c r="BV853" s="172"/>
      <c r="BW853" s="179"/>
      <c r="BX853" s="179"/>
      <c r="BY853" s="71" t="s">
        <v>85</v>
      </c>
      <c r="BZ853" s="51">
        <f t="shared" si="567"/>
        <v>48922982</v>
      </c>
      <c r="CA853" s="32">
        <f>IFERROR(BZ853/BW838,"-")</f>
        <v>3.0670226834154718E-3</v>
      </c>
      <c r="CB853" s="51">
        <f t="shared" si="568"/>
        <v>2464</v>
      </c>
      <c r="CC853" s="32">
        <f>IFERROR(CB853/BX838,"-")</f>
        <v>0.13576505592594634</v>
      </c>
      <c r="CD853" s="54">
        <f t="shared" si="599"/>
        <v>19855.10633116883</v>
      </c>
      <c r="CE853" s="33">
        <f t="shared" si="600"/>
        <v>0.12376933895921238</v>
      </c>
      <c r="CR853" s="196"/>
      <c r="CS853" s="198"/>
      <c r="CT853" s="200"/>
      <c r="CU853" s="201"/>
      <c r="CV853" s="201"/>
      <c r="CW853" s="79" t="s">
        <v>85</v>
      </c>
      <c r="CX853" s="90">
        <v>39676985</v>
      </c>
      <c r="CY853" s="80">
        <v>2.695338293713699E-3</v>
      </c>
      <c r="CZ853" s="90">
        <v>2094</v>
      </c>
      <c r="DA853" s="80">
        <v>0.12200664219542039</v>
      </c>
      <c r="DB853" s="90">
        <v>18947.93935052531</v>
      </c>
      <c r="DC853" s="81">
        <v>0.11147191908437583</v>
      </c>
    </row>
    <row r="854" spans="2:107" s="16" customFormat="1" ht="13.15" customHeight="1">
      <c r="B854" s="196"/>
      <c r="C854" s="199"/>
      <c r="D854" s="173"/>
      <c r="E854" s="180"/>
      <c r="F854" s="180"/>
      <c r="G854" s="18" t="s">
        <v>92</v>
      </c>
      <c r="H854" s="49">
        <f>SUM(H838:H853)</f>
        <v>1204678</v>
      </c>
      <c r="I854" s="32">
        <f>IFERROR(H854/E838,"-")</f>
        <v>6.1086360155976654E-2</v>
      </c>
      <c r="J854" s="51">
        <v>9</v>
      </c>
      <c r="K854" s="32">
        <f>IFERROR(J854/F838,"-")</f>
        <v>0.69230769230769229</v>
      </c>
      <c r="L854" s="54">
        <f t="shared" si="585"/>
        <v>133853.11111111112</v>
      </c>
      <c r="M854" s="34">
        <f t="shared" si="586"/>
        <v>0.69230769230769229</v>
      </c>
      <c r="N854" s="173"/>
      <c r="O854" s="180"/>
      <c r="P854" s="180"/>
      <c r="Q854" s="18" t="s">
        <v>92</v>
      </c>
      <c r="R854" s="49">
        <f>SUM(R838:R853)</f>
        <v>14278077</v>
      </c>
      <c r="S854" s="32">
        <f>IFERROR(R854/O838,"-")</f>
        <v>7.8784499346464087E-2</v>
      </c>
      <c r="T854" s="51">
        <v>82</v>
      </c>
      <c r="U854" s="32">
        <f>IFERROR(T854/P838,"-")</f>
        <v>0.78846153846153844</v>
      </c>
      <c r="V854" s="54">
        <f t="shared" si="587"/>
        <v>174122.89024390245</v>
      </c>
      <c r="W854" s="34">
        <f t="shared" si="588"/>
        <v>0.71304347826086956</v>
      </c>
      <c r="X854" s="173"/>
      <c r="Y854" s="180"/>
      <c r="Z854" s="180"/>
      <c r="AA854" s="18" t="s">
        <v>92</v>
      </c>
      <c r="AB854" s="49">
        <f>SUM(AB838:AB853)</f>
        <v>712656844</v>
      </c>
      <c r="AC854" s="32">
        <f>IFERROR(AB854/Y838,"-")</f>
        <v>0.15560673952442028</v>
      </c>
      <c r="AD854" s="51">
        <v>4722</v>
      </c>
      <c r="AE854" s="32">
        <f>IFERROR(AD854/Z838,"-")</f>
        <v>0.69298503081890228</v>
      </c>
      <c r="AF854" s="54">
        <f t="shared" si="589"/>
        <v>150922.66920796272</v>
      </c>
      <c r="AG854" s="34">
        <f t="shared" si="590"/>
        <v>0.63776337115072934</v>
      </c>
      <c r="AH854" s="173"/>
      <c r="AI854" s="180"/>
      <c r="AJ854" s="180"/>
      <c r="AK854" s="18" t="s">
        <v>92</v>
      </c>
      <c r="AL854" s="49">
        <f>SUM(AL838:AL853)</f>
        <v>993690980</v>
      </c>
      <c r="AM854" s="32">
        <f>IFERROR(AL854/AI838,"-")</f>
        <v>0.17890084648252089</v>
      </c>
      <c r="AN854" s="51">
        <v>4770</v>
      </c>
      <c r="AO854" s="32">
        <f>IFERROR(AN854/AJ838,"-")</f>
        <v>0.79752549740846013</v>
      </c>
      <c r="AP854" s="54">
        <f t="shared" si="591"/>
        <v>208320.96016771489</v>
      </c>
      <c r="AQ854" s="34">
        <f t="shared" si="592"/>
        <v>0.73497688751926038</v>
      </c>
      <c r="AR854" s="173"/>
      <c r="AS854" s="180"/>
      <c r="AT854" s="180"/>
      <c r="AU854" s="18" t="s">
        <v>92</v>
      </c>
      <c r="AV854" s="49">
        <f>SUM(AV838:AV853)</f>
        <v>718377887</v>
      </c>
      <c r="AW854" s="32">
        <f>IFERROR(AV854/AS838,"-")</f>
        <v>0.20223978077028421</v>
      </c>
      <c r="AX854" s="51">
        <v>2911</v>
      </c>
      <c r="AY854" s="32">
        <f>IFERROR(AX854/AT838,"-")</f>
        <v>0.85291532376208612</v>
      </c>
      <c r="AZ854" s="54">
        <f t="shared" si="593"/>
        <v>246780.44898660254</v>
      </c>
      <c r="BA854" s="34">
        <f t="shared" si="594"/>
        <v>0.77626666666666666</v>
      </c>
      <c r="BB854" s="173"/>
      <c r="BC854" s="180"/>
      <c r="BD854" s="180"/>
      <c r="BE854" s="18" t="s">
        <v>92</v>
      </c>
      <c r="BF854" s="49">
        <f>SUM(BF838:BF853)</f>
        <v>345107266</v>
      </c>
      <c r="BG854" s="32">
        <f>IFERROR(BF854/BC838,"-")</f>
        <v>0.21917272744402724</v>
      </c>
      <c r="BH854" s="51">
        <v>1208</v>
      </c>
      <c r="BI854" s="32">
        <f>IFERROR(BH854/BD838,"-")</f>
        <v>0.88433382137628114</v>
      </c>
      <c r="BJ854" s="54">
        <f t="shared" si="595"/>
        <v>285684.82284768211</v>
      </c>
      <c r="BK854" s="34">
        <f t="shared" si="596"/>
        <v>0.76359039190897593</v>
      </c>
      <c r="BL854" s="173"/>
      <c r="BM854" s="180"/>
      <c r="BN854" s="180"/>
      <c r="BO854" s="18" t="s">
        <v>92</v>
      </c>
      <c r="BP854" s="49">
        <f>SUM(BP838:BP853)</f>
        <v>132915542</v>
      </c>
      <c r="BQ854" s="32">
        <f>IFERROR(BP854/BM838,"-")</f>
        <v>0.27160957776699279</v>
      </c>
      <c r="BR854" s="51">
        <v>393</v>
      </c>
      <c r="BS854" s="32">
        <f>IFERROR(BR854/BN838,"-")</f>
        <v>0.85807860262008728</v>
      </c>
      <c r="BT854" s="54">
        <f t="shared" si="597"/>
        <v>338207.48600508907</v>
      </c>
      <c r="BU854" s="34">
        <f t="shared" si="598"/>
        <v>0.70938628158844763</v>
      </c>
      <c r="BV854" s="173"/>
      <c r="BW854" s="180"/>
      <c r="BX854" s="180"/>
      <c r="BY854" s="18" t="s">
        <v>92</v>
      </c>
      <c r="BZ854" s="49">
        <f t="shared" ref="BZ854:BZ917" si="601">SUM(H854,R854,AB854,AL854,AV854,BF854,BP854)</f>
        <v>2918231274</v>
      </c>
      <c r="CA854" s="32">
        <f>IFERROR(BZ854/BW838,"-")</f>
        <v>0.18294636072695714</v>
      </c>
      <c r="CB854" s="51">
        <f t="shared" ref="CB854:CB917" si="602">SUM(J854,T854,AD854,AN854,AX854,BH854,BR854)</f>
        <v>14095</v>
      </c>
      <c r="CC854" s="32">
        <f>IFERROR(CB854/BX838,"-")</f>
        <v>0.77662681139456724</v>
      </c>
      <c r="CD854" s="54">
        <f t="shared" si="599"/>
        <v>207040.1755232352</v>
      </c>
      <c r="CE854" s="34">
        <f t="shared" si="600"/>
        <v>0.7080068314245529</v>
      </c>
      <c r="CR854" s="196"/>
      <c r="CS854" s="199"/>
      <c r="CT854" s="200"/>
      <c r="CU854" s="201"/>
      <c r="CV854" s="201"/>
      <c r="CW854" s="18" t="s">
        <v>92</v>
      </c>
      <c r="CX854" s="90">
        <v>2851047016</v>
      </c>
      <c r="CY854" s="80">
        <v>0.19367742280324407</v>
      </c>
      <c r="CZ854" s="90">
        <v>13262</v>
      </c>
      <c r="DA854" s="80">
        <v>0.77270873390432904</v>
      </c>
      <c r="DB854" s="90">
        <v>214978.66204192428</v>
      </c>
      <c r="DC854" s="81">
        <v>0.70598882086771364</v>
      </c>
    </row>
    <row r="855" spans="2:107" s="16" customFormat="1" ht="13.15" customHeight="1">
      <c r="B855" s="196">
        <v>51</v>
      </c>
      <c r="C855" s="197" t="s">
        <v>41</v>
      </c>
      <c r="D855" s="171">
        <f>CI55</f>
        <v>49</v>
      </c>
      <c r="E855" s="178">
        <v>97828130</v>
      </c>
      <c r="F855" s="178">
        <v>44</v>
      </c>
      <c r="G855" s="68" t="s">
        <v>58</v>
      </c>
      <c r="H855" s="56">
        <v>180909</v>
      </c>
      <c r="I855" s="28">
        <f>IFERROR(H855/E855,"-")</f>
        <v>1.8492533793705349E-3</v>
      </c>
      <c r="J855" s="56">
        <v>11</v>
      </c>
      <c r="K855" s="28">
        <f>IFERROR(J855/F855,"-")</f>
        <v>0.25</v>
      </c>
      <c r="L855" s="52">
        <f t="shared" si="585"/>
        <v>16446.272727272728</v>
      </c>
      <c r="M855" s="29">
        <f t="shared" ref="M855:M871" si="603">IFERROR(J855/$CI$55,"-")</f>
        <v>0.22448979591836735</v>
      </c>
      <c r="N855" s="171">
        <f>CJ55</f>
        <v>146</v>
      </c>
      <c r="O855" s="178">
        <v>268045230</v>
      </c>
      <c r="P855" s="178">
        <v>130</v>
      </c>
      <c r="Q855" s="68" t="s">
        <v>58</v>
      </c>
      <c r="R855" s="56">
        <v>10177335</v>
      </c>
      <c r="S855" s="28">
        <f>IFERROR(R855/O855,"-")</f>
        <v>3.7968722666693232E-2</v>
      </c>
      <c r="T855" s="56">
        <v>37</v>
      </c>
      <c r="U855" s="28">
        <f>IFERROR(T855/P855,"-")</f>
        <v>0.2846153846153846</v>
      </c>
      <c r="V855" s="52">
        <f t="shared" si="587"/>
        <v>275063.10810810811</v>
      </c>
      <c r="W855" s="29">
        <f t="shared" ref="W855:W871" si="604">IFERROR(T855/$CJ$55,"-")</f>
        <v>0.25342465753424659</v>
      </c>
      <c r="X855" s="171">
        <f>CK55</f>
        <v>10278</v>
      </c>
      <c r="Y855" s="178">
        <v>6565078950</v>
      </c>
      <c r="Z855" s="178">
        <v>9479</v>
      </c>
      <c r="AA855" s="68" t="s">
        <v>58</v>
      </c>
      <c r="AB855" s="56">
        <v>143433661</v>
      </c>
      <c r="AC855" s="28">
        <f>IFERROR(AB855/Y855,"-")</f>
        <v>2.1847971988211961E-2</v>
      </c>
      <c r="AD855" s="56">
        <v>1345</v>
      </c>
      <c r="AE855" s="28">
        <f>IFERROR(AD855/Z855,"-")</f>
        <v>0.14189260470513768</v>
      </c>
      <c r="AF855" s="52">
        <f t="shared" si="589"/>
        <v>106642.12713754647</v>
      </c>
      <c r="AG855" s="29">
        <f t="shared" ref="AG855:AG871" si="605">IFERROR(AD855/$CK$55,"-")</f>
        <v>0.13086203541545047</v>
      </c>
      <c r="AH855" s="171">
        <f>CL55</f>
        <v>7968</v>
      </c>
      <c r="AI855" s="178">
        <v>7041563690</v>
      </c>
      <c r="AJ855" s="178">
        <v>7461</v>
      </c>
      <c r="AK855" s="68" t="s">
        <v>58</v>
      </c>
      <c r="AL855" s="56">
        <v>223426909</v>
      </c>
      <c r="AM855" s="28">
        <f>IFERROR(AL855/AI855,"-")</f>
        <v>3.1729729195987717E-2</v>
      </c>
      <c r="AN855" s="56">
        <v>1442</v>
      </c>
      <c r="AO855" s="28">
        <f>IFERROR(AN855/AJ855,"-")</f>
        <v>0.19327167939954429</v>
      </c>
      <c r="AP855" s="52">
        <f t="shared" si="591"/>
        <v>154942.37794729543</v>
      </c>
      <c r="AQ855" s="29">
        <f t="shared" ref="AQ855:AQ871" si="606">IFERROR(AN855/$CL$55,"-")</f>
        <v>0.18097389558232932</v>
      </c>
      <c r="AR855" s="171">
        <f>CM55</f>
        <v>5042</v>
      </c>
      <c r="AS855" s="178">
        <v>5229534390</v>
      </c>
      <c r="AT855" s="178">
        <v>4612</v>
      </c>
      <c r="AU855" s="68" t="s">
        <v>58</v>
      </c>
      <c r="AV855" s="56">
        <v>192442318</v>
      </c>
      <c r="AW855" s="28">
        <f>IFERROR(AV855/AS855,"-")</f>
        <v>3.6799130409772486E-2</v>
      </c>
      <c r="AX855" s="56">
        <v>1075</v>
      </c>
      <c r="AY855" s="28">
        <f>IFERROR(AX855/AT855,"-")</f>
        <v>0.23308759757155248</v>
      </c>
      <c r="AZ855" s="52">
        <f t="shared" si="593"/>
        <v>179016.10976744187</v>
      </c>
      <c r="BA855" s="29">
        <f t="shared" ref="BA855:BA871" si="607">IFERROR(AX855/$CM$55,"-")</f>
        <v>0.21320904403014676</v>
      </c>
      <c r="BB855" s="171">
        <f>CN55</f>
        <v>2465</v>
      </c>
      <c r="BC855" s="178">
        <v>2721801440</v>
      </c>
      <c r="BD855" s="178">
        <v>2178</v>
      </c>
      <c r="BE855" s="68" t="s">
        <v>58</v>
      </c>
      <c r="BF855" s="56">
        <v>129116799</v>
      </c>
      <c r="BG855" s="28">
        <f>IFERROR(BF855/BC855,"-")</f>
        <v>4.7437993493015418E-2</v>
      </c>
      <c r="BH855" s="56">
        <v>511</v>
      </c>
      <c r="BI855" s="28">
        <f>IFERROR(BH855/BD855,"-")</f>
        <v>0.23461891643709826</v>
      </c>
      <c r="BJ855" s="52">
        <f t="shared" si="595"/>
        <v>252674.75342465754</v>
      </c>
      <c r="BK855" s="29">
        <f t="shared" ref="BK855:BK871" si="608">IFERROR(BH855/$CN$55,"-")</f>
        <v>0.20730223123732253</v>
      </c>
      <c r="BL855" s="171">
        <f>CO55</f>
        <v>943</v>
      </c>
      <c r="BM855" s="178">
        <v>1000590900</v>
      </c>
      <c r="BN855" s="178">
        <v>785</v>
      </c>
      <c r="BO855" s="68" t="s">
        <v>58</v>
      </c>
      <c r="BP855" s="56">
        <v>46403805</v>
      </c>
      <c r="BQ855" s="28">
        <f>IFERROR(BP855/BM855,"-")</f>
        <v>4.6376401184540055E-2</v>
      </c>
      <c r="BR855" s="56">
        <v>170</v>
      </c>
      <c r="BS855" s="28">
        <f>IFERROR(BR855/BN855,"-")</f>
        <v>0.21656050955414013</v>
      </c>
      <c r="BT855" s="52">
        <f t="shared" si="597"/>
        <v>272963.5588235294</v>
      </c>
      <c r="BU855" s="29">
        <f t="shared" ref="BU855:BU871" si="609">IFERROR(BR855/$CO$55,"-")</f>
        <v>0.18027571580063625</v>
      </c>
      <c r="BV855" s="171">
        <f>CP55</f>
        <v>26891</v>
      </c>
      <c r="BW855" s="178">
        <f>SUM(E855,O855,Y855,AI855,AS855,BC855,BM855)</f>
        <v>22924442730</v>
      </c>
      <c r="BX855" s="178">
        <f>SUM(F855,P855,Z855,AJ855,AT855,BD855,BN855)</f>
        <v>24689</v>
      </c>
      <c r="BY855" s="68" t="s">
        <v>58</v>
      </c>
      <c r="BZ855" s="56">
        <f t="shared" si="601"/>
        <v>745181736</v>
      </c>
      <c r="CA855" s="28">
        <f>IFERROR(BZ855/BW855,"-")</f>
        <v>3.2505991302672767E-2</v>
      </c>
      <c r="CB855" s="56">
        <f t="shared" si="602"/>
        <v>4591</v>
      </c>
      <c r="CC855" s="28">
        <f>IFERROR(CB855/BX855,"-")</f>
        <v>0.18595325853619021</v>
      </c>
      <c r="CD855" s="52">
        <f t="shared" si="599"/>
        <v>162313.59965149206</v>
      </c>
      <c r="CE855" s="29">
        <f t="shared" ref="CE855:CE871" si="610">IFERROR(CB855/$CP$55,"-")</f>
        <v>0.17072626529322077</v>
      </c>
      <c r="CR855" s="196">
        <v>51</v>
      </c>
      <c r="CS855" s="197" t="s">
        <v>41</v>
      </c>
      <c r="CT855" s="200">
        <v>25056</v>
      </c>
      <c r="CU855" s="201">
        <v>21293498350</v>
      </c>
      <c r="CV855" s="201">
        <v>23124</v>
      </c>
      <c r="CW855" s="79" t="s">
        <v>58</v>
      </c>
      <c r="CX855" s="90">
        <v>756385436</v>
      </c>
      <c r="CY855" s="80">
        <v>3.5521896100271379E-2</v>
      </c>
      <c r="CZ855" s="90">
        <v>4352</v>
      </c>
      <c r="DA855" s="80">
        <v>0.1882027330911607</v>
      </c>
      <c r="DB855" s="90">
        <v>173801.8005514706</v>
      </c>
      <c r="DC855" s="81">
        <v>0.17369093231162197</v>
      </c>
    </row>
    <row r="856" spans="2:107" s="16" customFormat="1" ht="13.15" customHeight="1">
      <c r="B856" s="196"/>
      <c r="C856" s="198"/>
      <c r="D856" s="172"/>
      <c r="E856" s="179"/>
      <c r="F856" s="179"/>
      <c r="G856" s="69" t="s">
        <v>60</v>
      </c>
      <c r="H856" s="50">
        <v>2582483</v>
      </c>
      <c r="I856" s="30">
        <f>IFERROR(H856/E855,"-")</f>
        <v>2.6398163800125791E-2</v>
      </c>
      <c r="J856" s="50">
        <v>13</v>
      </c>
      <c r="K856" s="30">
        <f>IFERROR(J856/F855,"-")</f>
        <v>0.29545454545454547</v>
      </c>
      <c r="L856" s="53">
        <f t="shared" si="585"/>
        <v>198652.53846153847</v>
      </c>
      <c r="M856" s="31">
        <f t="shared" si="603"/>
        <v>0.26530612244897961</v>
      </c>
      <c r="N856" s="172"/>
      <c r="O856" s="179"/>
      <c r="P856" s="179"/>
      <c r="Q856" s="69" t="s">
        <v>60</v>
      </c>
      <c r="R856" s="50">
        <v>4533465</v>
      </c>
      <c r="S856" s="30">
        <f>IFERROR(R856/O855,"-")</f>
        <v>1.6913059784723645E-2</v>
      </c>
      <c r="T856" s="50">
        <v>32</v>
      </c>
      <c r="U856" s="30">
        <f>IFERROR(T856/P855,"-")</f>
        <v>0.24615384615384617</v>
      </c>
      <c r="V856" s="53">
        <f t="shared" si="587"/>
        <v>141670.78125</v>
      </c>
      <c r="W856" s="31">
        <f t="shared" si="604"/>
        <v>0.21917808219178081</v>
      </c>
      <c r="X856" s="172"/>
      <c r="Y856" s="179"/>
      <c r="Z856" s="179"/>
      <c r="AA856" s="69" t="s">
        <v>60</v>
      </c>
      <c r="AB856" s="50">
        <v>158950965</v>
      </c>
      <c r="AC856" s="30">
        <f>IFERROR(AB856/Y855,"-")</f>
        <v>2.4211584690843665E-2</v>
      </c>
      <c r="AD856" s="50">
        <v>1777</v>
      </c>
      <c r="AE856" s="30">
        <f>IFERROR(AD856/Z855,"-")</f>
        <v>0.18746703238738263</v>
      </c>
      <c r="AF856" s="53">
        <f t="shared" si="589"/>
        <v>89449.051772650535</v>
      </c>
      <c r="AG856" s="31">
        <f t="shared" si="605"/>
        <v>0.17289355905818252</v>
      </c>
      <c r="AH856" s="172"/>
      <c r="AI856" s="179"/>
      <c r="AJ856" s="179"/>
      <c r="AK856" s="69" t="s">
        <v>60</v>
      </c>
      <c r="AL856" s="50">
        <v>157963085</v>
      </c>
      <c r="AM856" s="30">
        <f>IFERROR(AL856/AI855,"-")</f>
        <v>2.2432955513038894E-2</v>
      </c>
      <c r="AN856" s="50">
        <v>1776</v>
      </c>
      <c r="AO856" s="30">
        <f>IFERROR(AN856/AJ855,"-")</f>
        <v>0.23803779654201851</v>
      </c>
      <c r="AP856" s="53">
        <f t="shared" si="591"/>
        <v>88943.178490990991</v>
      </c>
      <c r="AQ856" s="31">
        <f t="shared" si="606"/>
        <v>0.22289156626506024</v>
      </c>
      <c r="AR856" s="172"/>
      <c r="AS856" s="179"/>
      <c r="AT856" s="179"/>
      <c r="AU856" s="69" t="s">
        <v>60</v>
      </c>
      <c r="AV856" s="50">
        <v>84031036</v>
      </c>
      <c r="AW856" s="30">
        <f>IFERROR(AV856/AS855,"-")</f>
        <v>1.6068550225175973E-2</v>
      </c>
      <c r="AX856" s="50">
        <v>1216</v>
      </c>
      <c r="AY856" s="30">
        <f>IFERROR(AX856/AT855,"-")</f>
        <v>0.26366001734605377</v>
      </c>
      <c r="AZ856" s="53">
        <f t="shared" si="593"/>
        <v>69104.47039473684</v>
      </c>
      <c r="BA856" s="31">
        <f t="shared" si="607"/>
        <v>0.24117413724712417</v>
      </c>
      <c r="BB856" s="172"/>
      <c r="BC856" s="179"/>
      <c r="BD856" s="179"/>
      <c r="BE856" s="69" t="s">
        <v>60</v>
      </c>
      <c r="BF856" s="50">
        <v>31064636</v>
      </c>
      <c r="BG856" s="30">
        <f>IFERROR(BF856/BC855,"-")</f>
        <v>1.1413263121794807E-2</v>
      </c>
      <c r="BH856" s="50">
        <v>605</v>
      </c>
      <c r="BI856" s="30">
        <f>IFERROR(BH856/BD855,"-")</f>
        <v>0.27777777777777779</v>
      </c>
      <c r="BJ856" s="53">
        <f t="shared" si="595"/>
        <v>51346.505785123969</v>
      </c>
      <c r="BK856" s="31">
        <f t="shared" si="608"/>
        <v>0.24543610547667344</v>
      </c>
      <c r="BL856" s="172"/>
      <c r="BM856" s="179"/>
      <c r="BN856" s="179"/>
      <c r="BO856" s="69" t="s">
        <v>60</v>
      </c>
      <c r="BP856" s="50">
        <v>10809258</v>
      </c>
      <c r="BQ856" s="30">
        <f>IFERROR(BP856/BM855,"-")</f>
        <v>1.0802874581409844E-2</v>
      </c>
      <c r="BR856" s="50">
        <v>183</v>
      </c>
      <c r="BS856" s="30">
        <f>IFERROR(BR856/BN855,"-")</f>
        <v>0.23312101910828026</v>
      </c>
      <c r="BT856" s="53">
        <f t="shared" si="597"/>
        <v>59066.983606557376</v>
      </c>
      <c r="BU856" s="31">
        <f t="shared" si="609"/>
        <v>0.19406150583244963</v>
      </c>
      <c r="BV856" s="172"/>
      <c r="BW856" s="179"/>
      <c r="BX856" s="179"/>
      <c r="BY856" s="69" t="s">
        <v>60</v>
      </c>
      <c r="BZ856" s="50">
        <f t="shared" si="601"/>
        <v>449934928</v>
      </c>
      <c r="CA856" s="30">
        <f>IFERROR(BZ856/BW855,"-")</f>
        <v>1.9626864360423213E-2</v>
      </c>
      <c r="CB856" s="50">
        <f t="shared" si="602"/>
        <v>5602</v>
      </c>
      <c r="CC856" s="30">
        <f>IFERROR(CB856/BX855,"-")</f>
        <v>0.22690266920490906</v>
      </c>
      <c r="CD856" s="53">
        <f t="shared" si="599"/>
        <v>80316.838272045701</v>
      </c>
      <c r="CE856" s="31">
        <f t="shared" si="610"/>
        <v>0.20832248707746087</v>
      </c>
      <c r="CR856" s="196"/>
      <c r="CS856" s="198"/>
      <c r="CT856" s="200"/>
      <c r="CU856" s="201"/>
      <c r="CV856" s="201"/>
      <c r="CW856" s="79" t="s">
        <v>60</v>
      </c>
      <c r="CX856" s="90">
        <v>413539927</v>
      </c>
      <c r="CY856" s="80">
        <v>1.9420948131803808E-2</v>
      </c>
      <c r="CZ856" s="90">
        <v>5215</v>
      </c>
      <c r="DA856" s="80">
        <v>0.22552326587095659</v>
      </c>
      <c r="DB856" s="90">
        <v>79298.164333652923</v>
      </c>
      <c r="DC856" s="81">
        <v>0.20813378033205621</v>
      </c>
    </row>
    <row r="857" spans="2:107" s="16" customFormat="1" ht="13.15" customHeight="1">
      <c r="B857" s="196"/>
      <c r="C857" s="198"/>
      <c r="D857" s="172"/>
      <c r="E857" s="179"/>
      <c r="F857" s="179"/>
      <c r="G857" s="70" t="s">
        <v>62</v>
      </c>
      <c r="H857" s="50">
        <v>58408</v>
      </c>
      <c r="I857" s="30">
        <f>IFERROR(H857/E855,"-")</f>
        <v>5.9704708655884556E-4</v>
      </c>
      <c r="J857" s="50">
        <v>3</v>
      </c>
      <c r="K857" s="30">
        <f>IFERROR(J857/F855,"-")</f>
        <v>6.8181818181818177E-2</v>
      </c>
      <c r="L857" s="53">
        <f t="shared" si="585"/>
        <v>19469.333333333332</v>
      </c>
      <c r="M857" s="31">
        <f t="shared" si="603"/>
        <v>6.1224489795918366E-2</v>
      </c>
      <c r="N857" s="172"/>
      <c r="O857" s="179"/>
      <c r="P857" s="179"/>
      <c r="Q857" s="70" t="s">
        <v>62</v>
      </c>
      <c r="R857" s="50">
        <v>2933082</v>
      </c>
      <c r="S857" s="30">
        <f>IFERROR(R857/O855,"-")</f>
        <v>1.0942489071713754E-2</v>
      </c>
      <c r="T857" s="50">
        <v>26</v>
      </c>
      <c r="U857" s="30">
        <f>IFERROR(T857/P855,"-")</f>
        <v>0.2</v>
      </c>
      <c r="V857" s="53">
        <f t="shared" si="587"/>
        <v>112810.84615384616</v>
      </c>
      <c r="W857" s="31">
        <f t="shared" si="604"/>
        <v>0.17808219178082191</v>
      </c>
      <c r="X857" s="172"/>
      <c r="Y857" s="179"/>
      <c r="Z857" s="179"/>
      <c r="AA857" s="70" t="s">
        <v>62</v>
      </c>
      <c r="AB857" s="50">
        <v>75292752</v>
      </c>
      <c r="AC857" s="30">
        <f>IFERROR(AB857/Y855,"-")</f>
        <v>1.1468674264762649E-2</v>
      </c>
      <c r="AD857" s="50">
        <v>1472</v>
      </c>
      <c r="AE857" s="30">
        <f>IFERROR(AD857/Z855,"-")</f>
        <v>0.15529064247283469</v>
      </c>
      <c r="AF857" s="53">
        <f t="shared" si="589"/>
        <v>51149.967391304344</v>
      </c>
      <c r="AG857" s="31">
        <f t="shared" si="605"/>
        <v>0.14321852500486476</v>
      </c>
      <c r="AH857" s="172"/>
      <c r="AI857" s="179"/>
      <c r="AJ857" s="179"/>
      <c r="AK857" s="70" t="s">
        <v>62</v>
      </c>
      <c r="AL857" s="50">
        <v>75818168</v>
      </c>
      <c r="AM857" s="30">
        <f>IFERROR(AL857/AI855,"-")</f>
        <v>1.0767234571445026E-2</v>
      </c>
      <c r="AN857" s="50">
        <v>1601</v>
      </c>
      <c r="AO857" s="30">
        <f>IFERROR(AN857/AJ855,"-")</f>
        <v>0.21458249564401555</v>
      </c>
      <c r="AP857" s="53">
        <f t="shared" si="591"/>
        <v>47356.757026858213</v>
      </c>
      <c r="AQ857" s="31">
        <f t="shared" si="606"/>
        <v>0.20092871485943775</v>
      </c>
      <c r="AR857" s="172"/>
      <c r="AS857" s="179"/>
      <c r="AT857" s="179"/>
      <c r="AU857" s="70" t="s">
        <v>62</v>
      </c>
      <c r="AV857" s="50">
        <v>52554319</v>
      </c>
      <c r="AW857" s="30">
        <f>IFERROR(AV857/AS855,"-")</f>
        <v>1.0049521636284716E-2</v>
      </c>
      <c r="AX857" s="50">
        <v>1108</v>
      </c>
      <c r="AY857" s="30">
        <f>IFERROR(AX857/AT855,"-")</f>
        <v>0.24024284475281873</v>
      </c>
      <c r="AZ857" s="53">
        <f t="shared" si="593"/>
        <v>47431.69584837545</v>
      </c>
      <c r="BA857" s="31">
        <f t="shared" si="607"/>
        <v>0.21975406584688614</v>
      </c>
      <c r="BB857" s="172"/>
      <c r="BC857" s="179"/>
      <c r="BD857" s="179"/>
      <c r="BE857" s="70" t="s">
        <v>62</v>
      </c>
      <c r="BF857" s="50">
        <v>24213305</v>
      </c>
      <c r="BG857" s="30">
        <f>IFERROR(BF857/BC855,"-")</f>
        <v>8.8960585603922674E-3</v>
      </c>
      <c r="BH857" s="50">
        <v>473</v>
      </c>
      <c r="BI857" s="30">
        <f>IFERROR(BH857/BD855,"-")</f>
        <v>0.21717171717171718</v>
      </c>
      <c r="BJ857" s="53">
        <f t="shared" si="595"/>
        <v>51190.919661733613</v>
      </c>
      <c r="BK857" s="31">
        <f t="shared" si="608"/>
        <v>0.19188640973630833</v>
      </c>
      <c r="BL857" s="172"/>
      <c r="BM857" s="179"/>
      <c r="BN857" s="179"/>
      <c r="BO857" s="70" t="s">
        <v>62</v>
      </c>
      <c r="BP857" s="50">
        <v>9187678</v>
      </c>
      <c r="BQ857" s="30">
        <f>IFERROR(BP857/BM855,"-")</f>
        <v>9.1822522071707824E-3</v>
      </c>
      <c r="BR857" s="50">
        <v>130</v>
      </c>
      <c r="BS857" s="30">
        <f>IFERROR(BR857/BN855,"-")</f>
        <v>0.16560509554140126</v>
      </c>
      <c r="BT857" s="53">
        <f t="shared" si="597"/>
        <v>70674.446153846147</v>
      </c>
      <c r="BU857" s="31">
        <f t="shared" si="609"/>
        <v>0.13785790031813361</v>
      </c>
      <c r="BV857" s="172"/>
      <c r="BW857" s="179"/>
      <c r="BX857" s="179"/>
      <c r="BY857" s="70" t="s">
        <v>62</v>
      </c>
      <c r="BZ857" s="50">
        <f t="shared" si="601"/>
        <v>240057712</v>
      </c>
      <c r="CA857" s="30">
        <f>IFERROR(BZ857/BW855,"-")</f>
        <v>1.0471692369029726E-2</v>
      </c>
      <c r="CB857" s="50">
        <f t="shared" si="602"/>
        <v>4813</v>
      </c>
      <c r="CC857" s="30">
        <f>IFERROR(CB857/BX855,"-")</f>
        <v>0.1949451172586982</v>
      </c>
      <c r="CD857" s="53">
        <f t="shared" si="599"/>
        <v>49876.939954290465</v>
      </c>
      <c r="CE857" s="31">
        <f t="shared" si="610"/>
        <v>0.17898181547729725</v>
      </c>
      <c r="CR857" s="196"/>
      <c r="CS857" s="198"/>
      <c r="CT857" s="200"/>
      <c r="CU857" s="201"/>
      <c r="CV857" s="201"/>
      <c r="CW857" s="79" t="s">
        <v>62</v>
      </c>
      <c r="CX857" s="90">
        <v>260318800</v>
      </c>
      <c r="CY857" s="80">
        <v>1.2225271569807598E-2</v>
      </c>
      <c r="CZ857" s="90">
        <v>4520</v>
      </c>
      <c r="DA857" s="80">
        <v>0.19546791212592976</v>
      </c>
      <c r="DB857" s="90">
        <v>57592.654867256635</v>
      </c>
      <c r="DC857" s="81">
        <v>0.18039591315453385</v>
      </c>
    </row>
    <row r="858" spans="2:107" s="16" customFormat="1" ht="13.15" customHeight="1">
      <c r="B858" s="196"/>
      <c r="C858" s="198"/>
      <c r="D858" s="172"/>
      <c r="E858" s="179"/>
      <c r="F858" s="179"/>
      <c r="G858" s="70" t="s">
        <v>64</v>
      </c>
      <c r="H858" s="50">
        <v>0</v>
      </c>
      <c r="I858" s="30">
        <f>IFERROR(H858/E855,"-")</f>
        <v>0</v>
      </c>
      <c r="J858" s="50">
        <v>0</v>
      </c>
      <c r="K858" s="30">
        <f>IFERROR(J858/F855,"-")</f>
        <v>0</v>
      </c>
      <c r="L858" s="53" t="str">
        <f t="shared" si="585"/>
        <v>-</v>
      </c>
      <c r="M858" s="31">
        <f t="shared" si="603"/>
        <v>0</v>
      </c>
      <c r="N858" s="172"/>
      <c r="O858" s="179"/>
      <c r="P858" s="179"/>
      <c r="Q858" s="70" t="s">
        <v>64</v>
      </c>
      <c r="R858" s="50">
        <v>71236</v>
      </c>
      <c r="S858" s="30">
        <f>IFERROR(R858/O855,"-")</f>
        <v>2.6576111800236102E-4</v>
      </c>
      <c r="T858" s="50">
        <v>9</v>
      </c>
      <c r="U858" s="30">
        <f>IFERROR(T858/P855,"-")</f>
        <v>6.9230769230769235E-2</v>
      </c>
      <c r="V858" s="53">
        <f t="shared" si="587"/>
        <v>7915.1111111111113</v>
      </c>
      <c r="W858" s="31">
        <f t="shared" si="604"/>
        <v>6.1643835616438353E-2</v>
      </c>
      <c r="X858" s="172"/>
      <c r="Y858" s="179"/>
      <c r="Z858" s="179"/>
      <c r="AA858" s="70" t="s">
        <v>64</v>
      </c>
      <c r="AB858" s="50">
        <v>21539952</v>
      </c>
      <c r="AC858" s="30">
        <f>IFERROR(AB858/Y855,"-")</f>
        <v>3.2809890275576959E-3</v>
      </c>
      <c r="AD858" s="50">
        <v>288</v>
      </c>
      <c r="AE858" s="30">
        <f>IFERROR(AD858/Z855,"-")</f>
        <v>3.0382951788163307E-2</v>
      </c>
      <c r="AF858" s="53">
        <f t="shared" si="589"/>
        <v>74791.5</v>
      </c>
      <c r="AG858" s="31">
        <f t="shared" si="605"/>
        <v>2.8021015761821366E-2</v>
      </c>
      <c r="AH858" s="172"/>
      <c r="AI858" s="179"/>
      <c r="AJ858" s="179"/>
      <c r="AK858" s="70" t="s">
        <v>64</v>
      </c>
      <c r="AL858" s="50">
        <v>16866705</v>
      </c>
      <c r="AM858" s="30">
        <f>IFERROR(AL858/AI855,"-")</f>
        <v>2.3953067447153916E-3</v>
      </c>
      <c r="AN858" s="50">
        <v>278</v>
      </c>
      <c r="AO858" s="30">
        <f>IFERROR(AN858/AJ855,"-")</f>
        <v>3.7260420855113253E-2</v>
      </c>
      <c r="AP858" s="53">
        <f t="shared" si="591"/>
        <v>60671.600719424459</v>
      </c>
      <c r="AQ858" s="31">
        <f t="shared" si="606"/>
        <v>3.4889558232931724E-2</v>
      </c>
      <c r="AR858" s="172"/>
      <c r="AS858" s="179"/>
      <c r="AT858" s="179"/>
      <c r="AU858" s="70" t="s">
        <v>64</v>
      </c>
      <c r="AV858" s="50">
        <v>16701736</v>
      </c>
      <c r="AW858" s="30">
        <f>IFERROR(AV858/AS855,"-")</f>
        <v>3.1937328936850152E-3</v>
      </c>
      <c r="AX858" s="50">
        <v>174</v>
      </c>
      <c r="AY858" s="30">
        <f>IFERROR(AX858/AT855,"-")</f>
        <v>3.7727666955767562E-2</v>
      </c>
      <c r="AZ858" s="53">
        <f t="shared" si="593"/>
        <v>95986.988505747126</v>
      </c>
      <c r="BA858" s="31">
        <f t="shared" si="607"/>
        <v>3.451011503371678E-2</v>
      </c>
      <c r="BB858" s="172"/>
      <c r="BC858" s="179"/>
      <c r="BD858" s="179"/>
      <c r="BE858" s="70" t="s">
        <v>64</v>
      </c>
      <c r="BF858" s="50">
        <v>4324562</v>
      </c>
      <c r="BG858" s="30">
        <f>IFERROR(BF858/BC855,"-")</f>
        <v>1.5888602072309875E-3</v>
      </c>
      <c r="BH858" s="50">
        <v>74</v>
      </c>
      <c r="BI858" s="30">
        <f>IFERROR(BH858/BD855,"-")</f>
        <v>3.3976124885215793E-2</v>
      </c>
      <c r="BJ858" s="53">
        <f t="shared" si="595"/>
        <v>58440.027027027027</v>
      </c>
      <c r="BK858" s="31">
        <f t="shared" si="608"/>
        <v>3.0020283975659229E-2</v>
      </c>
      <c r="BL858" s="172"/>
      <c r="BM858" s="179"/>
      <c r="BN858" s="179"/>
      <c r="BO858" s="70" t="s">
        <v>64</v>
      </c>
      <c r="BP858" s="50">
        <v>1419502</v>
      </c>
      <c r="BQ858" s="30">
        <f>IFERROR(BP858/BM855,"-")</f>
        <v>1.4186637116128081E-3</v>
      </c>
      <c r="BR858" s="50">
        <v>16</v>
      </c>
      <c r="BS858" s="30">
        <f>IFERROR(BR858/BN855,"-")</f>
        <v>2.038216560509554E-2</v>
      </c>
      <c r="BT858" s="53">
        <f t="shared" si="597"/>
        <v>88718.875</v>
      </c>
      <c r="BU858" s="31">
        <f t="shared" si="609"/>
        <v>1.6967126193001062E-2</v>
      </c>
      <c r="BV858" s="172"/>
      <c r="BW858" s="179"/>
      <c r="BX858" s="179"/>
      <c r="BY858" s="70" t="s">
        <v>64</v>
      </c>
      <c r="BZ858" s="50">
        <f t="shared" si="601"/>
        <v>60923693</v>
      </c>
      <c r="CA858" s="30">
        <f>IFERROR(BZ858/BW855,"-")</f>
        <v>2.6575866518348296E-3</v>
      </c>
      <c r="CB858" s="50">
        <f t="shared" si="602"/>
        <v>839</v>
      </c>
      <c r="CC858" s="30">
        <f>IFERROR(CB858/BX855,"-")</f>
        <v>3.3982745352181133E-2</v>
      </c>
      <c r="CD858" s="53">
        <f t="shared" si="599"/>
        <v>72614.651966626931</v>
      </c>
      <c r="CE858" s="31">
        <f t="shared" si="610"/>
        <v>3.1200029749730393E-2</v>
      </c>
      <c r="CR858" s="196"/>
      <c r="CS858" s="198"/>
      <c r="CT858" s="200"/>
      <c r="CU858" s="201"/>
      <c r="CV858" s="201"/>
      <c r="CW858" s="79" t="s">
        <v>64</v>
      </c>
      <c r="CX858" s="90">
        <v>35540287</v>
      </c>
      <c r="CY858" s="80">
        <v>1.6690675442722637E-3</v>
      </c>
      <c r="CZ858" s="90">
        <v>785</v>
      </c>
      <c r="DA858" s="80">
        <v>3.394741394222453E-2</v>
      </c>
      <c r="DB858" s="90">
        <v>45274.250955414012</v>
      </c>
      <c r="DC858" s="81">
        <v>3.1329821200510859E-2</v>
      </c>
    </row>
    <row r="859" spans="2:107" s="16" customFormat="1" ht="13.15" customHeight="1">
      <c r="B859" s="196"/>
      <c r="C859" s="198"/>
      <c r="D859" s="172"/>
      <c r="E859" s="179"/>
      <c r="F859" s="179"/>
      <c r="G859" s="70" t="s">
        <v>66</v>
      </c>
      <c r="H859" s="50">
        <v>78562</v>
      </c>
      <c r="I859" s="30">
        <f>IFERROR(H859/E855,"-")</f>
        <v>8.0306145072996896E-4</v>
      </c>
      <c r="J859" s="50">
        <v>3</v>
      </c>
      <c r="K859" s="30">
        <f>IFERROR(J859/F855,"-")</f>
        <v>6.8181818181818177E-2</v>
      </c>
      <c r="L859" s="53">
        <f t="shared" si="585"/>
        <v>26187.333333333332</v>
      </c>
      <c r="M859" s="31">
        <f t="shared" si="603"/>
        <v>6.1224489795918366E-2</v>
      </c>
      <c r="N859" s="172"/>
      <c r="O859" s="179"/>
      <c r="P859" s="179"/>
      <c r="Q859" s="70" t="s">
        <v>66</v>
      </c>
      <c r="R859" s="50">
        <v>2409834</v>
      </c>
      <c r="S859" s="30">
        <f>IFERROR(R859/O855,"-")</f>
        <v>8.9904006126130288E-3</v>
      </c>
      <c r="T859" s="50">
        <v>34</v>
      </c>
      <c r="U859" s="30">
        <f>IFERROR(T859/P855,"-")</f>
        <v>0.26153846153846155</v>
      </c>
      <c r="V859" s="53">
        <f t="shared" si="587"/>
        <v>70877.470588235301</v>
      </c>
      <c r="W859" s="31">
        <f t="shared" si="604"/>
        <v>0.23287671232876711</v>
      </c>
      <c r="X859" s="172"/>
      <c r="Y859" s="179"/>
      <c r="Z859" s="179"/>
      <c r="AA859" s="70" t="s">
        <v>66</v>
      </c>
      <c r="AB859" s="50">
        <v>118423172</v>
      </c>
      <c r="AC859" s="30">
        <f>IFERROR(AB859/Y855,"-")</f>
        <v>1.8038346972202062E-2</v>
      </c>
      <c r="AD859" s="50">
        <v>2032</v>
      </c>
      <c r="AE859" s="30">
        <f>IFERROR(AD859/Z855,"-")</f>
        <v>0.21436860428315224</v>
      </c>
      <c r="AF859" s="53">
        <f t="shared" si="589"/>
        <v>58279.120078740154</v>
      </c>
      <c r="AG859" s="31">
        <f t="shared" si="605"/>
        <v>0.19770383343062853</v>
      </c>
      <c r="AH859" s="172"/>
      <c r="AI859" s="179"/>
      <c r="AJ859" s="179"/>
      <c r="AK859" s="70" t="s">
        <v>66</v>
      </c>
      <c r="AL859" s="50">
        <v>133288002</v>
      </c>
      <c r="AM859" s="30">
        <f>IFERROR(AL859/AI855,"-")</f>
        <v>1.8928750469059522E-2</v>
      </c>
      <c r="AN859" s="50">
        <v>2034</v>
      </c>
      <c r="AO859" s="30">
        <f>IFERROR(AN859/AJ855,"-")</f>
        <v>0.27261761158021713</v>
      </c>
      <c r="AP859" s="53">
        <f t="shared" si="591"/>
        <v>65529.991150442474</v>
      </c>
      <c r="AQ859" s="31">
        <f t="shared" si="606"/>
        <v>0.25527108433734941</v>
      </c>
      <c r="AR859" s="172"/>
      <c r="AS859" s="179"/>
      <c r="AT859" s="179"/>
      <c r="AU859" s="70" t="s">
        <v>66</v>
      </c>
      <c r="AV859" s="50">
        <v>81143751</v>
      </c>
      <c r="AW859" s="30">
        <f>IFERROR(AV859/AS855,"-")</f>
        <v>1.5516438931000126E-2</v>
      </c>
      <c r="AX859" s="50">
        <v>1377</v>
      </c>
      <c r="AY859" s="30">
        <f>IFERROR(AX859/AT855,"-")</f>
        <v>0.29856895056374677</v>
      </c>
      <c r="AZ859" s="53">
        <f t="shared" si="593"/>
        <v>58927.923747276691</v>
      </c>
      <c r="BA859" s="31">
        <f t="shared" si="607"/>
        <v>0.2731059103530345</v>
      </c>
      <c r="BB859" s="172"/>
      <c r="BC859" s="179"/>
      <c r="BD859" s="179"/>
      <c r="BE859" s="70" t="s">
        <v>66</v>
      </c>
      <c r="BF859" s="50">
        <v>24545191</v>
      </c>
      <c r="BG859" s="30">
        <f>IFERROR(BF859/BC855,"-")</f>
        <v>9.0179947145593402E-3</v>
      </c>
      <c r="BH859" s="50">
        <v>578</v>
      </c>
      <c r="BI859" s="30">
        <f>IFERROR(BH859/BD855,"-")</f>
        <v>0.26538108356290174</v>
      </c>
      <c r="BJ859" s="53">
        <f t="shared" si="595"/>
        <v>42465.728373702419</v>
      </c>
      <c r="BK859" s="31">
        <f t="shared" si="608"/>
        <v>0.23448275862068965</v>
      </c>
      <c r="BL859" s="172"/>
      <c r="BM859" s="179"/>
      <c r="BN859" s="179"/>
      <c r="BO859" s="70" t="s">
        <v>66</v>
      </c>
      <c r="BP859" s="50">
        <v>12129670</v>
      </c>
      <c r="BQ859" s="30">
        <f>IFERROR(BP859/BM855,"-")</f>
        <v>1.2122506810725542E-2</v>
      </c>
      <c r="BR859" s="50">
        <v>148</v>
      </c>
      <c r="BS859" s="30">
        <f>IFERROR(BR859/BN855,"-")</f>
        <v>0.18853503184713377</v>
      </c>
      <c r="BT859" s="53">
        <f t="shared" si="597"/>
        <v>81957.229729729734</v>
      </c>
      <c r="BU859" s="31">
        <f t="shared" si="609"/>
        <v>0.15694591728525981</v>
      </c>
      <c r="BV859" s="172"/>
      <c r="BW859" s="179"/>
      <c r="BX859" s="179"/>
      <c r="BY859" s="70" t="s">
        <v>66</v>
      </c>
      <c r="BZ859" s="50">
        <f t="shared" si="601"/>
        <v>372018182</v>
      </c>
      <c r="CA859" s="30">
        <f>IFERROR(BZ859/BW855,"-")</f>
        <v>1.622801419347741E-2</v>
      </c>
      <c r="CB859" s="50">
        <f t="shared" si="602"/>
        <v>6206</v>
      </c>
      <c r="CC859" s="30">
        <f>IFERROR(CB859/BX855,"-")</f>
        <v>0.25136700554902991</v>
      </c>
      <c r="CD859" s="53">
        <f t="shared" si="599"/>
        <v>59944.921366419592</v>
      </c>
      <c r="CE859" s="31">
        <f t="shared" si="610"/>
        <v>0.23078353352422742</v>
      </c>
      <c r="CR859" s="196"/>
      <c r="CS859" s="198"/>
      <c r="CT859" s="200"/>
      <c r="CU859" s="201"/>
      <c r="CV859" s="201"/>
      <c r="CW859" s="79" t="s">
        <v>66</v>
      </c>
      <c r="CX859" s="90">
        <v>348846580</v>
      </c>
      <c r="CY859" s="80">
        <v>1.6382774416210475E-2</v>
      </c>
      <c r="CZ859" s="90">
        <v>5827</v>
      </c>
      <c r="DA859" s="80">
        <v>0.25198927521190106</v>
      </c>
      <c r="DB859" s="90">
        <v>59867.269607001886</v>
      </c>
      <c r="DC859" s="81">
        <v>0.23255906768837803</v>
      </c>
    </row>
    <row r="860" spans="2:107" s="16" customFormat="1" ht="13.15" customHeight="1">
      <c r="B860" s="196"/>
      <c r="C860" s="198"/>
      <c r="D860" s="172"/>
      <c r="E860" s="179"/>
      <c r="F860" s="179"/>
      <c r="G860" s="70" t="s">
        <v>68</v>
      </c>
      <c r="H860" s="50">
        <v>629684</v>
      </c>
      <c r="I860" s="30">
        <f>IFERROR(H860/E855,"-")</f>
        <v>6.4366353522243552E-3</v>
      </c>
      <c r="J860" s="50">
        <v>11</v>
      </c>
      <c r="K860" s="30">
        <f>IFERROR(J860/F855,"-")</f>
        <v>0.25</v>
      </c>
      <c r="L860" s="53">
        <f t="shared" si="585"/>
        <v>57244</v>
      </c>
      <c r="M860" s="31">
        <f t="shared" si="603"/>
        <v>0.22448979591836735</v>
      </c>
      <c r="N860" s="172"/>
      <c r="O860" s="179"/>
      <c r="P860" s="179"/>
      <c r="Q860" s="70" t="s">
        <v>68</v>
      </c>
      <c r="R860" s="50">
        <v>2012216</v>
      </c>
      <c r="S860" s="30">
        <f>IFERROR(R860/O855,"-")</f>
        <v>7.507001710121833E-3</v>
      </c>
      <c r="T860" s="50">
        <v>43</v>
      </c>
      <c r="U860" s="30">
        <f>IFERROR(T860/P855,"-")</f>
        <v>0.33076923076923076</v>
      </c>
      <c r="V860" s="53">
        <f t="shared" si="587"/>
        <v>46795.720930232557</v>
      </c>
      <c r="W860" s="31">
        <f t="shared" si="604"/>
        <v>0.29452054794520549</v>
      </c>
      <c r="X860" s="172"/>
      <c r="Y860" s="179"/>
      <c r="Z860" s="179"/>
      <c r="AA860" s="70" t="s">
        <v>68</v>
      </c>
      <c r="AB860" s="50">
        <v>90924789</v>
      </c>
      <c r="AC860" s="30">
        <f>IFERROR(AB860/Y855,"-")</f>
        <v>1.3849763223334885E-2</v>
      </c>
      <c r="AD860" s="50">
        <v>2103</v>
      </c>
      <c r="AE860" s="30">
        <f>IFERROR(AD860/Z855,"-")</f>
        <v>0.22185884586981749</v>
      </c>
      <c r="AF860" s="53">
        <f t="shared" si="589"/>
        <v>43235.75320970043</v>
      </c>
      <c r="AG860" s="31">
        <f t="shared" si="605"/>
        <v>0.20461179217746644</v>
      </c>
      <c r="AH860" s="172"/>
      <c r="AI860" s="179"/>
      <c r="AJ860" s="179"/>
      <c r="AK860" s="70" t="s">
        <v>68</v>
      </c>
      <c r="AL860" s="50">
        <v>113610560</v>
      </c>
      <c r="AM860" s="30">
        <f>IFERROR(AL860/AI855,"-")</f>
        <v>1.6134279969851412E-2</v>
      </c>
      <c r="AN860" s="50">
        <v>2150</v>
      </c>
      <c r="AO860" s="30">
        <f>IFERROR(AN860/AJ855,"-")</f>
        <v>0.28816512531832195</v>
      </c>
      <c r="AP860" s="53">
        <f t="shared" si="591"/>
        <v>52842.120930232559</v>
      </c>
      <c r="AQ860" s="31">
        <f t="shared" si="606"/>
        <v>0.26982931726907633</v>
      </c>
      <c r="AR860" s="172"/>
      <c r="AS860" s="179"/>
      <c r="AT860" s="179"/>
      <c r="AU860" s="70" t="s">
        <v>68</v>
      </c>
      <c r="AV860" s="50">
        <v>114228029</v>
      </c>
      <c r="AW860" s="30">
        <f>IFERROR(AV860/AS855,"-")</f>
        <v>2.1842867926909263E-2</v>
      </c>
      <c r="AX860" s="50">
        <v>1607</v>
      </c>
      <c r="AY860" s="30">
        <f>IFERROR(AX860/AT855,"-")</f>
        <v>0.34843885516045098</v>
      </c>
      <c r="AZ860" s="53">
        <f t="shared" si="593"/>
        <v>71081.536403235848</v>
      </c>
      <c r="BA860" s="31">
        <f t="shared" si="607"/>
        <v>0.3187227290757636</v>
      </c>
      <c r="BB860" s="172"/>
      <c r="BC860" s="179"/>
      <c r="BD860" s="179"/>
      <c r="BE860" s="70" t="s">
        <v>68</v>
      </c>
      <c r="BF860" s="50">
        <v>49322980</v>
      </c>
      <c r="BG860" s="30">
        <f>IFERROR(BF860/BC855,"-")</f>
        <v>1.8121446801791685E-2</v>
      </c>
      <c r="BH860" s="50">
        <v>734</v>
      </c>
      <c r="BI860" s="30">
        <f>IFERROR(BH860/BD855,"-")</f>
        <v>0.33700642791551882</v>
      </c>
      <c r="BJ860" s="53">
        <f t="shared" si="595"/>
        <v>67197.520435967308</v>
      </c>
      <c r="BK860" s="31">
        <f t="shared" si="608"/>
        <v>0.29776876267748481</v>
      </c>
      <c r="BL860" s="172"/>
      <c r="BM860" s="179"/>
      <c r="BN860" s="179"/>
      <c r="BO860" s="70" t="s">
        <v>68</v>
      </c>
      <c r="BP860" s="50">
        <v>16196248</v>
      </c>
      <c r="BQ860" s="30">
        <f>IFERROR(BP860/BM855,"-")</f>
        <v>1.6186683288844622E-2</v>
      </c>
      <c r="BR860" s="50">
        <v>224</v>
      </c>
      <c r="BS860" s="30">
        <f>IFERROR(BR860/BN855,"-")</f>
        <v>0.28535031847133757</v>
      </c>
      <c r="BT860" s="53">
        <f t="shared" si="597"/>
        <v>72304.678571428565</v>
      </c>
      <c r="BU860" s="31">
        <f t="shared" si="609"/>
        <v>0.23753976670201485</v>
      </c>
      <c r="BV860" s="172"/>
      <c r="BW860" s="179"/>
      <c r="BX860" s="179"/>
      <c r="BY860" s="70" t="s">
        <v>68</v>
      </c>
      <c r="BZ860" s="50">
        <f t="shared" si="601"/>
        <v>386924506</v>
      </c>
      <c r="CA860" s="30">
        <f>IFERROR(BZ860/BW855,"-")</f>
        <v>1.6878251330125136E-2</v>
      </c>
      <c r="CB860" s="50">
        <f t="shared" si="602"/>
        <v>6872</v>
      </c>
      <c r="CC860" s="30">
        <f>IFERROR(CB860/BX855,"-")</f>
        <v>0.27834258171655391</v>
      </c>
      <c r="CD860" s="53">
        <f t="shared" si="599"/>
        <v>56304.497380675202</v>
      </c>
      <c r="CE860" s="31">
        <f t="shared" si="610"/>
        <v>0.2555501840764568</v>
      </c>
      <c r="CR860" s="196"/>
      <c r="CS860" s="198"/>
      <c r="CT860" s="200"/>
      <c r="CU860" s="201"/>
      <c r="CV860" s="201"/>
      <c r="CW860" s="79" t="s">
        <v>68</v>
      </c>
      <c r="CX860" s="90">
        <v>379914602</v>
      </c>
      <c r="CY860" s="80">
        <v>1.7841812357714343E-2</v>
      </c>
      <c r="CZ860" s="90">
        <v>6555</v>
      </c>
      <c r="DA860" s="80">
        <v>0.28347171769590035</v>
      </c>
      <c r="DB860" s="90">
        <v>57957.986575133487</v>
      </c>
      <c r="DC860" s="81">
        <v>0.2616139846743295</v>
      </c>
    </row>
    <row r="861" spans="2:107" s="16" customFormat="1" ht="13.15" customHeight="1">
      <c r="B861" s="196"/>
      <c r="C861" s="198"/>
      <c r="D861" s="172"/>
      <c r="E861" s="179"/>
      <c r="F861" s="179"/>
      <c r="G861" s="70" t="s">
        <v>69</v>
      </c>
      <c r="H861" s="50">
        <v>1570514</v>
      </c>
      <c r="I861" s="30">
        <f>IFERROR(H861/E855,"-")</f>
        <v>1.6053807836253233E-2</v>
      </c>
      <c r="J861" s="50">
        <v>3</v>
      </c>
      <c r="K861" s="30">
        <f>IFERROR(J861/F855,"-")</f>
        <v>6.8181818181818177E-2</v>
      </c>
      <c r="L861" s="53">
        <f t="shared" si="585"/>
        <v>523504.66666666669</v>
      </c>
      <c r="M861" s="31">
        <f t="shared" si="603"/>
        <v>6.1224489795918366E-2</v>
      </c>
      <c r="N861" s="172"/>
      <c r="O861" s="179"/>
      <c r="P861" s="179"/>
      <c r="Q861" s="70" t="s">
        <v>69</v>
      </c>
      <c r="R861" s="50">
        <v>1414481</v>
      </c>
      <c r="S861" s="30">
        <f>IFERROR(R861/O855,"-")</f>
        <v>5.2770235829229266E-3</v>
      </c>
      <c r="T861" s="50">
        <v>15</v>
      </c>
      <c r="U861" s="30">
        <f>IFERROR(T861/P855,"-")</f>
        <v>0.11538461538461539</v>
      </c>
      <c r="V861" s="53">
        <f t="shared" si="587"/>
        <v>94298.733333333337</v>
      </c>
      <c r="W861" s="31">
        <f t="shared" si="604"/>
        <v>0.10273972602739725</v>
      </c>
      <c r="X861" s="172"/>
      <c r="Y861" s="179"/>
      <c r="Z861" s="179"/>
      <c r="AA861" s="70" t="s">
        <v>69</v>
      </c>
      <c r="AB861" s="50">
        <v>119426996</v>
      </c>
      <c r="AC861" s="30">
        <f>IFERROR(AB861/Y855,"-")</f>
        <v>1.8191250540863641E-2</v>
      </c>
      <c r="AD861" s="50">
        <v>610</v>
      </c>
      <c r="AE861" s="30">
        <f>IFERROR(AD861/Z855,"-")</f>
        <v>6.4352779829095902E-2</v>
      </c>
      <c r="AF861" s="53">
        <f t="shared" si="589"/>
        <v>195781.9606557377</v>
      </c>
      <c r="AG861" s="31">
        <f t="shared" si="605"/>
        <v>5.9350068106635533E-2</v>
      </c>
      <c r="AH861" s="172"/>
      <c r="AI861" s="179"/>
      <c r="AJ861" s="179"/>
      <c r="AK861" s="70" t="s">
        <v>69</v>
      </c>
      <c r="AL861" s="50">
        <v>165980232</v>
      </c>
      <c r="AM861" s="30">
        <f>IFERROR(AL861/AI855,"-")</f>
        <v>2.3571501914512967E-2</v>
      </c>
      <c r="AN861" s="50">
        <v>755</v>
      </c>
      <c r="AO861" s="30">
        <f>IFERROR(AN861/AJ855,"-")</f>
        <v>0.10119286958852701</v>
      </c>
      <c r="AP861" s="53">
        <f t="shared" si="591"/>
        <v>219841.36688741721</v>
      </c>
      <c r="AQ861" s="31">
        <f t="shared" si="606"/>
        <v>9.4754016064257027E-2</v>
      </c>
      <c r="AR861" s="172"/>
      <c r="AS861" s="179"/>
      <c r="AT861" s="179"/>
      <c r="AU861" s="70" t="s">
        <v>69</v>
      </c>
      <c r="AV861" s="50">
        <v>258765437</v>
      </c>
      <c r="AW861" s="30">
        <f>IFERROR(AV861/AS855,"-")</f>
        <v>4.9481544187722611E-2</v>
      </c>
      <c r="AX861" s="50">
        <v>773</v>
      </c>
      <c r="AY861" s="30">
        <f>IFERROR(AX861/AT855,"-")</f>
        <v>0.16760624457935819</v>
      </c>
      <c r="AZ861" s="53">
        <f t="shared" si="593"/>
        <v>334754.76972833119</v>
      </c>
      <c r="BA861" s="31">
        <f t="shared" si="607"/>
        <v>0.15331217770725902</v>
      </c>
      <c r="BB861" s="172"/>
      <c r="BC861" s="179"/>
      <c r="BD861" s="179"/>
      <c r="BE861" s="70" t="s">
        <v>69</v>
      </c>
      <c r="BF861" s="50">
        <v>164457961</v>
      </c>
      <c r="BG861" s="30">
        <f>IFERROR(BF861/BC855,"-")</f>
        <v>6.0422468216491207E-2</v>
      </c>
      <c r="BH861" s="50">
        <v>387</v>
      </c>
      <c r="BI861" s="30">
        <f>IFERROR(BH861/BD855,"-")</f>
        <v>0.17768595041322313</v>
      </c>
      <c r="BJ861" s="53">
        <f t="shared" si="595"/>
        <v>424955.9715762274</v>
      </c>
      <c r="BK861" s="31">
        <f t="shared" si="608"/>
        <v>0.15699797160243409</v>
      </c>
      <c r="BL861" s="172"/>
      <c r="BM861" s="179"/>
      <c r="BN861" s="179"/>
      <c r="BO861" s="70" t="s">
        <v>69</v>
      </c>
      <c r="BP861" s="50">
        <v>78960988</v>
      </c>
      <c r="BQ861" s="30">
        <f>IFERROR(BP861/BM855,"-")</f>
        <v>7.8914357506149613E-2</v>
      </c>
      <c r="BR861" s="50">
        <v>150</v>
      </c>
      <c r="BS861" s="30">
        <f>IFERROR(BR861/BN855,"-")</f>
        <v>0.19108280254777071</v>
      </c>
      <c r="BT861" s="53">
        <f t="shared" si="597"/>
        <v>526406.58666666667</v>
      </c>
      <c r="BU861" s="31">
        <f t="shared" si="609"/>
        <v>0.15906680805938495</v>
      </c>
      <c r="BV861" s="172"/>
      <c r="BW861" s="179"/>
      <c r="BX861" s="179"/>
      <c r="BY861" s="70" t="s">
        <v>69</v>
      </c>
      <c r="BZ861" s="50">
        <f t="shared" si="601"/>
        <v>790576609</v>
      </c>
      <c r="CA861" s="30">
        <f>IFERROR(BZ861/BW855,"-")</f>
        <v>3.4486186569997378E-2</v>
      </c>
      <c r="CB861" s="50">
        <f t="shared" si="602"/>
        <v>2693</v>
      </c>
      <c r="CC861" s="30">
        <f>IFERROR(CB861/BX855,"-")</f>
        <v>0.10907691684555874</v>
      </c>
      <c r="CD861" s="53">
        <f t="shared" si="599"/>
        <v>293567.25176383217</v>
      </c>
      <c r="CE861" s="31">
        <f t="shared" si="610"/>
        <v>0.10014502993566621</v>
      </c>
      <c r="CR861" s="196"/>
      <c r="CS861" s="198"/>
      <c r="CT861" s="200"/>
      <c r="CU861" s="201"/>
      <c r="CV861" s="201"/>
      <c r="CW861" s="79" t="s">
        <v>69</v>
      </c>
      <c r="CX861" s="90">
        <v>736981643</v>
      </c>
      <c r="CY861" s="80">
        <v>3.4610641750184745E-2</v>
      </c>
      <c r="CZ861" s="90">
        <v>2526</v>
      </c>
      <c r="DA861" s="80">
        <v>0.10923715620134924</v>
      </c>
      <c r="DB861" s="90">
        <v>291758.37015043548</v>
      </c>
      <c r="DC861" s="81">
        <v>0.10081417624521073</v>
      </c>
    </row>
    <row r="862" spans="2:107" s="16" customFormat="1" ht="13.15" customHeight="1">
      <c r="B862" s="196"/>
      <c r="C862" s="198"/>
      <c r="D862" s="172"/>
      <c r="E862" s="179"/>
      <c r="F862" s="179"/>
      <c r="G862" s="70" t="s">
        <v>71</v>
      </c>
      <c r="H862" s="50">
        <v>0</v>
      </c>
      <c r="I862" s="30">
        <f>IFERROR(H862/E855,"-")</f>
        <v>0</v>
      </c>
      <c r="J862" s="50">
        <v>0</v>
      </c>
      <c r="K862" s="30">
        <f>IFERROR(J862/F855,"-")</f>
        <v>0</v>
      </c>
      <c r="L862" s="53" t="str">
        <f t="shared" si="585"/>
        <v>-</v>
      </c>
      <c r="M862" s="31">
        <f t="shared" si="603"/>
        <v>0</v>
      </c>
      <c r="N862" s="172"/>
      <c r="O862" s="179"/>
      <c r="P862" s="179"/>
      <c r="Q862" s="70" t="s">
        <v>71</v>
      </c>
      <c r="R862" s="50">
        <v>0</v>
      </c>
      <c r="S862" s="30">
        <f>IFERROR(R862/O855,"-")</f>
        <v>0</v>
      </c>
      <c r="T862" s="50">
        <v>0</v>
      </c>
      <c r="U862" s="30">
        <f>IFERROR(T862/P855,"-")</f>
        <v>0</v>
      </c>
      <c r="V862" s="53" t="str">
        <f t="shared" si="587"/>
        <v>-</v>
      </c>
      <c r="W862" s="31">
        <f t="shared" si="604"/>
        <v>0</v>
      </c>
      <c r="X862" s="172"/>
      <c r="Y862" s="179"/>
      <c r="Z862" s="179"/>
      <c r="AA862" s="70" t="s">
        <v>71</v>
      </c>
      <c r="AB862" s="50">
        <v>0</v>
      </c>
      <c r="AC862" s="30">
        <f>IFERROR(AB862/Y855,"-")</f>
        <v>0</v>
      </c>
      <c r="AD862" s="50">
        <v>0</v>
      </c>
      <c r="AE862" s="30">
        <f>IFERROR(AD862/Z855,"-")</f>
        <v>0</v>
      </c>
      <c r="AF862" s="53" t="str">
        <f t="shared" si="589"/>
        <v>-</v>
      </c>
      <c r="AG862" s="31">
        <f t="shared" si="605"/>
        <v>0</v>
      </c>
      <c r="AH862" s="172"/>
      <c r="AI862" s="179"/>
      <c r="AJ862" s="179"/>
      <c r="AK862" s="70" t="s">
        <v>71</v>
      </c>
      <c r="AL862" s="50">
        <v>7469</v>
      </c>
      <c r="AM862" s="30">
        <f>IFERROR(AL862/AI855,"-")</f>
        <v>1.0607019021367397E-6</v>
      </c>
      <c r="AN862" s="50">
        <v>3</v>
      </c>
      <c r="AO862" s="30">
        <f>IFERROR(AN862/AJ855,"-")</f>
        <v>4.020908725371934E-4</v>
      </c>
      <c r="AP862" s="53">
        <f t="shared" si="591"/>
        <v>2489.6666666666665</v>
      </c>
      <c r="AQ862" s="31">
        <f t="shared" si="606"/>
        <v>3.7650602409638556E-4</v>
      </c>
      <c r="AR862" s="172"/>
      <c r="AS862" s="179"/>
      <c r="AT862" s="179"/>
      <c r="AU862" s="70" t="s">
        <v>71</v>
      </c>
      <c r="AV862" s="50">
        <v>7605</v>
      </c>
      <c r="AW862" s="30">
        <f>IFERROR(AV862/AS855,"-")</f>
        <v>1.4542403649820916E-6</v>
      </c>
      <c r="AX862" s="50">
        <v>3</v>
      </c>
      <c r="AY862" s="30">
        <f>IFERROR(AX862/AT855,"-")</f>
        <v>6.5047701647875109E-4</v>
      </c>
      <c r="AZ862" s="53">
        <f t="shared" si="593"/>
        <v>2535</v>
      </c>
      <c r="BA862" s="31">
        <f t="shared" si="607"/>
        <v>5.9500198333994447E-4</v>
      </c>
      <c r="BB862" s="172"/>
      <c r="BC862" s="179"/>
      <c r="BD862" s="179"/>
      <c r="BE862" s="70" t="s">
        <v>71</v>
      </c>
      <c r="BF862" s="50">
        <v>3213</v>
      </c>
      <c r="BG862" s="30">
        <f>IFERROR(BF862/BC855,"-")</f>
        <v>1.1804681828664181E-6</v>
      </c>
      <c r="BH862" s="50">
        <v>1</v>
      </c>
      <c r="BI862" s="30">
        <f>IFERROR(BH862/BD855,"-")</f>
        <v>4.591368227731864E-4</v>
      </c>
      <c r="BJ862" s="53">
        <f t="shared" si="595"/>
        <v>3213</v>
      </c>
      <c r="BK862" s="31">
        <f t="shared" si="608"/>
        <v>4.0567951318458417E-4</v>
      </c>
      <c r="BL862" s="172"/>
      <c r="BM862" s="179"/>
      <c r="BN862" s="179"/>
      <c r="BO862" s="70" t="s">
        <v>71</v>
      </c>
      <c r="BP862" s="50">
        <v>0</v>
      </c>
      <c r="BQ862" s="30">
        <f>IFERROR(BP862/BM855,"-")</f>
        <v>0</v>
      </c>
      <c r="BR862" s="50">
        <v>0</v>
      </c>
      <c r="BS862" s="30">
        <f>IFERROR(BR862/BN855,"-")</f>
        <v>0</v>
      </c>
      <c r="BT862" s="53" t="str">
        <f t="shared" si="597"/>
        <v>-</v>
      </c>
      <c r="BU862" s="31">
        <f t="shared" si="609"/>
        <v>0</v>
      </c>
      <c r="BV862" s="172"/>
      <c r="BW862" s="179"/>
      <c r="BX862" s="179"/>
      <c r="BY862" s="70" t="s">
        <v>71</v>
      </c>
      <c r="BZ862" s="50">
        <f t="shared" si="601"/>
        <v>18287</v>
      </c>
      <c r="CA862" s="30">
        <f>IFERROR(BZ862/BW855,"-")</f>
        <v>7.9770750440396855E-7</v>
      </c>
      <c r="CB862" s="50">
        <f t="shared" si="602"/>
        <v>7</v>
      </c>
      <c r="CC862" s="30">
        <f>IFERROR(CB862/BX855,"-")</f>
        <v>2.8352707683583782E-4</v>
      </c>
      <c r="CD862" s="53">
        <f t="shared" si="599"/>
        <v>2612.4285714285716</v>
      </c>
      <c r="CE862" s="31">
        <f t="shared" si="610"/>
        <v>2.6031014093934774E-4</v>
      </c>
      <c r="CR862" s="196"/>
      <c r="CS862" s="198"/>
      <c r="CT862" s="200"/>
      <c r="CU862" s="201"/>
      <c r="CV862" s="201"/>
      <c r="CW862" s="79" t="s">
        <v>71</v>
      </c>
      <c r="CX862" s="90">
        <v>11383</v>
      </c>
      <c r="CY862" s="80">
        <v>5.3457632056970102E-7</v>
      </c>
      <c r="CZ862" s="90">
        <v>5</v>
      </c>
      <c r="DA862" s="80">
        <v>2.1622556651098427E-4</v>
      </c>
      <c r="DB862" s="90">
        <v>2276.6</v>
      </c>
      <c r="DC862" s="81">
        <v>1.9955300127713922E-4</v>
      </c>
    </row>
    <row r="863" spans="2:107" s="16" customFormat="1" ht="13.15" customHeight="1">
      <c r="B863" s="196"/>
      <c r="C863" s="198"/>
      <c r="D863" s="172"/>
      <c r="E863" s="179"/>
      <c r="F863" s="179"/>
      <c r="G863" s="70" t="s">
        <v>73</v>
      </c>
      <c r="H863" s="50">
        <v>0</v>
      </c>
      <c r="I863" s="30">
        <f>IFERROR(H863/E855,"-")</f>
        <v>0</v>
      </c>
      <c r="J863" s="50">
        <v>0</v>
      </c>
      <c r="K863" s="30">
        <f>IFERROR(J863/F855,"-")</f>
        <v>0</v>
      </c>
      <c r="L863" s="53" t="str">
        <f t="shared" si="585"/>
        <v>-</v>
      </c>
      <c r="M863" s="31">
        <f t="shared" si="603"/>
        <v>0</v>
      </c>
      <c r="N863" s="172"/>
      <c r="O863" s="179"/>
      <c r="P863" s="179"/>
      <c r="Q863" s="70" t="s">
        <v>73</v>
      </c>
      <c r="R863" s="50">
        <v>11152</v>
      </c>
      <c r="S863" s="30">
        <f>IFERROR(R863/O855,"-")</f>
        <v>4.1604918692266971E-5</v>
      </c>
      <c r="T863" s="50">
        <v>1</v>
      </c>
      <c r="U863" s="30">
        <f>IFERROR(T863/P855,"-")</f>
        <v>7.6923076923076927E-3</v>
      </c>
      <c r="V863" s="53">
        <f t="shared" si="587"/>
        <v>11152</v>
      </c>
      <c r="W863" s="31">
        <f t="shared" si="604"/>
        <v>6.8493150684931503E-3</v>
      </c>
      <c r="X863" s="172"/>
      <c r="Y863" s="179"/>
      <c r="Z863" s="179"/>
      <c r="AA863" s="70" t="s">
        <v>73</v>
      </c>
      <c r="AB863" s="50">
        <v>1533120</v>
      </c>
      <c r="AC863" s="30">
        <f>IFERROR(AB863/Y855,"-")</f>
        <v>2.3352651379767488E-4</v>
      </c>
      <c r="AD863" s="50">
        <v>95</v>
      </c>
      <c r="AE863" s="30">
        <f>IFERROR(AD863/Z855,"-")</f>
        <v>1.0022154235678869E-2</v>
      </c>
      <c r="AF863" s="53">
        <f t="shared" si="589"/>
        <v>16138.105263157895</v>
      </c>
      <c r="AG863" s="31">
        <f t="shared" si="605"/>
        <v>9.2430433936563534E-3</v>
      </c>
      <c r="AH863" s="172"/>
      <c r="AI863" s="179"/>
      <c r="AJ863" s="179"/>
      <c r="AK863" s="70" t="s">
        <v>73</v>
      </c>
      <c r="AL863" s="50">
        <v>1568832</v>
      </c>
      <c r="AM863" s="30">
        <f>IFERROR(AL863/AI855,"-")</f>
        <v>2.2279596820631753E-4</v>
      </c>
      <c r="AN863" s="50">
        <v>82</v>
      </c>
      <c r="AO863" s="30">
        <f>IFERROR(AN863/AJ855,"-")</f>
        <v>1.0990483849349954E-2</v>
      </c>
      <c r="AP863" s="53">
        <f t="shared" si="591"/>
        <v>19132.09756097561</v>
      </c>
      <c r="AQ863" s="31">
        <f t="shared" si="606"/>
        <v>1.0291164658634538E-2</v>
      </c>
      <c r="AR863" s="172"/>
      <c r="AS863" s="179"/>
      <c r="AT863" s="179"/>
      <c r="AU863" s="70" t="s">
        <v>73</v>
      </c>
      <c r="AV863" s="50">
        <v>586601</v>
      </c>
      <c r="AW863" s="30">
        <f>IFERROR(AV863/AS855,"-")</f>
        <v>1.1217078926217751E-4</v>
      </c>
      <c r="AX863" s="50">
        <v>39</v>
      </c>
      <c r="AY863" s="30">
        <f>IFERROR(AX863/AT855,"-")</f>
        <v>8.4562012142237637E-3</v>
      </c>
      <c r="AZ863" s="53">
        <f t="shared" si="593"/>
        <v>15041.051282051281</v>
      </c>
      <c r="BA863" s="31">
        <f t="shared" si="607"/>
        <v>7.7350257834192778E-3</v>
      </c>
      <c r="BB863" s="172"/>
      <c r="BC863" s="179"/>
      <c r="BD863" s="179"/>
      <c r="BE863" s="70" t="s">
        <v>73</v>
      </c>
      <c r="BF863" s="50">
        <v>134063</v>
      </c>
      <c r="BG863" s="30">
        <f>IFERROR(BF863/BC855,"-")</f>
        <v>4.9255246187245755E-5</v>
      </c>
      <c r="BH863" s="50">
        <v>12</v>
      </c>
      <c r="BI863" s="30">
        <f>IFERROR(BH863/BD855,"-")</f>
        <v>5.5096418732782371E-3</v>
      </c>
      <c r="BJ863" s="53">
        <f t="shared" si="595"/>
        <v>11171.916666666666</v>
      </c>
      <c r="BK863" s="31">
        <f t="shared" si="608"/>
        <v>4.8681541582150101E-3</v>
      </c>
      <c r="BL863" s="172"/>
      <c r="BM863" s="179"/>
      <c r="BN863" s="179"/>
      <c r="BO863" s="70" t="s">
        <v>73</v>
      </c>
      <c r="BP863" s="50">
        <v>499</v>
      </c>
      <c r="BQ863" s="30">
        <f>IFERROR(BP863/BM855,"-")</f>
        <v>4.9870531502934916E-7</v>
      </c>
      <c r="BR863" s="50">
        <v>1</v>
      </c>
      <c r="BS863" s="30">
        <f>IFERROR(BR863/BN855,"-")</f>
        <v>1.2738853503184713E-3</v>
      </c>
      <c r="BT863" s="53">
        <f t="shared" si="597"/>
        <v>499</v>
      </c>
      <c r="BU863" s="31">
        <f t="shared" si="609"/>
        <v>1.0604453870625664E-3</v>
      </c>
      <c r="BV863" s="172"/>
      <c r="BW863" s="179"/>
      <c r="BX863" s="179"/>
      <c r="BY863" s="70" t="s">
        <v>73</v>
      </c>
      <c r="BZ863" s="50">
        <f t="shared" si="601"/>
        <v>3834267</v>
      </c>
      <c r="CA863" s="30">
        <f>IFERROR(BZ863/BW855,"-")</f>
        <v>1.672567156881113E-4</v>
      </c>
      <c r="CB863" s="50">
        <f t="shared" si="602"/>
        <v>230</v>
      </c>
      <c r="CC863" s="30">
        <f>IFERROR(CB863/BX855,"-")</f>
        <v>9.3158896674632435E-3</v>
      </c>
      <c r="CD863" s="53">
        <f t="shared" si="599"/>
        <v>16670.726086956522</v>
      </c>
      <c r="CE863" s="31">
        <f t="shared" si="610"/>
        <v>8.5530474880071393E-3</v>
      </c>
      <c r="CR863" s="196"/>
      <c r="CS863" s="198"/>
      <c r="CT863" s="200"/>
      <c r="CU863" s="201"/>
      <c r="CV863" s="201"/>
      <c r="CW863" s="79" t="s">
        <v>73</v>
      </c>
      <c r="CX863" s="90">
        <v>3189557</v>
      </c>
      <c r="CY863" s="80">
        <v>1.4979018231637826E-4</v>
      </c>
      <c r="CZ863" s="90">
        <v>170</v>
      </c>
      <c r="DA863" s="80">
        <v>7.3516692613734645E-3</v>
      </c>
      <c r="DB863" s="90">
        <v>18762.099999999999</v>
      </c>
      <c r="DC863" s="81">
        <v>6.7848020434227328E-3</v>
      </c>
    </row>
    <row r="864" spans="2:107" s="16" customFormat="1" ht="13.15" customHeight="1">
      <c r="B864" s="196"/>
      <c r="C864" s="198"/>
      <c r="D864" s="172"/>
      <c r="E864" s="179"/>
      <c r="F864" s="179"/>
      <c r="G864" s="70" t="s">
        <v>75</v>
      </c>
      <c r="H864" s="50">
        <v>36888</v>
      </c>
      <c r="I864" s="30">
        <f>IFERROR(H864/E855,"-")</f>
        <v>3.7706945844717671E-4</v>
      </c>
      <c r="J864" s="50">
        <v>1</v>
      </c>
      <c r="K864" s="30">
        <f>IFERROR(J864/F855,"-")</f>
        <v>2.2727272727272728E-2</v>
      </c>
      <c r="L864" s="53">
        <f t="shared" si="585"/>
        <v>36888</v>
      </c>
      <c r="M864" s="31">
        <f t="shared" si="603"/>
        <v>2.0408163265306121E-2</v>
      </c>
      <c r="N864" s="172"/>
      <c r="O864" s="179"/>
      <c r="P864" s="179"/>
      <c r="Q864" s="70" t="s">
        <v>75</v>
      </c>
      <c r="R864" s="50">
        <v>67848</v>
      </c>
      <c r="S864" s="30">
        <f>IFERROR(R864/O855,"-")</f>
        <v>2.5312146013566441E-4</v>
      </c>
      <c r="T864" s="50">
        <v>4</v>
      </c>
      <c r="U864" s="30">
        <f>IFERROR(T864/P855,"-")</f>
        <v>3.0769230769230771E-2</v>
      </c>
      <c r="V864" s="53">
        <f t="shared" si="587"/>
        <v>16962</v>
      </c>
      <c r="W864" s="31">
        <f t="shared" si="604"/>
        <v>2.7397260273972601E-2</v>
      </c>
      <c r="X864" s="172"/>
      <c r="Y864" s="179"/>
      <c r="Z864" s="179"/>
      <c r="AA864" s="70" t="s">
        <v>75</v>
      </c>
      <c r="AB864" s="50">
        <v>3486738</v>
      </c>
      <c r="AC864" s="30">
        <f>IFERROR(AB864/Y855,"-")</f>
        <v>5.3110374247669937E-4</v>
      </c>
      <c r="AD864" s="50">
        <v>268</v>
      </c>
      <c r="AE864" s="30">
        <f>IFERROR(AD864/Z855,"-")</f>
        <v>2.8273024580651968E-2</v>
      </c>
      <c r="AF864" s="53">
        <f t="shared" si="589"/>
        <v>13010.216417910447</v>
      </c>
      <c r="AG864" s="31">
        <f t="shared" si="605"/>
        <v>2.607511188947266E-2</v>
      </c>
      <c r="AH864" s="172"/>
      <c r="AI864" s="179"/>
      <c r="AJ864" s="179"/>
      <c r="AK864" s="70" t="s">
        <v>75</v>
      </c>
      <c r="AL864" s="50">
        <v>5039242</v>
      </c>
      <c r="AM864" s="30">
        <f>IFERROR(AL864/AI855,"-")</f>
        <v>7.1564246548766215E-4</v>
      </c>
      <c r="AN864" s="50">
        <v>335</v>
      </c>
      <c r="AO864" s="30">
        <f>IFERROR(AN864/AJ855,"-")</f>
        <v>4.490014743331993E-2</v>
      </c>
      <c r="AP864" s="53">
        <f t="shared" si="591"/>
        <v>15042.513432835822</v>
      </c>
      <c r="AQ864" s="31">
        <f t="shared" si="606"/>
        <v>4.2043172690763055E-2</v>
      </c>
      <c r="AR864" s="172"/>
      <c r="AS864" s="179"/>
      <c r="AT864" s="179"/>
      <c r="AU864" s="70" t="s">
        <v>75</v>
      </c>
      <c r="AV864" s="50">
        <v>6451314</v>
      </c>
      <c r="AW864" s="30">
        <f>IFERROR(AV864/AS855,"-")</f>
        <v>1.2336306674522127E-3</v>
      </c>
      <c r="AX864" s="50">
        <v>267</v>
      </c>
      <c r="AY864" s="30">
        <f>IFERROR(AX864/AT855,"-")</f>
        <v>5.7892454466608845E-2</v>
      </c>
      <c r="AZ864" s="53">
        <f t="shared" si="593"/>
        <v>24162.224719101123</v>
      </c>
      <c r="BA864" s="31">
        <f t="shared" si="607"/>
        <v>5.2955176517255058E-2</v>
      </c>
      <c r="BB864" s="172"/>
      <c r="BC864" s="179"/>
      <c r="BD864" s="179"/>
      <c r="BE864" s="70" t="s">
        <v>75</v>
      </c>
      <c r="BF864" s="50">
        <v>10109294</v>
      </c>
      <c r="BG864" s="30">
        <f>IFERROR(BF864/BC855,"-")</f>
        <v>3.714192318158227E-3</v>
      </c>
      <c r="BH864" s="50">
        <v>149</v>
      </c>
      <c r="BI864" s="30">
        <f>IFERROR(BH864/BD855,"-")</f>
        <v>6.8411386593204782E-2</v>
      </c>
      <c r="BJ864" s="53">
        <f t="shared" si="595"/>
        <v>67847.61073825504</v>
      </c>
      <c r="BK864" s="31">
        <f t="shared" si="608"/>
        <v>6.0446247464503042E-2</v>
      </c>
      <c r="BL864" s="172"/>
      <c r="BM864" s="179"/>
      <c r="BN864" s="179"/>
      <c r="BO864" s="70" t="s">
        <v>75</v>
      </c>
      <c r="BP864" s="50">
        <v>3760122</v>
      </c>
      <c r="BQ864" s="30">
        <f>IFERROR(BP864/BM855,"-")</f>
        <v>3.7579014560296321E-3</v>
      </c>
      <c r="BR864" s="50">
        <v>75</v>
      </c>
      <c r="BS864" s="30">
        <f>IFERROR(BR864/BN855,"-")</f>
        <v>9.5541401273885357E-2</v>
      </c>
      <c r="BT864" s="53">
        <f t="shared" si="597"/>
        <v>50134.96</v>
      </c>
      <c r="BU864" s="31">
        <f t="shared" si="609"/>
        <v>7.9533404029692473E-2</v>
      </c>
      <c r="BV864" s="172"/>
      <c r="BW864" s="179"/>
      <c r="BX864" s="179"/>
      <c r="BY864" s="70" t="s">
        <v>75</v>
      </c>
      <c r="BZ864" s="50">
        <f t="shared" si="601"/>
        <v>28951446</v>
      </c>
      <c r="CA864" s="30">
        <f>IFERROR(BZ864/BW855,"-")</f>
        <v>1.2629072968527511E-3</v>
      </c>
      <c r="CB864" s="50">
        <f t="shared" si="602"/>
        <v>1099</v>
      </c>
      <c r="CC864" s="30">
        <f>IFERROR(CB864/BX855,"-")</f>
        <v>4.4513751063226539E-2</v>
      </c>
      <c r="CD864" s="53">
        <f t="shared" si="599"/>
        <v>26343.444949954504</v>
      </c>
      <c r="CE864" s="31">
        <f t="shared" si="610"/>
        <v>4.0868692127477596E-2</v>
      </c>
      <c r="CR864" s="196"/>
      <c r="CS864" s="198"/>
      <c r="CT864" s="200"/>
      <c r="CU864" s="201"/>
      <c r="CV864" s="201"/>
      <c r="CW864" s="79" t="s">
        <v>75</v>
      </c>
      <c r="CX864" s="90">
        <v>37985003</v>
      </c>
      <c r="CY864" s="80">
        <v>1.7838779882780511E-3</v>
      </c>
      <c r="CZ864" s="90">
        <v>1018</v>
      </c>
      <c r="DA864" s="80">
        <v>4.4023525341636394E-2</v>
      </c>
      <c r="DB864" s="90">
        <v>37313.362475442045</v>
      </c>
      <c r="DC864" s="81">
        <v>4.0628991060025543E-2</v>
      </c>
    </row>
    <row r="865" spans="2:107" s="16" customFormat="1" ht="13.15" customHeight="1">
      <c r="B865" s="196"/>
      <c r="C865" s="198"/>
      <c r="D865" s="172"/>
      <c r="E865" s="179"/>
      <c r="F865" s="179"/>
      <c r="G865" s="70" t="s">
        <v>77</v>
      </c>
      <c r="H865" s="50">
        <v>6821</v>
      </c>
      <c r="I865" s="30">
        <f>IFERROR(H865/E855,"-")</f>
        <v>6.9724321624056393E-5</v>
      </c>
      <c r="J865" s="50">
        <v>1</v>
      </c>
      <c r="K865" s="30">
        <f>IFERROR(J865/F855,"-")</f>
        <v>2.2727272727272728E-2</v>
      </c>
      <c r="L865" s="53">
        <f t="shared" si="585"/>
        <v>6821</v>
      </c>
      <c r="M865" s="31">
        <f t="shared" si="603"/>
        <v>2.0408163265306121E-2</v>
      </c>
      <c r="N865" s="172"/>
      <c r="O865" s="179"/>
      <c r="P865" s="179"/>
      <c r="Q865" s="70" t="s">
        <v>77</v>
      </c>
      <c r="R865" s="50">
        <v>66923</v>
      </c>
      <c r="S865" s="30">
        <f>IFERROR(R865/O855,"-")</f>
        <v>2.4967055000381838E-4</v>
      </c>
      <c r="T865" s="50">
        <v>1</v>
      </c>
      <c r="U865" s="30">
        <f>IFERROR(T865/P855,"-")</f>
        <v>7.6923076923076927E-3</v>
      </c>
      <c r="V865" s="53">
        <f t="shared" si="587"/>
        <v>66923</v>
      </c>
      <c r="W865" s="31">
        <f t="shared" si="604"/>
        <v>6.8493150684931503E-3</v>
      </c>
      <c r="X865" s="172"/>
      <c r="Y865" s="179"/>
      <c r="Z865" s="179"/>
      <c r="AA865" s="70" t="s">
        <v>77</v>
      </c>
      <c r="AB865" s="50">
        <v>4440004</v>
      </c>
      <c r="AC865" s="30">
        <f>IFERROR(AB865/Y855,"-")</f>
        <v>6.7630626132835772E-4</v>
      </c>
      <c r="AD865" s="50">
        <v>51</v>
      </c>
      <c r="AE865" s="30">
        <f>IFERROR(AD865/Z855,"-")</f>
        <v>5.380314379153919E-3</v>
      </c>
      <c r="AF865" s="53">
        <f t="shared" si="589"/>
        <v>87058.901960784307</v>
      </c>
      <c r="AG865" s="31">
        <f t="shared" si="605"/>
        <v>4.9620548744892003E-3</v>
      </c>
      <c r="AH865" s="172"/>
      <c r="AI865" s="179"/>
      <c r="AJ865" s="179"/>
      <c r="AK865" s="70" t="s">
        <v>77</v>
      </c>
      <c r="AL865" s="50">
        <v>13412222</v>
      </c>
      <c r="AM865" s="30">
        <f>IFERROR(AL865/AI855,"-")</f>
        <v>1.9047221029964156E-3</v>
      </c>
      <c r="AN865" s="50">
        <v>81</v>
      </c>
      <c r="AO865" s="30">
        <f>IFERROR(AN865/AJ855,"-")</f>
        <v>1.0856453558504222E-2</v>
      </c>
      <c r="AP865" s="53">
        <f t="shared" si="591"/>
        <v>165582.98765432098</v>
      </c>
      <c r="AQ865" s="31">
        <f t="shared" si="606"/>
        <v>1.0165662650602409E-2</v>
      </c>
      <c r="AR865" s="172"/>
      <c r="AS865" s="179"/>
      <c r="AT865" s="179"/>
      <c r="AU865" s="70" t="s">
        <v>77</v>
      </c>
      <c r="AV865" s="50">
        <v>5465115</v>
      </c>
      <c r="AW865" s="30">
        <f>IFERROR(AV865/AS855,"-")</f>
        <v>1.045048104177397E-3</v>
      </c>
      <c r="AX865" s="50">
        <v>71</v>
      </c>
      <c r="AY865" s="30">
        <f>IFERROR(AX865/AT855,"-")</f>
        <v>1.5394622723330443E-2</v>
      </c>
      <c r="AZ865" s="53">
        <f t="shared" si="593"/>
        <v>76973.450704225354</v>
      </c>
      <c r="BA865" s="31">
        <f t="shared" si="607"/>
        <v>1.408171360571202E-2</v>
      </c>
      <c r="BB865" s="172"/>
      <c r="BC865" s="179"/>
      <c r="BD865" s="179"/>
      <c r="BE865" s="70" t="s">
        <v>77</v>
      </c>
      <c r="BF865" s="50">
        <v>11632795</v>
      </c>
      <c r="BG865" s="30">
        <f>IFERROR(BF865/BC855,"-")</f>
        <v>4.2739322674471064E-3</v>
      </c>
      <c r="BH865" s="50">
        <v>47</v>
      </c>
      <c r="BI865" s="30">
        <f>IFERROR(BH865/BD855,"-")</f>
        <v>2.157943067033976E-2</v>
      </c>
      <c r="BJ865" s="53">
        <f t="shared" si="595"/>
        <v>247506.27659574468</v>
      </c>
      <c r="BK865" s="31">
        <f t="shared" si="608"/>
        <v>1.9066937119675456E-2</v>
      </c>
      <c r="BL865" s="172"/>
      <c r="BM865" s="179"/>
      <c r="BN865" s="179"/>
      <c r="BO865" s="70" t="s">
        <v>77</v>
      </c>
      <c r="BP865" s="50">
        <v>2612020</v>
      </c>
      <c r="BQ865" s="30">
        <f>IFERROR(BP865/BM855,"-")</f>
        <v>2.6104774688636484E-3</v>
      </c>
      <c r="BR865" s="50">
        <v>17</v>
      </c>
      <c r="BS865" s="30">
        <f>IFERROR(BR865/BN855,"-")</f>
        <v>2.1656050955414011E-2</v>
      </c>
      <c r="BT865" s="53">
        <f t="shared" si="597"/>
        <v>153648.23529411765</v>
      </c>
      <c r="BU865" s="31">
        <f t="shared" si="609"/>
        <v>1.8027571580063628E-2</v>
      </c>
      <c r="BV865" s="172"/>
      <c r="BW865" s="179"/>
      <c r="BX865" s="179"/>
      <c r="BY865" s="70" t="s">
        <v>77</v>
      </c>
      <c r="BZ865" s="50">
        <f t="shared" si="601"/>
        <v>37635900</v>
      </c>
      <c r="CA865" s="30">
        <f>IFERROR(BZ865/BW855,"-")</f>
        <v>1.6417367455021229E-3</v>
      </c>
      <c r="CB865" s="50">
        <f t="shared" si="602"/>
        <v>269</v>
      </c>
      <c r="CC865" s="30">
        <f>IFERROR(CB865/BX855,"-")</f>
        <v>1.0895540524120053E-2</v>
      </c>
      <c r="CD865" s="53">
        <f t="shared" si="599"/>
        <v>139910.40892193309</v>
      </c>
      <c r="CE865" s="31">
        <f t="shared" si="610"/>
        <v>1.000334684466922E-2</v>
      </c>
      <c r="CR865" s="196"/>
      <c r="CS865" s="198"/>
      <c r="CT865" s="200"/>
      <c r="CU865" s="201"/>
      <c r="CV865" s="201"/>
      <c r="CW865" s="79" t="s">
        <v>77</v>
      </c>
      <c r="CX865" s="90">
        <v>27438717</v>
      </c>
      <c r="CY865" s="80">
        <v>1.2885960094011512E-3</v>
      </c>
      <c r="CZ865" s="90">
        <v>241</v>
      </c>
      <c r="DA865" s="80">
        <v>1.0422072305829441E-2</v>
      </c>
      <c r="DB865" s="90">
        <v>113853.59751037344</v>
      </c>
      <c r="DC865" s="81">
        <v>9.6184546615581106E-3</v>
      </c>
    </row>
    <row r="866" spans="2:107" s="16" customFormat="1" ht="13.15" customHeight="1">
      <c r="B866" s="196"/>
      <c r="C866" s="198"/>
      <c r="D866" s="172"/>
      <c r="E866" s="179"/>
      <c r="F866" s="179"/>
      <c r="G866" s="70" t="s">
        <v>79</v>
      </c>
      <c r="H866" s="50">
        <v>0</v>
      </c>
      <c r="I866" s="30">
        <f>IFERROR(H866/E855,"-")</f>
        <v>0</v>
      </c>
      <c r="J866" s="50">
        <v>0</v>
      </c>
      <c r="K866" s="30">
        <f>IFERROR(J866/F855,"-")</f>
        <v>0</v>
      </c>
      <c r="L866" s="53" t="str">
        <f t="shared" si="585"/>
        <v>-</v>
      </c>
      <c r="M866" s="31">
        <f t="shared" si="603"/>
        <v>0</v>
      </c>
      <c r="N866" s="172"/>
      <c r="O866" s="179"/>
      <c r="P866" s="179"/>
      <c r="Q866" s="70" t="s">
        <v>79</v>
      </c>
      <c r="R866" s="50">
        <v>1481337</v>
      </c>
      <c r="S866" s="30">
        <f>IFERROR(R866/O855,"-")</f>
        <v>5.5264441751117898E-3</v>
      </c>
      <c r="T866" s="50">
        <v>3</v>
      </c>
      <c r="U866" s="30">
        <f>IFERROR(T866/P855,"-")</f>
        <v>2.3076923076923078E-2</v>
      </c>
      <c r="V866" s="53">
        <f t="shared" si="587"/>
        <v>493779</v>
      </c>
      <c r="W866" s="31">
        <f t="shared" si="604"/>
        <v>2.0547945205479451E-2</v>
      </c>
      <c r="X866" s="172"/>
      <c r="Y866" s="179"/>
      <c r="Z866" s="179"/>
      <c r="AA866" s="70" t="s">
        <v>79</v>
      </c>
      <c r="AB866" s="50">
        <v>32485038</v>
      </c>
      <c r="AC866" s="30">
        <f>IFERROR(AB866/Y855,"-")</f>
        <v>4.9481564878972248E-3</v>
      </c>
      <c r="AD866" s="50">
        <v>74</v>
      </c>
      <c r="AE866" s="30">
        <f>IFERROR(AD866/Z855,"-")</f>
        <v>7.8067306677919611E-3</v>
      </c>
      <c r="AF866" s="53">
        <f t="shared" si="589"/>
        <v>438987</v>
      </c>
      <c r="AG866" s="31">
        <f t="shared" si="605"/>
        <v>7.1998443276902122E-3</v>
      </c>
      <c r="AH866" s="172"/>
      <c r="AI866" s="179"/>
      <c r="AJ866" s="179"/>
      <c r="AK866" s="70" t="s">
        <v>79</v>
      </c>
      <c r="AL866" s="50">
        <v>61163074</v>
      </c>
      <c r="AM866" s="30">
        <f>IFERROR(AL866/AI855,"-")</f>
        <v>8.6860073547101579E-3</v>
      </c>
      <c r="AN866" s="50">
        <v>146</v>
      </c>
      <c r="AO866" s="30">
        <f>IFERROR(AN866/AJ855,"-")</f>
        <v>1.9568422463476745E-2</v>
      </c>
      <c r="AP866" s="53">
        <f t="shared" si="591"/>
        <v>418925.16438356164</v>
      </c>
      <c r="AQ866" s="31">
        <f t="shared" si="606"/>
        <v>1.8323293172690762E-2</v>
      </c>
      <c r="AR866" s="172"/>
      <c r="AS866" s="179"/>
      <c r="AT866" s="179"/>
      <c r="AU866" s="70" t="s">
        <v>79</v>
      </c>
      <c r="AV866" s="50">
        <v>80322485</v>
      </c>
      <c r="AW866" s="30">
        <f>IFERROR(AV866/AS855,"-")</f>
        <v>1.5359395121981404E-2</v>
      </c>
      <c r="AX866" s="50">
        <v>183</v>
      </c>
      <c r="AY866" s="30">
        <f>IFERROR(AX866/AT855,"-")</f>
        <v>3.9679098005203819E-2</v>
      </c>
      <c r="AZ866" s="53">
        <f t="shared" si="593"/>
        <v>438920.68306010927</v>
      </c>
      <c r="BA866" s="31">
        <f t="shared" si="607"/>
        <v>3.6295120983736613E-2</v>
      </c>
      <c r="BB866" s="172"/>
      <c r="BC866" s="179"/>
      <c r="BD866" s="179"/>
      <c r="BE866" s="70" t="s">
        <v>79</v>
      </c>
      <c r="BF866" s="50">
        <v>61631676</v>
      </c>
      <c r="BG866" s="30">
        <f>IFERROR(BF866/BC855,"-")</f>
        <v>2.2643707617407978E-2</v>
      </c>
      <c r="BH866" s="50">
        <v>131</v>
      </c>
      <c r="BI866" s="30">
        <f>IFERROR(BH866/BD855,"-")</f>
        <v>6.0146923783287419E-2</v>
      </c>
      <c r="BJ866" s="53">
        <f t="shared" si="595"/>
        <v>470470.80916030536</v>
      </c>
      <c r="BK866" s="31">
        <f t="shared" si="608"/>
        <v>5.3144016227180527E-2</v>
      </c>
      <c r="BL866" s="172"/>
      <c r="BM866" s="179"/>
      <c r="BN866" s="179"/>
      <c r="BO866" s="70" t="s">
        <v>79</v>
      </c>
      <c r="BP866" s="50">
        <v>28681188</v>
      </c>
      <c r="BQ866" s="30">
        <f>IFERROR(BP866/BM855,"-")</f>
        <v>2.8664250294500978E-2</v>
      </c>
      <c r="BR866" s="50">
        <v>66</v>
      </c>
      <c r="BS866" s="30">
        <f>IFERROR(BR866/BN855,"-")</f>
        <v>8.4076433121019103E-2</v>
      </c>
      <c r="BT866" s="53">
        <f t="shared" si="597"/>
        <v>434563.45454545453</v>
      </c>
      <c r="BU866" s="31">
        <f t="shared" si="609"/>
        <v>6.9989395546129374E-2</v>
      </c>
      <c r="BV866" s="172"/>
      <c r="BW866" s="179"/>
      <c r="BX866" s="179"/>
      <c r="BY866" s="70" t="s">
        <v>79</v>
      </c>
      <c r="BZ866" s="50">
        <f t="shared" si="601"/>
        <v>265764798</v>
      </c>
      <c r="CA866" s="30">
        <f>IFERROR(BZ866/BW855,"-")</f>
        <v>1.1593075614972649E-2</v>
      </c>
      <c r="CB866" s="50">
        <f t="shared" si="602"/>
        <v>603</v>
      </c>
      <c r="CC866" s="30">
        <f>IFERROR(CB866/BX855,"-")</f>
        <v>2.4423832476001456E-2</v>
      </c>
      <c r="CD866" s="53">
        <f t="shared" si="599"/>
        <v>440737.64179104479</v>
      </c>
      <c r="CE866" s="31">
        <f t="shared" si="610"/>
        <v>2.242385928377524E-2</v>
      </c>
      <c r="CR866" s="196"/>
      <c r="CS866" s="198"/>
      <c r="CT866" s="200"/>
      <c r="CU866" s="201"/>
      <c r="CV866" s="201"/>
      <c r="CW866" s="79" t="s">
        <v>79</v>
      </c>
      <c r="CX866" s="90">
        <v>271048514</v>
      </c>
      <c r="CY866" s="80">
        <v>1.2729167821312932E-2</v>
      </c>
      <c r="CZ866" s="90">
        <v>559</v>
      </c>
      <c r="DA866" s="80">
        <v>2.4174018335928041E-2</v>
      </c>
      <c r="DB866" s="90">
        <v>484881.06261180679</v>
      </c>
      <c r="DC866" s="81">
        <v>2.2310025542784162E-2</v>
      </c>
    </row>
    <row r="867" spans="2:107" s="16" customFormat="1" ht="13.15" customHeight="1">
      <c r="B867" s="196"/>
      <c r="C867" s="198"/>
      <c r="D867" s="172"/>
      <c r="E867" s="179"/>
      <c r="F867" s="179"/>
      <c r="G867" s="70" t="s">
        <v>81</v>
      </c>
      <c r="H867" s="50">
        <v>123607</v>
      </c>
      <c r="I867" s="30">
        <f>IFERROR(H867/E855,"-")</f>
        <v>1.2635118344795102E-3</v>
      </c>
      <c r="J867" s="50">
        <v>4</v>
      </c>
      <c r="K867" s="30">
        <f>IFERROR(J867/F855,"-")</f>
        <v>9.0909090909090912E-2</v>
      </c>
      <c r="L867" s="53">
        <f t="shared" si="585"/>
        <v>30901.75</v>
      </c>
      <c r="M867" s="31">
        <f t="shared" si="603"/>
        <v>8.1632653061224483E-2</v>
      </c>
      <c r="N867" s="172"/>
      <c r="O867" s="179"/>
      <c r="P867" s="179"/>
      <c r="Q867" s="70" t="s">
        <v>81</v>
      </c>
      <c r="R867" s="50">
        <v>2096153</v>
      </c>
      <c r="S867" s="30">
        <f>IFERROR(R867/O855,"-")</f>
        <v>7.820146622269682E-3</v>
      </c>
      <c r="T867" s="50">
        <v>23</v>
      </c>
      <c r="U867" s="30">
        <f>IFERROR(T867/P855,"-")</f>
        <v>0.17692307692307693</v>
      </c>
      <c r="V867" s="53">
        <f t="shared" si="587"/>
        <v>91137.086956521744</v>
      </c>
      <c r="W867" s="31">
        <f t="shared" si="604"/>
        <v>0.15753424657534246</v>
      </c>
      <c r="X867" s="172"/>
      <c r="Y867" s="179"/>
      <c r="Z867" s="179"/>
      <c r="AA867" s="70" t="s">
        <v>81</v>
      </c>
      <c r="AB867" s="50">
        <v>53147177</v>
      </c>
      <c r="AC867" s="30">
        <f>IFERROR(AB867/Y855,"-")</f>
        <v>8.095436080018505E-3</v>
      </c>
      <c r="AD867" s="50">
        <v>784</v>
      </c>
      <c r="AE867" s="30">
        <f>IFERROR(AD867/Z855,"-")</f>
        <v>8.2709146534444555E-2</v>
      </c>
      <c r="AF867" s="53">
        <f t="shared" si="589"/>
        <v>67789.766581632648</v>
      </c>
      <c r="AG867" s="31">
        <f t="shared" si="605"/>
        <v>7.6279431796069275E-2</v>
      </c>
      <c r="AH867" s="172"/>
      <c r="AI867" s="179"/>
      <c r="AJ867" s="179"/>
      <c r="AK867" s="70" t="s">
        <v>81</v>
      </c>
      <c r="AL867" s="50">
        <v>59963529</v>
      </c>
      <c r="AM867" s="30">
        <f>IFERROR(AL867/AI855,"-")</f>
        <v>8.5156552776986961E-3</v>
      </c>
      <c r="AN867" s="50">
        <v>803</v>
      </c>
      <c r="AO867" s="30">
        <f>IFERROR(AN867/AJ855,"-")</f>
        <v>0.1076263235491221</v>
      </c>
      <c r="AP867" s="53">
        <f t="shared" si="591"/>
        <v>74674.38231631383</v>
      </c>
      <c r="AQ867" s="31">
        <f t="shared" si="606"/>
        <v>0.1007781124497992</v>
      </c>
      <c r="AR867" s="172"/>
      <c r="AS867" s="179"/>
      <c r="AT867" s="179"/>
      <c r="AU867" s="70" t="s">
        <v>81</v>
      </c>
      <c r="AV867" s="50">
        <v>36736194</v>
      </c>
      <c r="AW867" s="30">
        <f>IFERROR(AV867/AS855,"-")</f>
        <v>7.0247542630654733E-3</v>
      </c>
      <c r="AX867" s="50">
        <v>569</v>
      </c>
      <c r="AY867" s="30">
        <f>IFERROR(AX867/AT855,"-")</f>
        <v>0.12337380745880312</v>
      </c>
      <c r="AZ867" s="53">
        <f t="shared" si="593"/>
        <v>64562.731107205625</v>
      </c>
      <c r="BA867" s="31">
        <f t="shared" si="607"/>
        <v>0.1128520428401428</v>
      </c>
      <c r="BB867" s="172"/>
      <c r="BC867" s="179"/>
      <c r="BD867" s="179"/>
      <c r="BE867" s="70" t="s">
        <v>81</v>
      </c>
      <c r="BF867" s="50">
        <v>24992756</v>
      </c>
      <c r="BG867" s="30">
        <f>IFERROR(BF867/BC855,"-")</f>
        <v>9.182431764750627E-3</v>
      </c>
      <c r="BH867" s="50">
        <v>264</v>
      </c>
      <c r="BI867" s="30">
        <f>IFERROR(BH867/BD855,"-")</f>
        <v>0.12121212121212122</v>
      </c>
      <c r="BJ867" s="53">
        <f t="shared" si="595"/>
        <v>94669.530303030304</v>
      </c>
      <c r="BK867" s="31">
        <f t="shared" si="608"/>
        <v>0.10709939148073022</v>
      </c>
      <c r="BL867" s="172"/>
      <c r="BM867" s="179"/>
      <c r="BN867" s="179"/>
      <c r="BO867" s="70" t="s">
        <v>81</v>
      </c>
      <c r="BP867" s="50">
        <v>10887682</v>
      </c>
      <c r="BQ867" s="30">
        <f>IFERROR(BP867/BM855,"-")</f>
        <v>1.0881252268034818E-2</v>
      </c>
      <c r="BR867" s="50">
        <v>89</v>
      </c>
      <c r="BS867" s="30">
        <f>IFERROR(BR867/BN855,"-")</f>
        <v>0.11337579617834395</v>
      </c>
      <c r="BT867" s="53">
        <f t="shared" si="597"/>
        <v>122333.50561797753</v>
      </c>
      <c r="BU867" s="31">
        <f t="shared" si="609"/>
        <v>9.4379639448568392E-2</v>
      </c>
      <c r="BV867" s="172"/>
      <c r="BW867" s="179"/>
      <c r="BX867" s="179"/>
      <c r="BY867" s="70" t="s">
        <v>81</v>
      </c>
      <c r="BZ867" s="50">
        <f t="shared" si="601"/>
        <v>187947098</v>
      </c>
      <c r="CA867" s="30">
        <f>IFERROR(BZ867/BW855,"-")</f>
        <v>8.1985459892572922E-3</v>
      </c>
      <c r="CB867" s="50">
        <f t="shared" si="602"/>
        <v>2536</v>
      </c>
      <c r="CC867" s="30">
        <f>IFERROR(CB867/BX855,"-")</f>
        <v>0.1027178095508121</v>
      </c>
      <c r="CD867" s="53">
        <f t="shared" si="599"/>
        <v>74111.631703470033</v>
      </c>
      <c r="CE867" s="31">
        <f t="shared" si="610"/>
        <v>9.4306645346026549E-2</v>
      </c>
      <c r="CR867" s="196"/>
      <c r="CS867" s="198"/>
      <c r="CT867" s="200"/>
      <c r="CU867" s="201"/>
      <c r="CV867" s="201"/>
      <c r="CW867" s="79" t="s">
        <v>81</v>
      </c>
      <c r="CX867" s="90">
        <v>197042912</v>
      </c>
      <c r="CY867" s="80">
        <v>9.2536655443467789E-3</v>
      </c>
      <c r="CZ867" s="90">
        <v>2427</v>
      </c>
      <c r="DA867" s="80">
        <v>0.10495588998443175</v>
      </c>
      <c r="DB867" s="90">
        <v>81187.85002060156</v>
      </c>
      <c r="DC867" s="81">
        <v>9.686302681992337E-2</v>
      </c>
    </row>
    <row r="868" spans="2:107" s="16" customFormat="1" ht="13.15" customHeight="1">
      <c r="B868" s="196"/>
      <c r="C868" s="198"/>
      <c r="D868" s="172"/>
      <c r="E868" s="179"/>
      <c r="F868" s="179"/>
      <c r="G868" s="70" t="s">
        <v>83</v>
      </c>
      <c r="H868" s="50">
        <v>289956</v>
      </c>
      <c r="I868" s="30">
        <f>IFERROR(H868/E855,"-")</f>
        <v>2.9639327665774659E-3</v>
      </c>
      <c r="J868" s="50">
        <v>3</v>
      </c>
      <c r="K868" s="30">
        <f>IFERROR(J868/F855,"-")</f>
        <v>6.8181818181818177E-2</v>
      </c>
      <c r="L868" s="53">
        <f t="shared" si="585"/>
        <v>96652</v>
      </c>
      <c r="M868" s="31">
        <f t="shared" si="603"/>
        <v>6.1224489795918366E-2</v>
      </c>
      <c r="N868" s="172"/>
      <c r="O868" s="179"/>
      <c r="P868" s="179"/>
      <c r="Q868" s="70" t="s">
        <v>83</v>
      </c>
      <c r="R868" s="50">
        <v>2241098</v>
      </c>
      <c r="S868" s="30">
        <f>IFERROR(R868/O855,"-")</f>
        <v>8.3608949131458148E-3</v>
      </c>
      <c r="T868" s="50">
        <v>13</v>
      </c>
      <c r="U868" s="30">
        <f>IFERROR(T868/P855,"-")</f>
        <v>0.1</v>
      </c>
      <c r="V868" s="53">
        <f t="shared" si="587"/>
        <v>172392.15384615384</v>
      </c>
      <c r="W868" s="31">
        <f t="shared" si="604"/>
        <v>8.9041095890410954E-2</v>
      </c>
      <c r="X868" s="172"/>
      <c r="Y868" s="179"/>
      <c r="Z868" s="179"/>
      <c r="AA868" s="70" t="s">
        <v>83</v>
      </c>
      <c r="AB868" s="50">
        <v>110473796</v>
      </c>
      <c r="AC868" s="30">
        <f>IFERROR(AB868/Y855,"-")</f>
        <v>1.6827489332782511E-2</v>
      </c>
      <c r="AD868" s="50">
        <v>567</v>
      </c>
      <c r="AE868" s="30">
        <f>IFERROR(AD868/Z855,"-")</f>
        <v>5.9816436332946511E-2</v>
      </c>
      <c r="AF868" s="53">
        <f t="shared" si="589"/>
        <v>194839.14638447971</v>
      </c>
      <c r="AG868" s="31">
        <f t="shared" si="605"/>
        <v>5.5166374781085811E-2</v>
      </c>
      <c r="AH868" s="172"/>
      <c r="AI868" s="179"/>
      <c r="AJ868" s="179"/>
      <c r="AK868" s="70" t="s">
        <v>83</v>
      </c>
      <c r="AL868" s="50">
        <v>254643735</v>
      </c>
      <c r="AM868" s="30">
        <f>IFERROR(AL868/AI855,"-")</f>
        <v>3.6162952748922735E-2</v>
      </c>
      <c r="AN868" s="50">
        <v>980</v>
      </c>
      <c r="AO868" s="30">
        <f>IFERROR(AN868/AJ855,"-")</f>
        <v>0.13134968502881653</v>
      </c>
      <c r="AP868" s="53">
        <f t="shared" si="591"/>
        <v>259840.54591836734</v>
      </c>
      <c r="AQ868" s="31">
        <f t="shared" si="606"/>
        <v>0.12299196787148595</v>
      </c>
      <c r="AR868" s="172"/>
      <c r="AS868" s="179"/>
      <c r="AT868" s="179"/>
      <c r="AU868" s="70" t="s">
        <v>83</v>
      </c>
      <c r="AV868" s="50">
        <v>283399196</v>
      </c>
      <c r="AW868" s="30">
        <f>IFERROR(AV868/AS855,"-")</f>
        <v>5.4192051311856851E-2</v>
      </c>
      <c r="AX868" s="50">
        <v>1064</v>
      </c>
      <c r="AY868" s="30">
        <f>IFERROR(AX868/AT855,"-")</f>
        <v>0.23070251517779705</v>
      </c>
      <c r="AZ868" s="53">
        <f t="shared" si="593"/>
        <v>266352.62781954888</v>
      </c>
      <c r="BA868" s="31">
        <f t="shared" si="607"/>
        <v>0.21102737009123362</v>
      </c>
      <c r="BB868" s="172"/>
      <c r="BC868" s="179"/>
      <c r="BD868" s="179"/>
      <c r="BE868" s="70" t="s">
        <v>83</v>
      </c>
      <c r="BF868" s="50">
        <v>167899382</v>
      </c>
      <c r="BG868" s="30">
        <f>IFERROR(BF868/BC855,"-")</f>
        <v>6.1686859126652532E-2</v>
      </c>
      <c r="BH868" s="50">
        <v>614</v>
      </c>
      <c r="BI868" s="30">
        <f>IFERROR(BH868/BD855,"-")</f>
        <v>0.28191000918273645</v>
      </c>
      <c r="BJ868" s="53">
        <f t="shared" si="595"/>
        <v>273451.7622149837</v>
      </c>
      <c r="BK868" s="31">
        <f t="shared" si="608"/>
        <v>0.24908722109533468</v>
      </c>
      <c r="BL868" s="172"/>
      <c r="BM868" s="179"/>
      <c r="BN868" s="179"/>
      <c r="BO868" s="70" t="s">
        <v>83</v>
      </c>
      <c r="BP868" s="50">
        <v>46200327</v>
      </c>
      <c r="BQ868" s="30">
        <f>IFERROR(BP868/BM855,"-")</f>
        <v>4.6173043348685265E-2</v>
      </c>
      <c r="BR868" s="50">
        <v>227</v>
      </c>
      <c r="BS868" s="30">
        <f>IFERROR(BR868/BN855,"-")</f>
        <v>0.28917197452229298</v>
      </c>
      <c r="BT868" s="53">
        <f t="shared" si="597"/>
        <v>203525.66960352423</v>
      </c>
      <c r="BU868" s="31">
        <f t="shared" si="609"/>
        <v>0.24072110286320256</v>
      </c>
      <c r="BV868" s="172"/>
      <c r="BW868" s="179"/>
      <c r="BX868" s="179"/>
      <c r="BY868" s="70" t="s">
        <v>83</v>
      </c>
      <c r="BZ868" s="50">
        <f t="shared" si="601"/>
        <v>865147490</v>
      </c>
      <c r="CA868" s="30">
        <f>IFERROR(BZ868/BW855,"-")</f>
        <v>3.7739084879381928E-2</v>
      </c>
      <c r="CB868" s="50">
        <f t="shared" si="602"/>
        <v>3468</v>
      </c>
      <c r="CC868" s="30">
        <f>IFERROR(CB868/BX855,"-")</f>
        <v>0.14046741463809795</v>
      </c>
      <c r="CD868" s="53">
        <f t="shared" si="599"/>
        <v>249465.82756632066</v>
      </c>
      <c r="CE868" s="31">
        <f t="shared" si="610"/>
        <v>0.12896508125395115</v>
      </c>
      <c r="CR868" s="196"/>
      <c r="CS868" s="198"/>
      <c r="CT868" s="200"/>
      <c r="CU868" s="201"/>
      <c r="CV868" s="201"/>
      <c r="CW868" s="79" t="s">
        <v>83</v>
      </c>
      <c r="CX868" s="90">
        <v>784071220</v>
      </c>
      <c r="CY868" s="80">
        <v>3.6822095041043362E-2</v>
      </c>
      <c r="CZ868" s="90">
        <v>3231</v>
      </c>
      <c r="DA868" s="80">
        <v>0.13972496107939802</v>
      </c>
      <c r="DB868" s="90">
        <v>242671.37728257506</v>
      </c>
      <c r="DC868" s="81">
        <v>0.12895114942528735</v>
      </c>
    </row>
    <row r="869" spans="2:107" s="16" customFormat="1" ht="13.15" customHeight="1">
      <c r="B869" s="196"/>
      <c r="C869" s="198"/>
      <c r="D869" s="172"/>
      <c r="E869" s="179"/>
      <c r="F869" s="179"/>
      <c r="G869" s="70" t="s">
        <v>87</v>
      </c>
      <c r="H869" s="50">
        <v>934298</v>
      </c>
      <c r="I869" s="30">
        <f>IFERROR(H869/E855,"-")</f>
        <v>9.5504023229310425E-3</v>
      </c>
      <c r="J869" s="50">
        <v>7</v>
      </c>
      <c r="K869" s="30">
        <f>IFERROR(J869/F855,"-")</f>
        <v>0.15909090909090909</v>
      </c>
      <c r="L869" s="53">
        <f t="shared" si="585"/>
        <v>133471.14285714287</v>
      </c>
      <c r="M869" s="31">
        <f t="shared" si="603"/>
        <v>0.14285714285714285</v>
      </c>
      <c r="N869" s="172"/>
      <c r="O869" s="179"/>
      <c r="P869" s="179"/>
      <c r="Q869" s="70" t="s">
        <v>87</v>
      </c>
      <c r="R869" s="50">
        <v>3031126</v>
      </c>
      <c r="S869" s="30">
        <f>IFERROR(R869/O855,"-")</f>
        <v>1.1308263161407497E-2</v>
      </c>
      <c r="T869" s="50">
        <v>13</v>
      </c>
      <c r="U869" s="30">
        <f>IFERROR(T869/P855,"-")</f>
        <v>0.1</v>
      </c>
      <c r="V869" s="53">
        <f t="shared" si="587"/>
        <v>233163.53846153847</v>
      </c>
      <c r="W869" s="31">
        <f t="shared" si="604"/>
        <v>8.9041095890410954E-2</v>
      </c>
      <c r="X869" s="172"/>
      <c r="Y869" s="179"/>
      <c r="Z869" s="179"/>
      <c r="AA869" s="70" t="s">
        <v>87</v>
      </c>
      <c r="AB869" s="50">
        <v>30078605</v>
      </c>
      <c r="AC869" s="30">
        <f>IFERROR(AB869/Y855,"-")</f>
        <v>4.5816059835807462E-3</v>
      </c>
      <c r="AD869" s="50">
        <v>426</v>
      </c>
      <c r="AE869" s="30">
        <f>IFERROR(AD869/Z855,"-")</f>
        <v>4.4941449519991558E-2</v>
      </c>
      <c r="AF869" s="53">
        <f t="shared" si="589"/>
        <v>70607.053990610322</v>
      </c>
      <c r="AG869" s="31">
        <f t="shared" si="605"/>
        <v>4.1447752481027438E-2</v>
      </c>
      <c r="AH869" s="172"/>
      <c r="AI869" s="179"/>
      <c r="AJ869" s="179"/>
      <c r="AK869" s="70" t="s">
        <v>87</v>
      </c>
      <c r="AL869" s="50">
        <v>48672953</v>
      </c>
      <c r="AM869" s="30">
        <f>IFERROR(AL869/AI855,"-")</f>
        <v>6.9122364211691165E-3</v>
      </c>
      <c r="AN869" s="50">
        <v>470</v>
      </c>
      <c r="AO869" s="30">
        <f>IFERROR(AN869/AJ855,"-")</f>
        <v>6.2994236697493627E-2</v>
      </c>
      <c r="AP869" s="53">
        <f t="shared" si="591"/>
        <v>103559.4744680851</v>
      </c>
      <c r="AQ869" s="31">
        <f t="shared" si="606"/>
        <v>5.89859437751004E-2</v>
      </c>
      <c r="AR869" s="172"/>
      <c r="AS869" s="179"/>
      <c r="AT869" s="179"/>
      <c r="AU869" s="70" t="s">
        <v>87</v>
      </c>
      <c r="AV869" s="50">
        <v>27450015</v>
      </c>
      <c r="AW869" s="30">
        <f>IFERROR(AV869/AS855,"-")</f>
        <v>5.2490361383778945E-3</v>
      </c>
      <c r="AX869" s="50">
        <v>361</v>
      </c>
      <c r="AY869" s="30">
        <f>IFERROR(AX869/AT855,"-")</f>
        <v>7.8274067649609716E-2</v>
      </c>
      <c r="AZ869" s="53">
        <f t="shared" si="593"/>
        <v>76038.822714681446</v>
      </c>
      <c r="BA869" s="31">
        <f t="shared" si="607"/>
        <v>7.1598571995239987E-2</v>
      </c>
      <c r="BB869" s="172"/>
      <c r="BC869" s="179"/>
      <c r="BD869" s="179"/>
      <c r="BE869" s="70" t="s">
        <v>87</v>
      </c>
      <c r="BF869" s="50">
        <v>23857697</v>
      </c>
      <c r="BG869" s="30">
        <f>IFERROR(BF869/BC855,"-")</f>
        <v>8.7654068549541213E-3</v>
      </c>
      <c r="BH869" s="50">
        <v>152</v>
      </c>
      <c r="BI869" s="30">
        <f>IFERROR(BH869/BD855,"-")</f>
        <v>6.9788797061524341E-2</v>
      </c>
      <c r="BJ869" s="53">
        <f t="shared" si="595"/>
        <v>156958.53289473685</v>
      </c>
      <c r="BK869" s="31">
        <f t="shared" si="608"/>
        <v>6.1663286004056794E-2</v>
      </c>
      <c r="BL869" s="172"/>
      <c r="BM869" s="179"/>
      <c r="BN869" s="179"/>
      <c r="BO869" s="70" t="s">
        <v>87</v>
      </c>
      <c r="BP869" s="50">
        <v>8217768</v>
      </c>
      <c r="BQ869" s="30">
        <f>IFERROR(BP869/BM855,"-")</f>
        <v>8.212914988533276E-3</v>
      </c>
      <c r="BR869" s="50">
        <v>49</v>
      </c>
      <c r="BS869" s="30">
        <f>IFERROR(BR869/BN855,"-")</f>
        <v>6.2420382165605096E-2</v>
      </c>
      <c r="BT869" s="53">
        <f t="shared" si="597"/>
        <v>167709.55102040817</v>
      </c>
      <c r="BU869" s="31">
        <f t="shared" si="609"/>
        <v>5.1961823966065745E-2</v>
      </c>
      <c r="BV869" s="172"/>
      <c r="BW869" s="179"/>
      <c r="BX869" s="179"/>
      <c r="BY869" s="70" t="s">
        <v>87</v>
      </c>
      <c r="BZ869" s="50">
        <f t="shared" si="601"/>
        <v>142242462</v>
      </c>
      <c r="CA869" s="30">
        <f>IFERROR(BZ869/BW855,"-")</f>
        <v>6.2048383760210163E-3</v>
      </c>
      <c r="CB869" s="50">
        <f t="shared" si="602"/>
        <v>1478</v>
      </c>
      <c r="CC869" s="30">
        <f>IFERROR(CB869/BX855,"-")</f>
        <v>5.9864717080481189E-2</v>
      </c>
      <c r="CD869" s="53">
        <f t="shared" si="599"/>
        <v>96239.825439783497</v>
      </c>
      <c r="CE869" s="31">
        <f t="shared" si="610"/>
        <v>5.496262690119371E-2</v>
      </c>
      <c r="CR869" s="196"/>
      <c r="CS869" s="198"/>
      <c r="CT869" s="200"/>
      <c r="CU869" s="201"/>
      <c r="CV869" s="201"/>
      <c r="CW869" s="79" t="s">
        <v>87</v>
      </c>
      <c r="CX869" s="90">
        <v>136250467</v>
      </c>
      <c r="CY869" s="80">
        <v>6.3986886870564417E-3</v>
      </c>
      <c r="CZ869" s="90">
        <v>1388</v>
      </c>
      <c r="DA869" s="80">
        <v>6.0024217263449232E-2</v>
      </c>
      <c r="DB869" s="90">
        <v>98163.160662824201</v>
      </c>
      <c r="DC869" s="81">
        <v>5.5395913154533842E-2</v>
      </c>
    </row>
    <row r="870" spans="2:107" s="16" customFormat="1" ht="13.15" customHeight="1">
      <c r="B870" s="196"/>
      <c r="C870" s="198"/>
      <c r="D870" s="172"/>
      <c r="E870" s="179"/>
      <c r="F870" s="179"/>
      <c r="G870" s="71" t="s">
        <v>85</v>
      </c>
      <c r="H870" s="51">
        <v>108631</v>
      </c>
      <c r="I870" s="32">
        <f>IFERROR(H870/E855,"-")</f>
        <v>1.1104270315705719E-3</v>
      </c>
      <c r="J870" s="51">
        <v>10</v>
      </c>
      <c r="K870" s="32">
        <f>IFERROR(J870/F855,"-")</f>
        <v>0.22727272727272727</v>
      </c>
      <c r="L870" s="54">
        <f t="shared" si="585"/>
        <v>10863.1</v>
      </c>
      <c r="M870" s="33">
        <f t="shared" si="603"/>
        <v>0.20408163265306123</v>
      </c>
      <c r="N870" s="172"/>
      <c r="O870" s="179"/>
      <c r="P870" s="179"/>
      <c r="Q870" s="71" t="s">
        <v>85</v>
      </c>
      <c r="R870" s="51">
        <v>427282</v>
      </c>
      <c r="S870" s="32">
        <f>IFERROR(R870/O855,"-")</f>
        <v>1.5940667923842555E-3</v>
      </c>
      <c r="T870" s="51">
        <v>28</v>
      </c>
      <c r="U870" s="32">
        <f>IFERROR(T870/P855,"-")</f>
        <v>0.2153846153846154</v>
      </c>
      <c r="V870" s="54">
        <f t="shared" si="587"/>
        <v>15260.071428571429</v>
      </c>
      <c r="W870" s="33">
        <f t="shared" si="604"/>
        <v>0.19178082191780821</v>
      </c>
      <c r="X870" s="172"/>
      <c r="Y870" s="179"/>
      <c r="Z870" s="179"/>
      <c r="AA870" s="71" t="s">
        <v>85</v>
      </c>
      <c r="AB870" s="51">
        <v>9823760</v>
      </c>
      <c r="AC870" s="32">
        <f>IFERROR(AB870/Y855,"-")</f>
        <v>1.4963658586314486E-3</v>
      </c>
      <c r="AD870" s="51">
        <v>724</v>
      </c>
      <c r="AE870" s="32">
        <f>IFERROR(AD870/Z855,"-")</f>
        <v>7.6379364911910538E-2</v>
      </c>
      <c r="AF870" s="54">
        <f t="shared" si="589"/>
        <v>13568.729281767955</v>
      </c>
      <c r="AG870" s="33">
        <f t="shared" si="605"/>
        <v>7.0441720179023157E-2</v>
      </c>
      <c r="AH870" s="172"/>
      <c r="AI870" s="179"/>
      <c r="AJ870" s="179"/>
      <c r="AK870" s="71" t="s">
        <v>85</v>
      </c>
      <c r="AL870" s="51">
        <v>14798349</v>
      </c>
      <c r="AM870" s="32">
        <f>IFERROR(AL870/AI855,"-")</f>
        <v>2.1015714195720069E-3</v>
      </c>
      <c r="AN870" s="51">
        <v>777</v>
      </c>
      <c r="AO870" s="32">
        <f>IFERROR(AN870/AJ855,"-")</f>
        <v>0.10414153598713309</v>
      </c>
      <c r="AP870" s="54">
        <f t="shared" si="591"/>
        <v>19045.494208494209</v>
      </c>
      <c r="AQ870" s="33">
        <f t="shared" si="606"/>
        <v>9.7515060240963861E-2</v>
      </c>
      <c r="AR870" s="172"/>
      <c r="AS870" s="179"/>
      <c r="AT870" s="179"/>
      <c r="AU870" s="71" t="s">
        <v>85</v>
      </c>
      <c r="AV870" s="51">
        <v>10848628</v>
      </c>
      <c r="AW870" s="32">
        <f>IFERROR(AV870/AS855,"-")</f>
        <v>2.0744921423109714E-3</v>
      </c>
      <c r="AX870" s="51">
        <v>676</v>
      </c>
      <c r="AY870" s="32">
        <f>IFERROR(AX870/AT855,"-")</f>
        <v>0.14657415437987859</v>
      </c>
      <c r="AZ870" s="54">
        <f t="shared" si="593"/>
        <v>16048.266272189348</v>
      </c>
      <c r="BA870" s="33">
        <f t="shared" si="607"/>
        <v>0.13407378024593417</v>
      </c>
      <c r="BB870" s="172"/>
      <c r="BC870" s="179"/>
      <c r="BD870" s="179"/>
      <c r="BE870" s="71" t="s">
        <v>85</v>
      </c>
      <c r="BF870" s="51">
        <v>5910182</v>
      </c>
      <c r="BG870" s="32">
        <f>IFERROR(BF870/BC855,"-")</f>
        <v>2.1714229087923475E-3</v>
      </c>
      <c r="BH870" s="51">
        <v>345</v>
      </c>
      <c r="BI870" s="32">
        <f>IFERROR(BH870/BD855,"-")</f>
        <v>0.1584022038567493</v>
      </c>
      <c r="BJ870" s="54">
        <f t="shared" si="595"/>
        <v>17130.962318840579</v>
      </c>
      <c r="BK870" s="33">
        <f t="shared" si="608"/>
        <v>0.13995943204868155</v>
      </c>
      <c r="BL870" s="172"/>
      <c r="BM870" s="179"/>
      <c r="BN870" s="179"/>
      <c r="BO870" s="71" t="s">
        <v>85</v>
      </c>
      <c r="BP870" s="51">
        <v>4377598</v>
      </c>
      <c r="BQ870" s="32">
        <f>IFERROR(BP870/BM855,"-")</f>
        <v>4.3750128049335644E-3</v>
      </c>
      <c r="BR870" s="51">
        <v>134</v>
      </c>
      <c r="BS870" s="32">
        <f>IFERROR(BR870/BN855,"-")</f>
        <v>0.17070063694267515</v>
      </c>
      <c r="BT870" s="54">
        <f t="shared" si="597"/>
        <v>32668.641791044774</v>
      </c>
      <c r="BU870" s="33">
        <f t="shared" si="609"/>
        <v>0.14209968186638389</v>
      </c>
      <c r="BV870" s="172"/>
      <c r="BW870" s="179"/>
      <c r="BX870" s="179"/>
      <c r="BY870" s="71" t="s">
        <v>85</v>
      </c>
      <c r="BZ870" s="51">
        <f t="shared" si="601"/>
        <v>46294430</v>
      </c>
      <c r="CA870" s="32">
        <f>IFERROR(BZ870/BW855,"-")</f>
        <v>2.0194353487780507E-3</v>
      </c>
      <c r="CB870" s="51">
        <f t="shared" si="602"/>
        <v>2694</v>
      </c>
      <c r="CC870" s="32">
        <f>IFERROR(CB870/BX855,"-")</f>
        <v>0.10911742071367815</v>
      </c>
      <c r="CD870" s="54">
        <f t="shared" si="599"/>
        <v>17184.272457312545</v>
      </c>
      <c r="CE870" s="33">
        <f t="shared" si="610"/>
        <v>0.10018221709865754</v>
      </c>
      <c r="CR870" s="196"/>
      <c r="CS870" s="198"/>
      <c r="CT870" s="200"/>
      <c r="CU870" s="201"/>
      <c r="CV870" s="201"/>
      <c r="CW870" s="79" t="s">
        <v>85</v>
      </c>
      <c r="CX870" s="90">
        <v>41111274</v>
      </c>
      <c r="CY870" s="80">
        <v>1.9306960896822293E-3</v>
      </c>
      <c r="CZ870" s="90">
        <v>2190</v>
      </c>
      <c r="DA870" s="80">
        <v>9.4706798131811099E-2</v>
      </c>
      <c r="DB870" s="90">
        <v>18772.271232876712</v>
      </c>
      <c r="DC870" s="81">
        <v>8.7404214559386975E-2</v>
      </c>
    </row>
    <row r="871" spans="2:107" s="16" customFormat="1" ht="13.15" customHeight="1">
      <c r="B871" s="196"/>
      <c r="C871" s="199"/>
      <c r="D871" s="173"/>
      <c r="E871" s="180"/>
      <c r="F871" s="180"/>
      <c r="G871" s="18" t="s">
        <v>92</v>
      </c>
      <c r="H871" s="49">
        <f>SUM(H855:H870)</f>
        <v>6600761</v>
      </c>
      <c r="I871" s="32">
        <f>IFERROR(H871/E855,"-")</f>
        <v>6.7473036640892547E-2</v>
      </c>
      <c r="J871" s="51">
        <v>32</v>
      </c>
      <c r="K871" s="32">
        <f>IFERROR(J871/F855,"-")</f>
        <v>0.72727272727272729</v>
      </c>
      <c r="L871" s="54">
        <f t="shared" si="585"/>
        <v>206273.78125</v>
      </c>
      <c r="M871" s="34">
        <f t="shared" si="603"/>
        <v>0.65306122448979587</v>
      </c>
      <c r="N871" s="173"/>
      <c r="O871" s="180"/>
      <c r="P871" s="180"/>
      <c r="Q871" s="18" t="s">
        <v>92</v>
      </c>
      <c r="R871" s="49">
        <f>SUM(R855:R870)</f>
        <v>32974568</v>
      </c>
      <c r="S871" s="32">
        <f>IFERROR(R871/O855,"-")</f>
        <v>0.12301867113994157</v>
      </c>
      <c r="T871" s="51">
        <v>104</v>
      </c>
      <c r="U871" s="32">
        <f>IFERROR(T871/P855,"-")</f>
        <v>0.8</v>
      </c>
      <c r="V871" s="54">
        <f t="shared" si="587"/>
        <v>317063.15384615387</v>
      </c>
      <c r="W871" s="34">
        <f t="shared" si="604"/>
        <v>0.71232876712328763</v>
      </c>
      <c r="X871" s="173"/>
      <c r="Y871" s="180"/>
      <c r="Z871" s="180"/>
      <c r="AA871" s="18" t="s">
        <v>92</v>
      </c>
      <c r="AB871" s="49">
        <f>SUM(AB855:AB870)</f>
        <v>973460525</v>
      </c>
      <c r="AC871" s="32">
        <f>IFERROR(AB871/Y855,"-")</f>
        <v>0.14827857096828972</v>
      </c>
      <c r="AD871" s="51">
        <v>6165</v>
      </c>
      <c r="AE871" s="32">
        <f>IFERROR(AD871/Z855,"-")</f>
        <v>0.6503850617153708</v>
      </c>
      <c r="AF871" s="54">
        <f t="shared" si="589"/>
        <v>157901.13949716141</v>
      </c>
      <c r="AG871" s="34">
        <f t="shared" si="605"/>
        <v>0.59982486865148865</v>
      </c>
      <c r="AH871" s="173"/>
      <c r="AI871" s="180"/>
      <c r="AJ871" s="180"/>
      <c r="AK871" s="18" t="s">
        <v>92</v>
      </c>
      <c r="AL871" s="49">
        <f>SUM(AL855:AL870)</f>
        <v>1346223066</v>
      </c>
      <c r="AM871" s="32">
        <f>IFERROR(AL871/AI855,"-")</f>
        <v>0.19118240283927618</v>
      </c>
      <c r="AN871" s="51">
        <v>5746</v>
      </c>
      <c r="AO871" s="32">
        <f>IFERROR(AN871/AJ855,"-")</f>
        <v>0.77013805119957113</v>
      </c>
      <c r="AP871" s="54">
        <f t="shared" si="591"/>
        <v>234288.73407587886</v>
      </c>
      <c r="AQ871" s="34">
        <f t="shared" si="606"/>
        <v>0.72113453815261042</v>
      </c>
      <c r="AR871" s="173"/>
      <c r="AS871" s="180"/>
      <c r="AT871" s="180"/>
      <c r="AU871" s="18" t="s">
        <v>92</v>
      </c>
      <c r="AV871" s="49">
        <f>SUM(AV855:AV870)</f>
        <v>1251133779</v>
      </c>
      <c r="AW871" s="32">
        <f>IFERROR(AV871/AS855,"-")</f>
        <v>0.23924381898939956</v>
      </c>
      <c r="AX871" s="51">
        <v>3877</v>
      </c>
      <c r="AY871" s="32">
        <f>IFERROR(AX871/AT855,"-")</f>
        <v>0.84063313096270598</v>
      </c>
      <c r="AZ871" s="54">
        <f t="shared" si="593"/>
        <v>322706.67500644829</v>
      </c>
      <c r="BA871" s="34">
        <f t="shared" si="607"/>
        <v>0.76894089646965491</v>
      </c>
      <c r="BB871" s="173"/>
      <c r="BC871" s="180"/>
      <c r="BD871" s="180"/>
      <c r="BE871" s="18" t="s">
        <v>92</v>
      </c>
      <c r="BF871" s="49">
        <f>SUM(BF855:BF870)</f>
        <v>733216492</v>
      </c>
      <c r="BG871" s="32">
        <f>IFERROR(BF871/BC855,"-")</f>
        <v>0.26938647368780877</v>
      </c>
      <c r="BH871" s="51">
        <v>1855</v>
      </c>
      <c r="BI871" s="32">
        <f>IFERROR(BH871/BD855,"-")</f>
        <v>0.85169880624426075</v>
      </c>
      <c r="BJ871" s="54">
        <f t="shared" si="595"/>
        <v>395264.95525606471</v>
      </c>
      <c r="BK871" s="34">
        <f t="shared" si="608"/>
        <v>0.75253549695740363</v>
      </c>
      <c r="BL871" s="173"/>
      <c r="BM871" s="180"/>
      <c r="BN871" s="180"/>
      <c r="BO871" s="18" t="s">
        <v>92</v>
      </c>
      <c r="BP871" s="49">
        <f>SUM(BP855:BP870)</f>
        <v>279844353</v>
      </c>
      <c r="BQ871" s="32">
        <f>IFERROR(BP871/BM855,"-")</f>
        <v>0.27967909062534946</v>
      </c>
      <c r="BR871" s="51">
        <v>649</v>
      </c>
      <c r="BS871" s="32">
        <f>IFERROR(BR871/BN855,"-")</f>
        <v>0.82675159235668794</v>
      </c>
      <c r="BT871" s="54">
        <f t="shared" si="597"/>
        <v>431193.14791987673</v>
      </c>
      <c r="BU871" s="34">
        <f t="shared" si="609"/>
        <v>0.68822905620360553</v>
      </c>
      <c r="BV871" s="173"/>
      <c r="BW871" s="180"/>
      <c r="BX871" s="180"/>
      <c r="BY871" s="18" t="s">
        <v>92</v>
      </c>
      <c r="BZ871" s="49">
        <f t="shared" si="601"/>
        <v>4623453544</v>
      </c>
      <c r="CA871" s="32">
        <f>IFERROR(BZ871/BW855,"-")</f>
        <v>0.20168226545151879</v>
      </c>
      <c r="CB871" s="51">
        <f t="shared" si="602"/>
        <v>18428</v>
      </c>
      <c r="CC871" s="32">
        <f>IFERROR(CB871/BX855,"-")</f>
        <v>0.74640528170440279</v>
      </c>
      <c r="CD871" s="54">
        <f t="shared" si="599"/>
        <v>250892.8556544389</v>
      </c>
      <c r="CE871" s="34">
        <f t="shared" si="610"/>
        <v>0.68528503960432863</v>
      </c>
      <c r="CR871" s="196"/>
      <c r="CS871" s="199"/>
      <c r="CT871" s="200"/>
      <c r="CU871" s="201"/>
      <c r="CV871" s="201"/>
      <c r="CW871" s="18" t="s">
        <v>92</v>
      </c>
      <c r="CX871" s="90">
        <v>4429676322</v>
      </c>
      <c r="CY871" s="80">
        <v>0.20802952381002252</v>
      </c>
      <c r="CZ871" s="90">
        <v>17306</v>
      </c>
      <c r="DA871" s="80">
        <v>0.74839993080781875</v>
      </c>
      <c r="DB871" s="90">
        <v>255961.8815439732</v>
      </c>
      <c r="DC871" s="81">
        <v>0.69069284802043418</v>
      </c>
    </row>
    <row r="872" spans="2:107" s="16" customFormat="1" ht="13.15" customHeight="1">
      <c r="B872" s="196">
        <v>52</v>
      </c>
      <c r="C872" s="197" t="s">
        <v>3</v>
      </c>
      <c r="D872" s="171">
        <f>CI56</f>
        <v>7</v>
      </c>
      <c r="E872" s="178">
        <v>8047790</v>
      </c>
      <c r="F872" s="178">
        <v>7</v>
      </c>
      <c r="G872" s="68" t="s">
        <v>58</v>
      </c>
      <c r="H872" s="56">
        <v>343328</v>
      </c>
      <c r="I872" s="28">
        <f>IFERROR(H872/E872,"-")</f>
        <v>4.266115293763878E-2</v>
      </c>
      <c r="J872" s="56">
        <v>2</v>
      </c>
      <c r="K872" s="28">
        <f>IFERROR(J872/F872,"-")</f>
        <v>0.2857142857142857</v>
      </c>
      <c r="L872" s="52">
        <f t="shared" si="585"/>
        <v>171664</v>
      </c>
      <c r="M872" s="29">
        <f t="shared" ref="M872:M888" si="611">IFERROR(J872/$CI$56,"-")</f>
        <v>0.2857142857142857</v>
      </c>
      <c r="N872" s="171">
        <f>CJ56</f>
        <v>16</v>
      </c>
      <c r="O872" s="178">
        <v>29237960</v>
      </c>
      <c r="P872" s="178">
        <v>16</v>
      </c>
      <c r="Q872" s="68" t="s">
        <v>58</v>
      </c>
      <c r="R872" s="56">
        <v>45622</v>
      </c>
      <c r="S872" s="28">
        <f>IFERROR(R872/O872,"-")</f>
        <v>1.560368780858856E-3</v>
      </c>
      <c r="T872" s="56">
        <v>3</v>
      </c>
      <c r="U872" s="28">
        <f>IFERROR(T872/P872,"-")</f>
        <v>0.1875</v>
      </c>
      <c r="V872" s="52">
        <f t="shared" si="587"/>
        <v>15207.333333333334</v>
      </c>
      <c r="W872" s="29">
        <f t="shared" ref="W872:W888" si="612">IFERROR(T872/$CJ$56,"-")</f>
        <v>0.1875</v>
      </c>
      <c r="X872" s="171">
        <f>CK56</f>
        <v>7928</v>
      </c>
      <c r="Y872" s="178">
        <v>4715770790</v>
      </c>
      <c r="Z872" s="178">
        <v>7298</v>
      </c>
      <c r="AA872" s="68" t="s">
        <v>58</v>
      </c>
      <c r="AB872" s="56">
        <v>90151629</v>
      </c>
      <c r="AC872" s="28">
        <f>IFERROR(AB872/Y872,"-")</f>
        <v>1.9117050640198738E-2</v>
      </c>
      <c r="AD872" s="56">
        <v>903</v>
      </c>
      <c r="AE872" s="28">
        <f>IFERROR(AD872/Z872,"-")</f>
        <v>0.12373252946012606</v>
      </c>
      <c r="AF872" s="52">
        <f t="shared" si="589"/>
        <v>99835.691029900336</v>
      </c>
      <c r="AG872" s="29">
        <f t="shared" ref="AG872:AG888" si="613">IFERROR(AD872/$CK$56,"-")</f>
        <v>0.11390010090817357</v>
      </c>
      <c r="AH872" s="171">
        <f>CL56</f>
        <v>6554</v>
      </c>
      <c r="AI872" s="178">
        <v>5433307770</v>
      </c>
      <c r="AJ872" s="178">
        <v>6093</v>
      </c>
      <c r="AK872" s="68" t="s">
        <v>58</v>
      </c>
      <c r="AL872" s="56">
        <v>131455806</v>
      </c>
      <c r="AM872" s="28">
        <f>IFERROR(AL872/AI872,"-")</f>
        <v>2.4194433955284665E-2</v>
      </c>
      <c r="AN872" s="56">
        <v>1055</v>
      </c>
      <c r="AO872" s="28">
        <f>IFERROR(AN872/AJ872,"-")</f>
        <v>0.17314951583784671</v>
      </c>
      <c r="AP872" s="52">
        <f t="shared" si="591"/>
        <v>124602.65971563981</v>
      </c>
      <c r="AQ872" s="29">
        <f t="shared" ref="AQ872:AQ888" si="614">IFERROR(AN872/$CL$56,"-")</f>
        <v>0.16097039975587427</v>
      </c>
      <c r="AR872" s="171">
        <f>CM56</f>
        <v>4124</v>
      </c>
      <c r="AS872" s="178">
        <v>4160497750</v>
      </c>
      <c r="AT872" s="178">
        <v>3828</v>
      </c>
      <c r="AU872" s="68" t="s">
        <v>58</v>
      </c>
      <c r="AV872" s="56">
        <v>139619604</v>
      </c>
      <c r="AW872" s="28">
        <f>IFERROR(AV872/AS872,"-")</f>
        <v>3.3558389497987347E-2</v>
      </c>
      <c r="AX872" s="56">
        <v>859</v>
      </c>
      <c r="AY872" s="28">
        <f>IFERROR(AX872/AT872,"-")</f>
        <v>0.22439916405433646</v>
      </c>
      <c r="AZ872" s="52">
        <f t="shared" si="593"/>
        <v>162537.37369033761</v>
      </c>
      <c r="BA872" s="29">
        <f t="shared" ref="BA872:BA888" si="615">IFERROR(AX872/$CM$56,"-")</f>
        <v>0.2082929194956353</v>
      </c>
      <c r="BB872" s="171">
        <f>CN56</f>
        <v>2195</v>
      </c>
      <c r="BC872" s="178">
        <v>2469094280</v>
      </c>
      <c r="BD872" s="178">
        <v>1990</v>
      </c>
      <c r="BE872" s="68" t="s">
        <v>58</v>
      </c>
      <c r="BF872" s="56">
        <v>125971430</v>
      </c>
      <c r="BG872" s="28">
        <f>IFERROR(BF872/BC872,"-")</f>
        <v>5.10192871209438E-2</v>
      </c>
      <c r="BH872" s="56">
        <v>448</v>
      </c>
      <c r="BI872" s="28">
        <f>IFERROR(BH872/BD872,"-")</f>
        <v>0.22512562814070353</v>
      </c>
      <c r="BJ872" s="52">
        <f t="shared" si="595"/>
        <v>281186.22767857142</v>
      </c>
      <c r="BK872" s="29">
        <f t="shared" ref="BK872:BK888" si="616">IFERROR(BH872/$CN$56,"-")</f>
        <v>0.2041002277904328</v>
      </c>
      <c r="BL872" s="171">
        <f>CO56</f>
        <v>930</v>
      </c>
      <c r="BM872" s="178">
        <v>906695760</v>
      </c>
      <c r="BN872" s="178">
        <v>784</v>
      </c>
      <c r="BO872" s="68" t="s">
        <v>58</v>
      </c>
      <c r="BP872" s="56">
        <v>49826431</v>
      </c>
      <c r="BQ872" s="28">
        <f>IFERROR(BP872/BM872,"-")</f>
        <v>5.4953859054110939E-2</v>
      </c>
      <c r="BR872" s="56">
        <v>163</v>
      </c>
      <c r="BS872" s="28">
        <f>IFERROR(BR872/BN872,"-")</f>
        <v>0.20790816326530612</v>
      </c>
      <c r="BT872" s="52">
        <f t="shared" si="597"/>
        <v>305683.62576687115</v>
      </c>
      <c r="BU872" s="29">
        <f t="shared" ref="BU872:BU888" si="617">IFERROR(BR872/$CO$56,"-")</f>
        <v>0.17526881720430107</v>
      </c>
      <c r="BV872" s="171">
        <f>CP56</f>
        <v>21754</v>
      </c>
      <c r="BW872" s="178">
        <f>SUM(E872,O872,Y872,AI872,AS872,BC872,BM872)</f>
        <v>17722652100</v>
      </c>
      <c r="BX872" s="178">
        <f>SUM(F872,P872,Z872,AJ872,AT872,BD872,BN872)</f>
        <v>20016</v>
      </c>
      <c r="BY872" s="68" t="s">
        <v>58</v>
      </c>
      <c r="BZ872" s="56">
        <f t="shared" si="601"/>
        <v>537413850</v>
      </c>
      <c r="CA872" s="28">
        <f>IFERROR(BZ872/BW872,"-")</f>
        <v>3.0323556935364093E-2</v>
      </c>
      <c r="CB872" s="56">
        <f t="shared" si="602"/>
        <v>3433</v>
      </c>
      <c r="CC872" s="28">
        <f>IFERROR(CB872/BX872,"-")</f>
        <v>0.17151278976818546</v>
      </c>
      <c r="CD872" s="52">
        <f t="shared" si="599"/>
        <v>156543.50422371103</v>
      </c>
      <c r="CE872" s="29">
        <f t="shared" ref="CE872:CE888" si="618">IFERROR(CB872/$CP$56,"-")</f>
        <v>0.15781005792038247</v>
      </c>
      <c r="CR872" s="196">
        <v>52</v>
      </c>
      <c r="CS872" s="197" t="s">
        <v>3</v>
      </c>
      <c r="CT872" s="200">
        <v>20478</v>
      </c>
      <c r="CU872" s="201">
        <v>16205064450</v>
      </c>
      <c r="CV872" s="201">
        <v>18958</v>
      </c>
      <c r="CW872" s="79" t="s">
        <v>58</v>
      </c>
      <c r="CX872" s="90">
        <v>575649856</v>
      </c>
      <c r="CY872" s="80">
        <v>3.5522836566071171E-2</v>
      </c>
      <c r="CZ872" s="90">
        <v>3319</v>
      </c>
      <c r="DA872" s="80">
        <v>0.17507121004325352</v>
      </c>
      <c r="DB872" s="90">
        <v>173440.75203374511</v>
      </c>
      <c r="DC872" s="81">
        <v>0.16207637464596153</v>
      </c>
    </row>
    <row r="873" spans="2:107" s="16" customFormat="1" ht="13.15" customHeight="1">
      <c r="B873" s="196"/>
      <c r="C873" s="198"/>
      <c r="D873" s="172"/>
      <c r="E873" s="179"/>
      <c r="F873" s="179"/>
      <c r="G873" s="69" t="s">
        <v>60</v>
      </c>
      <c r="H873" s="50">
        <v>37011</v>
      </c>
      <c r="I873" s="30">
        <f>IFERROR(H873/E872,"-")</f>
        <v>4.5989023073415188E-3</v>
      </c>
      <c r="J873" s="50">
        <v>3</v>
      </c>
      <c r="K873" s="30">
        <f>IFERROR(J873/F872,"-")</f>
        <v>0.42857142857142855</v>
      </c>
      <c r="L873" s="53">
        <f t="shared" si="585"/>
        <v>12337</v>
      </c>
      <c r="M873" s="31">
        <f t="shared" si="611"/>
        <v>0.42857142857142855</v>
      </c>
      <c r="N873" s="172"/>
      <c r="O873" s="179"/>
      <c r="P873" s="179"/>
      <c r="Q873" s="69" t="s">
        <v>60</v>
      </c>
      <c r="R873" s="50">
        <v>180215</v>
      </c>
      <c r="S873" s="30">
        <f>IFERROR(R873/O872,"-")</f>
        <v>6.16373372150451E-3</v>
      </c>
      <c r="T873" s="50">
        <v>5</v>
      </c>
      <c r="U873" s="30">
        <f>IFERROR(T873/P872,"-")</f>
        <v>0.3125</v>
      </c>
      <c r="V873" s="53">
        <f t="shared" si="587"/>
        <v>36043</v>
      </c>
      <c r="W873" s="31">
        <f t="shared" si="612"/>
        <v>0.3125</v>
      </c>
      <c r="X873" s="172"/>
      <c r="Y873" s="179"/>
      <c r="Z873" s="179"/>
      <c r="AA873" s="69" t="s">
        <v>60</v>
      </c>
      <c r="AB873" s="50">
        <v>105640625</v>
      </c>
      <c r="AC873" s="30">
        <f>IFERROR(AB873/Y872,"-")</f>
        <v>2.2401560572879328E-2</v>
      </c>
      <c r="AD873" s="50">
        <v>1425</v>
      </c>
      <c r="AE873" s="30">
        <f>IFERROR(AD873/Z872,"-")</f>
        <v>0.19525897506166073</v>
      </c>
      <c r="AF873" s="53">
        <f t="shared" si="589"/>
        <v>74133.771929824565</v>
      </c>
      <c r="AG873" s="31">
        <f t="shared" si="613"/>
        <v>0.17974268415741676</v>
      </c>
      <c r="AH873" s="172"/>
      <c r="AI873" s="179"/>
      <c r="AJ873" s="179"/>
      <c r="AK873" s="69" t="s">
        <v>60</v>
      </c>
      <c r="AL873" s="50">
        <v>117476177</v>
      </c>
      <c r="AM873" s="30">
        <f>IFERROR(AL873/AI872,"-")</f>
        <v>2.1621483997031149E-2</v>
      </c>
      <c r="AN873" s="50">
        <v>1573</v>
      </c>
      <c r="AO873" s="30">
        <f>IFERROR(AN873/AJ872,"-")</f>
        <v>0.25816510750041033</v>
      </c>
      <c r="AP873" s="53">
        <f t="shared" si="591"/>
        <v>74682.884297520664</v>
      </c>
      <c r="AQ873" s="31">
        <f t="shared" si="614"/>
        <v>0.24000610314311871</v>
      </c>
      <c r="AR873" s="172"/>
      <c r="AS873" s="179"/>
      <c r="AT873" s="179"/>
      <c r="AU873" s="69" t="s">
        <v>60</v>
      </c>
      <c r="AV873" s="50">
        <v>61152500</v>
      </c>
      <c r="AW873" s="30">
        <f>IFERROR(AV873/AS872,"-")</f>
        <v>1.4698361512153204E-2</v>
      </c>
      <c r="AX873" s="50">
        <v>1166</v>
      </c>
      <c r="AY873" s="30">
        <f>IFERROR(AX873/AT872,"-")</f>
        <v>0.3045977011494253</v>
      </c>
      <c r="AZ873" s="53">
        <f t="shared" si="593"/>
        <v>52446.39794168096</v>
      </c>
      <c r="BA873" s="31">
        <f t="shared" si="615"/>
        <v>0.28273520853540252</v>
      </c>
      <c r="BB873" s="172"/>
      <c r="BC873" s="179"/>
      <c r="BD873" s="179"/>
      <c r="BE873" s="69" t="s">
        <v>60</v>
      </c>
      <c r="BF873" s="50">
        <v>28629675</v>
      </c>
      <c r="BG873" s="30">
        <f>IFERROR(BF873/BC872,"-")</f>
        <v>1.1595213367065109E-2</v>
      </c>
      <c r="BH873" s="50">
        <v>613</v>
      </c>
      <c r="BI873" s="30">
        <f>IFERROR(BH873/BD872,"-")</f>
        <v>0.3080402010050251</v>
      </c>
      <c r="BJ873" s="53">
        <f t="shared" si="595"/>
        <v>46704.200652528547</v>
      </c>
      <c r="BK873" s="31">
        <f t="shared" si="616"/>
        <v>0.27927107061503414</v>
      </c>
      <c r="BL873" s="172"/>
      <c r="BM873" s="179"/>
      <c r="BN873" s="179"/>
      <c r="BO873" s="69" t="s">
        <v>60</v>
      </c>
      <c r="BP873" s="50">
        <v>17306379</v>
      </c>
      <c r="BQ873" s="30">
        <f>IFERROR(BP873/BM872,"-")</f>
        <v>1.9087305536754688E-2</v>
      </c>
      <c r="BR873" s="50">
        <v>254</v>
      </c>
      <c r="BS873" s="30">
        <f>IFERROR(BR873/BN872,"-")</f>
        <v>0.32397959183673469</v>
      </c>
      <c r="BT873" s="53">
        <f t="shared" si="597"/>
        <v>68135.350393700792</v>
      </c>
      <c r="BU873" s="31">
        <f t="shared" si="617"/>
        <v>0.27311827956989249</v>
      </c>
      <c r="BV873" s="172"/>
      <c r="BW873" s="179"/>
      <c r="BX873" s="179"/>
      <c r="BY873" s="69" t="s">
        <v>60</v>
      </c>
      <c r="BZ873" s="50">
        <f t="shared" si="601"/>
        <v>330422582</v>
      </c>
      <c r="CA873" s="30">
        <f>IFERROR(BZ873/BW872,"-")</f>
        <v>1.8644082168717852E-2</v>
      </c>
      <c r="CB873" s="50">
        <f t="shared" si="602"/>
        <v>5039</v>
      </c>
      <c r="CC873" s="30">
        <f>IFERROR(CB873/BX872,"-")</f>
        <v>0.25174860111910474</v>
      </c>
      <c r="CD873" s="53">
        <f t="shared" si="599"/>
        <v>65573.046636237355</v>
      </c>
      <c r="CE873" s="31">
        <f t="shared" si="618"/>
        <v>0.23163556127608714</v>
      </c>
      <c r="CR873" s="196"/>
      <c r="CS873" s="198"/>
      <c r="CT873" s="200"/>
      <c r="CU873" s="201"/>
      <c r="CV873" s="201"/>
      <c r="CW873" s="79" t="s">
        <v>60</v>
      </c>
      <c r="CX873" s="90">
        <v>320225949</v>
      </c>
      <c r="CY873" s="80">
        <v>1.9760856242691464E-2</v>
      </c>
      <c r="CZ873" s="90">
        <v>4627</v>
      </c>
      <c r="DA873" s="80">
        <v>0.24406582972887436</v>
      </c>
      <c r="DB873" s="90">
        <v>69208.115193429869</v>
      </c>
      <c r="DC873" s="81">
        <v>0.22594979978513527</v>
      </c>
    </row>
    <row r="874" spans="2:107" s="16" customFormat="1" ht="13.15" customHeight="1">
      <c r="B874" s="196"/>
      <c r="C874" s="198"/>
      <c r="D874" s="172"/>
      <c r="E874" s="179"/>
      <c r="F874" s="179"/>
      <c r="G874" s="70" t="s">
        <v>62</v>
      </c>
      <c r="H874" s="50">
        <v>24021</v>
      </c>
      <c r="I874" s="30">
        <f>IFERROR(H874/E872,"-")</f>
        <v>2.9847945833576671E-3</v>
      </c>
      <c r="J874" s="50">
        <v>1</v>
      </c>
      <c r="K874" s="30">
        <f>IFERROR(J874/F872,"-")</f>
        <v>0.14285714285714285</v>
      </c>
      <c r="L874" s="53">
        <f t="shared" si="585"/>
        <v>24021</v>
      </c>
      <c r="M874" s="31">
        <f t="shared" si="611"/>
        <v>0.14285714285714285</v>
      </c>
      <c r="N874" s="172"/>
      <c r="O874" s="179"/>
      <c r="P874" s="179"/>
      <c r="Q874" s="70" t="s">
        <v>62</v>
      </c>
      <c r="R874" s="50">
        <v>36244</v>
      </c>
      <c r="S874" s="30">
        <f>IFERROR(R874/O872,"-")</f>
        <v>1.2396213689327162E-3</v>
      </c>
      <c r="T874" s="50">
        <v>2</v>
      </c>
      <c r="U874" s="30">
        <f>IFERROR(T874/P872,"-")</f>
        <v>0.125</v>
      </c>
      <c r="V874" s="53">
        <f t="shared" si="587"/>
        <v>18122</v>
      </c>
      <c r="W874" s="31">
        <f t="shared" si="612"/>
        <v>0.125</v>
      </c>
      <c r="X874" s="172"/>
      <c r="Y874" s="179"/>
      <c r="Z874" s="179"/>
      <c r="AA874" s="70" t="s">
        <v>62</v>
      </c>
      <c r="AB874" s="50">
        <v>73399126</v>
      </c>
      <c r="AC874" s="30">
        <f>IFERROR(AB874/Y872,"-")</f>
        <v>1.5564608474111185E-2</v>
      </c>
      <c r="AD874" s="50">
        <v>1338</v>
      </c>
      <c r="AE874" s="30">
        <f>IFERROR(AD874/Z872,"-")</f>
        <v>0.18333790079473827</v>
      </c>
      <c r="AF874" s="53">
        <f t="shared" si="589"/>
        <v>54857.34379671151</v>
      </c>
      <c r="AG874" s="31">
        <f t="shared" si="613"/>
        <v>0.16876892028254289</v>
      </c>
      <c r="AH874" s="172"/>
      <c r="AI874" s="179"/>
      <c r="AJ874" s="179"/>
      <c r="AK874" s="70" t="s">
        <v>62</v>
      </c>
      <c r="AL874" s="50">
        <v>98495519</v>
      </c>
      <c r="AM874" s="30">
        <f>IFERROR(AL874/AI872,"-")</f>
        <v>1.8128094922920224E-2</v>
      </c>
      <c r="AN874" s="50">
        <v>1459</v>
      </c>
      <c r="AO874" s="30">
        <f>IFERROR(AN874/AJ872,"-")</f>
        <v>0.23945511242409323</v>
      </c>
      <c r="AP874" s="53">
        <f t="shared" si="591"/>
        <v>67508.92323509253</v>
      </c>
      <c r="AQ874" s="31">
        <f t="shared" si="614"/>
        <v>0.22261214525480622</v>
      </c>
      <c r="AR874" s="172"/>
      <c r="AS874" s="179"/>
      <c r="AT874" s="179"/>
      <c r="AU874" s="70" t="s">
        <v>62</v>
      </c>
      <c r="AV874" s="50">
        <v>45784712</v>
      </c>
      <c r="AW874" s="30">
        <f>IFERROR(AV874/AS872,"-")</f>
        <v>1.1004623665521752E-2</v>
      </c>
      <c r="AX874" s="50">
        <v>910</v>
      </c>
      <c r="AY874" s="30">
        <f>IFERROR(AX874/AT872,"-")</f>
        <v>0.23772204806687566</v>
      </c>
      <c r="AZ874" s="53">
        <f t="shared" si="593"/>
        <v>50312.870329670332</v>
      </c>
      <c r="BA874" s="31">
        <f t="shared" si="615"/>
        <v>0.22065955383123181</v>
      </c>
      <c r="BB874" s="172"/>
      <c r="BC874" s="179"/>
      <c r="BD874" s="179"/>
      <c r="BE874" s="70" t="s">
        <v>62</v>
      </c>
      <c r="BF874" s="50">
        <v>21475906</v>
      </c>
      <c r="BG874" s="30">
        <f>IFERROR(BF874/BC872,"-")</f>
        <v>8.6978881989066854E-3</v>
      </c>
      <c r="BH874" s="50">
        <v>478</v>
      </c>
      <c r="BI874" s="30">
        <f>IFERROR(BH874/BD872,"-")</f>
        <v>0.24020100502512562</v>
      </c>
      <c r="BJ874" s="53">
        <f t="shared" si="595"/>
        <v>44928.673640167362</v>
      </c>
      <c r="BK874" s="31">
        <f t="shared" si="616"/>
        <v>0.21776765375854215</v>
      </c>
      <c r="BL874" s="172"/>
      <c r="BM874" s="179"/>
      <c r="BN874" s="179"/>
      <c r="BO874" s="70" t="s">
        <v>62</v>
      </c>
      <c r="BP874" s="50">
        <v>3233999</v>
      </c>
      <c r="BQ874" s="30">
        <f>IFERROR(BP874/BM872,"-")</f>
        <v>3.5667962095686872E-3</v>
      </c>
      <c r="BR874" s="50">
        <v>143</v>
      </c>
      <c r="BS874" s="30">
        <f>IFERROR(BR874/BN872,"-")</f>
        <v>0.18239795918367346</v>
      </c>
      <c r="BT874" s="53">
        <f t="shared" si="597"/>
        <v>22615.377622377622</v>
      </c>
      <c r="BU874" s="31">
        <f t="shared" si="617"/>
        <v>0.15376344086021507</v>
      </c>
      <c r="BV874" s="172"/>
      <c r="BW874" s="179"/>
      <c r="BX874" s="179"/>
      <c r="BY874" s="70" t="s">
        <v>62</v>
      </c>
      <c r="BZ874" s="50">
        <f t="shared" si="601"/>
        <v>242449527</v>
      </c>
      <c r="CA874" s="30">
        <f>IFERROR(BZ874/BW872,"-")</f>
        <v>1.368020574076495E-2</v>
      </c>
      <c r="CB874" s="50">
        <f t="shared" si="602"/>
        <v>4331</v>
      </c>
      <c r="CC874" s="30">
        <f>IFERROR(CB874/BX872,"-")</f>
        <v>0.21637689848121502</v>
      </c>
      <c r="CD874" s="53">
        <f t="shared" si="599"/>
        <v>55980.033941353038</v>
      </c>
      <c r="CE874" s="31">
        <f t="shared" si="618"/>
        <v>0.19908982256136804</v>
      </c>
      <c r="CR874" s="196"/>
      <c r="CS874" s="198"/>
      <c r="CT874" s="200"/>
      <c r="CU874" s="201"/>
      <c r="CV874" s="201"/>
      <c r="CW874" s="79" t="s">
        <v>62</v>
      </c>
      <c r="CX874" s="90">
        <v>220900648</v>
      </c>
      <c r="CY874" s="80">
        <v>1.3631580959247588E-2</v>
      </c>
      <c r="CZ874" s="90">
        <v>4126</v>
      </c>
      <c r="DA874" s="80">
        <v>0.21763899145479482</v>
      </c>
      <c r="DB874" s="90">
        <v>53538.693165293262</v>
      </c>
      <c r="DC874" s="81">
        <v>0.20148451997265357</v>
      </c>
    </row>
    <row r="875" spans="2:107" s="16" customFormat="1" ht="13.15" customHeight="1">
      <c r="B875" s="196"/>
      <c r="C875" s="198"/>
      <c r="D875" s="172"/>
      <c r="E875" s="179"/>
      <c r="F875" s="179"/>
      <c r="G875" s="70" t="s">
        <v>64</v>
      </c>
      <c r="H875" s="50">
        <v>0</v>
      </c>
      <c r="I875" s="30">
        <f>IFERROR(H875/E872,"-")</f>
        <v>0</v>
      </c>
      <c r="J875" s="50">
        <v>0</v>
      </c>
      <c r="K875" s="30">
        <f>IFERROR(J875/F872,"-")</f>
        <v>0</v>
      </c>
      <c r="L875" s="53" t="str">
        <f t="shared" si="585"/>
        <v>-</v>
      </c>
      <c r="M875" s="31">
        <f t="shared" si="611"/>
        <v>0</v>
      </c>
      <c r="N875" s="172"/>
      <c r="O875" s="179"/>
      <c r="P875" s="179"/>
      <c r="Q875" s="70" t="s">
        <v>64</v>
      </c>
      <c r="R875" s="50">
        <v>87658</v>
      </c>
      <c r="S875" s="30">
        <f>IFERROR(R875/O872,"-")</f>
        <v>2.9980887859481302E-3</v>
      </c>
      <c r="T875" s="50">
        <v>1</v>
      </c>
      <c r="U875" s="30">
        <f>IFERROR(T875/P872,"-")</f>
        <v>6.25E-2</v>
      </c>
      <c r="V875" s="53">
        <f t="shared" si="587"/>
        <v>87658</v>
      </c>
      <c r="W875" s="31">
        <f t="shared" si="612"/>
        <v>6.25E-2</v>
      </c>
      <c r="X875" s="172"/>
      <c r="Y875" s="179"/>
      <c r="Z875" s="179"/>
      <c r="AA875" s="70" t="s">
        <v>64</v>
      </c>
      <c r="AB875" s="50">
        <v>15054448</v>
      </c>
      <c r="AC875" s="30">
        <f>IFERROR(AB875/Y872,"-")</f>
        <v>3.1923621122391319E-3</v>
      </c>
      <c r="AD875" s="50">
        <v>236</v>
      </c>
      <c r="AE875" s="30">
        <f>IFERROR(AD875/Z872,"-")</f>
        <v>3.2337626747053989E-2</v>
      </c>
      <c r="AF875" s="53">
        <f t="shared" si="589"/>
        <v>63790.033898305082</v>
      </c>
      <c r="AG875" s="31">
        <f t="shared" si="613"/>
        <v>2.9767911200807264E-2</v>
      </c>
      <c r="AH875" s="172"/>
      <c r="AI875" s="179"/>
      <c r="AJ875" s="179"/>
      <c r="AK875" s="70" t="s">
        <v>64</v>
      </c>
      <c r="AL875" s="50">
        <v>16034547</v>
      </c>
      <c r="AM875" s="30">
        <f>IFERROR(AL875/AI872,"-")</f>
        <v>2.9511575045563817E-3</v>
      </c>
      <c r="AN875" s="50">
        <v>236</v>
      </c>
      <c r="AO875" s="30">
        <f>IFERROR(AN875/AJ872,"-")</f>
        <v>3.873297226325291E-2</v>
      </c>
      <c r="AP875" s="53">
        <f t="shared" si="591"/>
        <v>67942.995762711871</v>
      </c>
      <c r="AQ875" s="31">
        <f t="shared" si="614"/>
        <v>3.6008544400366188E-2</v>
      </c>
      <c r="AR875" s="172"/>
      <c r="AS875" s="179"/>
      <c r="AT875" s="179"/>
      <c r="AU875" s="70" t="s">
        <v>64</v>
      </c>
      <c r="AV875" s="50">
        <v>6703066</v>
      </c>
      <c r="AW875" s="30">
        <f>IFERROR(AV875/AS872,"-")</f>
        <v>1.6111211693360487E-3</v>
      </c>
      <c r="AX875" s="50">
        <v>155</v>
      </c>
      <c r="AY875" s="30">
        <f>IFERROR(AX875/AT872,"-")</f>
        <v>4.0491118077324972E-2</v>
      </c>
      <c r="AZ875" s="53">
        <f t="shared" si="593"/>
        <v>43245.587096774194</v>
      </c>
      <c r="BA875" s="31">
        <f t="shared" si="615"/>
        <v>3.758486905916586E-2</v>
      </c>
      <c r="BB875" s="172"/>
      <c r="BC875" s="179"/>
      <c r="BD875" s="179"/>
      <c r="BE875" s="70" t="s">
        <v>64</v>
      </c>
      <c r="BF875" s="50">
        <v>1686489</v>
      </c>
      <c r="BG875" s="30">
        <f>IFERROR(BF875/BC872,"-")</f>
        <v>6.8303953140258381E-4</v>
      </c>
      <c r="BH875" s="50">
        <v>69</v>
      </c>
      <c r="BI875" s="30">
        <f>IFERROR(BH875/BD872,"-")</f>
        <v>3.4673366834170855E-2</v>
      </c>
      <c r="BJ875" s="53">
        <f t="shared" si="595"/>
        <v>24441.869565217392</v>
      </c>
      <c r="BK875" s="31">
        <f t="shared" si="616"/>
        <v>3.143507972665148E-2</v>
      </c>
      <c r="BL875" s="172"/>
      <c r="BM875" s="179"/>
      <c r="BN875" s="179"/>
      <c r="BO875" s="70" t="s">
        <v>64</v>
      </c>
      <c r="BP875" s="50">
        <v>1110562</v>
      </c>
      <c r="BQ875" s="30">
        <f>IFERROR(BP875/BM872,"-")</f>
        <v>1.2248452557007657E-3</v>
      </c>
      <c r="BR875" s="50">
        <v>32</v>
      </c>
      <c r="BS875" s="30">
        <f>IFERROR(BR875/BN872,"-")</f>
        <v>4.0816326530612242E-2</v>
      </c>
      <c r="BT875" s="53">
        <f t="shared" si="597"/>
        <v>34705.0625</v>
      </c>
      <c r="BU875" s="31">
        <f t="shared" si="617"/>
        <v>3.4408602150537634E-2</v>
      </c>
      <c r="BV875" s="172"/>
      <c r="BW875" s="179"/>
      <c r="BX875" s="179"/>
      <c r="BY875" s="70" t="s">
        <v>64</v>
      </c>
      <c r="BZ875" s="50">
        <f t="shared" si="601"/>
        <v>40676770</v>
      </c>
      <c r="CA875" s="30">
        <f>IFERROR(BZ875/BW872,"-")</f>
        <v>2.2951852674465128E-3</v>
      </c>
      <c r="CB875" s="50">
        <f t="shared" si="602"/>
        <v>729</v>
      </c>
      <c r="CC875" s="30">
        <f>IFERROR(CB875/BX872,"-")</f>
        <v>3.6420863309352521E-2</v>
      </c>
      <c r="CD875" s="53">
        <f t="shared" si="599"/>
        <v>55798.038408779146</v>
      </c>
      <c r="CE875" s="31">
        <f t="shared" si="618"/>
        <v>3.3511078422359106E-2</v>
      </c>
      <c r="CR875" s="196"/>
      <c r="CS875" s="198"/>
      <c r="CT875" s="200"/>
      <c r="CU875" s="201"/>
      <c r="CV875" s="201"/>
      <c r="CW875" s="79" t="s">
        <v>64</v>
      </c>
      <c r="CX875" s="90">
        <v>33541636</v>
      </c>
      <c r="CY875" s="80">
        <v>2.0698242887889286E-3</v>
      </c>
      <c r="CZ875" s="90">
        <v>634</v>
      </c>
      <c r="DA875" s="80">
        <v>3.3442346239054753E-2</v>
      </c>
      <c r="DB875" s="90">
        <v>52904.788643533124</v>
      </c>
      <c r="DC875" s="81">
        <v>3.0960054692841098E-2</v>
      </c>
    </row>
    <row r="876" spans="2:107" s="16" customFormat="1" ht="13.15" customHeight="1">
      <c r="B876" s="196"/>
      <c r="C876" s="198"/>
      <c r="D876" s="172"/>
      <c r="E876" s="179"/>
      <c r="F876" s="179"/>
      <c r="G876" s="70" t="s">
        <v>66</v>
      </c>
      <c r="H876" s="50">
        <v>0</v>
      </c>
      <c r="I876" s="30">
        <f>IFERROR(H876/E872,"-")</f>
        <v>0</v>
      </c>
      <c r="J876" s="50">
        <v>0</v>
      </c>
      <c r="K876" s="30">
        <f>IFERROR(J876/F872,"-")</f>
        <v>0</v>
      </c>
      <c r="L876" s="53" t="str">
        <f t="shared" si="585"/>
        <v>-</v>
      </c>
      <c r="M876" s="31">
        <f t="shared" si="611"/>
        <v>0</v>
      </c>
      <c r="N876" s="172"/>
      <c r="O876" s="179"/>
      <c r="P876" s="179"/>
      <c r="Q876" s="70" t="s">
        <v>66</v>
      </c>
      <c r="R876" s="50">
        <v>499778</v>
      </c>
      <c r="S876" s="30">
        <f>IFERROR(R876/O872,"-")</f>
        <v>1.7093463429049084E-2</v>
      </c>
      <c r="T876" s="50">
        <v>3</v>
      </c>
      <c r="U876" s="30">
        <f>IFERROR(T876/P872,"-")</f>
        <v>0.1875</v>
      </c>
      <c r="V876" s="53">
        <f t="shared" si="587"/>
        <v>166592.66666666666</v>
      </c>
      <c r="W876" s="31">
        <f t="shared" si="612"/>
        <v>0.1875</v>
      </c>
      <c r="X876" s="172"/>
      <c r="Y876" s="179"/>
      <c r="Z876" s="179"/>
      <c r="AA876" s="70" t="s">
        <v>66</v>
      </c>
      <c r="AB876" s="50">
        <v>71539296</v>
      </c>
      <c r="AC876" s="30">
        <f>IFERROR(AB876/Y872,"-")</f>
        <v>1.5170223317830085E-2</v>
      </c>
      <c r="AD876" s="50">
        <v>1499</v>
      </c>
      <c r="AE876" s="30">
        <f>IFERROR(AD876/Z872,"-")</f>
        <v>0.20539873938065223</v>
      </c>
      <c r="AF876" s="53">
        <f t="shared" si="589"/>
        <v>47724.680453635759</v>
      </c>
      <c r="AG876" s="31">
        <f t="shared" si="613"/>
        <v>0.18907669021190718</v>
      </c>
      <c r="AH876" s="172"/>
      <c r="AI876" s="179"/>
      <c r="AJ876" s="179"/>
      <c r="AK876" s="70" t="s">
        <v>66</v>
      </c>
      <c r="AL876" s="50">
        <v>69044182</v>
      </c>
      <c r="AM876" s="30">
        <f>IFERROR(AL876/AI872,"-")</f>
        <v>1.2707577947494036E-2</v>
      </c>
      <c r="AN876" s="50">
        <v>1650</v>
      </c>
      <c r="AO876" s="30">
        <f>IFERROR(AN876/AJ872,"-")</f>
        <v>0.27080256031511568</v>
      </c>
      <c r="AP876" s="53">
        <f t="shared" si="591"/>
        <v>41844.958787878786</v>
      </c>
      <c r="AQ876" s="31">
        <f t="shared" si="614"/>
        <v>0.25175465364662802</v>
      </c>
      <c r="AR876" s="172"/>
      <c r="AS876" s="179"/>
      <c r="AT876" s="179"/>
      <c r="AU876" s="70" t="s">
        <v>66</v>
      </c>
      <c r="AV876" s="50">
        <v>48589976</v>
      </c>
      <c r="AW876" s="30">
        <f>IFERROR(AV876/AS872,"-")</f>
        <v>1.1678885296837379E-2</v>
      </c>
      <c r="AX876" s="50">
        <v>1064</v>
      </c>
      <c r="AY876" s="30">
        <f>IFERROR(AX876/AT872,"-")</f>
        <v>0.27795193312434691</v>
      </c>
      <c r="AZ876" s="53">
        <f t="shared" si="593"/>
        <v>45667.270676691733</v>
      </c>
      <c r="BA876" s="31">
        <f t="shared" si="615"/>
        <v>0.2580019398642095</v>
      </c>
      <c r="BB876" s="172"/>
      <c r="BC876" s="179"/>
      <c r="BD876" s="179"/>
      <c r="BE876" s="70" t="s">
        <v>66</v>
      </c>
      <c r="BF876" s="50">
        <v>15811513</v>
      </c>
      <c r="BG876" s="30">
        <f>IFERROR(BF876/BC872,"-")</f>
        <v>6.4037704546462274E-3</v>
      </c>
      <c r="BH876" s="50">
        <v>460</v>
      </c>
      <c r="BI876" s="30">
        <f>IFERROR(BH876/BD872,"-")</f>
        <v>0.23115577889447236</v>
      </c>
      <c r="BJ876" s="53">
        <f t="shared" si="595"/>
        <v>34372.854347826084</v>
      </c>
      <c r="BK876" s="31">
        <f t="shared" si="616"/>
        <v>0.20956719817767655</v>
      </c>
      <c r="BL876" s="172"/>
      <c r="BM876" s="179"/>
      <c r="BN876" s="179"/>
      <c r="BO876" s="70" t="s">
        <v>66</v>
      </c>
      <c r="BP876" s="50">
        <v>2588698</v>
      </c>
      <c r="BQ876" s="30">
        <f>IFERROR(BP876/BM872,"-")</f>
        <v>2.8550900028472617E-3</v>
      </c>
      <c r="BR876" s="50">
        <v>127</v>
      </c>
      <c r="BS876" s="30">
        <f>IFERROR(BR876/BN872,"-")</f>
        <v>0.16198979591836735</v>
      </c>
      <c r="BT876" s="53">
        <f t="shared" si="597"/>
        <v>20383.448818897639</v>
      </c>
      <c r="BU876" s="31">
        <f t="shared" si="617"/>
        <v>0.13655913978494624</v>
      </c>
      <c r="BV876" s="172"/>
      <c r="BW876" s="179"/>
      <c r="BX876" s="179"/>
      <c r="BY876" s="70" t="s">
        <v>66</v>
      </c>
      <c r="BZ876" s="50">
        <f t="shared" si="601"/>
        <v>208073443</v>
      </c>
      <c r="CA876" s="30">
        <f>IFERROR(BZ876/BW872,"-")</f>
        <v>1.1740536451652177E-2</v>
      </c>
      <c r="CB876" s="50">
        <f t="shared" si="602"/>
        <v>4803</v>
      </c>
      <c r="CC876" s="30">
        <f>IFERROR(CB876/BX872,"-")</f>
        <v>0.23995803357314149</v>
      </c>
      <c r="CD876" s="53">
        <f t="shared" si="599"/>
        <v>43321.557984592961</v>
      </c>
      <c r="CE876" s="31">
        <f t="shared" si="618"/>
        <v>0.22078698170451411</v>
      </c>
      <c r="CR876" s="196"/>
      <c r="CS876" s="198"/>
      <c r="CT876" s="200"/>
      <c r="CU876" s="201"/>
      <c r="CV876" s="201"/>
      <c r="CW876" s="79" t="s">
        <v>66</v>
      </c>
      <c r="CX876" s="90">
        <v>202474284</v>
      </c>
      <c r="CY876" s="80">
        <v>1.2494506555325672E-2</v>
      </c>
      <c r="CZ876" s="90">
        <v>4523</v>
      </c>
      <c r="DA876" s="80">
        <v>0.23858001898934486</v>
      </c>
      <c r="DB876" s="90">
        <v>44765.483970815832</v>
      </c>
      <c r="DC876" s="81">
        <v>0.22087117882605722</v>
      </c>
    </row>
    <row r="877" spans="2:107" s="16" customFormat="1" ht="13.15" customHeight="1">
      <c r="B877" s="196"/>
      <c r="C877" s="198"/>
      <c r="D877" s="172"/>
      <c r="E877" s="179"/>
      <c r="F877" s="179"/>
      <c r="G877" s="70" t="s">
        <v>68</v>
      </c>
      <c r="H877" s="50">
        <v>0</v>
      </c>
      <c r="I877" s="30">
        <f>IFERROR(H877/E872,"-")</f>
        <v>0</v>
      </c>
      <c r="J877" s="50">
        <v>0</v>
      </c>
      <c r="K877" s="30">
        <f>IFERROR(J877/F872,"-")</f>
        <v>0</v>
      </c>
      <c r="L877" s="53" t="str">
        <f t="shared" si="585"/>
        <v>-</v>
      </c>
      <c r="M877" s="31">
        <f t="shared" si="611"/>
        <v>0</v>
      </c>
      <c r="N877" s="172"/>
      <c r="O877" s="179"/>
      <c r="P877" s="179"/>
      <c r="Q877" s="70" t="s">
        <v>68</v>
      </c>
      <c r="R877" s="50">
        <v>49310</v>
      </c>
      <c r="S877" s="30">
        <f>IFERROR(R877/O872,"-")</f>
        <v>1.6865061721132392E-3</v>
      </c>
      <c r="T877" s="50">
        <v>4</v>
      </c>
      <c r="U877" s="30">
        <f>IFERROR(T877/P872,"-")</f>
        <v>0.25</v>
      </c>
      <c r="V877" s="53">
        <f t="shared" si="587"/>
        <v>12327.5</v>
      </c>
      <c r="W877" s="31">
        <f t="shared" si="612"/>
        <v>0.25</v>
      </c>
      <c r="X877" s="172"/>
      <c r="Y877" s="179"/>
      <c r="Z877" s="179"/>
      <c r="AA877" s="70" t="s">
        <v>68</v>
      </c>
      <c r="AB877" s="50">
        <v>92311987</v>
      </c>
      <c r="AC877" s="30">
        <f>IFERROR(AB877/Y872,"-")</f>
        <v>1.9575164084681903E-2</v>
      </c>
      <c r="AD877" s="50">
        <v>1785</v>
      </c>
      <c r="AE877" s="30">
        <f>IFERROR(AD877/Z872,"-")</f>
        <v>0.24458755823513292</v>
      </c>
      <c r="AF877" s="53">
        <f t="shared" si="589"/>
        <v>51715.398879551823</v>
      </c>
      <c r="AG877" s="31">
        <f t="shared" si="613"/>
        <v>0.22515136226034307</v>
      </c>
      <c r="AH877" s="172"/>
      <c r="AI877" s="179"/>
      <c r="AJ877" s="179"/>
      <c r="AK877" s="70" t="s">
        <v>68</v>
      </c>
      <c r="AL877" s="50">
        <v>117443397</v>
      </c>
      <c r="AM877" s="30">
        <f>IFERROR(AL877/AI872,"-")</f>
        <v>2.1615450839811343E-2</v>
      </c>
      <c r="AN877" s="50">
        <v>1915</v>
      </c>
      <c r="AO877" s="30">
        <f>IFERROR(AN877/AJ872,"-")</f>
        <v>0.31429509272936157</v>
      </c>
      <c r="AP877" s="53">
        <f t="shared" si="591"/>
        <v>61328.144647519584</v>
      </c>
      <c r="AQ877" s="31">
        <f t="shared" si="614"/>
        <v>0.29218797680805614</v>
      </c>
      <c r="AR877" s="172"/>
      <c r="AS877" s="179"/>
      <c r="AT877" s="179"/>
      <c r="AU877" s="70" t="s">
        <v>68</v>
      </c>
      <c r="AV877" s="50">
        <v>101128446</v>
      </c>
      <c r="AW877" s="30">
        <f>IFERROR(AV877/AS872,"-")</f>
        <v>2.4306814250770838E-2</v>
      </c>
      <c r="AX877" s="50">
        <v>1377</v>
      </c>
      <c r="AY877" s="30">
        <f>IFERROR(AX877/AT872,"-")</f>
        <v>0.35971786833855801</v>
      </c>
      <c r="AZ877" s="53">
        <f t="shared" si="593"/>
        <v>73441.137254901958</v>
      </c>
      <c r="BA877" s="31">
        <f t="shared" si="615"/>
        <v>0.33389912706110575</v>
      </c>
      <c r="BB877" s="172"/>
      <c r="BC877" s="179"/>
      <c r="BD877" s="179"/>
      <c r="BE877" s="70" t="s">
        <v>68</v>
      </c>
      <c r="BF877" s="50">
        <v>75373119</v>
      </c>
      <c r="BG877" s="30">
        <f>IFERROR(BF877/BC872,"-")</f>
        <v>3.0526626549068025E-2</v>
      </c>
      <c r="BH877" s="50">
        <v>720</v>
      </c>
      <c r="BI877" s="30">
        <f>IFERROR(BH877/BD872,"-")</f>
        <v>0.36180904522613067</v>
      </c>
      <c r="BJ877" s="53">
        <f t="shared" si="595"/>
        <v>104684.8875</v>
      </c>
      <c r="BK877" s="31">
        <f t="shared" si="616"/>
        <v>0.32801822323462415</v>
      </c>
      <c r="BL877" s="172"/>
      <c r="BM877" s="179"/>
      <c r="BN877" s="179"/>
      <c r="BO877" s="70" t="s">
        <v>68</v>
      </c>
      <c r="BP877" s="50">
        <v>20636497</v>
      </c>
      <c r="BQ877" s="30">
        <f>IFERROR(BP877/BM872,"-")</f>
        <v>2.2760111947584271E-2</v>
      </c>
      <c r="BR877" s="50">
        <v>224</v>
      </c>
      <c r="BS877" s="30">
        <f>IFERROR(BR877/BN872,"-")</f>
        <v>0.2857142857142857</v>
      </c>
      <c r="BT877" s="53">
        <f t="shared" si="597"/>
        <v>92127.21875</v>
      </c>
      <c r="BU877" s="31">
        <f t="shared" si="617"/>
        <v>0.24086021505376345</v>
      </c>
      <c r="BV877" s="172"/>
      <c r="BW877" s="179"/>
      <c r="BX877" s="179"/>
      <c r="BY877" s="70" t="s">
        <v>68</v>
      </c>
      <c r="BZ877" s="50">
        <f t="shared" si="601"/>
        <v>406942756</v>
      </c>
      <c r="CA877" s="30">
        <f>IFERROR(BZ877/BW872,"-")</f>
        <v>2.2961730202896664E-2</v>
      </c>
      <c r="CB877" s="50">
        <f t="shared" si="602"/>
        <v>6025</v>
      </c>
      <c r="CC877" s="30">
        <f>IFERROR(CB877/BX872,"-")</f>
        <v>0.30100919264588327</v>
      </c>
      <c r="CD877" s="53">
        <f t="shared" si="599"/>
        <v>67542.366141078834</v>
      </c>
      <c r="CE877" s="31">
        <f t="shared" si="618"/>
        <v>0.27696055897765925</v>
      </c>
      <c r="CR877" s="196"/>
      <c r="CS877" s="198"/>
      <c r="CT877" s="200"/>
      <c r="CU877" s="201"/>
      <c r="CV877" s="201"/>
      <c r="CW877" s="79" t="s">
        <v>68</v>
      </c>
      <c r="CX877" s="90">
        <v>409531685</v>
      </c>
      <c r="CY877" s="80">
        <v>2.527183315213535E-2</v>
      </c>
      <c r="CZ877" s="90">
        <v>5738</v>
      </c>
      <c r="DA877" s="80">
        <v>0.30266905791750187</v>
      </c>
      <c r="DB877" s="90">
        <v>71371.851690484487</v>
      </c>
      <c r="DC877" s="81">
        <v>0.28020314483836312</v>
      </c>
    </row>
    <row r="878" spans="2:107" s="16" customFormat="1" ht="13.15" customHeight="1">
      <c r="B878" s="196"/>
      <c r="C878" s="198"/>
      <c r="D878" s="172"/>
      <c r="E878" s="179"/>
      <c r="F878" s="179"/>
      <c r="G878" s="70" t="s">
        <v>69</v>
      </c>
      <c r="H878" s="50">
        <v>0</v>
      </c>
      <c r="I878" s="30">
        <f>IFERROR(H878/E872,"-")</f>
        <v>0</v>
      </c>
      <c r="J878" s="50">
        <v>0</v>
      </c>
      <c r="K878" s="30">
        <f>IFERROR(J878/F872,"-")</f>
        <v>0</v>
      </c>
      <c r="L878" s="53" t="str">
        <f t="shared" si="585"/>
        <v>-</v>
      </c>
      <c r="M878" s="31">
        <f t="shared" si="611"/>
        <v>0</v>
      </c>
      <c r="N878" s="172"/>
      <c r="O878" s="179"/>
      <c r="P878" s="179"/>
      <c r="Q878" s="70" t="s">
        <v>69</v>
      </c>
      <c r="R878" s="50">
        <v>994048</v>
      </c>
      <c r="S878" s="30">
        <f>IFERROR(R878/O872,"-")</f>
        <v>3.3998541621918905E-2</v>
      </c>
      <c r="T878" s="50">
        <v>3</v>
      </c>
      <c r="U878" s="30">
        <f>IFERROR(T878/P872,"-")</f>
        <v>0.1875</v>
      </c>
      <c r="V878" s="53">
        <f t="shared" si="587"/>
        <v>331349.33333333331</v>
      </c>
      <c r="W878" s="31">
        <f t="shared" si="612"/>
        <v>0.1875</v>
      </c>
      <c r="X878" s="172"/>
      <c r="Y878" s="179"/>
      <c r="Z878" s="179"/>
      <c r="AA878" s="70" t="s">
        <v>69</v>
      </c>
      <c r="AB878" s="50">
        <v>89381943</v>
      </c>
      <c r="AC878" s="30">
        <f>IFERROR(AB878/Y872,"-")</f>
        <v>1.8953835328370573E-2</v>
      </c>
      <c r="AD878" s="50">
        <v>501</v>
      </c>
      <c r="AE878" s="30">
        <f>IFERROR(AD878/Z872,"-")</f>
        <v>6.8648944916415461E-2</v>
      </c>
      <c r="AF878" s="53">
        <f t="shared" si="589"/>
        <v>178407.07185628742</v>
      </c>
      <c r="AG878" s="31">
        <f t="shared" si="613"/>
        <v>6.3193743693239157E-2</v>
      </c>
      <c r="AH878" s="172"/>
      <c r="AI878" s="179"/>
      <c r="AJ878" s="179"/>
      <c r="AK878" s="70" t="s">
        <v>69</v>
      </c>
      <c r="AL878" s="50">
        <v>144638681</v>
      </c>
      <c r="AM878" s="30">
        <f>IFERROR(AL878/AI872,"-")</f>
        <v>2.6620741383107771E-2</v>
      </c>
      <c r="AN878" s="50">
        <v>666</v>
      </c>
      <c r="AO878" s="30">
        <f>IFERROR(AN878/AJ872,"-")</f>
        <v>0.10930576070901034</v>
      </c>
      <c r="AP878" s="53">
        <f t="shared" si="591"/>
        <v>217175.19669669669</v>
      </c>
      <c r="AQ878" s="31">
        <f t="shared" si="614"/>
        <v>0.10161733292645712</v>
      </c>
      <c r="AR878" s="172"/>
      <c r="AS878" s="179"/>
      <c r="AT878" s="179"/>
      <c r="AU878" s="70" t="s">
        <v>69</v>
      </c>
      <c r="AV878" s="50">
        <v>150152848</v>
      </c>
      <c r="AW878" s="30">
        <f>IFERROR(AV878/AS872,"-")</f>
        <v>3.6090116380906589E-2</v>
      </c>
      <c r="AX878" s="50">
        <v>589</v>
      </c>
      <c r="AY878" s="30">
        <f>IFERROR(AX878/AT872,"-")</f>
        <v>0.15386624869383489</v>
      </c>
      <c r="AZ878" s="53">
        <f t="shared" si="593"/>
        <v>254928.43463497455</v>
      </c>
      <c r="BA878" s="31">
        <f t="shared" si="615"/>
        <v>0.14282250242483027</v>
      </c>
      <c r="BB878" s="172"/>
      <c r="BC878" s="179"/>
      <c r="BD878" s="179"/>
      <c r="BE878" s="70" t="s">
        <v>69</v>
      </c>
      <c r="BF878" s="50">
        <v>190883000</v>
      </c>
      <c r="BG878" s="30">
        <f>IFERROR(BF878/BC872,"-")</f>
        <v>7.7308915073101211E-2</v>
      </c>
      <c r="BH878" s="50">
        <v>419</v>
      </c>
      <c r="BI878" s="30">
        <f>IFERROR(BH878/BD872,"-")</f>
        <v>0.21055276381909549</v>
      </c>
      <c r="BJ878" s="53">
        <f t="shared" si="595"/>
        <v>455568.01909307874</v>
      </c>
      <c r="BK878" s="31">
        <f t="shared" si="616"/>
        <v>0.1908883826879271</v>
      </c>
      <c r="BL878" s="172"/>
      <c r="BM878" s="179"/>
      <c r="BN878" s="179"/>
      <c r="BO878" s="70" t="s">
        <v>69</v>
      </c>
      <c r="BP878" s="50">
        <v>49533051</v>
      </c>
      <c r="BQ878" s="30">
        <f>IFERROR(BP878/BM872,"-")</f>
        <v>5.4630288554564324E-2</v>
      </c>
      <c r="BR878" s="50">
        <v>163</v>
      </c>
      <c r="BS878" s="30">
        <f>IFERROR(BR878/BN872,"-")</f>
        <v>0.20790816326530612</v>
      </c>
      <c r="BT878" s="53">
        <f t="shared" si="597"/>
        <v>303883.74846625765</v>
      </c>
      <c r="BU878" s="31">
        <f t="shared" si="617"/>
        <v>0.17526881720430107</v>
      </c>
      <c r="BV878" s="172"/>
      <c r="BW878" s="179"/>
      <c r="BX878" s="179"/>
      <c r="BY878" s="70" t="s">
        <v>69</v>
      </c>
      <c r="BZ878" s="50">
        <f t="shared" si="601"/>
        <v>625583571</v>
      </c>
      <c r="CA878" s="30">
        <f>IFERROR(BZ878/BW872,"-")</f>
        <v>3.5298530235212372E-2</v>
      </c>
      <c r="CB878" s="50">
        <f t="shared" si="602"/>
        <v>2341</v>
      </c>
      <c r="CC878" s="30">
        <f>IFERROR(CB878/BX872,"-")</f>
        <v>0.1169564348521183</v>
      </c>
      <c r="CD878" s="53">
        <f t="shared" si="599"/>
        <v>267229.20589491673</v>
      </c>
      <c r="CE878" s="31">
        <f t="shared" si="618"/>
        <v>0.10761239312310379</v>
      </c>
      <c r="CR878" s="196"/>
      <c r="CS878" s="198"/>
      <c r="CT878" s="200"/>
      <c r="CU878" s="201"/>
      <c r="CV878" s="201"/>
      <c r="CW878" s="79" t="s">
        <v>69</v>
      </c>
      <c r="CX878" s="90">
        <v>637644881</v>
      </c>
      <c r="CY878" s="80">
        <v>3.9348493982694403E-2</v>
      </c>
      <c r="CZ878" s="90">
        <v>2159</v>
      </c>
      <c r="DA878" s="80">
        <v>0.11388332102542462</v>
      </c>
      <c r="DB878" s="90">
        <v>295342.69615562761</v>
      </c>
      <c r="DC878" s="81">
        <v>0.10543021779470652</v>
      </c>
    </row>
    <row r="879" spans="2:107" s="16" customFormat="1" ht="13.15" customHeight="1">
      <c r="B879" s="196"/>
      <c r="C879" s="198"/>
      <c r="D879" s="172"/>
      <c r="E879" s="179"/>
      <c r="F879" s="179"/>
      <c r="G879" s="70" t="s">
        <v>71</v>
      </c>
      <c r="H879" s="50">
        <v>0</v>
      </c>
      <c r="I879" s="30">
        <f>IFERROR(H879/E872,"-")</f>
        <v>0</v>
      </c>
      <c r="J879" s="50">
        <v>0</v>
      </c>
      <c r="K879" s="30">
        <f>IFERROR(J879/F872,"-")</f>
        <v>0</v>
      </c>
      <c r="L879" s="53" t="str">
        <f t="shared" si="585"/>
        <v>-</v>
      </c>
      <c r="M879" s="31">
        <f t="shared" si="611"/>
        <v>0</v>
      </c>
      <c r="N879" s="172"/>
      <c r="O879" s="179"/>
      <c r="P879" s="179"/>
      <c r="Q879" s="70" t="s">
        <v>71</v>
      </c>
      <c r="R879" s="50">
        <v>0</v>
      </c>
      <c r="S879" s="30">
        <f>IFERROR(R879/O872,"-")</f>
        <v>0</v>
      </c>
      <c r="T879" s="50">
        <v>0</v>
      </c>
      <c r="U879" s="30">
        <f>IFERROR(T879/P872,"-")</f>
        <v>0</v>
      </c>
      <c r="V879" s="53" t="str">
        <f t="shared" si="587"/>
        <v>-</v>
      </c>
      <c r="W879" s="31">
        <f t="shared" si="612"/>
        <v>0</v>
      </c>
      <c r="X879" s="172"/>
      <c r="Y879" s="179"/>
      <c r="Z879" s="179"/>
      <c r="AA879" s="70" t="s">
        <v>71</v>
      </c>
      <c r="AB879" s="50">
        <v>839</v>
      </c>
      <c r="AC879" s="30">
        <f>IFERROR(AB879/Y872,"-")</f>
        <v>1.7791365131213259E-7</v>
      </c>
      <c r="AD879" s="50">
        <v>1</v>
      </c>
      <c r="AE879" s="30">
        <f>IFERROR(AD879/Z872,"-")</f>
        <v>1.3702384214853386E-4</v>
      </c>
      <c r="AF879" s="53">
        <f t="shared" si="589"/>
        <v>839</v>
      </c>
      <c r="AG879" s="31">
        <f t="shared" si="613"/>
        <v>1.2613521695257316E-4</v>
      </c>
      <c r="AH879" s="172"/>
      <c r="AI879" s="179"/>
      <c r="AJ879" s="179"/>
      <c r="AK879" s="70" t="s">
        <v>71</v>
      </c>
      <c r="AL879" s="50">
        <v>5915</v>
      </c>
      <c r="AM879" s="30">
        <f>IFERROR(AL879/AI872,"-")</f>
        <v>1.0886554287720756E-6</v>
      </c>
      <c r="AN879" s="50">
        <v>3</v>
      </c>
      <c r="AO879" s="30">
        <f>IFERROR(AN879/AJ872,"-")</f>
        <v>4.9236829148202859E-4</v>
      </c>
      <c r="AP879" s="53">
        <f t="shared" si="591"/>
        <v>1971.6666666666667</v>
      </c>
      <c r="AQ879" s="31">
        <f t="shared" si="614"/>
        <v>4.5773573390296002E-4</v>
      </c>
      <c r="AR879" s="172"/>
      <c r="AS879" s="179"/>
      <c r="AT879" s="179"/>
      <c r="AU879" s="70" t="s">
        <v>71</v>
      </c>
      <c r="AV879" s="50">
        <v>12329</v>
      </c>
      <c r="AW879" s="30">
        <f>IFERROR(AV879/AS872,"-")</f>
        <v>2.9633473542919232E-6</v>
      </c>
      <c r="AX879" s="50">
        <v>6</v>
      </c>
      <c r="AY879" s="30">
        <f>IFERROR(AX879/AT872,"-")</f>
        <v>1.567398119122257E-3</v>
      </c>
      <c r="AZ879" s="53">
        <f t="shared" si="593"/>
        <v>2054.8333333333335</v>
      </c>
      <c r="BA879" s="31">
        <f t="shared" si="615"/>
        <v>1.454898157129001E-3</v>
      </c>
      <c r="BB879" s="172"/>
      <c r="BC879" s="179"/>
      <c r="BD879" s="179"/>
      <c r="BE879" s="70" t="s">
        <v>71</v>
      </c>
      <c r="BF879" s="50">
        <v>3713</v>
      </c>
      <c r="BG879" s="30">
        <f>IFERROR(BF879/BC872,"-")</f>
        <v>1.503790288639768E-6</v>
      </c>
      <c r="BH879" s="50">
        <v>2</v>
      </c>
      <c r="BI879" s="30">
        <f>IFERROR(BH879/BD872,"-")</f>
        <v>1.0050251256281408E-3</v>
      </c>
      <c r="BJ879" s="53">
        <f t="shared" si="595"/>
        <v>1856.5</v>
      </c>
      <c r="BK879" s="31">
        <f t="shared" si="616"/>
        <v>9.1116173120728934E-4</v>
      </c>
      <c r="BL879" s="172"/>
      <c r="BM879" s="179"/>
      <c r="BN879" s="179"/>
      <c r="BO879" s="70" t="s">
        <v>71</v>
      </c>
      <c r="BP879" s="50">
        <v>3924</v>
      </c>
      <c r="BQ879" s="30">
        <f>IFERROR(BP879/BM872,"-")</f>
        <v>4.3278023049319211E-6</v>
      </c>
      <c r="BR879" s="50">
        <v>3</v>
      </c>
      <c r="BS879" s="30">
        <f>IFERROR(BR879/BN872,"-")</f>
        <v>3.8265306122448979E-3</v>
      </c>
      <c r="BT879" s="53">
        <f t="shared" si="597"/>
        <v>1308</v>
      </c>
      <c r="BU879" s="31">
        <f t="shared" si="617"/>
        <v>3.2258064516129032E-3</v>
      </c>
      <c r="BV879" s="172"/>
      <c r="BW879" s="179"/>
      <c r="BX879" s="179"/>
      <c r="BY879" s="70" t="s">
        <v>71</v>
      </c>
      <c r="BZ879" s="50">
        <f t="shared" si="601"/>
        <v>26720</v>
      </c>
      <c r="CA879" s="30">
        <f>IFERROR(BZ879/BW872,"-")</f>
        <v>1.5076750279378333E-6</v>
      </c>
      <c r="CB879" s="50">
        <f t="shared" si="602"/>
        <v>15</v>
      </c>
      <c r="CC879" s="30">
        <f>IFERROR(CB879/BX872,"-")</f>
        <v>7.4940047961630696E-4</v>
      </c>
      <c r="CD879" s="53">
        <f t="shared" si="599"/>
        <v>1781.3333333333333</v>
      </c>
      <c r="CE879" s="31">
        <f t="shared" si="618"/>
        <v>6.8952836259998163E-4</v>
      </c>
      <c r="CR879" s="196"/>
      <c r="CS879" s="198"/>
      <c r="CT879" s="200"/>
      <c r="CU879" s="201"/>
      <c r="CV879" s="201"/>
      <c r="CW879" s="79" t="s">
        <v>71</v>
      </c>
      <c r="CX879" s="90">
        <v>54145</v>
      </c>
      <c r="CY879" s="80">
        <v>3.3412394111150849E-6</v>
      </c>
      <c r="CZ879" s="90">
        <v>26</v>
      </c>
      <c r="DA879" s="80">
        <v>1.3714526848823715E-3</v>
      </c>
      <c r="DB879" s="90">
        <v>2082.5</v>
      </c>
      <c r="DC879" s="81">
        <v>1.2696552397695087E-3</v>
      </c>
    </row>
    <row r="880" spans="2:107" s="16" customFormat="1" ht="13.15" customHeight="1">
      <c r="B880" s="196"/>
      <c r="C880" s="198"/>
      <c r="D880" s="172"/>
      <c r="E880" s="179"/>
      <c r="F880" s="179"/>
      <c r="G880" s="70" t="s">
        <v>73</v>
      </c>
      <c r="H880" s="50">
        <v>0</v>
      </c>
      <c r="I880" s="30">
        <f>IFERROR(H880/E872,"-")</f>
        <v>0</v>
      </c>
      <c r="J880" s="50">
        <v>0</v>
      </c>
      <c r="K880" s="30">
        <f>IFERROR(J880/F872,"-")</f>
        <v>0</v>
      </c>
      <c r="L880" s="53" t="str">
        <f t="shared" si="585"/>
        <v>-</v>
      </c>
      <c r="M880" s="31">
        <f t="shared" si="611"/>
        <v>0</v>
      </c>
      <c r="N880" s="172"/>
      <c r="O880" s="179"/>
      <c r="P880" s="179"/>
      <c r="Q880" s="70" t="s">
        <v>73</v>
      </c>
      <c r="R880" s="50">
        <v>0</v>
      </c>
      <c r="S880" s="30">
        <f>IFERROR(R880/O872,"-")</f>
        <v>0</v>
      </c>
      <c r="T880" s="50">
        <v>0</v>
      </c>
      <c r="U880" s="30">
        <f>IFERROR(T880/P872,"-")</f>
        <v>0</v>
      </c>
      <c r="V880" s="53" t="str">
        <f t="shared" si="587"/>
        <v>-</v>
      </c>
      <c r="W880" s="31">
        <f t="shared" si="612"/>
        <v>0</v>
      </c>
      <c r="X880" s="172"/>
      <c r="Y880" s="179"/>
      <c r="Z880" s="179"/>
      <c r="AA880" s="70" t="s">
        <v>73</v>
      </c>
      <c r="AB880" s="50">
        <v>1108212</v>
      </c>
      <c r="AC880" s="30">
        <f>IFERROR(AB880/Y872,"-")</f>
        <v>2.3500124356128852E-4</v>
      </c>
      <c r="AD880" s="50">
        <v>60</v>
      </c>
      <c r="AE880" s="30">
        <f>IFERROR(AD880/Z872,"-")</f>
        <v>8.2214305289120305E-3</v>
      </c>
      <c r="AF880" s="53">
        <f t="shared" si="589"/>
        <v>18470.2</v>
      </c>
      <c r="AG880" s="31">
        <f t="shared" si="613"/>
        <v>7.5681130171543895E-3</v>
      </c>
      <c r="AH880" s="172"/>
      <c r="AI880" s="179"/>
      <c r="AJ880" s="179"/>
      <c r="AK880" s="70" t="s">
        <v>73</v>
      </c>
      <c r="AL880" s="50">
        <v>2820281</v>
      </c>
      <c r="AM880" s="30">
        <f>IFERROR(AL880/AI872,"-")</f>
        <v>5.1907256488803693E-4</v>
      </c>
      <c r="AN880" s="50">
        <v>59</v>
      </c>
      <c r="AO880" s="30">
        <f>IFERROR(AN880/AJ872,"-")</f>
        <v>9.6832430658132275E-3</v>
      </c>
      <c r="AP880" s="53">
        <f t="shared" si="591"/>
        <v>47801.372881355936</v>
      </c>
      <c r="AQ880" s="31">
        <f t="shared" si="614"/>
        <v>9.002136100091547E-3</v>
      </c>
      <c r="AR880" s="172"/>
      <c r="AS880" s="179"/>
      <c r="AT880" s="179"/>
      <c r="AU880" s="70" t="s">
        <v>73</v>
      </c>
      <c r="AV880" s="50">
        <v>576769</v>
      </c>
      <c r="AW880" s="30">
        <f>IFERROR(AV880/AS872,"-")</f>
        <v>1.386298069744179E-4</v>
      </c>
      <c r="AX880" s="50">
        <v>25</v>
      </c>
      <c r="AY880" s="30">
        <f>IFERROR(AX880/AT872,"-")</f>
        <v>6.5308254963427374E-3</v>
      </c>
      <c r="AZ880" s="53">
        <f t="shared" si="593"/>
        <v>23070.76</v>
      </c>
      <c r="BA880" s="31">
        <f t="shared" si="615"/>
        <v>6.0620756547041703E-3</v>
      </c>
      <c r="BB880" s="172"/>
      <c r="BC880" s="179"/>
      <c r="BD880" s="179"/>
      <c r="BE880" s="70" t="s">
        <v>73</v>
      </c>
      <c r="BF880" s="50">
        <v>230112</v>
      </c>
      <c r="BG880" s="30">
        <f>IFERROR(BF880/BC872,"-")</f>
        <v>9.3196927255446884E-5</v>
      </c>
      <c r="BH880" s="50">
        <v>11</v>
      </c>
      <c r="BI880" s="30">
        <f>IFERROR(BH880/BD872,"-")</f>
        <v>5.5276381909547742E-3</v>
      </c>
      <c r="BJ880" s="53">
        <f t="shared" si="595"/>
        <v>20919.272727272728</v>
      </c>
      <c r="BK880" s="31">
        <f t="shared" si="616"/>
        <v>5.0113895216400911E-3</v>
      </c>
      <c r="BL880" s="172"/>
      <c r="BM880" s="179"/>
      <c r="BN880" s="179"/>
      <c r="BO880" s="70" t="s">
        <v>73</v>
      </c>
      <c r="BP880" s="50">
        <v>174347</v>
      </c>
      <c r="BQ880" s="30">
        <f>IFERROR(BP880/BM872,"-")</f>
        <v>1.9228831510141836E-4</v>
      </c>
      <c r="BR880" s="50">
        <v>7</v>
      </c>
      <c r="BS880" s="30">
        <f>IFERROR(BR880/BN872,"-")</f>
        <v>8.9285714285714281E-3</v>
      </c>
      <c r="BT880" s="53">
        <f t="shared" si="597"/>
        <v>24906.714285714286</v>
      </c>
      <c r="BU880" s="31">
        <f t="shared" si="617"/>
        <v>7.526881720430108E-3</v>
      </c>
      <c r="BV880" s="172"/>
      <c r="BW880" s="179"/>
      <c r="BX880" s="179"/>
      <c r="BY880" s="70" t="s">
        <v>73</v>
      </c>
      <c r="BZ880" s="50">
        <f t="shared" si="601"/>
        <v>4909721</v>
      </c>
      <c r="CA880" s="30">
        <f>IFERROR(BZ880/BW872,"-")</f>
        <v>2.7703082881145084E-4</v>
      </c>
      <c r="CB880" s="50">
        <f t="shared" si="602"/>
        <v>162</v>
      </c>
      <c r="CC880" s="30">
        <f>IFERROR(CB880/BX872,"-")</f>
        <v>8.0935251798561151E-3</v>
      </c>
      <c r="CD880" s="53">
        <f t="shared" si="599"/>
        <v>30306.919753086418</v>
      </c>
      <c r="CE880" s="31">
        <f t="shared" si="618"/>
        <v>7.4469063160798018E-3</v>
      </c>
      <c r="CR880" s="196"/>
      <c r="CS880" s="198"/>
      <c r="CT880" s="200"/>
      <c r="CU880" s="201"/>
      <c r="CV880" s="201"/>
      <c r="CW880" s="79" t="s">
        <v>73</v>
      </c>
      <c r="CX880" s="90">
        <v>4332527</v>
      </c>
      <c r="CY880" s="80">
        <v>2.6735635722818741E-4</v>
      </c>
      <c r="CZ880" s="90">
        <v>146</v>
      </c>
      <c r="DA880" s="80">
        <v>7.7012343074163939E-3</v>
      </c>
      <c r="DB880" s="90">
        <v>29674.842465753423</v>
      </c>
      <c r="DC880" s="81">
        <v>7.1296025002441643E-3</v>
      </c>
    </row>
    <row r="881" spans="2:107" s="16" customFormat="1" ht="13.15" customHeight="1">
      <c r="B881" s="196"/>
      <c r="C881" s="198"/>
      <c r="D881" s="172"/>
      <c r="E881" s="179"/>
      <c r="F881" s="179"/>
      <c r="G881" s="70" t="s">
        <v>75</v>
      </c>
      <c r="H881" s="50">
        <v>0</v>
      </c>
      <c r="I881" s="30">
        <f>IFERROR(H881/E872,"-")</f>
        <v>0</v>
      </c>
      <c r="J881" s="50">
        <v>0</v>
      </c>
      <c r="K881" s="30">
        <f>IFERROR(J881/F872,"-")</f>
        <v>0</v>
      </c>
      <c r="L881" s="53" t="str">
        <f t="shared" si="585"/>
        <v>-</v>
      </c>
      <c r="M881" s="31">
        <f t="shared" si="611"/>
        <v>0</v>
      </c>
      <c r="N881" s="172"/>
      <c r="O881" s="179"/>
      <c r="P881" s="179"/>
      <c r="Q881" s="70" t="s">
        <v>75</v>
      </c>
      <c r="R881" s="50">
        <v>2412</v>
      </c>
      <c r="S881" s="30">
        <f>IFERROR(R881/O872,"-")</f>
        <v>8.2495495581771098E-5</v>
      </c>
      <c r="T881" s="50">
        <v>1</v>
      </c>
      <c r="U881" s="30">
        <f>IFERROR(T881/P872,"-")</f>
        <v>6.25E-2</v>
      </c>
      <c r="V881" s="53">
        <f t="shared" si="587"/>
        <v>2412</v>
      </c>
      <c r="W881" s="31">
        <f t="shared" si="612"/>
        <v>6.25E-2</v>
      </c>
      <c r="X881" s="172"/>
      <c r="Y881" s="179"/>
      <c r="Z881" s="179"/>
      <c r="AA881" s="70" t="s">
        <v>75</v>
      </c>
      <c r="AB881" s="50">
        <v>4828386</v>
      </c>
      <c r="AC881" s="30">
        <f>IFERROR(AB881/Y872,"-")</f>
        <v>1.02388055209104E-3</v>
      </c>
      <c r="AD881" s="50">
        <v>186</v>
      </c>
      <c r="AE881" s="30">
        <f>IFERROR(AD881/Z872,"-")</f>
        <v>2.5486434639627294E-2</v>
      </c>
      <c r="AF881" s="53">
        <f t="shared" si="589"/>
        <v>25959.064516129034</v>
      </c>
      <c r="AG881" s="31">
        <f t="shared" si="613"/>
        <v>2.3461150353178608E-2</v>
      </c>
      <c r="AH881" s="172"/>
      <c r="AI881" s="179"/>
      <c r="AJ881" s="179"/>
      <c r="AK881" s="70" t="s">
        <v>75</v>
      </c>
      <c r="AL881" s="50">
        <v>7549686</v>
      </c>
      <c r="AM881" s="30">
        <f>IFERROR(AL881/AI872,"-")</f>
        <v>1.3895192982966249E-3</v>
      </c>
      <c r="AN881" s="50">
        <v>268</v>
      </c>
      <c r="AO881" s="30">
        <f>IFERROR(AN881/AJ872,"-")</f>
        <v>4.3984900705727886E-2</v>
      </c>
      <c r="AP881" s="53">
        <f t="shared" si="591"/>
        <v>28170.470149253732</v>
      </c>
      <c r="AQ881" s="31">
        <f t="shared" si="614"/>
        <v>4.0891058895331095E-2</v>
      </c>
      <c r="AR881" s="172"/>
      <c r="AS881" s="179"/>
      <c r="AT881" s="179"/>
      <c r="AU881" s="70" t="s">
        <v>75</v>
      </c>
      <c r="AV881" s="50">
        <v>8276517</v>
      </c>
      <c r="AW881" s="30">
        <f>IFERROR(AV881/AS872,"-")</f>
        <v>1.9893093320384561E-3</v>
      </c>
      <c r="AX881" s="50">
        <v>221</v>
      </c>
      <c r="AY881" s="30">
        <f>IFERROR(AX881/AT872,"-")</f>
        <v>5.77324973876698E-2</v>
      </c>
      <c r="AZ881" s="53">
        <f t="shared" si="593"/>
        <v>37450.303167420818</v>
      </c>
      <c r="BA881" s="31">
        <f t="shared" si="615"/>
        <v>5.3588748787584871E-2</v>
      </c>
      <c r="BB881" s="172"/>
      <c r="BC881" s="179"/>
      <c r="BD881" s="179"/>
      <c r="BE881" s="70" t="s">
        <v>75</v>
      </c>
      <c r="BF881" s="50">
        <v>9027092</v>
      </c>
      <c r="BG881" s="30">
        <f>IFERROR(BF881/BC872,"-")</f>
        <v>3.6560337420570269E-3</v>
      </c>
      <c r="BH881" s="50">
        <v>169</v>
      </c>
      <c r="BI881" s="30">
        <f>IFERROR(BH881/BD872,"-")</f>
        <v>8.4924623115577885E-2</v>
      </c>
      <c r="BJ881" s="53">
        <f t="shared" si="595"/>
        <v>53414.745562130178</v>
      </c>
      <c r="BK881" s="31">
        <f t="shared" si="616"/>
        <v>7.6993166287015941E-2</v>
      </c>
      <c r="BL881" s="172"/>
      <c r="BM881" s="179"/>
      <c r="BN881" s="179"/>
      <c r="BO881" s="70" t="s">
        <v>75</v>
      </c>
      <c r="BP881" s="50">
        <v>3215817</v>
      </c>
      <c r="BQ881" s="30">
        <f>IFERROR(BP881/BM872,"-")</f>
        <v>3.5467431765645401E-3</v>
      </c>
      <c r="BR881" s="50">
        <v>63</v>
      </c>
      <c r="BS881" s="30">
        <f>IFERROR(BR881/BN872,"-")</f>
        <v>8.0357142857142863E-2</v>
      </c>
      <c r="BT881" s="53">
        <f t="shared" si="597"/>
        <v>51044.714285714283</v>
      </c>
      <c r="BU881" s="31">
        <f t="shared" si="617"/>
        <v>6.7741935483870974E-2</v>
      </c>
      <c r="BV881" s="172"/>
      <c r="BW881" s="179"/>
      <c r="BX881" s="179"/>
      <c r="BY881" s="70" t="s">
        <v>75</v>
      </c>
      <c r="BZ881" s="50">
        <f t="shared" si="601"/>
        <v>32899910</v>
      </c>
      <c r="CA881" s="30">
        <f>IFERROR(BZ881/BW872,"-")</f>
        <v>1.8563762248653519E-3</v>
      </c>
      <c r="CB881" s="50">
        <f t="shared" si="602"/>
        <v>908</v>
      </c>
      <c r="CC881" s="30">
        <f>IFERROR(CB881/BX872,"-")</f>
        <v>4.5363709032773779E-2</v>
      </c>
      <c r="CD881" s="53">
        <f t="shared" si="599"/>
        <v>36233.381057268722</v>
      </c>
      <c r="CE881" s="31">
        <f t="shared" si="618"/>
        <v>4.1739450216052222E-2</v>
      </c>
      <c r="CR881" s="196"/>
      <c r="CS881" s="198"/>
      <c r="CT881" s="200"/>
      <c r="CU881" s="201"/>
      <c r="CV881" s="201"/>
      <c r="CW881" s="79" t="s">
        <v>75</v>
      </c>
      <c r="CX881" s="90">
        <v>30873130</v>
      </c>
      <c r="CY881" s="80">
        <v>1.9051531757406865E-3</v>
      </c>
      <c r="CZ881" s="90">
        <v>771</v>
      </c>
      <c r="DA881" s="80">
        <v>4.0668846924781094E-2</v>
      </c>
      <c r="DB881" s="90">
        <v>40042.970168612192</v>
      </c>
      <c r="DC881" s="81">
        <v>3.765016114854966E-2</v>
      </c>
    </row>
    <row r="882" spans="2:107" s="16" customFormat="1" ht="13.15" customHeight="1">
      <c r="B882" s="196"/>
      <c r="C882" s="198"/>
      <c r="D882" s="172"/>
      <c r="E882" s="179"/>
      <c r="F882" s="179"/>
      <c r="G882" s="70" t="s">
        <v>77</v>
      </c>
      <c r="H882" s="50">
        <v>0</v>
      </c>
      <c r="I882" s="30">
        <f>IFERROR(H882/E872,"-")</f>
        <v>0</v>
      </c>
      <c r="J882" s="50">
        <v>0</v>
      </c>
      <c r="K882" s="30">
        <f>IFERROR(J882/F872,"-")</f>
        <v>0</v>
      </c>
      <c r="L882" s="53" t="str">
        <f t="shared" si="585"/>
        <v>-</v>
      </c>
      <c r="M882" s="31">
        <f t="shared" si="611"/>
        <v>0</v>
      </c>
      <c r="N882" s="172"/>
      <c r="O882" s="179"/>
      <c r="P882" s="179"/>
      <c r="Q882" s="70" t="s">
        <v>77</v>
      </c>
      <c r="R882" s="50">
        <v>0</v>
      </c>
      <c r="S882" s="30">
        <f>IFERROR(R882/O872,"-")</f>
        <v>0</v>
      </c>
      <c r="T882" s="50">
        <v>0</v>
      </c>
      <c r="U882" s="30">
        <f>IFERROR(T882/P872,"-")</f>
        <v>0</v>
      </c>
      <c r="V882" s="53" t="str">
        <f t="shared" si="587"/>
        <v>-</v>
      </c>
      <c r="W882" s="31">
        <f t="shared" si="612"/>
        <v>0</v>
      </c>
      <c r="X882" s="172"/>
      <c r="Y882" s="179"/>
      <c r="Z882" s="179"/>
      <c r="AA882" s="70" t="s">
        <v>77</v>
      </c>
      <c r="AB882" s="50">
        <v>7598688</v>
      </c>
      <c r="AC882" s="30">
        <f>IFERROR(AB882/Y872,"-")</f>
        <v>1.6113353125884221E-3</v>
      </c>
      <c r="AD882" s="50">
        <v>85</v>
      </c>
      <c r="AE882" s="30">
        <f>IFERROR(AD882/Z872,"-")</f>
        <v>1.1647026582625376E-2</v>
      </c>
      <c r="AF882" s="53">
        <f t="shared" si="589"/>
        <v>89396.329411764702</v>
      </c>
      <c r="AG882" s="31">
        <f t="shared" si="613"/>
        <v>1.0721493440968718E-2</v>
      </c>
      <c r="AH882" s="172"/>
      <c r="AI882" s="179"/>
      <c r="AJ882" s="179"/>
      <c r="AK882" s="70" t="s">
        <v>77</v>
      </c>
      <c r="AL882" s="50">
        <v>9360928</v>
      </c>
      <c r="AM882" s="30">
        <f>IFERROR(AL882/AI872,"-")</f>
        <v>1.7228782900328872E-3</v>
      </c>
      <c r="AN882" s="50">
        <v>125</v>
      </c>
      <c r="AO882" s="30">
        <f>IFERROR(AN882/AJ872,"-")</f>
        <v>2.0515345478417858E-2</v>
      </c>
      <c r="AP882" s="53">
        <f t="shared" si="591"/>
        <v>74887.423999999999</v>
      </c>
      <c r="AQ882" s="31">
        <f t="shared" si="614"/>
        <v>1.9072322245956667E-2</v>
      </c>
      <c r="AR882" s="172"/>
      <c r="AS882" s="179"/>
      <c r="AT882" s="179"/>
      <c r="AU882" s="70" t="s">
        <v>77</v>
      </c>
      <c r="AV882" s="50">
        <v>15522107</v>
      </c>
      <c r="AW882" s="30">
        <f>IFERROR(AV882/AS872,"-")</f>
        <v>3.7308293220444599E-3</v>
      </c>
      <c r="AX882" s="50">
        <v>133</v>
      </c>
      <c r="AY882" s="30">
        <f>IFERROR(AX882/AT872,"-")</f>
        <v>3.4743991640543363E-2</v>
      </c>
      <c r="AZ882" s="53">
        <f t="shared" si="593"/>
        <v>116707.57142857143</v>
      </c>
      <c r="BA882" s="31">
        <f t="shared" si="615"/>
        <v>3.2250242483026187E-2</v>
      </c>
      <c r="BB882" s="172"/>
      <c r="BC882" s="179"/>
      <c r="BD882" s="179"/>
      <c r="BE882" s="70" t="s">
        <v>77</v>
      </c>
      <c r="BF882" s="50">
        <v>9038826</v>
      </c>
      <c r="BG882" s="30">
        <f>IFERROR(BF882/BC872,"-")</f>
        <v>3.6607860919753944E-3</v>
      </c>
      <c r="BH882" s="50">
        <v>117</v>
      </c>
      <c r="BI882" s="30">
        <f>IFERROR(BH882/BD872,"-")</f>
        <v>5.879396984924623E-2</v>
      </c>
      <c r="BJ882" s="53">
        <f t="shared" si="595"/>
        <v>77254.923076923078</v>
      </c>
      <c r="BK882" s="31">
        <f t="shared" si="616"/>
        <v>5.330296127562642E-2</v>
      </c>
      <c r="BL882" s="172"/>
      <c r="BM882" s="179"/>
      <c r="BN882" s="179"/>
      <c r="BO882" s="70" t="s">
        <v>77</v>
      </c>
      <c r="BP882" s="50">
        <v>1591031</v>
      </c>
      <c r="BQ882" s="30">
        <f>IFERROR(BP882/BM872,"-")</f>
        <v>1.7547572958761823E-3</v>
      </c>
      <c r="BR882" s="50">
        <v>37</v>
      </c>
      <c r="BS882" s="30">
        <f>IFERROR(BR882/BN872,"-")</f>
        <v>4.7193877551020405E-2</v>
      </c>
      <c r="BT882" s="53">
        <f t="shared" si="597"/>
        <v>43000.83783783784</v>
      </c>
      <c r="BU882" s="31">
        <f t="shared" si="617"/>
        <v>3.9784946236559142E-2</v>
      </c>
      <c r="BV882" s="172"/>
      <c r="BW882" s="179"/>
      <c r="BX882" s="179"/>
      <c r="BY882" s="70" t="s">
        <v>77</v>
      </c>
      <c r="BZ882" s="50">
        <f t="shared" si="601"/>
        <v>43111580</v>
      </c>
      <c r="CA882" s="30">
        <f>IFERROR(BZ882/BW872,"-")</f>
        <v>2.4325693331191667E-3</v>
      </c>
      <c r="CB882" s="50">
        <f t="shared" si="602"/>
        <v>497</v>
      </c>
      <c r="CC882" s="30">
        <f>IFERROR(CB882/BX872,"-")</f>
        <v>2.4830135891286971E-2</v>
      </c>
      <c r="CD882" s="53">
        <f t="shared" si="599"/>
        <v>86743.621730382292</v>
      </c>
      <c r="CE882" s="31">
        <f t="shared" si="618"/>
        <v>2.2846373080812724E-2</v>
      </c>
      <c r="CR882" s="196"/>
      <c r="CS882" s="198"/>
      <c r="CT882" s="200"/>
      <c r="CU882" s="201"/>
      <c r="CV882" s="201"/>
      <c r="CW882" s="79" t="s">
        <v>77</v>
      </c>
      <c r="CX882" s="90">
        <v>46697666</v>
      </c>
      <c r="CY882" s="80">
        <v>2.8816711062201301E-3</v>
      </c>
      <c r="CZ882" s="90">
        <v>409</v>
      </c>
      <c r="DA882" s="80">
        <v>2.1574005696803459E-2</v>
      </c>
      <c r="DB882" s="90">
        <v>114175.22249388753</v>
      </c>
      <c r="DC882" s="81">
        <v>1.9972653579451119E-2</v>
      </c>
    </row>
    <row r="883" spans="2:107" s="16" customFormat="1" ht="13.15" customHeight="1">
      <c r="B883" s="196"/>
      <c r="C883" s="198"/>
      <c r="D883" s="172"/>
      <c r="E883" s="179"/>
      <c r="F883" s="179"/>
      <c r="G883" s="70" t="s">
        <v>79</v>
      </c>
      <c r="H883" s="50">
        <v>0</v>
      </c>
      <c r="I883" s="30">
        <f>IFERROR(H883/E872,"-")</f>
        <v>0</v>
      </c>
      <c r="J883" s="50">
        <v>0</v>
      </c>
      <c r="K883" s="30">
        <f>IFERROR(J883/F872,"-")</f>
        <v>0</v>
      </c>
      <c r="L883" s="53" t="str">
        <f t="shared" si="585"/>
        <v>-</v>
      </c>
      <c r="M883" s="31">
        <f t="shared" si="611"/>
        <v>0</v>
      </c>
      <c r="N883" s="172"/>
      <c r="O883" s="179"/>
      <c r="P883" s="179"/>
      <c r="Q883" s="70" t="s">
        <v>79</v>
      </c>
      <c r="R883" s="50">
        <v>0</v>
      </c>
      <c r="S883" s="30">
        <f>IFERROR(R883/O872,"-")</f>
        <v>0</v>
      </c>
      <c r="T883" s="50">
        <v>0</v>
      </c>
      <c r="U883" s="30">
        <f>IFERROR(T883/P872,"-")</f>
        <v>0</v>
      </c>
      <c r="V883" s="53" t="str">
        <f t="shared" si="587"/>
        <v>-</v>
      </c>
      <c r="W883" s="31">
        <f t="shared" si="612"/>
        <v>0</v>
      </c>
      <c r="X883" s="172"/>
      <c r="Y883" s="179"/>
      <c r="Z883" s="179"/>
      <c r="AA883" s="70" t="s">
        <v>79</v>
      </c>
      <c r="AB883" s="50">
        <v>42830812</v>
      </c>
      <c r="AC883" s="30">
        <f>IFERROR(AB883/Y872,"-")</f>
        <v>9.0824626359755703E-3</v>
      </c>
      <c r="AD883" s="50">
        <v>75</v>
      </c>
      <c r="AE883" s="30">
        <f>IFERROR(AD883/Z872,"-")</f>
        <v>1.0276788161140039E-2</v>
      </c>
      <c r="AF883" s="53">
        <f t="shared" si="589"/>
        <v>571077.49333333329</v>
      </c>
      <c r="AG883" s="31">
        <f t="shared" si="613"/>
        <v>9.4601412714429862E-3</v>
      </c>
      <c r="AH883" s="172"/>
      <c r="AI883" s="179"/>
      <c r="AJ883" s="179"/>
      <c r="AK883" s="70" t="s">
        <v>79</v>
      </c>
      <c r="AL883" s="50">
        <v>57243099</v>
      </c>
      <c r="AM883" s="30">
        <f>IFERROR(AL883/AI872,"-")</f>
        <v>1.0535589262229479E-2</v>
      </c>
      <c r="AN883" s="50">
        <v>135</v>
      </c>
      <c r="AO883" s="30">
        <f>IFERROR(AN883/AJ872,"-")</f>
        <v>2.2156573116691284E-2</v>
      </c>
      <c r="AP883" s="53">
        <f t="shared" si="591"/>
        <v>424022.95555555553</v>
      </c>
      <c r="AQ883" s="31">
        <f t="shared" si="614"/>
        <v>2.0598108025633201E-2</v>
      </c>
      <c r="AR883" s="172"/>
      <c r="AS883" s="179"/>
      <c r="AT883" s="179"/>
      <c r="AU883" s="70" t="s">
        <v>79</v>
      </c>
      <c r="AV883" s="50">
        <v>89454967</v>
      </c>
      <c r="AW883" s="30">
        <f>IFERROR(AV883/AS872,"-")</f>
        <v>2.1501025207861246E-2</v>
      </c>
      <c r="AX883" s="50">
        <v>185</v>
      </c>
      <c r="AY883" s="30">
        <f>IFERROR(AX883/AT872,"-")</f>
        <v>4.8328108672936257E-2</v>
      </c>
      <c r="AZ883" s="53">
        <f t="shared" si="593"/>
        <v>483540.36216216214</v>
      </c>
      <c r="BA883" s="31">
        <f t="shared" si="615"/>
        <v>4.4859359844810862E-2</v>
      </c>
      <c r="BB883" s="172"/>
      <c r="BC883" s="179"/>
      <c r="BD883" s="179"/>
      <c r="BE883" s="70" t="s">
        <v>79</v>
      </c>
      <c r="BF883" s="50">
        <v>79858634</v>
      </c>
      <c r="BG883" s="30">
        <f>IFERROR(BF883/BC872,"-")</f>
        <v>3.234329067418195E-2</v>
      </c>
      <c r="BH883" s="50">
        <v>173</v>
      </c>
      <c r="BI883" s="30">
        <f>IFERROR(BH883/BD872,"-")</f>
        <v>8.6934673366834164E-2</v>
      </c>
      <c r="BJ883" s="53">
        <f t="shared" si="595"/>
        <v>461610.60115606937</v>
      </c>
      <c r="BK883" s="31">
        <f t="shared" si="616"/>
        <v>7.881548974943052E-2</v>
      </c>
      <c r="BL883" s="172"/>
      <c r="BM883" s="179"/>
      <c r="BN883" s="179"/>
      <c r="BO883" s="70" t="s">
        <v>79</v>
      </c>
      <c r="BP883" s="50">
        <v>46946540</v>
      </c>
      <c r="BQ883" s="30">
        <f>IFERROR(BP883/BM872,"-")</f>
        <v>5.1777610606671416E-2</v>
      </c>
      <c r="BR883" s="50">
        <v>92</v>
      </c>
      <c r="BS883" s="30">
        <f>IFERROR(BR883/BN872,"-")</f>
        <v>0.11734693877551021</v>
      </c>
      <c r="BT883" s="53">
        <f t="shared" si="597"/>
        <v>510288.47826086957</v>
      </c>
      <c r="BU883" s="31">
        <f t="shared" si="617"/>
        <v>9.8924731182795697E-2</v>
      </c>
      <c r="BV883" s="172"/>
      <c r="BW883" s="179"/>
      <c r="BX883" s="179"/>
      <c r="BY883" s="70" t="s">
        <v>79</v>
      </c>
      <c r="BZ883" s="50">
        <f t="shared" si="601"/>
        <v>316334052</v>
      </c>
      <c r="CA883" s="30">
        <f>IFERROR(BZ883/BW872,"-")</f>
        <v>1.7849137376002546E-2</v>
      </c>
      <c r="CB883" s="50">
        <f t="shared" si="602"/>
        <v>660</v>
      </c>
      <c r="CC883" s="30">
        <f>IFERROR(CB883/BX872,"-")</f>
        <v>3.2973621103117509E-2</v>
      </c>
      <c r="CD883" s="53">
        <f t="shared" si="599"/>
        <v>479294.01818181819</v>
      </c>
      <c r="CE883" s="31">
        <f t="shared" si="618"/>
        <v>3.0339247954399191E-2</v>
      </c>
      <c r="CR883" s="196"/>
      <c r="CS883" s="198"/>
      <c r="CT883" s="200"/>
      <c r="CU883" s="201"/>
      <c r="CV883" s="201"/>
      <c r="CW883" s="79" t="s">
        <v>79</v>
      </c>
      <c r="CX883" s="90">
        <v>337372889</v>
      </c>
      <c r="CY883" s="80">
        <v>2.0818978538527193E-2</v>
      </c>
      <c r="CZ883" s="90">
        <v>611</v>
      </c>
      <c r="DA883" s="80">
        <v>3.2229138094735731E-2</v>
      </c>
      <c r="DB883" s="90">
        <v>552165.12111292966</v>
      </c>
      <c r="DC883" s="81">
        <v>2.9836898134583456E-2</v>
      </c>
    </row>
    <row r="884" spans="2:107" s="16" customFormat="1" ht="13.15" customHeight="1">
      <c r="B884" s="196"/>
      <c r="C884" s="198"/>
      <c r="D884" s="172"/>
      <c r="E884" s="179"/>
      <c r="F884" s="179"/>
      <c r="G884" s="70" t="s">
        <v>81</v>
      </c>
      <c r="H884" s="50">
        <v>0</v>
      </c>
      <c r="I884" s="30">
        <f>IFERROR(H884/E872,"-")</f>
        <v>0</v>
      </c>
      <c r="J884" s="50">
        <v>0</v>
      </c>
      <c r="K884" s="30">
        <f>IFERROR(J884/F872,"-")</f>
        <v>0</v>
      </c>
      <c r="L884" s="53" t="str">
        <f t="shared" si="585"/>
        <v>-</v>
      </c>
      <c r="M884" s="31">
        <f t="shared" si="611"/>
        <v>0</v>
      </c>
      <c r="N884" s="172"/>
      <c r="O884" s="179"/>
      <c r="P884" s="179"/>
      <c r="Q884" s="70" t="s">
        <v>81</v>
      </c>
      <c r="R884" s="50">
        <v>993279</v>
      </c>
      <c r="S884" s="30">
        <f>IFERROR(R884/O872,"-")</f>
        <v>3.3972240197332512E-2</v>
      </c>
      <c r="T884" s="50">
        <v>3</v>
      </c>
      <c r="U884" s="30">
        <f>IFERROR(T884/P872,"-")</f>
        <v>0.1875</v>
      </c>
      <c r="V884" s="53">
        <f t="shared" si="587"/>
        <v>331093</v>
      </c>
      <c r="W884" s="31">
        <f t="shared" si="612"/>
        <v>0.1875</v>
      </c>
      <c r="X884" s="172"/>
      <c r="Y884" s="179"/>
      <c r="Z884" s="179"/>
      <c r="AA884" s="70" t="s">
        <v>81</v>
      </c>
      <c r="AB884" s="50">
        <v>29179891</v>
      </c>
      <c r="AC884" s="30">
        <f>IFERROR(AB884/Y872,"-")</f>
        <v>6.1877246158522472E-3</v>
      </c>
      <c r="AD884" s="50">
        <v>523</v>
      </c>
      <c r="AE884" s="30">
        <f>IFERROR(AD884/Z872,"-")</f>
        <v>7.1663469443683195E-2</v>
      </c>
      <c r="AF884" s="53">
        <f t="shared" si="589"/>
        <v>55793.290630975142</v>
      </c>
      <c r="AG884" s="31">
        <f t="shared" si="613"/>
        <v>6.5968718466195758E-2</v>
      </c>
      <c r="AH884" s="172"/>
      <c r="AI884" s="179"/>
      <c r="AJ884" s="179"/>
      <c r="AK884" s="70" t="s">
        <v>81</v>
      </c>
      <c r="AL884" s="50">
        <v>38383593</v>
      </c>
      <c r="AM884" s="30">
        <f>IFERROR(AL884/AI872,"-")</f>
        <v>7.0644982071391103E-3</v>
      </c>
      <c r="AN884" s="50">
        <v>588</v>
      </c>
      <c r="AO884" s="30">
        <f>IFERROR(AN884/AJ872,"-")</f>
        <v>9.6504185130477593E-2</v>
      </c>
      <c r="AP884" s="53">
        <f t="shared" si="591"/>
        <v>65278.219387755104</v>
      </c>
      <c r="AQ884" s="31">
        <f t="shared" si="614"/>
        <v>8.9716203844980164E-2</v>
      </c>
      <c r="AR884" s="172"/>
      <c r="AS884" s="179"/>
      <c r="AT884" s="179"/>
      <c r="AU884" s="70" t="s">
        <v>81</v>
      </c>
      <c r="AV884" s="50">
        <v>33013289</v>
      </c>
      <c r="AW884" s="30">
        <f>IFERROR(AV884/AS872,"-")</f>
        <v>7.934937352147349E-3</v>
      </c>
      <c r="AX884" s="50">
        <v>404</v>
      </c>
      <c r="AY884" s="30">
        <f>IFERROR(AX884/AT872,"-")</f>
        <v>0.10553814002089865</v>
      </c>
      <c r="AZ884" s="53">
        <f t="shared" si="593"/>
        <v>81716.061881188114</v>
      </c>
      <c r="BA884" s="31">
        <f t="shared" si="615"/>
        <v>9.7963142580019397E-2</v>
      </c>
      <c r="BB884" s="172"/>
      <c r="BC884" s="179"/>
      <c r="BD884" s="179"/>
      <c r="BE884" s="70" t="s">
        <v>81</v>
      </c>
      <c r="BF884" s="50">
        <v>22889331</v>
      </c>
      <c r="BG884" s="30">
        <f>IFERROR(BF884/BC872,"-")</f>
        <v>9.2703349505147293E-3</v>
      </c>
      <c r="BH884" s="50">
        <v>204</v>
      </c>
      <c r="BI884" s="30">
        <f>IFERROR(BH884/BD872,"-")</f>
        <v>0.10251256281407035</v>
      </c>
      <c r="BJ884" s="53">
        <f t="shared" si="595"/>
        <v>112202.60294117648</v>
      </c>
      <c r="BK884" s="31">
        <f t="shared" si="616"/>
        <v>9.2938496583143501E-2</v>
      </c>
      <c r="BL884" s="172"/>
      <c r="BM884" s="179"/>
      <c r="BN884" s="179"/>
      <c r="BO884" s="70" t="s">
        <v>81</v>
      </c>
      <c r="BP884" s="50">
        <v>10414368</v>
      </c>
      <c r="BQ884" s="30">
        <f>IFERROR(BP884/BM872,"-")</f>
        <v>1.1486066726505923E-2</v>
      </c>
      <c r="BR884" s="50">
        <v>91</v>
      </c>
      <c r="BS884" s="30">
        <f>IFERROR(BR884/BN872,"-")</f>
        <v>0.11607142857142858</v>
      </c>
      <c r="BT884" s="53">
        <f t="shared" si="597"/>
        <v>114443.6043956044</v>
      </c>
      <c r="BU884" s="31">
        <f t="shared" si="617"/>
        <v>9.7849462365591403E-2</v>
      </c>
      <c r="BV884" s="172"/>
      <c r="BW884" s="179"/>
      <c r="BX884" s="179"/>
      <c r="BY884" s="70" t="s">
        <v>81</v>
      </c>
      <c r="BZ884" s="50">
        <f t="shared" si="601"/>
        <v>134873751</v>
      </c>
      <c r="CA884" s="30">
        <f>IFERROR(BZ884/BW872,"-")</f>
        <v>7.6102464935256502E-3</v>
      </c>
      <c r="CB884" s="50">
        <f t="shared" si="602"/>
        <v>1813</v>
      </c>
      <c r="CC884" s="30">
        <f>IFERROR(CB884/BX872,"-")</f>
        <v>9.0577537969624297E-2</v>
      </c>
      <c r="CD884" s="53">
        <f t="shared" si="599"/>
        <v>74392.581908439053</v>
      </c>
      <c r="CE884" s="31">
        <f t="shared" si="618"/>
        <v>8.3340994759584439E-2</v>
      </c>
      <c r="CR884" s="196"/>
      <c r="CS884" s="198"/>
      <c r="CT884" s="200"/>
      <c r="CU884" s="201"/>
      <c r="CV884" s="201"/>
      <c r="CW884" s="79" t="s">
        <v>81</v>
      </c>
      <c r="CX884" s="90">
        <v>131574466</v>
      </c>
      <c r="CY884" s="80">
        <v>8.1193423454727458E-3</v>
      </c>
      <c r="CZ884" s="90">
        <v>1747</v>
      </c>
      <c r="DA884" s="80">
        <v>9.2151070788057815E-2</v>
      </c>
      <c r="DB884" s="90">
        <v>75314.519748139661</v>
      </c>
      <c r="DC884" s="81">
        <v>8.5311065533743527E-2</v>
      </c>
    </row>
    <row r="885" spans="2:107" s="16" customFormat="1" ht="13.15" customHeight="1">
      <c r="B885" s="196"/>
      <c r="C885" s="198"/>
      <c r="D885" s="172"/>
      <c r="E885" s="179"/>
      <c r="F885" s="179"/>
      <c r="G885" s="70" t="s">
        <v>83</v>
      </c>
      <c r="H885" s="50">
        <v>0</v>
      </c>
      <c r="I885" s="30">
        <f>IFERROR(H885/E872,"-")</f>
        <v>0</v>
      </c>
      <c r="J885" s="50">
        <v>0</v>
      </c>
      <c r="K885" s="30">
        <f>IFERROR(J885/F872,"-")</f>
        <v>0</v>
      </c>
      <c r="L885" s="53" t="str">
        <f t="shared" si="585"/>
        <v>-</v>
      </c>
      <c r="M885" s="31">
        <f t="shared" si="611"/>
        <v>0</v>
      </c>
      <c r="N885" s="172"/>
      <c r="O885" s="179"/>
      <c r="P885" s="179"/>
      <c r="Q885" s="70" t="s">
        <v>83</v>
      </c>
      <c r="R885" s="50">
        <v>2711</v>
      </c>
      <c r="S885" s="30">
        <f>IFERROR(R885/O872,"-")</f>
        <v>9.2721927248002253E-5</v>
      </c>
      <c r="T885" s="50">
        <v>1</v>
      </c>
      <c r="U885" s="30">
        <f>IFERROR(T885/P872,"-")</f>
        <v>6.25E-2</v>
      </c>
      <c r="V885" s="53">
        <f t="shared" si="587"/>
        <v>2711</v>
      </c>
      <c r="W885" s="31">
        <f t="shared" si="612"/>
        <v>6.25E-2</v>
      </c>
      <c r="X885" s="172"/>
      <c r="Y885" s="179"/>
      <c r="Z885" s="179"/>
      <c r="AA885" s="70" t="s">
        <v>83</v>
      </c>
      <c r="AB885" s="50">
        <v>44704999</v>
      </c>
      <c r="AC885" s="30">
        <f>IFERROR(AB885/Y872,"-")</f>
        <v>9.4798922574436655E-3</v>
      </c>
      <c r="AD885" s="50">
        <v>431</v>
      </c>
      <c r="AE885" s="30">
        <f>IFERROR(AD885/Z872,"-")</f>
        <v>5.9057275966018084E-2</v>
      </c>
      <c r="AF885" s="53">
        <f t="shared" si="589"/>
        <v>103723.89559164734</v>
      </c>
      <c r="AG885" s="31">
        <f t="shared" si="613"/>
        <v>5.4364278506559033E-2</v>
      </c>
      <c r="AH885" s="172"/>
      <c r="AI885" s="179"/>
      <c r="AJ885" s="179"/>
      <c r="AK885" s="70" t="s">
        <v>83</v>
      </c>
      <c r="AL885" s="50">
        <v>91186939</v>
      </c>
      <c r="AM885" s="30">
        <f>IFERROR(AL885/AI872,"-")</f>
        <v>1.6782951170829771E-2</v>
      </c>
      <c r="AN885" s="50">
        <v>763</v>
      </c>
      <c r="AO885" s="30">
        <f>IFERROR(AN885/AJ872,"-")</f>
        <v>0.12522566880026259</v>
      </c>
      <c r="AP885" s="53">
        <f t="shared" si="591"/>
        <v>119511.06028833552</v>
      </c>
      <c r="AQ885" s="31">
        <f t="shared" si="614"/>
        <v>0.1164174549893195</v>
      </c>
      <c r="AR885" s="172"/>
      <c r="AS885" s="179"/>
      <c r="AT885" s="179"/>
      <c r="AU885" s="70" t="s">
        <v>83</v>
      </c>
      <c r="AV885" s="50">
        <v>98547298</v>
      </c>
      <c r="AW885" s="30">
        <f>IFERROR(AV885/AS872,"-")</f>
        <v>2.3686420212581535E-2</v>
      </c>
      <c r="AX885" s="50">
        <v>839</v>
      </c>
      <c r="AY885" s="30">
        <f>IFERROR(AX885/AT872,"-")</f>
        <v>0.21917450365726227</v>
      </c>
      <c r="AZ885" s="53">
        <f t="shared" si="593"/>
        <v>117458.04290822407</v>
      </c>
      <c r="BA885" s="31">
        <f t="shared" si="615"/>
        <v>0.20344325897187196</v>
      </c>
      <c r="BB885" s="172"/>
      <c r="BC885" s="179"/>
      <c r="BD885" s="179"/>
      <c r="BE885" s="70" t="s">
        <v>83</v>
      </c>
      <c r="BF885" s="50">
        <v>64291211</v>
      </c>
      <c r="BG885" s="30">
        <f>IFERROR(BF885/BC872,"-")</f>
        <v>2.6038378331993059E-2</v>
      </c>
      <c r="BH885" s="50">
        <v>599</v>
      </c>
      <c r="BI885" s="30">
        <f>IFERROR(BH885/BD872,"-")</f>
        <v>0.30100502512562816</v>
      </c>
      <c r="BJ885" s="53">
        <f t="shared" si="595"/>
        <v>107330.90317195325</v>
      </c>
      <c r="BK885" s="31">
        <f t="shared" si="616"/>
        <v>0.27289293849658314</v>
      </c>
      <c r="BL885" s="172"/>
      <c r="BM885" s="179"/>
      <c r="BN885" s="179"/>
      <c r="BO885" s="70" t="s">
        <v>83</v>
      </c>
      <c r="BP885" s="50">
        <v>31785817</v>
      </c>
      <c r="BQ885" s="30">
        <f>IFERROR(BP885/BM872,"-")</f>
        <v>3.5056761487447567E-2</v>
      </c>
      <c r="BR885" s="50">
        <v>254</v>
      </c>
      <c r="BS885" s="30">
        <f>IFERROR(BR885/BN872,"-")</f>
        <v>0.32397959183673469</v>
      </c>
      <c r="BT885" s="53">
        <f t="shared" si="597"/>
        <v>125141.01181102362</v>
      </c>
      <c r="BU885" s="31">
        <f t="shared" si="617"/>
        <v>0.27311827956989249</v>
      </c>
      <c r="BV885" s="172"/>
      <c r="BW885" s="179"/>
      <c r="BX885" s="179"/>
      <c r="BY885" s="70" t="s">
        <v>83</v>
      </c>
      <c r="BZ885" s="50">
        <f t="shared" si="601"/>
        <v>330518975</v>
      </c>
      <c r="CA885" s="30">
        <f>IFERROR(BZ885/BW872,"-")</f>
        <v>1.8649521140236117E-2</v>
      </c>
      <c r="CB885" s="50">
        <f t="shared" si="602"/>
        <v>2887</v>
      </c>
      <c r="CC885" s="30">
        <f>IFERROR(CB885/BX872,"-")</f>
        <v>0.14423461231015189</v>
      </c>
      <c r="CD885" s="53">
        <f t="shared" si="599"/>
        <v>114485.27017665397</v>
      </c>
      <c r="CE885" s="31">
        <f t="shared" si="618"/>
        <v>0.13271122552174314</v>
      </c>
      <c r="CR885" s="196"/>
      <c r="CS885" s="198"/>
      <c r="CT885" s="200"/>
      <c r="CU885" s="201"/>
      <c r="CV885" s="201"/>
      <c r="CW885" s="79" t="s">
        <v>83</v>
      </c>
      <c r="CX885" s="90">
        <v>369211704</v>
      </c>
      <c r="CY885" s="80">
        <v>2.2783723269918867E-2</v>
      </c>
      <c r="CZ885" s="90">
        <v>2800</v>
      </c>
      <c r="DA885" s="80">
        <v>0.14769490452579387</v>
      </c>
      <c r="DB885" s="90">
        <v>131861.32285714286</v>
      </c>
      <c r="DC885" s="81">
        <v>0.13673210274440864</v>
      </c>
    </row>
    <row r="886" spans="2:107" s="16" customFormat="1" ht="13.15" customHeight="1">
      <c r="B886" s="196"/>
      <c r="C886" s="198"/>
      <c r="D886" s="172"/>
      <c r="E886" s="179"/>
      <c r="F886" s="179"/>
      <c r="G886" s="70" t="s">
        <v>87</v>
      </c>
      <c r="H886" s="50">
        <v>788125</v>
      </c>
      <c r="I886" s="30">
        <f>IFERROR(H886/E872,"-")</f>
        <v>9.7930612006526016E-2</v>
      </c>
      <c r="J886" s="50">
        <v>2</v>
      </c>
      <c r="K886" s="30">
        <f>IFERROR(J886/F872,"-")</f>
        <v>0.2857142857142857</v>
      </c>
      <c r="L886" s="53">
        <f t="shared" si="585"/>
        <v>394062.5</v>
      </c>
      <c r="M886" s="31">
        <f t="shared" si="611"/>
        <v>0.2857142857142857</v>
      </c>
      <c r="N886" s="172"/>
      <c r="O886" s="179"/>
      <c r="P886" s="179"/>
      <c r="Q886" s="70" t="s">
        <v>87</v>
      </c>
      <c r="R886" s="50">
        <v>17363</v>
      </c>
      <c r="S886" s="30">
        <f>IFERROR(R886/O872,"-")</f>
        <v>5.9385128100592518E-4</v>
      </c>
      <c r="T886" s="50">
        <v>1</v>
      </c>
      <c r="U886" s="30">
        <f>IFERROR(T886/P872,"-")</f>
        <v>6.25E-2</v>
      </c>
      <c r="V886" s="53">
        <f t="shared" si="587"/>
        <v>17363</v>
      </c>
      <c r="W886" s="31">
        <f t="shared" si="612"/>
        <v>6.25E-2</v>
      </c>
      <c r="X886" s="172"/>
      <c r="Y886" s="179"/>
      <c r="Z886" s="179"/>
      <c r="AA886" s="70" t="s">
        <v>87</v>
      </c>
      <c r="AB886" s="50">
        <v>26335869</v>
      </c>
      <c r="AC886" s="30">
        <f>IFERROR(AB886/Y872,"-")</f>
        <v>5.5846372041334948E-3</v>
      </c>
      <c r="AD886" s="50">
        <v>370</v>
      </c>
      <c r="AE886" s="30">
        <f>IFERROR(AD886/Z872,"-")</f>
        <v>5.0698821594957526E-2</v>
      </c>
      <c r="AF886" s="53">
        <f t="shared" si="589"/>
        <v>71178.024324324331</v>
      </c>
      <c r="AG886" s="31">
        <f t="shared" si="613"/>
        <v>4.6670030272452069E-2</v>
      </c>
      <c r="AH886" s="172"/>
      <c r="AI886" s="179"/>
      <c r="AJ886" s="179"/>
      <c r="AK886" s="70" t="s">
        <v>87</v>
      </c>
      <c r="AL886" s="50">
        <v>26257068</v>
      </c>
      <c r="AM886" s="30">
        <f>IFERROR(AL886/AI872,"-")</f>
        <v>4.8326119394484441E-3</v>
      </c>
      <c r="AN886" s="50">
        <v>417</v>
      </c>
      <c r="AO886" s="30">
        <f>IFERROR(AN886/AJ872,"-")</f>
        <v>6.8439192516001973E-2</v>
      </c>
      <c r="AP886" s="53">
        <f t="shared" si="591"/>
        <v>62966.589928057554</v>
      </c>
      <c r="AQ886" s="31">
        <f t="shared" si="614"/>
        <v>6.3625267012511449E-2</v>
      </c>
      <c r="AR886" s="172"/>
      <c r="AS886" s="179"/>
      <c r="AT886" s="179"/>
      <c r="AU886" s="70" t="s">
        <v>87</v>
      </c>
      <c r="AV886" s="50">
        <v>20292435</v>
      </c>
      <c r="AW886" s="30">
        <f>IFERROR(AV886/AS872,"-")</f>
        <v>4.8774055940782567E-3</v>
      </c>
      <c r="AX886" s="50">
        <v>343</v>
      </c>
      <c r="AY886" s="30">
        <f>IFERROR(AX886/AT872,"-")</f>
        <v>8.9602925809822362E-2</v>
      </c>
      <c r="AZ886" s="53">
        <f t="shared" si="593"/>
        <v>59161.618075801751</v>
      </c>
      <c r="BA886" s="31">
        <f t="shared" si="615"/>
        <v>8.3171677982541228E-2</v>
      </c>
      <c r="BB886" s="172"/>
      <c r="BC886" s="179"/>
      <c r="BD886" s="179"/>
      <c r="BE886" s="70" t="s">
        <v>87</v>
      </c>
      <c r="BF886" s="50">
        <v>8695037</v>
      </c>
      <c r="BG886" s="30">
        <f>IFERROR(BF886/BC872,"-")</f>
        <v>3.5215492054843688E-3</v>
      </c>
      <c r="BH886" s="50">
        <v>175</v>
      </c>
      <c r="BI886" s="30">
        <f>IFERROR(BH886/BD872,"-")</f>
        <v>8.7939698492462318E-2</v>
      </c>
      <c r="BJ886" s="53">
        <f t="shared" si="595"/>
        <v>49685.925714285717</v>
      </c>
      <c r="BK886" s="31">
        <f t="shared" si="616"/>
        <v>7.9726651480637817E-2</v>
      </c>
      <c r="BL886" s="172"/>
      <c r="BM886" s="179"/>
      <c r="BN886" s="179"/>
      <c r="BO886" s="70" t="s">
        <v>87</v>
      </c>
      <c r="BP886" s="50">
        <v>3103598</v>
      </c>
      <c r="BQ886" s="30">
        <f>IFERROR(BP886/BM872,"-")</f>
        <v>3.4229761921463048E-3</v>
      </c>
      <c r="BR886" s="50">
        <v>61</v>
      </c>
      <c r="BS886" s="30">
        <f>IFERROR(BR886/BN872,"-")</f>
        <v>7.7806122448979595E-2</v>
      </c>
      <c r="BT886" s="53">
        <f t="shared" si="597"/>
        <v>50878.655737704918</v>
      </c>
      <c r="BU886" s="31">
        <f t="shared" si="617"/>
        <v>6.5591397849462371E-2</v>
      </c>
      <c r="BV886" s="172"/>
      <c r="BW886" s="179"/>
      <c r="BX886" s="179"/>
      <c r="BY886" s="70" t="s">
        <v>87</v>
      </c>
      <c r="BZ886" s="50">
        <f t="shared" si="601"/>
        <v>85489495</v>
      </c>
      <c r="CA886" s="30">
        <f>IFERROR(BZ886/BW872,"-")</f>
        <v>4.8237416453037526E-3</v>
      </c>
      <c r="CB886" s="50">
        <f t="shared" si="602"/>
        <v>1369</v>
      </c>
      <c r="CC886" s="30">
        <f>IFERROR(CB886/BX872,"-")</f>
        <v>6.839528377298161E-2</v>
      </c>
      <c r="CD886" s="53">
        <f t="shared" si="599"/>
        <v>62446.672753834915</v>
      </c>
      <c r="CE886" s="31">
        <f t="shared" si="618"/>
        <v>6.2930955226624993E-2</v>
      </c>
      <c r="CR886" s="196"/>
      <c r="CS886" s="198"/>
      <c r="CT886" s="200"/>
      <c r="CU886" s="201"/>
      <c r="CV886" s="201"/>
      <c r="CW886" s="79" t="s">
        <v>87</v>
      </c>
      <c r="CX886" s="90">
        <v>84217101</v>
      </c>
      <c r="CY886" s="80">
        <v>5.19696180535709E-3</v>
      </c>
      <c r="CZ886" s="90">
        <v>1368</v>
      </c>
      <c r="DA886" s="80">
        <v>7.215951049688786E-2</v>
      </c>
      <c r="DB886" s="90">
        <v>61562.208333333336</v>
      </c>
      <c r="DC886" s="81">
        <v>6.6803398769411076E-2</v>
      </c>
    </row>
    <row r="887" spans="2:107" s="16" customFormat="1" ht="13.15" customHeight="1">
      <c r="B887" s="196"/>
      <c r="C887" s="198"/>
      <c r="D887" s="172"/>
      <c r="E887" s="179"/>
      <c r="F887" s="179"/>
      <c r="G887" s="71" t="s">
        <v>85</v>
      </c>
      <c r="H887" s="51">
        <v>9027</v>
      </c>
      <c r="I887" s="32">
        <f>IFERROR(H887/E872,"-")</f>
        <v>1.121674397567531E-3</v>
      </c>
      <c r="J887" s="51">
        <v>2</v>
      </c>
      <c r="K887" s="32">
        <f>IFERROR(J887/F872,"-")</f>
        <v>0.2857142857142857</v>
      </c>
      <c r="L887" s="54">
        <f t="shared" si="585"/>
        <v>4513.5</v>
      </c>
      <c r="M887" s="33">
        <f t="shared" si="611"/>
        <v>0.2857142857142857</v>
      </c>
      <c r="N887" s="172"/>
      <c r="O887" s="179"/>
      <c r="P887" s="179"/>
      <c r="Q887" s="71" t="s">
        <v>85</v>
      </c>
      <c r="R887" s="51">
        <v>20478</v>
      </c>
      <c r="S887" s="32">
        <f>IFERROR(R887/O872,"-")</f>
        <v>7.0039086174274808E-4</v>
      </c>
      <c r="T887" s="51">
        <v>6</v>
      </c>
      <c r="U887" s="32">
        <f>IFERROR(T887/P872,"-")</f>
        <v>0.375</v>
      </c>
      <c r="V887" s="54">
        <f t="shared" si="587"/>
        <v>3413</v>
      </c>
      <c r="W887" s="33">
        <f t="shared" si="612"/>
        <v>0.375</v>
      </c>
      <c r="X887" s="172"/>
      <c r="Y887" s="179"/>
      <c r="Z887" s="179"/>
      <c r="AA887" s="71" t="s">
        <v>85</v>
      </c>
      <c r="AB887" s="51">
        <v>10641372</v>
      </c>
      <c r="AC887" s="32">
        <f>IFERROR(AB887/Y872,"-")</f>
        <v>2.2565498778196556E-3</v>
      </c>
      <c r="AD887" s="51">
        <v>571</v>
      </c>
      <c r="AE887" s="32">
        <f>IFERROR(AD887/Z872,"-")</f>
        <v>7.824061386681283E-2</v>
      </c>
      <c r="AF887" s="54">
        <f t="shared" si="589"/>
        <v>18636.378283712784</v>
      </c>
      <c r="AG887" s="33">
        <f t="shared" si="613"/>
        <v>7.2023208879919268E-2</v>
      </c>
      <c r="AH887" s="172"/>
      <c r="AI887" s="179"/>
      <c r="AJ887" s="179"/>
      <c r="AK887" s="71" t="s">
        <v>85</v>
      </c>
      <c r="AL887" s="51">
        <v>15168443</v>
      </c>
      <c r="AM887" s="32">
        <f>IFERROR(AL887/AI872,"-")</f>
        <v>2.7917511103921874E-3</v>
      </c>
      <c r="AN887" s="51">
        <v>721</v>
      </c>
      <c r="AO887" s="32">
        <f>IFERROR(AN887/AJ872,"-")</f>
        <v>0.1183325127195142</v>
      </c>
      <c r="AP887" s="54">
        <f t="shared" si="591"/>
        <v>21038.062413314841</v>
      </c>
      <c r="AQ887" s="33">
        <f t="shared" si="614"/>
        <v>0.11000915471467806</v>
      </c>
      <c r="AR887" s="172"/>
      <c r="AS887" s="179"/>
      <c r="AT887" s="179"/>
      <c r="AU887" s="71" t="s">
        <v>85</v>
      </c>
      <c r="AV887" s="51">
        <v>12533536</v>
      </c>
      <c r="AW887" s="32">
        <f>IFERROR(AV887/AS872,"-")</f>
        <v>3.0125087797487691E-3</v>
      </c>
      <c r="AX887" s="51">
        <v>625</v>
      </c>
      <c r="AY887" s="32">
        <f>IFERROR(AX887/AT872,"-")</f>
        <v>0.16327063740856845</v>
      </c>
      <c r="AZ887" s="54">
        <f t="shared" si="593"/>
        <v>20053.657599999999</v>
      </c>
      <c r="BA887" s="33">
        <f t="shared" si="615"/>
        <v>0.15155189136760427</v>
      </c>
      <c r="BB887" s="172"/>
      <c r="BC887" s="179"/>
      <c r="BD887" s="179"/>
      <c r="BE887" s="71" t="s">
        <v>85</v>
      </c>
      <c r="BF887" s="51">
        <v>6685673</v>
      </c>
      <c r="BG887" s="32">
        <f>IFERROR(BF887/BC872,"-")</f>
        <v>2.7077431000326162E-3</v>
      </c>
      <c r="BH887" s="51">
        <v>397</v>
      </c>
      <c r="BI887" s="32">
        <f>IFERROR(BH887/BD872,"-")</f>
        <v>0.19949748743718593</v>
      </c>
      <c r="BJ887" s="54">
        <f t="shared" si="595"/>
        <v>16840.486146095718</v>
      </c>
      <c r="BK887" s="33">
        <f t="shared" si="616"/>
        <v>0.18086560364464693</v>
      </c>
      <c r="BL887" s="172"/>
      <c r="BM887" s="179"/>
      <c r="BN887" s="179"/>
      <c r="BO887" s="71" t="s">
        <v>85</v>
      </c>
      <c r="BP887" s="51">
        <v>6207783</v>
      </c>
      <c r="BQ887" s="32">
        <f>IFERROR(BP887/BM872,"-")</f>
        <v>6.8465997899890916E-3</v>
      </c>
      <c r="BR887" s="51">
        <v>182</v>
      </c>
      <c r="BS887" s="32">
        <f>IFERROR(BR887/BN872,"-")</f>
        <v>0.23214285714285715</v>
      </c>
      <c r="BT887" s="54">
        <f t="shared" si="597"/>
        <v>34108.697802197799</v>
      </c>
      <c r="BU887" s="33">
        <f t="shared" si="617"/>
        <v>0.19569892473118281</v>
      </c>
      <c r="BV887" s="172"/>
      <c r="BW887" s="179"/>
      <c r="BX887" s="179"/>
      <c r="BY887" s="71" t="s">
        <v>85</v>
      </c>
      <c r="BZ887" s="51">
        <f t="shared" si="601"/>
        <v>51266312</v>
      </c>
      <c r="CA887" s="32">
        <f>IFERROR(BZ887/BW872,"-")</f>
        <v>2.8926997895535058E-3</v>
      </c>
      <c r="CB887" s="51">
        <f t="shared" si="602"/>
        <v>2504</v>
      </c>
      <c r="CC887" s="32">
        <f>IFERROR(CB887/BX872,"-")</f>
        <v>0.12509992006394885</v>
      </c>
      <c r="CD887" s="54">
        <f t="shared" si="599"/>
        <v>20473.766773162941</v>
      </c>
      <c r="CE887" s="33">
        <f t="shared" si="618"/>
        <v>0.11510526799669027</v>
      </c>
      <c r="CR887" s="196"/>
      <c r="CS887" s="198"/>
      <c r="CT887" s="200"/>
      <c r="CU887" s="201"/>
      <c r="CV887" s="201"/>
      <c r="CW887" s="79" t="s">
        <v>85</v>
      </c>
      <c r="CX887" s="90">
        <v>51155335</v>
      </c>
      <c r="CY887" s="80">
        <v>3.1567498640833855E-3</v>
      </c>
      <c r="CZ887" s="90">
        <v>2005</v>
      </c>
      <c r="DA887" s="80">
        <v>0.10576010127650597</v>
      </c>
      <c r="DB887" s="90">
        <v>25513.882793017456</v>
      </c>
      <c r="DC887" s="81">
        <v>9.7909952143764037E-2</v>
      </c>
    </row>
    <row r="888" spans="2:107" s="16" customFormat="1" ht="13.15" customHeight="1">
      <c r="B888" s="196"/>
      <c r="C888" s="199"/>
      <c r="D888" s="173"/>
      <c r="E888" s="180"/>
      <c r="F888" s="180"/>
      <c r="G888" s="18" t="s">
        <v>92</v>
      </c>
      <c r="H888" s="49">
        <f>SUM(H872:H887)</f>
        <v>1201512</v>
      </c>
      <c r="I888" s="32">
        <f>IFERROR(H888/E872,"-")</f>
        <v>0.14929713623243152</v>
      </c>
      <c r="J888" s="51">
        <v>7</v>
      </c>
      <c r="K888" s="32">
        <f>IFERROR(J888/F872,"-")</f>
        <v>1</v>
      </c>
      <c r="L888" s="54">
        <f t="shared" si="585"/>
        <v>171644.57142857142</v>
      </c>
      <c r="M888" s="34">
        <f t="shared" si="611"/>
        <v>1</v>
      </c>
      <c r="N888" s="173"/>
      <c r="O888" s="180"/>
      <c r="P888" s="180"/>
      <c r="Q888" s="18" t="s">
        <v>92</v>
      </c>
      <c r="R888" s="49">
        <f>SUM(R872:R887)</f>
        <v>2929118</v>
      </c>
      <c r="S888" s="32">
        <f>IFERROR(R888/O872,"-")</f>
        <v>0.10018202364323639</v>
      </c>
      <c r="T888" s="51">
        <v>12</v>
      </c>
      <c r="U888" s="32">
        <f>IFERROR(T888/P872,"-")</f>
        <v>0.75</v>
      </c>
      <c r="V888" s="54">
        <f t="shared" si="587"/>
        <v>244093.16666666666</v>
      </c>
      <c r="W888" s="34">
        <f t="shared" si="612"/>
        <v>0.75</v>
      </c>
      <c r="X888" s="173"/>
      <c r="Y888" s="180"/>
      <c r="Z888" s="180"/>
      <c r="AA888" s="18" t="s">
        <v>92</v>
      </c>
      <c r="AB888" s="49">
        <f>SUM(AB872:AB887)</f>
        <v>704708122</v>
      </c>
      <c r="AC888" s="32">
        <f>IFERROR(AB888/Y872,"-")</f>
        <v>0.14943646614342765</v>
      </c>
      <c r="AD888" s="51">
        <v>4769</v>
      </c>
      <c r="AE888" s="32">
        <f>IFERROR(AD888/Z872,"-")</f>
        <v>0.65346670320635791</v>
      </c>
      <c r="AF888" s="54">
        <f t="shared" si="589"/>
        <v>147768.53050954078</v>
      </c>
      <c r="AG888" s="34">
        <f t="shared" si="613"/>
        <v>0.60153884964682136</v>
      </c>
      <c r="AH888" s="173"/>
      <c r="AI888" s="180"/>
      <c r="AJ888" s="180"/>
      <c r="AK888" s="18" t="s">
        <v>92</v>
      </c>
      <c r="AL888" s="49">
        <f>SUM(AL872:AL887)</f>
        <v>942564261</v>
      </c>
      <c r="AM888" s="32">
        <f>IFERROR(AL888/AI872,"-")</f>
        <v>0.17347890104889088</v>
      </c>
      <c r="AN888" s="51">
        <v>4688</v>
      </c>
      <c r="AO888" s="32">
        <f>IFERROR(AN888/AJ872,"-")</f>
        <v>0.76940751682258324</v>
      </c>
      <c r="AP888" s="54">
        <f t="shared" si="591"/>
        <v>201058.92939419794</v>
      </c>
      <c r="AQ888" s="34">
        <f t="shared" si="614"/>
        <v>0.71528837351235885</v>
      </c>
      <c r="AR888" s="173"/>
      <c r="AS888" s="180"/>
      <c r="AT888" s="180"/>
      <c r="AU888" s="18" t="s">
        <v>92</v>
      </c>
      <c r="AV888" s="49">
        <f>SUM(AV872:AV887)</f>
        <v>831360399</v>
      </c>
      <c r="AW888" s="32">
        <f>IFERROR(AV888/AS872,"-")</f>
        <v>0.19982234072834193</v>
      </c>
      <c r="AX888" s="51">
        <v>3248</v>
      </c>
      <c r="AY888" s="32">
        <f>IFERROR(AX888/AT872,"-")</f>
        <v>0.84848484848484851</v>
      </c>
      <c r="AZ888" s="54">
        <f t="shared" si="593"/>
        <v>255960.71397783252</v>
      </c>
      <c r="BA888" s="34">
        <f t="shared" si="615"/>
        <v>0.7875848690591658</v>
      </c>
      <c r="BB888" s="173"/>
      <c r="BC888" s="180"/>
      <c r="BD888" s="180"/>
      <c r="BE888" s="18" t="s">
        <v>92</v>
      </c>
      <c r="BF888" s="49">
        <f>SUM(BF872:BF887)</f>
        <v>660550761</v>
      </c>
      <c r="BG888" s="32">
        <f>IFERROR(BF888/BC872,"-")</f>
        <v>0.2675275571089169</v>
      </c>
      <c r="BH888" s="51">
        <v>1743</v>
      </c>
      <c r="BI888" s="32">
        <f>IFERROR(BH888/BD872,"-")</f>
        <v>0.87587939698492467</v>
      </c>
      <c r="BJ888" s="54">
        <f t="shared" si="595"/>
        <v>378973.47160068847</v>
      </c>
      <c r="BK888" s="34">
        <f t="shared" si="616"/>
        <v>0.79407744874715258</v>
      </c>
      <c r="BL888" s="173"/>
      <c r="BM888" s="180"/>
      <c r="BN888" s="180"/>
      <c r="BO888" s="18" t="s">
        <v>92</v>
      </c>
      <c r="BP888" s="49">
        <f>SUM(BP872:BP887)</f>
        <v>247678842</v>
      </c>
      <c r="BQ888" s="32">
        <f>IFERROR(BP888/BM872,"-")</f>
        <v>0.2731664279537383</v>
      </c>
      <c r="BR888" s="51">
        <v>681</v>
      </c>
      <c r="BS888" s="32">
        <f>IFERROR(BR888/BN872,"-")</f>
        <v>0.86862244897959184</v>
      </c>
      <c r="BT888" s="54">
        <f t="shared" si="597"/>
        <v>363698.74008810573</v>
      </c>
      <c r="BU888" s="34">
        <f t="shared" si="617"/>
        <v>0.73225806451612907</v>
      </c>
      <c r="BV888" s="173"/>
      <c r="BW888" s="180"/>
      <c r="BX888" s="180"/>
      <c r="BY888" s="18" t="s">
        <v>92</v>
      </c>
      <c r="BZ888" s="49">
        <f t="shared" si="601"/>
        <v>3390993015</v>
      </c>
      <c r="CA888" s="32">
        <f>IFERROR(BZ888/BW872,"-")</f>
        <v>0.1913366575085001</v>
      </c>
      <c r="CB888" s="51">
        <f t="shared" si="602"/>
        <v>15148</v>
      </c>
      <c r="CC888" s="32">
        <f>IFERROR(CB888/BX872,"-")</f>
        <v>0.75679456434852121</v>
      </c>
      <c r="CD888" s="54">
        <f t="shared" si="599"/>
        <v>223857.47392395037</v>
      </c>
      <c r="CE888" s="34">
        <f t="shared" si="618"/>
        <v>0.69633170911096809</v>
      </c>
      <c r="CR888" s="196"/>
      <c r="CS888" s="199"/>
      <c r="CT888" s="200"/>
      <c r="CU888" s="201"/>
      <c r="CV888" s="201"/>
      <c r="CW888" s="18" t="s">
        <v>92</v>
      </c>
      <c r="CX888" s="90">
        <v>3455457902</v>
      </c>
      <c r="CY888" s="80">
        <v>0.21323320944891397</v>
      </c>
      <c r="CZ888" s="90">
        <v>14363</v>
      </c>
      <c r="DA888" s="80">
        <v>0.7576221120371347</v>
      </c>
      <c r="DB888" s="90">
        <v>240580.51256701245</v>
      </c>
      <c r="DC888" s="81">
        <v>0.70138685418497904</v>
      </c>
    </row>
    <row r="889" spans="2:107" s="16" customFormat="1" ht="13.15" customHeight="1">
      <c r="B889" s="196">
        <v>53</v>
      </c>
      <c r="C889" s="197" t="s">
        <v>18</v>
      </c>
      <c r="D889" s="171">
        <f>CI57</f>
        <v>26</v>
      </c>
      <c r="E889" s="178">
        <v>38401330</v>
      </c>
      <c r="F889" s="178">
        <v>25</v>
      </c>
      <c r="G889" s="68" t="s">
        <v>58</v>
      </c>
      <c r="H889" s="56">
        <v>195184</v>
      </c>
      <c r="I889" s="28">
        <f>IFERROR(H889/E889,"-")</f>
        <v>5.0827406238273514E-3</v>
      </c>
      <c r="J889" s="56">
        <v>5</v>
      </c>
      <c r="K889" s="28">
        <f>IFERROR(J889/F889,"-")</f>
        <v>0.2</v>
      </c>
      <c r="L889" s="52">
        <f t="shared" si="585"/>
        <v>39036.800000000003</v>
      </c>
      <c r="M889" s="29">
        <f t="shared" ref="M889:M905" si="619">IFERROR(J889/$CI$57,"-")</f>
        <v>0.19230769230769232</v>
      </c>
      <c r="N889" s="171">
        <f>CJ57</f>
        <v>81</v>
      </c>
      <c r="O889" s="178">
        <v>115936180</v>
      </c>
      <c r="P889" s="178">
        <v>75</v>
      </c>
      <c r="Q889" s="68" t="s">
        <v>58</v>
      </c>
      <c r="R889" s="56">
        <v>661403</v>
      </c>
      <c r="S889" s="28">
        <f>IFERROR(R889/O889,"-")</f>
        <v>5.7048886723712992E-3</v>
      </c>
      <c r="T889" s="56">
        <v>19</v>
      </c>
      <c r="U889" s="28">
        <f>IFERROR(T889/P889,"-")</f>
        <v>0.25333333333333335</v>
      </c>
      <c r="V889" s="52">
        <f t="shared" si="587"/>
        <v>34810.684210526313</v>
      </c>
      <c r="W889" s="29">
        <f t="shared" ref="W889:W905" si="620">IFERROR(T889/$CJ$57,"-")</f>
        <v>0.23456790123456789</v>
      </c>
      <c r="X889" s="171">
        <f>CK57</f>
        <v>4391</v>
      </c>
      <c r="Y889" s="178">
        <v>2719589120</v>
      </c>
      <c r="Z889" s="178">
        <v>4071</v>
      </c>
      <c r="AA889" s="68" t="s">
        <v>58</v>
      </c>
      <c r="AB889" s="56">
        <v>57074634</v>
      </c>
      <c r="AC889" s="28">
        <f>IFERROR(AB889/Y889,"-")</f>
        <v>2.098649151824817E-2</v>
      </c>
      <c r="AD889" s="56">
        <v>590</v>
      </c>
      <c r="AE889" s="28">
        <f>IFERROR(AD889/Z889,"-")</f>
        <v>0.14492753623188406</v>
      </c>
      <c r="AF889" s="52">
        <f t="shared" si="589"/>
        <v>96736.667796610171</v>
      </c>
      <c r="AG889" s="29">
        <f t="shared" ref="AG889:AG905" si="621">IFERROR(AD889/$CK$57,"-")</f>
        <v>0.13436574812115692</v>
      </c>
      <c r="AH889" s="171">
        <f>CL57</f>
        <v>3721</v>
      </c>
      <c r="AI889" s="178">
        <v>3104279380</v>
      </c>
      <c r="AJ889" s="178">
        <v>3515</v>
      </c>
      <c r="AK889" s="68" t="s">
        <v>58</v>
      </c>
      <c r="AL889" s="56">
        <v>87232068</v>
      </c>
      <c r="AM889" s="28">
        <f>IFERROR(AL889/AI889,"-")</f>
        <v>2.8100585456970049E-2</v>
      </c>
      <c r="AN889" s="56">
        <v>723</v>
      </c>
      <c r="AO889" s="28">
        <f>IFERROR(AN889/AJ889,"-")</f>
        <v>0.20568990042674254</v>
      </c>
      <c r="AP889" s="52">
        <f t="shared" si="591"/>
        <v>120652.92946058091</v>
      </c>
      <c r="AQ889" s="29">
        <f t="shared" ref="AQ889:AQ905" si="622">IFERROR(AN889/$CL$57,"-")</f>
        <v>0.19430260682612202</v>
      </c>
      <c r="AR889" s="171">
        <f>CM57</f>
        <v>2349</v>
      </c>
      <c r="AS889" s="178">
        <v>2093816620</v>
      </c>
      <c r="AT889" s="178">
        <v>2159</v>
      </c>
      <c r="AU889" s="68" t="s">
        <v>58</v>
      </c>
      <c r="AV889" s="56">
        <v>51901229</v>
      </c>
      <c r="AW889" s="28">
        <f>IFERROR(AV889/AS889,"-")</f>
        <v>2.4787857973923237E-2</v>
      </c>
      <c r="AX889" s="56">
        <v>528</v>
      </c>
      <c r="AY889" s="28">
        <f>IFERROR(AX889/AT889,"-")</f>
        <v>0.2445576655859194</v>
      </c>
      <c r="AZ889" s="52">
        <f t="shared" si="593"/>
        <v>98297.782196969696</v>
      </c>
      <c r="BA889" s="29">
        <f t="shared" ref="BA889:BA905" si="623">IFERROR(AX889/$CM$57,"-")</f>
        <v>0.2247765006385696</v>
      </c>
      <c r="BB889" s="171">
        <f>CN57</f>
        <v>1074</v>
      </c>
      <c r="BC889" s="178">
        <v>952956420</v>
      </c>
      <c r="BD889" s="178">
        <v>932</v>
      </c>
      <c r="BE889" s="68" t="s">
        <v>58</v>
      </c>
      <c r="BF889" s="56">
        <v>28753332</v>
      </c>
      <c r="BG889" s="28">
        <f>IFERROR(BF889/BC889,"-")</f>
        <v>3.0172766977108984E-2</v>
      </c>
      <c r="BH889" s="56">
        <v>246</v>
      </c>
      <c r="BI889" s="28">
        <f>IFERROR(BH889/BD889,"-")</f>
        <v>0.26394849785407726</v>
      </c>
      <c r="BJ889" s="52">
        <f t="shared" si="595"/>
        <v>116883.46341463414</v>
      </c>
      <c r="BK889" s="29">
        <f t="shared" ref="BK889:BK905" si="624">IFERROR(BH889/$CN$57,"-")</f>
        <v>0.22905027932960895</v>
      </c>
      <c r="BL889" s="171">
        <f>CO57</f>
        <v>409</v>
      </c>
      <c r="BM889" s="178">
        <v>310799840</v>
      </c>
      <c r="BN889" s="178">
        <v>336</v>
      </c>
      <c r="BO889" s="68" t="s">
        <v>58</v>
      </c>
      <c r="BP889" s="56">
        <v>5990783</v>
      </c>
      <c r="BQ889" s="28">
        <f>IFERROR(BP889/BM889,"-")</f>
        <v>1.9275373500835778E-2</v>
      </c>
      <c r="BR889" s="56">
        <v>88</v>
      </c>
      <c r="BS889" s="28">
        <f>IFERROR(BR889/BN889,"-")</f>
        <v>0.26190476190476192</v>
      </c>
      <c r="BT889" s="52">
        <f t="shared" si="597"/>
        <v>68077.079545454544</v>
      </c>
      <c r="BU889" s="29">
        <f t="shared" ref="BU889:BU905" si="625">IFERROR(BR889/$CO$57,"-")</f>
        <v>0.21515892420537897</v>
      </c>
      <c r="BV889" s="171">
        <f>CP57</f>
        <v>12051</v>
      </c>
      <c r="BW889" s="178">
        <f>SUM(E889,O889,Y889,AI889,AS889,BC889,BM889)</f>
        <v>9335778890</v>
      </c>
      <c r="BX889" s="178">
        <f>SUM(F889,P889,Z889,AJ889,AT889,BD889,BN889)</f>
        <v>11113</v>
      </c>
      <c r="BY889" s="68" t="s">
        <v>58</v>
      </c>
      <c r="BZ889" s="56">
        <f t="shared" si="601"/>
        <v>231808633</v>
      </c>
      <c r="CA889" s="28">
        <f>IFERROR(BZ889/BW889,"-")</f>
        <v>2.4830133160962213E-2</v>
      </c>
      <c r="CB889" s="56">
        <f t="shared" si="602"/>
        <v>2199</v>
      </c>
      <c r="CC889" s="28">
        <f>IFERROR(CB889/BX889,"-")</f>
        <v>0.19787636101862682</v>
      </c>
      <c r="CD889" s="52">
        <f t="shared" si="599"/>
        <v>105415.47658026376</v>
      </c>
      <c r="CE889" s="29">
        <f t="shared" ref="CE889:CE905" si="626">IFERROR(CB889/$CP$57,"-")</f>
        <v>0.18247448344535724</v>
      </c>
      <c r="CR889" s="196">
        <v>53</v>
      </c>
      <c r="CS889" s="197" t="s">
        <v>18</v>
      </c>
      <c r="CT889" s="200">
        <v>11403</v>
      </c>
      <c r="CU889" s="201">
        <v>8767519210</v>
      </c>
      <c r="CV889" s="201">
        <v>10591</v>
      </c>
      <c r="CW889" s="79" t="s">
        <v>58</v>
      </c>
      <c r="CX889" s="90">
        <v>216223142</v>
      </c>
      <c r="CY889" s="80">
        <v>2.4661838408449863E-2</v>
      </c>
      <c r="CZ889" s="90">
        <v>2096</v>
      </c>
      <c r="DA889" s="80">
        <v>0.19790388065338496</v>
      </c>
      <c r="DB889" s="90">
        <v>103159.89599236641</v>
      </c>
      <c r="DC889" s="81">
        <v>0.18381127773392966</v>
      </c>
    </row>
    <row r="890" spans="2:107" s="16" customFormat="1" ht="13.15" customHeight="1">
      <c r="B890" s="196"/>
      <c r="C890" s="198"/>
      <c r="D890" s="172"/>
      <c r="E890" s="179"/>
      <c r="F890" s="179"/>
      <c r="G890" s="69" t="s">
        <v>60</v>
      </c>
      <c r="H890" s="50">
        <v>518990</v>
      </c>
      <c r="I890" s="30">
        <f>IFERROR(H890/E889,"-")</f>
        <v>1.3514896489262221E-2</v>
      </c>
      <c r="J890" s="50">
        <v>8</v>
      </c>
      <c r="K890" s="30">
        <f>IFERROR(J890/F889,"-")</f>
        <v>0.32</v>
      </c>
      <c r="L890" s="53">
        <f t="shared" si="585"/>
        <v>64873.75</v>
      </c>
      <c r="M890" s="31">
        <f t="shared" si="619"/>
        <v>0.30769230769230771</v>
      </c>
      <c r="N890" s="172"/>
      <c r="O890" s="179"/>
      <c r="P890" s="179"/>
      <c r="Q890" s="69" t="s">
        <v>60</v>
      </c>
      <c r="R890" s="50">
        <v>663152</v>
      </c>
      <c r="S890" s="30">
        <f>IFERROR(R890/O889,"-")</f>
        <v>5.7199745584165353E-3</v>
      </c>
      <c r="T890" s="50">
        <v>19</v>
      </c>
      <c r="U890" s="30">
        <f>IFERROR(T890/P889,"-")</f>
        <v>0.25333333333333335</v>
      </c>
      <c r="V890" s="53">
        <f t="shared" si="587"/>
        <v>34902.73684210526</v>
      </c>
      <c r="W890" s="31">
        <f t="shared" si="620"/>
        <v>0.23456790123456789</v>
      </c>
      <c r="X890" s="172"/>
      <c r="Y890" s="179"/>
      <c r="Z890" s="179"/>
      <c r="AA890" s="69" t="s">
        <v>60</v>
      </c>
      <c r="AB890" s="50">
        <v>62128627</v>
      </c>
      <c r="AC890" s="30">
        <f>IFERROR(AB890/Y889,"-")</f>
        <v>2.2844857902652588E-2</v>
      </c>
      <c r="AD890" s="50">
        <v>828</v>
      </c>
      <c r="AE890" s="30">
        <f>IFERROR(AD890/Z889,"-")</f>
        <v>0.20338983050847459</v>
      </c>
      <c r="AF890" s="53">
        <f t="shared" si="589"/>
        <v>75034.573671497579</v>
      </c>
      <c r="AG890" s="31">
        <f t="shared" si="621"/>
        <v>0.18856752448189479</v>
      </c>
      <c r="AH890" s="172"/>
      <c r="AI890" s="179"/>
      <c r="AJ890" s="179"/>
      <c r="AK890" s="69" t="s">
        <v>60</v>
      </c>
      <c r="AL890" s="50">
        <v>61282802</v>
      </c>
      <c r="AM890" s="30">
        <f>IFERROR(AL890/AI889,"-")</f>
        <v>1.9741393894772447E-2</v>
      </c>
      <c r="AN890" s="50">
        <v>913</v>
      </c>
      <c r="AO890" s="30">
        <f>IFERROR(AN890/AJ889,"-")</f>
        <v>0.25974395448079657</v>
      </c>
      <c r="AP890" s="53">
        <f t="shared" si="591"/>
        <v>67122.455640744796</v>
      </c>
      <c r="AQ890" s="31">
        <f t="shared" si="622"/>
        <v>0.24536414942219834</v>
      </c>
      <c r="AR890" s="172"/>
      <c r="AS890" s="179"/>
      <c r="AT890" s="179"/>
      <c r="AU890" s="69" t="s">
        <v>60</v>
      </c>
      <c r="AV890" s="50">
        <v>31314497</v>
      </c>
      <c r="AW890" s="30">
        <f>IFERROR(AV890/AS889,"-")</f>
        <v>1.4955701803532345E-2</v>
      </c>
      <c r="AX890" s="50">
        <v>610</v>
      </c>
      <c r="AY890" s="30">
        <f>IFERROR(AX890/AT889,"-")</f>
        <v>0.28253821213524782</v>
      </c>
      <c r="AZ890" s="53">
        <f t="shared" si="593"/>
        <v>51335.240983606556</v>
      </c>
      <c r="BA890" s="31">
        <f t="shared" si="623"/>
        <v>0.25968497232865051</v>
      </c>
      <c r="BB890" s="172"/>
      <c r="BC890" s="179"/>
      <c r="BD890" s="179"/>
      <c r="BE890" s="69" t="s">
        <v>60</v>
      </c>
      <c r="BF890" s="50">
        <v>9008547</v>
      </c>
      <c r="BG890" s="30">
        <f>IFERROR(BF890/BC889,"-")</f>
        <v>9.4532623013337796E-3</v>
      </c>
      <c r="BH890" s="50">
        <v>293</v>
      </c>
      <c r="BI890" s="30">
        <f>IFERROR(BH890/BD889,"-")</f>
        <v>0.3143776824034335</v>
      </c>
      <c r="BJ890" s="53">
        <f t="shared" si="595"/>
        <v>30745.894197952217</v>
      </c>
      <c r="BK890" s="31">
        <f t="shared" si="624"/>
        <v>0.27281191806331473</v>
      </c>
      <c r="BL890" s="172"/>
      <c r="BM890" s="179"/>
      <c r="BN890" s="179"/>
      <c r="BO890" s="69" t="s">
        <v>60</v>
      </c>
      <c r="BP890" s="50">
        <v>2481697</v>
      </c>
      <c r="BQ890" s="30">
        <f>IFERROR(BP890/BM889,"-")</f>
        <v>7.9848721929843981E-3</v>
      </c>
      <c r="BR890" s="50">
        <v>93</v>
      </c>
      <c r="BS890" s="30">
        <f>IFERROR(BR890/BN889,"-")</f>
        <v>0.2767857142857143</v>
      </c>
      <c r="BT890" s="53">
        <f t="shared" si="597"/>
        <v>26684.913978494624</v>
      </c>
      <c r="BU890" s="31">
        <f t="shared" si="625"/>
        <v>0.22738386308068459</v>
      </c>
      <c r="BV890" s="172"/>
      <c r="BW890" s="179"/>
      <c r="BX890" s="179"/>
      <c r="BY890" s="69" t="s">
        <v>60</v>
      </c>
      <c r="BZ890" s="50">
        <f t="shared" si="601"/>
        <v>167398312</v>
      </c>
      <c r="CA890" s="30">
        <f>IFERROR(BZ890/BW889,"-")</f>
        <v>1.7930835120710534E-2</v>
      </c>
      <c r="CB890" s="50">
        <f t="shared" si="602"/>
        <v>2764</v>
      </c>
      <c r="CC890" s="30">
        <f>IFERROR(CB890/BX889,"-")</f>
        <v>0.24871771798794204</v>
      </c>
      <c r="CD890" s="53">
        <f t="shared" si="599"/>
        <v>60563.788712011577</v>
      </c>
      <c r="CE890" s="31">
        <f t="shared" si="626"/>
        <v>0.22935855945564684</v>
      </c>
      <c r="CR890" s="196"/>
      <c r="CS890" s="198"/>
      <c r="CT890" s="200"/>
      <c r="CU890" s="201"/>
      <c r="CV890" s="201"/>
      <c r="CW890" s="79" t="s">
        <v>60</v>
      </c>
      <c r="CX890" s="90">
        <v>191063607</v>
      </c>
      <c r="CY890" s="80">
        <v>2.1792208539683371E-2</v>
      </c>
      <c r="CZ890" s="90">
        <v>2691</v>
      </c>
      <c r="DA890" s="80">
        <v>0.25408365593428384</v>
      </c>
      <c r="DB890" s="90">
        <v>71000.968784838347</v>
      </c>
      <c r="DC890" s="81">
        <v>0.23599052880820837</v>
      </c>
    </row>
    <row r="891" spans="2:107" s="16" customFormat="1" ht="13.15" customHeight="1">
      <c r="B891" s="196"/>
      <c r="C891" s="198"/>
      <c r="D891" s="172"/>
      <c r="E891" s="179"/>
      <c r="F891" s="179"/>
      <c r="G891" s="70" t="s">
        <v>62</v>
      </c>
      <c r="H891" s="50">
        <v>87735</v>
      </c>
      <c r="I891" s="30">
        <f>IFERROR(H891/E889,"-")</f>
        <v>2.28468649393133E-3</v>
      </c>
      <c r="J891" s="50">
        <v>4</v>
      </c>
      <c r="K891" s="30">
        <f>IFERROR(J891/F889,"-")</f>
        <v>0.16</v>
      </c>
      <c r="L891" s="53">
        <f t="shared" si="585"/>
        <v>21933.75</v>
      </c>
      <c r="M891" s="31">
        <f t="shared" si="619"/>
        <v>0.15384615384615385</v>
      </c>
      <c r="N891" s="172"/>
      <c r="O891" s="179"/>
      <c r="P891" s="179"/>
      <c r="Q891" s="70" t="s">
        <v>62</v>
      </c>
      <c r="R891" s="50">
        <v>322768</v>
      </c>
      <c r="S891" s="30">
        <f>IFERROR(R891/O889,"-")</f>
        <v>2.7840144465687932E-3</v>
      </c>
      <c r="T891" s="50">
        <v>12</v>
      </c>
      <c r="U891" s="30">
        <f>IFERROR(T891/P889,"-")</f>
        <v>0.16</v>
      </c>
      <c r="V891" s="53">
        <f t="shared" si="587"/>
        <v>26897.333333333332</v>
      </c>
      <c r="W891" s="31">
        <f t="shared" si="620"/>
        <v>0.14814814814814814</v>
      </c>
      <c r="X891" s="172"/>
      <c r="Y891" s="179"/>
      <c r="Z891" s="179"/>
      <c r="AA891" s="70" t="s">
        <v>62</v>
      </c>
      <c r="AB891" s="50">
        <v>39849470</v>
      </c>
      <c r="AC891" s="30">
        <f>IFERROR(AB891/Y889,"-")</f>
        <v>1.4652753868937378E-2</v>
      </c>
      <c r="AD891" s="50">
        <v>790</v>
      </c>
      <c r="AE891" s="30">
        <f>IFERROR(AD891/Z889,"-")</f>
        <v>0.19405551461557358</v>
      </c>
      <c r="AF891" s="53">
        <f t="shared" si="589"/>
        <v>50442.367088607592</v>
      </c>
      <c r="AG891" s="31">
        <f t="shared" si="621"/>
        <v>0.17991345934866773</v>
      </c>
      <c r="AH891" s="172"/>
      <c r="AI891" s="179"/>
      <c r="AJ891" s="179"/>
      <c r="AK891" s="70" t="s">
        <v>62</v>
      </c>
      <c r="AL891" s="50">
        <v>49057174</v>
      </c>
      <c r="AM891" s="30">
        <f>IFERROR(AL891/AI889,"-")</f>
        <v>1.5803079554005863E-2</v>
      </c>
      <c r="AN891" s="50">
        <v>890</v>
      </c>
      <c r="AO891" s="30">
        <f>IFERROR(AN891/AJ889,"-")</f>
        <v>0.25320056899004267</v>
      </c>
      <c r="AP891" s="53">
        <f t="shared" si="591"/>
        <v>55120.420224719099</v>
      </c>
      <c r="AQ891" s="31">
        <f t="shared" si="622"/>
        <v>0.23918301531846278</v>
      </c>
      <c r="AR891" s="172"/>
      <c r="AS891" s="179"/>
      <c r="AT891" s="179"/>
      <c r="AU891" s="70" t="s">
        <v>62</v>
      </c>
      <c r="AV891" s="50">
        <v>20264050</v>
      </c>
      <c r="AW891" s="30">
        <f>IFERROR(AV891/AS889,"-")</f>
        <v>9.6780442978812546E-3</v>
      </c>
      <c r="AX891" s="50">
        <v>605</v>
      </c>
      <c r="AY891" s="30">
        <f>IFERROR(AX891/AT889,"-")</f>
        <v>0.28022232515053264</v>
      </c>
      <c r="AZ891" s="53">
        <f t="shared" si="593"/>
        <v>33494.297520661159</v>
      </c>
      <c r="BA891" s="31">
        <f t="shared" si="623"/>
        <v>0.25755640698169435</v>
      </c>
      <c r="BB891" s="172"/>
      <c r="BC891" s="179"/>
      <c r="BD891" s="179"/>
      <c r="BE891" s="70" t="s">
        <v>62</v>
      </c>
      <c r="BF891" s="50">
        <v>6617322</v>
      </c>
      <c r="BG891" s="30">
        <f>IFERROR(BF891/BC889,"-")</f>
        <v>6.9439922551757403E-3</v>
      </c>
      <c r="BH891" s="50">
        <v>223</v>
      </c>
      <c r="BI891" s="30">
        <f>IFERROR(BH891/BD889,"-")</f>
        <v>0.23927038626609443</v>
      </c>
      <c r="BJ891" s="53">
        <f t="shared" si="595"/>
        <v>29674.089686098654</v>
      </c>
      <c r="BK891" s="31">
        <f t="shared" si="624"/>
        <v>0.20763500931098697</v>
      </c>
      <c r="BL891" s="172"/>
      <c r="BM891" s="179"/>
      <c r="BN891" s="179"/>
      <c r="BO891" s="70" t="s">
        <v>62</v>
      </c>
      <c r="BP891" s="50">
        <v>1672743</v>
      </c>
      <c r="BQ891" s="30">
        <f>IFERROR(BP891/BM889,"-")</f>
        <v>5.3820587552426023E-3</v>
      </c>
      <c r="BR891" s="50">
        <v>60</v>
      </c>
      <c r="BS891" s="30">
        <f>IFERROR(BR891/BN889,"-")</f>
        <v>0.17857142857142858</v>
      </c>
      <c r="BT891" s="53">
        <f t="shared" si="597"/>
        <v>27879.05</v>
      </c>
      <c r="BU891" s="31">
        <f t="shared" si="625"/>
        <v>0.14669926650366749</v>
      </c>
      <c r="BV891" s="172"/>
      <c r="BW891" s="179"/>
      <c r="BX891" s="179"/>
      <c r="BY891" s="70" t="s">
        <v>62</v>
      </c>
      <c r="BZ891" s="50">
        <f t="shared" si="601"/>
        <v>117871262</v>
      </c>
      <c r="CA891" s="30">
        <f>IFERROR(BZ891/BW889,"-")</f>
        <v>1.2625755535647654E-2</v>
      </c>
      <c r="CB891" s="50">
        <f t="shared" si="602"/>
        <v>2584</v>
      </c>
      <c r="CC891" s="30">
        <f>IFERROR(CB891/BX889,"-")</f>
        <v>0.23252047151984162</v>
      </c>
      <c r="CD891" s="53">
        <f t="shared" si="599"/>
        <v>45615.813467492262</v>
      </c>
      <c r="CE891" s="31">
        <f t="shared" si="626"/>
        <v>0.21442203966475812</v>
      </c>
      <c r="CR891" s="196"/>
      <c r="CS891" s="198"/>
      <c r="CT891" s="200"/>
      <c r="CU891" s="201"/>
      <c r="CV891" s="201"/>
      <c r="CW891" s="79" t="s">
        <v>62</v>
      </c>
      <c r="CX891" s="90">
        <v>109796478</v>
      </c>
      <c r="CY891" s="80">
        <v>1.2523095230264115E-2</v>
      </c>
      <c r="CZ891" s="90">
        <v>2479</v>
      </c>
      <c r="DA891" s="80">
        <v>0.23406666037201398</v>
      </c>
      <c r="DB891" s="90">
        <v>44290.632513110126</v>
      </c>
      <c r="DC891" s="81">
        <v>0.21739893010611241</v>
      </c>
    </row>
    <row r="892" spans="2:107" s="16" customFormat="1" ht="13.15" customHeight="1">
      <c r="B892" s="196"/>
      <c r="C892" s="198"/>
      <c r="D892" s="172"/>
      <c r="E892" s="179"/>
      <c r="F892" s="179"/>
      <c r="G892" s="70" t="s">
        <v>64</v>
      </c>
      <c r="H892" s="50">
        <v>10033</v>
      </c>
      <c r="I892" s="30">
        <f>IFERROR(H892/E889,"-")</f>
        <v>2.6126699257551756E-4</v>
      </c>
      <c r="J892" s="50">
        <v>2</v>
      </c>
      <c r="K892" s="30">
        <f>IFERROR(J892/F889,"-")</f>
        <v>0.08</v>
      </c>
      <c r="L892" s="53">
        <f t="shared" si="585"/>
        <v>5016.5</v>
      </c>
      <c r="M892" s="31">
        <f t="shared" si="619"/>
        <v>7.6923076923076927E-2</v>
      </c>
      <c r="N892" s="172"/>
      <c r="O892" s="179"/>
      <c r="P892" s="179"/>
      <c r="Q892" s="70" t="s">
        <v>64</v>
      </c>
      <c r="R892" s="50">
        <v>18907</v>
      </c>
      <c r="S892" s="30">
        <f>IFERROR(R892/O889,"-")</f>
        <v>1.6308110203389485E-4</v>
      </c>
      <c r="T892" s="50">
        <v>4</v>
      </c>
      <c r="U892" s="30">
        <f>IFERROR(T892/P889,"-")</f>
        <v>5.3333333333333337E-2</v>
      </c>
      <c r="V892" s="53">
        <f t="shared" si="587"/>
        <v>4726.75</v>
      </c>
      <c r="W892" s="31">
        <f t="shared" si="620"/>
        <v>4.9382716049382713E-2</v>
      </c>
      <c r="X892" s="172"/>
      <c r="Y892" s="179"/>
      <c r="Z892" s="179"/>
      <c r="AA892" s="70" t="s">
        <v>64</v>
      </c>
      <c r="AB892" s="50">
        <v>3541925</v>
      </c>
      <c r="AC892" s="30">
        <f>IFERROR(AB892/Y889,"-")</f>
        <v>1.3023750440654799E-3</v>
      </c>
      <c r="AD892" s="50">
        <v>102</v>
      </c>
      <c r="AE892" s="30">
        <f>IFERROR(AD892/Z889,"-")</f>
        <v>2.5055268975681652E-2</v>
      </c>
      <c r="AF892" s="53">
        <f t="shared" si="589"/>
        <v>34724.754901960783</v>
      </c>
      <c r="AG892" s="31">
        <f t="shared" si="621"/>
        <v>2.3229332726030515E-2</v>
      </c>
      <c r="AH892" s="172"/>
      <c r="AI892" s="179"/>
      <c r="AJ892" s="179"/>
      <c r="AK892" s="70" t="s">
        <v>64</v>
      </c>
      <c r="AL892" s="50">
        <v>8743534</v>
      </c>
      <c r="AM892" s="30">
        <f>IFERROR(AL892/AI889,"-")</f>
        <v>2.8166066676640427E-3</v>
      </c>
      <c r="AN892" s="50">
        <v>127</v>
      </c>
      <c r="AO892" s="30">
        <f>IFERROR(AN892/AJ889,"-")</f>
        <v>3.6130867709815079E-2</v>
      </c>
      <c r="AP892" s="53">
        <f t="shared" si="591"/>
        <v>68846.724409448812</v>
      </c>
      <c r="AQ892" s="31">
        <f t="shared" si="622"/>
        <v>3.4130610051061543E-2</v>
      </c>
      <c r="AR892" s="172"/>
      <c r="AS892" s="179"/>
      <c r="AT892" s="179"/>
      <c r="AU892" s="70" t="s">
        <v>64</v>
      </c>
      <c r="AV892" s="50">
        <v>4586191</v>
      </c>
      <c r="AW892" s="30">
        <f>IFERROR(AV892/AS889,"-")</f>
        <v>2.1903498884252815E-3</v>
      </c>
      <c r="AX892" s="50">
        <v>95</v>
      </c>
      <c r="AY892" s="30">
        <f>IFERROR(AX892/AT889,"-")</f>
        <v>4.4001852709587772E-2</v>
      </c>
      <c r="AZ892" s="53">
        <f t="shared" si="593"/>
        <v>48275.694736842102</v>
      </c>
      <c r="BA892" s="31">
        <f t="shared" si="623"/>
        <v>4.0442741592166882E-2</v>
      </c>
      <c r="BB892" s="172"/>
      <c r="BC892" s="179"/>
      <c r="BD892" s="179"/>
      <c r="BE892" s="70" t="s">
        <v>64</v>
      </c>
      <c r="BF892" s="50">
        <v>341658</v>
      </c>
      <c r="BG892" s="30">
        <f>IFERROR(BF892/BC889,"-")</f>
        <v>3.585242649396286E-4</v>
      </c>
      <c r="BH892" s="50">
        <v>28</v>
      </c>
      <c r="BI892" s="30">
        <f>IFERROR(BH892/BD889,"-")</f>
        <v>3.0042918454935622E-2</v>
      </c>
      <c r="BJ892" s="53">
        <f t="shared" si="595"/>
        <v>12202.071428571429</v>
      </c>
      <c r="BK892" s="31">
        <f t="shared" si="624"/>
        <v>2.6070763500931099E-2</v>
      </c>
      <c r="BL892" s="172"/>
      <c r="BM892" s="179"/>
      <c r="BN892" s="179"/>
      <c r="BO892" s="70" t="s">
        <v>64</v>
      </c>
      <c r="BP892" s="50">
        <v>95200</v>
      </c>
      <c r="BQ892" s="30">
        <f>IFERROR(BP892/BM889,"-")</f>
        <v>3.0630646399303166E-4</v>
      </c>
      <c r="BR892" s="50">
        <v>6</v>
      </c>
      <c r="BS892" s="30">
        <f>IFERROR(BR892/BN889,"-")</f>
        <v>1.7857142857142856E-2</v>
      </c>
      <c r="BT892" s="53">
        <f t="shared" si="597"/>
        <v>15866.666666666666</v>
      </c>
      <c r="BU892" s="31">
        <f t="shared" si="625"/>
        <v>1.4669926650366748E-2</v>
      </c>
      <c r="BV892" s="172"/>
      <c r="BW892" s="179"/>
      <c r="BX892" s="179"/>
      <c r="BY892" s="70" t="s">
        <v>64</v>
      </c>
      <c r="BZ892" s="50">
        <f t="shared" si="601"/>
        <v>17337448</v>
      </c>
      <c r="CA892" s="30">
        <f>IFERROR(BZ892/BW889,"-")</f>
        <v>1.8570971104051072E-3</v>
      </c>
      <c r="CB892" s="50">
        <f t="shared" si="602"/>
        <v>364</v>
      </c>
      <c r="CC892" s="30">
        <f>IFERROR(CB892/BX889,"-")</f>
        <v>3.2754431746603078E-2</v>
      </c>
      <c r="CD892" s="53">
        <f t="shared" si="599"/>
        <v>47630.351648351651</v>
      </c>
      <c r="CE892" s="31">
        <f t="shared" si="626"/>
        <v>3.0204962243797196E-2</v>
      </c>
      <c r="CR892" s="196"/>
      <c r="CS892" s="198"/>
      <c r="CT892" s="200"/>
      <c r="CU892" s="201"/>
      <c r="CV892" s="201"/>
      <c r="CW892" s="79" t="s">
        <v>64</v>
      </c>
      <c r="CX892" s="90">
        <v>13874268</v>
      </c>
      <c r="CY892" s="80">
        <v>1.5824622299287782E-3</v>
      </c>
      <c r="CZ892" s="90">
        <v>348</v>
      </c>
      <c r="DA892" s="80">
        <v>3.2858087055046739E-2</v>
      </c>
      <c r="DB892" s="90">
        <v>39868.586206896551</v>
      </c>
      <c r="DC892" s="81">
        <v>3.0518284661931072E-2</v>
      </c>
    </row>
    <row r="893" spans="2:107" s="16" customFormat="1" ht="13.15" customHeight="1">
      <c r="B893" s="196"/>
      <c r="C893" s="198"/>
      <c r="D893" s="172"/>
      <c r="E893" s="179"/>
      <c r="F893" s="179"/>
      <c r="G893" s="70" t="s">
        <v>66</v>
      </c>
      <c r="H893" s="50">
        <v>20966</v>
      </c>
      <c r="I893" s="30">
        <f>IFERROR(H893/E889,"-")</f>
        <v>5.4597067341157195E-4</v>
      </c>
      <c r="J893" s="50">
        <v>4</v>
      </c>
      <c r="K893" s="30">
        <f>IFERROR(J893/F889,"-")</f>
        <v>0.16</v>
      </c>
      <c r="L893" s="53">
        <f t="shared" si="585"/>
        <v>5241.5</v>
      </c>
      <c r="M893" s="31">
        <f t="shared" si="619"/>
        <v>0.15384615384615385</v>
      </c>
      <c r="N893" s="172"/>
      <c r="O893" s="179"/>
      <c r="P893" s="179"/>
      <c r="Q893" s="70" t="s">
        <v>66</v>
      </c>
      <c r="R893" s="50">
        <v>433665</v>
      </c>
      <c r="S893" s="30">
        <f>IFERROR(R893/O889,"-")</f>
        <v>3.7405493263621419E-3</v>
      </c>
      <c r="T893" s="50">
        <v>16</v>
      </c>
      <c r="U893" s="30">
        <f>IFERROR(T893/P889,"-")</f>
        <v>0.21333333333333335</v>
      </c>
      <c r="V893" s="53">
        <f t="shared" si="587"/>
        <v>27104.0625</v>
      </c>
      <c r="W893" s="31">
        <f t="shared" si="620"/>
        <v>0.19753086419753085</v>
      </c>
      <c r="X893" s="172"/>
      <c r="Y893" s="179"/>
      <c r="Z893" s="179"/>
      <c r="AA893" s="70" t="s">
        <v>66</v>
      </c>
      <c r="AB893" s="50">
        <v>53440114</v>
      </c>
      <c r="AC893" s="30">
        <f>IFERROR(AB893/Y889,"-")</f>
        <v>1.9650069051607325E-2</v>
      </c>
      <c r="AD893" s="50">
        <v>950</v>
      </c>
      <c r="AE893" s="30">
        <f>IFERROR(AD893/Z889,"-")</f>
        <v>0.23335789732252518</v>
      </c>
      <c r="AF893" s="53">
        <f t="shared" si="589"/>
        <v>56252.751578947369</v>
      </c>
      <c r="AG893" s="31">
        <f t="shared" si="621"/>
        <v>0.21635162833067639</v>
      </c>
      <c r="AH893" s="172"/>
      <c r="AI893" s="179"/>
      <c r="AJ893" s="179"/>
      <c r="AK893" s="70" t="s">
        <v>66</v>
      </c>
      <c r="AL893" s="50">
        <v>74104241</v>
      </c>
      <c r="AM893" s="30">
        <f>IFERROR(AL893/AI889,"-")</f>
        <v>2.3871640380512402E-2</v>
      </c>
      <c r="AN893" s="50">
        <v>1086</v>
      </c>
      <c r="AO893" s="30">
        <f>IFERROR(AN893/AJ889,"-")</f>
        <v>0.30896159317211946</v>
      </c>
      <c r="AP893" s="53">
        <f t="shared" si="591"/>
        <v>68235.949355432778</v>
      </c>
      <c r="AQ893" s="31">
        <f t="shared" si="622"/>
        <v>0.29185702768073096</v>
      </c>
      <c r="AR893" s="172"/>
      <c r="AS893" s="179"/>
      <c r="AT893" s="179"/>
      <c r="AU893" s="70" t="s">
        <v>66</v>
      </c>
      <c r="AV893" s="50">
        <v>42013797</v>
      </c>
      <c r="AW893" s="30">
        <f>IFERROR(AV893/AS889,"-")</f>
        <v>2.0065652645359172E-2</v>
      </c>
      <c r="AX893" s="50">
        <v>736</v>
      </c>
      <c r="AY893" s="30">
        <f>IFERROR(AX893/AT889,"-")</f>
        <v>0.34089856415006947</v>
      </c>
      <c r="AZ893" s="53">
        <f t="shared" si="593"/>
        <v>57083.963315217392</v>
      </c>
      <c r="BA893" s="31">
        <f t="shared" si="623"/>
        <v>0.31332481907194548</v>
      </c>
      <c r="BB893" s="172"/>
      <c r="BC893" s="179"/>
      <c r="BD893" s="179"/>
      <c r="BE893" s="70" t="s">
        <v>66</v>
      </c>
      <c r="BF893" s="50">
        <v>12671238</v>
      </c>
      <c r="BG893" s="30">
        <f>IFERROR(BF893/BC889,"-")</f>
        <v>1.3296765449148241E-2</v>
      </c>
      <c r="BH893" s="50">
        <v>262</v>
      </c>
      <c r="BI893" s="30">
        <f>IFERROR(BH893/BD889,"-")</f>
        <v>0.2811158798283262</v>
      </c>
      <c r="BJ893" s="53">
        <f t="shared" si="595"/>
        <v>48363.503816793891</v>
      </c>
      <c r="BK893" s="31">
        <f t="shared" si="624"/>
        <v>0.24394785847299813</v>
      </c>
      <c r="BL893" s="172"/>
      <c r="BM893" s="179"/>
      <c r="BN893" s="179"/>
      <c r="BO893" s="70" t="s">
        <v>66</v>
      </c>
      <c r="BP893" s="50">
        <v>5945453</v>
      </c>
      <c r="BQ893" s="30">
        <f>IFERROR(BP893/BM889,"-")</f>
        <v>1.9129524004902962E-2</v>
      </c>
      <c r="BR893" s="50">
        <v>58</v>
      </c>
      <c r="BS893" s="30">
        <f>IFERROR(BR893/BN889,"-")</f>
        <v>0.17261904761904762</v>
      </c>
      <c r="BT893" s="53">
        <f t="shared" si="597"/>
        <v>102507.81034482758</v>
      </c>
      <c r="BU893" s="31">
        <f t="shared" si="625"/>
        <v>0.14180929095354522</v>
      </c>
      <c r="BV893" s="172"/>
      <c r="BW893" s="179"/>
      <c r="BX893" s="179"/>
      <c r="BY893" s="70" t="s">
        <v>66</v>
      </c>
      <c r="BZ893" s="50">
        <f t="shared" si="601"/>
        <v>188629474</v>
      </c>
      <c r="CA893" s="30">
        <f>IFERROR(BZ893/BW889,"-")</f>
        <v>2.0205006590510628E-2</v>
      </c>
      <c r="CB893" s="50">
        <f t="shared" si="602"/>
        <v>3112</v>
      </c>
      <c r="CC893" s="30">
        <f>IFERROR(CB893/BX889,"-")</f>
        <v>0.28003239449293621</v>
      </c>
      <c r="CD893" s="53">
        <f t="shared" si="599"/>
        <v>60613.584190231362</v>
      </c>
      <c r="CE893" s="31">
        <f t="shared" si="626"/>
        <v>0.25823583105136505</v>
      </c>
      <c r="CR893" s="196"/>
      <c r="CS893" s="198"/>
      <c r="CT893" s="200"/>
      <c r="CU893" s="201"/>
      <c r="CV893" s="201"/>
      <c r="CW893" s="79" t="s">
        <v>66</v>
      </c>
      <c r="CX893" s="90">
        <v>156464471</v>
      </c>
      <c r="CY893" s="80">
        <v>1.7845922803515591E-2</v>
      </c>
      <c r="CZ893" s="90">
        <v>2887</v>
      </c>
      <c r="DA893" s="80">
        <v>0.27258993485034461</v>
      </c>
      <c r="DB893" s="90">
        <v>54196.214409421547</v>
      </c>
      <c r="DC893" s="81">
        <v>0.25317898798561783</v>
      </c>
    </row>
    <row r="894" spans="2:107" s="16" customFormat="1" ht="13.15" customHeight="1">
      <c r="B894" s="196"/>
      <c r="C894" s="198"/>
      <c r="D894" s="172"/>
      <c r="E894" s="179"/>
      <c r="F894" s="179"/>
      <c r="G894" s="70" t="s">
        <v>68</v>
      </c>
      <c r="H894" s="50">
        <v>14244</v>
      </c>
      <c r="I894" s="30">
        <f>IFERROR(H894/E889,"-")</f>
        <v>3.7092465287009589E-4</v>
      </c>
      <c r="J894" s="50">
        <v>2</v>
      </c>
      <c r="K894" s="30">
        <f>IFERROR(J894/F889,"-")</f>
        <v>0.08</v>
      </c>
      <c r="L894" s="53">
        <f t="shared" si="585"/>
        <v>7122</v>
      </c>
      <c r="M894" s="31">
        <f t="shared" si="619"/>
        <v>7.6923076923076927E-2</v>
      </c>
      <c r="N894" s="172"/>
      <c r="O894" s="179"/>
      <c r="P894" s="179"/>
      <c r="Q894" s="70" t="s">
        <v>68</v>
      </c>
      <c r="R894" s="50">
        <v>825570</v>
      </c>
      <c r="S894" s="30">
        <f>IFERROR(R894/O889,"-")</f>
        <v>7.1209004816270467E-3</v>
      </c>
      <c r="T894" s="50">
        <v>23</v>
      </c>
      <c r="U894" s="30">
        <f>IFERROR(T894/P889,"-")</f>
        <v>0.30666666666666664</v>
      </c>
      <c r="V894" s="53">
        <f t="shared" si="587"/>
        <v>35894.34782608696</v>
      </c>
      <c r="W894" s="31">
        <f t="shared" si="620"/>
        <v>0.2839506172839506</v>
      </c>
      <c r="X894" s="172"/>
      <c r="Y894" s="179"/>
      <c r="Z894" s="179"/>
      <c r="AA894" s="70" t="s">
        <v>68</v>
      </c>
      <c r="AB894" s="50">
        <v>58867195</v>
      </c>
      <c r="AC894" s="30">
        <f>IFERROR(AB894/Y889,"-")</f>
        <v>2.1645620864963602E-2</v>
      </c>
      <c r="AD894" s="50">
        <v>1074</v>
      </c>
      <c r="AE894" s="30">
        <f>IFERROR(AD894/Z889,"-")</f>
        <v>0.26381724392041267</v>
      </c>
      <c r="AF894" s="53">
        <f t="shared" si="589"/>
        <v>54811.168528864058</v>
      </c>
      <c r="AG894" s="31">
        <f t="shared" si="621"/>
        <v>0.24459120929173309</v>
      </c>
      <c r="AH894" s="172"/>
      <c r="AI894" s="179"/>
      <c r="AJ894" s="179"/>
      <c r="AK894" s="70" t="s">
        <v>68</v>
      </c>
      <c r="AL894" s="50">
        <v>73857857</v>
      </c>
      <c r="AM894" s="30">
        <f>IFERROR(AL894/AI889,"-")</f>
        <v>2.379227123558705E-2</v>
      </c>
      <c r="AN894" s="50">
        <v>1239</v>
      </c>
      <c r="AO894" s="30">
        <f>IFERROR(AN894/AJ889,"-")</f>
        <v>0.35248933143669986</v>
      </c>
      <c r="AP894" s="53">
        <f t="shared" si="591"/>
        <v>59610.861178369654</v>
      </c>
      <c r="AQ894" s="31">
        <f t="shared" si="622"/>
        <v>0.33297500671862401</v>
      </c>
      <c r="AR894" s="172"/>
      <c r="AS894" s="179"/>
      <c r="AT894" s="179"/>
      <c r="AU894" s="70" t="s">
        <v>68</v>
      </c>
      <c r="AV894" s="50">
        <v>57296976</v>
      </c>
      <c r="AW894" s="30">
        <f>IFERROR(AV894/AS889,"-")</f>
        <v>2.7364849171939421E-2</v>
      </c>
      <c r="AX894" s="50">
        <v>852</v>
      </c>
      <c r="AY894" s="30">
        <f>IFERROR(AX894/AT889,"-")</f>
        <v>0.39462714219546086</v>
      </c>
      <c r="AZ894" s="53">
        <f t="shared" si="593"/>
        <v>67249.971830985916</v>
      </c>
      <c r="BA894" s="31">
        <f t="shared" si="623"/>
        <v>0.36270753512132825</v>
      </c>
      <c r="BB894" s="172"/>
      <c r="BC894" s="179"/>
      <c r="BD894" s="179"/>
      <c r="BE894" s="70" t="s">
        <v>68</v>
      </c>
      <c r="BF894" s="50">
        <v>19723062</v>
      </c>
      <c r="BG894" s="30">
        <f>IFERROR(BF894/BC889,"-")</f>
        <v>2.0696709299676055E-2</v>
      </c>
      <c r="BH894" s="50">
        <v>368</v>
      </c>
      <c r="BI894" s="30">
        <f>IFERROR(BH894/BD889,"-")</f>
        <v>0.39484978540772531</v>
      </c>
      <c r="BJ894" s="53">
        <f t="shared" si="595"/>
        <v>53595.27717391304</v>
      </c>
      <c r="BK894" s="31">
        <f t="shared" si="624"/>
        <v>0.34264432029795161</v>
      </c>
      <c r="BL894" s="172"/>
      <c r="BM894" s="179"/>
      <c r="BN894" s="179"/>
      <c r="BO894" s="70" t="s">
        <v>68</v>
      </c>
      <c r="BP894" s="50">
        <v>6838360</v>
      </c>
      <c r="BQ894" s="30">
        <f>IFERROR(BP894/BM889,"-")</f>
        <v>2.2002456629321303E-2</v>
      </c>
      <c r="BR894" s="50">
        <v>113</v>
      </c>
      <c r="BS894" s="30">
        <f>IFERROR(BR894/BN889,"-")</f>
        <v>0.33630952380952384</v>
      </c>
      <c r="BT894" s="53">
        <f t="shared" si="597"/>
        <v>60516.460176991153</v>
      </c>
      <c r="BU894" s="31">
        <f t="shared" si="625"/>
        <v>0.27628361858190709</v>
      </c>
      <c r="BV894" s="172"/>
      <c r="BW894" s="179"/>
      <c r="BX894" s="179"/>
      <c r="BY894" s="70" t="s">
        <v>68</v>
      </c>
      <c r="BZ894" s="50">
        <f t="shared" si="601"/>
        <v>217423264</v>
      </c>
      <c r="CA894" s="30">
        <f>IFERROR(BZ894/BW889,"-")</f>
        <v>2.3289247374195257E-2</v>
      </c>
      <c r="CB894" s="50">
        <f t="shared" si="602"/>
        <v>3671</v>
      </c>
      <c r="CC894" s="30">
        <f>IFERROR(CB894/BX889,"-")</f>
        <v>0.33033384324664805</v>
      </c>
      <c r="CD894" s="53">
        <f t="shared" si="599"/>
        <v>59227.257967856167</v>
      </c>
      <c r="CE894" s="31">
        <f t="shared" si="626"/>
        <v>0.30462202306862501</v>
      </c>
      <c r="CR894" s="196"/>
      <c r="CS894" s="198"/>
      <c r="CT894" s="200"/>
      <c r="CU894" s="201"/>
      <c r="CV894" s="201"/>
      <c r="CW894" s="79" t="s">
        <v>68</v>
      </c>
      <c r="CX894" s="90">
        <v>216050365</v>
      </c>
      <c r="CY894" s="80">
        <v>2.4642131921830145E-2</v>
      </c>
      <c r="CZ894" s="90">
        <v>3524</v>
      </c>
      <c r="DA894" s="80">
        <v>0.33273534132754223</v>
      </c>
      <c r="DB894" s="90">
        <v>61308.276106696932</v>
      </c>
      <c r="DC894" s="81">
        <v>0.30904148031219852</v>
      </c>
    </row>
    <row r="895" spans="2:107" s="16" customFormat="1" ht="13.15" customHeight="1">
      <c r="B895" s="196"/>
      <c r="C895" s="198"/>
      <c r="D895" s="172"/>
      <c r="E895" s="179"/>
      <c r="F895" s="179"/>
      <c r="G895" s="70" t="s">
        <v>69</v>
      </c>
      <c r="H895" s="50">
        <v>8362</v>
      </c>
      <c r="I895" s="30">
        <f>IFERROR(H895/E889,"-")</f>
        <v>2.177528747051209E-4</v>
      </c>
      <c r="J895" s="50">
        <v>1</v>
      </c>
      <c r="K895" s="30">
        <f>IFERROR(J895/F889,"-")</f>
        <v>0.04</v>
      </c>
      <c r="L895" s="53">
        <f t="shared" si="585"/>
        <v>8362</v>
      </c>
      <c r="M895" s="31">
        <f t="shared" si="619"/>
        <v>3.8461538461538464E-2</v>
      </c>
      <c r="N895" s="172"/>
      <c r="O895" s="179"/>
      <c r="P895" s="179"/>
      <c r="Q895" s="70" t="s">
        <v>69</v>
      </c>
      <c r="R895" s="50">
        <v>65039</v>
      </c>
      <c r="S895" s="30">
        <f>IFERROR(R895/O889,"-")</f>
        <v>5.6098967552665612E-4</v>
      </c>
      <c r="T895" s="50">
        <v>2</v>
      </c>
      <c r="U895" s="30">
        <f>IFERROR(T895/P889,"-")</f>
        <v>2.6666666666666668E-2</v>
      </c>
      <c r="V895" s="53">
        <f t="shared" si="587"/>
        <v>32519.5</v>
      </c>
      <c r="W895" s="31">
        <f t="shared" si="620"/>
        <v>2.4691358024691357E-2</v>
      </c>
      <c r="X895" s="172"/>
      <c r="Y895" s="179"/>
      <c r="Z895" s="179"/>
      <c r="AA895" s="70" t="s">
        <v>69</v>
      </c>
      <c r="AB895" s="50">
        <v>61346435</v>
      </c>
      <c r="AC895" s="30">
        <f>IFERROR(AB895/Y889,"-")</f>
        <v>2.2557243867779558E-2</v>
      </c>
      <c r="AD895" s="50">
        <v>261</v>
      </c>
      <c r="AE895" s="30">
        <f>IFERROR(AD895/Z889,"-")</f>
        <v>6.411201179071481E-2</v>
      </c>
      <c r="AF895" s="53">
        <f t="shared" si="589"/>
        <v>235043.81226053639</v>
      </c>
      <c r="AG895" s="31">
        <f t="shared" si="621"/>
        <v>5.9439763151901616E-2</v>
      </c>
      <c r="AH895" s="172"/>
      <c r="AI895" s="179"/>
      <c r="AJ895" s="179"/>
      <c r="AK895" s="70" t="s">
        <v>69</v>
      </c>
      <c r="AL895" s="50">
        <v>79117940</v>
      </c>
      <c r="AM895" s="30">
        <f>IFERROR(AL895/AI889,"-")</f>
        <v>2.5486733091658779E-2</v>
      </c>
      <c r="AN895" s="50">
        <v>410</v>
      </c>
      <c r="AO895" s="30">
        <f>IFERROR(AN895/AJ889,"-")</f>
        <v>0.11664295874822191</v>
      </c>
      <c r="AP895" s="53">
        <f t="shared" si="591"/>
        <v>192970.58536585365</v>
      </c>
      <c r="AQ895" s="31">
        <f t="shared" si="622"/>
        <v>0.11018543402311207</v>
      </c>
      <c r="AR895" s="172"/>
      <c r="AS895" s="179"/>
      <c r="AT895" s="179"/>
      <c r="AU895" s="70" t="s">
        <v>69</v>
      </c>
      <c r="AV895" s="50">
        <v>79577298</v>
      </c>
      <c r="AW895" s="30">
        <f>IFERROR(AV895/AS889,"-")</f>
        <v>3.8005858411803033E-2</v>
      </c>
      <c r="AX895" s="50">
        <v>374</v>
      </c>
      <c r="AY895" s="30">
        <f>IFERROR(AX895/AT889,"-")</f>
        <v>0.17322834645669291</v>
      </c>
      <c r="AZ895" s="53">
        <f t="shared" si="593"/>
        <v>212773.52406417113</v>
      </c>
      <c r="BA895" s="31">
        <f t="shared" si="623"/>
        <v>0.15921668795232014</v>
      </c>
      <c r="BB895" s="172"/>
      <c r="BC895" s="179"/>
      <c r="BD895" s="179"/>
      <c r="BE895" s="70" t="s">
        <v>69</v>
      </c>
      <c r="BF895" s="50">
        <v>50959000</v>
      </c>
      <c r="BG895" s="30">
        <f>IFERROR(BF895/BC889,"-")</f>
        <v>5.3474638430999817E-2</v>
      </c>
      <c r="BH895" s="50">
        <v>198</v>
      </c>
      <c r="BI895" s="30">
        <f>IFERROR(BH895/BD889,"-")</f>
        <v>0.21244635193133046</v>
      </c>
      <c r="BJ895" s="53">
        <f t="shared" si="595"/>
        <v>257368.68686868687</v>
      </c>
      <c r="BK895" s="31">
        <f t="shared" si="624"/>
        <v>0.18435754189944134</v>
      </c>
      <c r="BL895" s="172"/>
      <c r="BM895" s="179"/>
      <c r="BN895" s="179"/>
      <c r="BO895" s="70" t="s">
        <v>69</v>
      </c>
      <c r="BP895" s="50">
        <v>12899561</v>
      </c>
      <c r="BQ895" s="30">
        <f>IFERROR(BP895/BM889,"-")</f>
        <v>4.1504400388365711E-2</v>
      </c>
      <c r="BR895" s="50">
        <v>55</v>
      </c>
      <c r="BS895" s="30">
        <f>IFERROR(BR895/BN889,"-")</f>
        <v>0.16369047619047619</v>
      </c>
      <c r="BT895" s="53">
        <f t="shared" si="597"/>
        <v>234537.47272727272</v>
      </c>
      <c r="BU895" s="31">
        <f t="shared" si="625"/>
        <v>0.13447432762836187</v>
      </c>
      <c r="BV895" s="172"/>
      <c r="BW895" s="179"/>
      <c r="BX895" s="179"/>
      <c r="BY895" s="70" t="s">
        <v>69</v>
      </c>
      <c r="BZ895" s="50">
        <f t="shared" si="601"/>
        <v>283973635</v>
      </c>
      <c r="CA895" s="30">
        <f>IFERROR(BZ895/BW889,"-")</f>
        <v>3.0417776421866393E-2</v>
      </c>
      <c r="CB895" s="50">
        <f t="shared" si="602"/>
        <v>1301</v>
      </c>
      <c r="CC895" s="30">
        <f>IFERROR(CB895/BX889,"-")</f>
        <v>0.11707009808332583</v>
      </c>
      <c r="CD895" s="53">
        <f t="shared" si="599"/>
        <v>218273.35511145272</v>
      </c>
      <c r="CE895" s="31">
        <f t="shared" si="626"/>
        <v>0.1079578458219235</v>
      </c>
      <c r="CR895" s="196"/>
      <c r="CS895" s="198"/>
      <c r="CT895" s="200"/>
      <c r="CU895" s="201"/>
      <c r="CV895" s="201"/>
      <c r="CW895" s="79" t="s">
        <v>69</v>
      </c>
      <c r="CX895" s="90">
        <v>288169178</v>
      </c>
      <c r="CY895" s="80">
        <v>3.2867812558804763E-2</v>
      </c>
      <c r="CZ895" s="90">
        <v>1243</v>
      </c>
      <c r="DA895" s="80">
        <v>0.11736379945236522</v>
      </c>
      <c r="DB895" s="90">
        <v>231833.61061946902</v>
      </c>
      <c r="DC895" s="81">
        <v>0.10900640182408138</v>
      </c>
    </row>
    <row r="896" spans="2:107" s="16" customFormat="1" ht="13.15" customHeight="1">
      <c r="B896" s="196"/>
      <c r="C896" s="198"/>
      <c r="D896" s="172"/>
      <c r="E896" s="179"/>
      <c r="F896" s="179"/>
      <c r="G896" s="70" t="s">
        <v>71</v>
      </c>
      <c r="H896" s="50">
        <v>0</v>
      </c>
      <c r="I896" s="30">
        <f>IFERROR(H896/E889,"-")</f>
        <v>0</v>
      </c>
      <c r="J896" s="50">
        <v>0</v>
      </c>
      <c r="K896" s="30">
        <f>IFERROR(J896/F889,"-")</f>
        <v>0</v>
      </c>
      <c r="L896" s="53" t="str">
        <f t="shared" si="585"/>
        <v>-</v>
      </c>
      <c r="M896" s="31">
        <f t="shared" si="619"/>
        <v>0</v>
      </c>
      <c r="N896" s="172"/>
      <c r="O896" s="179"/>
      <c r="P896" s="179"/>
      <c r="Q896" s="70" t="s">
        <v>71</v>
      </c>
      <c r="R896" s="50">
        <v>0</v>
      </c>
      <c r="S896" s="30">
        <f>IFERROR(R896/O889,"-")</f>
        <v>0</v>
      </c>
      <c r="T896" s="50">
        <v>0</v>
      </c>
      <c r="U896" s="30">
        <f>IFERROR(T896/P889,"-")</f>
        <v>0</v>
      </c>
      <c r="V896" s="53" t="str">
        <f t="shared" si="587"/>
        <v>-</v>
      </c>
      <c r="W896" s="31">
        <f t="shared" si="620"/>
        <v>0</v>
      </c>
      <c r="X896" s="172"/>
      <c r="Y896" s="179"/>
      <c r="Z896" s="179"/>
      <c r="AA896" s="70" t="s">
        <v>71</v>
      </c>
      <c r="AB896" s="50">
        <v>45170</v>
      </c>
      <c r="AC896" s="30">
        <f>IFERROR(AB896/Y889,"-")</f>
        <v>1.6609126602183201E-5</v>
      </c>
      <c r="AD896" s="50">
        <v>1</v>
      </c>
      <c r="AE896" s="30">
        <f>IFERROR(AD896/Z889,"-")</f>
        <v>2.4563989191844754E-4</v>
      </c>
      <c r="AF896" s="53">
        <f t="shared" si="589"/>
        <v>45170</v>
      </c>
      <c r="AG896" s="31">
        <f t="shared" si="621"/>
        <v>2.2773855613755409E-4</v>
      </c>
      <c r="AH896" s="172"/>
      <c r="AI896" s="179"/>
      <c r="AJ896" s="179"/>
      <c r="AK896" s="70" t="s">
        <v>71</v>
      </c>
      <c r="AL896" s="50">
        <v>2892</v>
      </c>
      <c r="AM896" s="30">
        <f>IFERROR(AL896/AI889,"-")</f>
        <v>9.3161717937900294E-7</v>
      </c>
      <c r="AN896" s="50">
        <v>3</v>
      </c>
      <c r="AO896" s="30">
        <f>IFERROR(AN896/AJ889,"-")</f>
        <v>8.5348506401137982E-4</v>
      </c>
      <c r="AP896" s="53">
        <f t="shared" si="591"/>
        <v>964</v>
      </c>
      <c r="AQ896" s="31">
        <f t="shared" si="622"/>
        <v>8.0623488309594193E-4</v>
      </c>
      <c r="AR896" s="172"/>
      <c r="AS896" s="179"/>
      <c r="AT896" s="179"/>
      <c r="AU896" s="70" t="s">
        <v>71</v>
      </c>
      <c r="AV896" s="50">
        <v>8775</v>
      </c>
      <c r="AW896" s="30">
        <f>IFERROR(AV896/AS889,"-")</f>
        <v>4.1909114275728696E-6</v>
      </c>
      <c r="AX896" s="50">
        <v>4</v>
      </c>
      <c r="AY896" s="30">
        <f>IFERROR(AX896/AT889,"-")</f>
        <v>1.8527095877721167E-3</v>
      </c>
      <c r="AZ896" s="53">
        <f t="shared" si="593"/>
        <v>2193.75</v>
      </c>
      <c r="BA896" s="31">
        <f t="shared" si="623"/>
        <v>1.7028522775649213E-3</v>
      </c>
      <c r="BB896" s="172"/>
      <c r="BC896" s="179"/>
      <c r="BD896" s="179"/>
      <c r="BE896" s="70" t="s">
        <v>71</v>
      </c>
      <c r="BF896" s="50">
        <v>0</v>
      </c>
      <c r="BG896" s="30">
        <f>IFERROR(BF896/BC889,"-")</f>
        <v>0</v>
      </c>
      <c r="BH896" s="50">
        <v>0</v>
      </c>
      <c r="BI896" s="30">
        <f>IFERROR(BH896/BD889,"-")</f>
        <v>0</v>
      </c>
      <c r="BJ896" s="53" t="str">
        <f t="shared" si="595"/>
        <v>-</v>
      </c>
      <c r="BK896" s="31">
        <f t="shared" si="624"/>
        <v>0</v>
      </c>
      <c r="BL896" s="172"/>
      <c r="BM896" s="179"/>
      <c r="BN896" s="179"/>
      <c r="BO896" s="70" t="s">
        <v>71</v>
      </c>
      <c r="BP896" s="50">
        <v>816</v>
      </c>
      <c r="BQ896" s="30">
        <f>IFERROR(BP896/BM889,"-")</f>
        <v>2.6254839770831286E-6</v>
      </c>
      <c r="BR896" s="50">
        <v>1</v>
      </c>
      <c r="BS896" s="30">
        <f>IFERROR(BR896/BN889,"-")</f>
        <v>2.976190476190476E-3</v>
      </c>
      <c r="BT896" s="53">
        <f t="shared" si="597"/>
        <v>816</v>
      </c>
      <c r="BU896" s="31">
        <f t="shared" si="625"/>
        <v>2.4449877750611247E-3</v>
      </c>
      <c r="BV896" s="172"/>
      <c r="BW896" s="179"/>
      <c r="BX896" s="179"/>
      <c r="BY896" s="70" t="s">
        <v>71</v>
      </c>
      <c r="BZ896" s="50">
        <f t="shared" si="601"/>
        <v>57653</v>
      </c>
      <c r="CA896" s="30">
        <f>IFERROR(BZ896/BW889,"-")</f>
        <v>6.1754890169640679E-6</v>
      </c>
      <c r="CB896" s="50">
        <f t="shared" si="602"/>
        <v>9</v>
      </c>
      <c r="CC896" s="30">
        <f>IFERROR(CB896/BX889,"-")</f>
        <v>8.0986232340502114E-4</v>
      </c>
      <c r="CD896" s="53">
        <f t="shared" si="599"/>
        <v>6405.8888888888887</v>
      </c>
      <c r="CE896" s="31">
        <f t="shared" si="626"/>
        <v>7.468259895444362E-4</v>
      </c>
      <c r="CR896" s="196"/>
      <c r="CS896" s="198"/>
      <c r="CT896" s="200"/>
      <c r="CU896" s="201"/>
      <c r="CV896" s="201"/>
      <c r="CW896" s="79" t="s">
        <v>71</v>
      </c>
      <c r="CX896" s="90">
        <v>6652</v>
      </c>
      <c r="CY896" s="80">
        <v>7.5870948676256167E-7</v>
      </c>
      <c r="CZ896" s="90">
        <v>5</v>
      </c>
      <c r="DA896" s="80">
        <v>4.720989519403267E-4</v>
      </c>
      <c r="DB896" s="90">
        <v>1330.4</v>
      </c>
      <c r="DC896" s="81">
        <v>4.3848110146452689E-4</v>
      </c>
    </row>
    <row r="897" spans="2:107" s="16" customFormat="1" ht="13.15" customHeight="1">
      <c r="B897" s="196"/>
      <c r="C897" s="198"/>
      <c r="D897" s="172"/>
      <c r="E897" s="179"/>
      <c r="F897" s="179"/>
      <c r="G897" s="70" t="s">
        <v>73</v>
      </c>
      <c r="H897" s="50">
        <v>0</v>
      </c>
      <c r="I897" s="30">
        <f>IFERROR(H897/E889,"-")</f>
        <v>0</v>
      </c>
      <c r="J897" s="50">
        <v>0</v>
      </c>
      <c r="K897" s="30">
        <f>IFERROR(J897/F889,"-")</f>
        <v>0</v>
      </c>
      <c r="L897" s="53" t="str">
        <f t="shared" si="585"/>
        <v>-</v>
      </c>
      <c r="M897" s="31">
        <f t="shared" si="619"/>
        <v>0</v>
      </c>
      <c r="N897" s="172"/>
      <c r="O897" s="179"/>
      <c r="P897" s="179"/>
      <c r="Q897" s="70" t="s">
        <v>73</v>
      </c>
      <c r="R897" s="50">
        <v>0</v>
      </c>
      <c r="S897" s="30">
        <f>IFERROR(R897/O889,"-")</f>
        <v>0</v>
      </c>
      <c r="T897" s="50">
        <v>0</v>
      </c>
      <c r="U897" s="30">
        <f>IFERROR(T897/P889,"-")</f>
        <v>0</v>
      </c>
      <c r="V897" s="53" t="str">
        <f t="shared" si="587"/>
        <v>-</v>
      </c>
      <c r="W897" s="31">
        <f t="shared" si="620"/>
        <v>0</v>
      </c>
      <c r="X897" s="172"/>
      <c r="Y897" s="179"/>
      <c r="Z897" s="179"/>
      <c r="AA897" s="70" t="s">
        <v>73</v>
      </c>
      <c r="AB897" s="50">
        <v>341591</v>
      </c>
      <c r="AC897" s="30">
        <f>IFERROR(AB897/Y889,"-")</f>
        <v>1.2560390004796019E-4</v>
      </c>
      <c r="AD897" s="50">
        <v>26</v>
      </c>
      <c r="AE897" s="30">
        <f>IFERROR(AD897/Z889,"-")</f>
        <v>6.3866371898796369E-3</v>
      </c>
      <c r="AF897" s="53">
        <f t="shared" si="589"/>
        <v>13138.115384615385</v>
      </c>
      <c r="AG897" s="31">
        <f t="shared" si="621"/>
        <v>5.921202459576406E-3</v>
      </c>
      <c r="AH897" s="172"/>
      <c r="AI897" s="179"/>
      <c r="AJ897" s="179"/>
      <c r="AK897" s="70" t="s">
        <v>73</v>
      </c>
      <c r="AL897" s="50">
        <v>319411</v>
      </c>
      <c r="AM897" s="30">
        <f>IFERROR(AL897/AI889,"-")</f>
        <v>1.028937672484878E-4</v>
      </c>
      <c r="AN897" s="50">
        <v>25</v>
      </c>
      <c r="AO897" s="30">
        <f>IFERROR(AN897/AJ889,"-")</f>
        <v>7.1123755334281651E-3</v>
      </c>
      <c r="AP897" s="53">
        <f t="shared" si="591"/>
        <v>12776.44</v>
      </c>
      <c r="AQ897" s="31">
        <f t="shared" si="622"/>
        <v>6.7186240257995165E-3</v>
      </c>
      <c r="AR897" s="172"/>
      <c r="AS897" s="179"/>
      <c r="AT897" s="179"/>
      <c r="AU897" s="70" t="s">
        <v>73</v>
      </c>
      <c r="AV897" s="50">
        <v>146920</v>
      </c>
      <c r="AW897" s="30">
        <f>IFERROR(AV897/AS889,"-")</f>
        <v>7.0168513611282732E-5</v>
      </c>
      <c r="AX897" s="50">
        <v>11</v>
      </c>
      <c r="AY897" s="30">
        <f>IFERROR(AX897/AT889,"-")</f>
        <v>5.0949513663733209E-3</v>
      </c>
      <c r="AZ897" s="53">
        <f t="shared" si="593"/>
        <v>13356.363636363636</v>
      </c>
      <c r="BA897" s="31">
        <f t="shared" si="623"/>
        <v>4.6828437633035331E-3</v>
      </c>
      <c r="BB897" s="172"/>
      <c r="BC897" s="179"/>
      <c r="BD897" s="179"/>
      <c r="BE897" s="70" t="s">
        <v>73</v>
      </c>
      <c r="BF897" s="50">
        <v>210477</v>
      </c>
      <c r="BG897" s="30">
        <f>IFERROR(BF897/BC889,"-")</f>
        <v>2.2086739286566746E-4</v>
      </c>
      <c r="BH897" s="50">
        <v>9</v>
      </c>
      <c r="BI897" s="30">
        <f>IFERROR(BH897/BD889,"-")</f>
        <v>9.6566523605150223E-3</v>
      </c>
      <c r="BJ897" s="53">
        <f t="shared" si="595"/>
        <v>23386.333333333332</v>
      </c>
      <c r="BK897" s="31">
        <f t="shared" si="624"/>
        <v>8.3798882681564244E-3</v>
      </c>
      <c r="BL897" s="172"/>
      <c r="BM897" s="179"/>
      <c r="BN897" s="179"/>
      <c r="BO897" s="70" t="s">
        <v>73</v>
      </c>
      <c r="BP897" s="50">
        <v>0</v>
      </c>
      <c r="BQ897" s="30">
        <f>IFERROR(BP897/BM889,"-")</f>
        <v>0</v>
      </c>
      <c r="BR897" s="50">
        <v>0</v>
      </c>
      <c r="BS897" s="30">
        <f>IFERROR(BR897/BN889,"-")</f>
        <v>0</v>
      </c>
      <c r="BT897" s="53" t="str">
        <f t="shared" si="597"/>
        <v>-</v>
      </c>
      <c r="BU897" s="31">
        <f t="shared" si="625"/>
        <v>0</v>
      </c>
      <c r="BV897" s="172"/>
      <c r="BW897" s="179"/>
      <c r="BX897" s="179"/>
      <c r="BY897" s="70" t="s">
        <v>73</v>
      </c>
      <c r="BZ897" s="50">
        <f t="shared" si="601"/>
        <v>1018399</v>
      </c>
      <c r="CA897" s="30">
        <f>IFERROR(BZ897/BW889,"-")</f>
        <v>1.090855955351359E-4</v>
      </c>
      <c r="CB897" s="50">
        <f t="shared" si="602"/>
        <v>71</v>
      </c>
      <c r="CC897" s="30">
        <f>IFERROR(CB897/BX889,"-")</f>
        <v>6.3889138846396111E-3</v>
      </c>
      <c r="CD897" s="53">
        <f t="shared" si="599"/>
        <v>14343.647887323943</v>
      </c>
      <c r="CE897" s="31">
        <f t="shared" si="626"/>
        <v>5.8916272508505521E-3</v>
      </c>
      <c r="CR897" s="196"/>
      <c r="CS897" s="198"/>
      <c r="CT897" s="200"/>
      <c r="CU897" s="201"/>
      <c r="CV897" s="201"/>
      <c r="CW897" s="79" t="s">
        <v>73</v>
      </c>
      <c r="CX897" s="90">
        <v>961789</v>
      </c>
      <c r="CY897" s="80">
        <v>1.0969910381297015E-4</v>
      </c>
      <c r="CZ897" s="90">
        <v>53</v>
      </c>
      <c r="DA897" s="80">
        <v>5.0042488905674629E-3</v>
      </c>
      <c r="DB897" s="90">
        <v>18146.962264150945</v>
      </c>
      <c r="DC897" s="81">
        <v>4.6478996755239853E-3</v>
      </c>
    </row>
    <row r="898" spans="2:107" s="16" customFormat="1" ht="13.15" customHeight="1">
      <c r="B898" s="196"/>
      <c r="C898" s="198"/>
      <c r="D898" s="172"/>
      <c r="E898" s="179"/>
      <c r="F898" s="179"/>
      <c r="G898" s="70" t="s">
        <v>75</v>
      </c>
      <c r="H898" s="50">
        <v>25840</v>
      </c>
      <c r="I898" s="30">
        <f>IFERROR(H898/E889,"-")</f>
        <v>6.7289336072474568E-4</v>
      </c>
      <c r="J898" s="50">
        <v>3</v>
      </c>
      <c r="K898" s="30">
        <f>IFERROR(J898/F889,"-")</f>
        <v>0.12</v>
      </c>
      <c r="L898" s="53">
        <f t="shared" si="585"/>
        <v>8613.3333333333339</v>
      </c>
      <c r="M898" s="31">
        <f t="shared" si="619"/>
        <v>0.11538461538461539</v>
      </c>
      <c r="N898" s="172"/>
      <c r="O898" s="179"/>
      <c r="P898" s="179"/>
      <c r="Q898" s="70" t="s">
        <v>75</v>
      </c>
      <c r="R898" s="50">
        <v>63225</v>
      </c>
      <c r="S898" s="30">
        <f>IFERROR(R898/O889,"-")</f>
        <v>5.4534313619786332E-4</v>
      </c>
      <c r="T898" s="50">
        <v>2</v>
      </c>
      <c r="U898" s="30">
        <f>IFERROR(T898/P889,"-")</f>
        <v>2.6666666666666668E-2</v>
      </c>
      <c r="V898" s="53">
        <f t="shared" si="587"/>
        <v>31612.5</v>
      </c>
      <c r="W898" s="31">
        <f t="shared" si="620"/>
        <v>2.4691358024691357E-2</v>
      </c>
      <c r="X898" s="172"/>
      <c r="Y898" s="179"/>
      <c r="Z898" s="179"/>
      <c r="AA898" s="70" t="s">
        <v>75</v>
      </c>
      <c r="AB898" s="50">
        <v>2580819</v>
      </c>
      <c r="AC898" s="30">
        <f>IFERROR(AB898/Y889,"-")</f>
        <v>9.4897386558157732E-4</v>
      </c>
      <c r="AD898" s="50">
        <v>105</v>
      </c>
      <c r="AE898" s="30">
        <f>IFERROR(AD898/Z889,"-")</f>
        <v>2.5792188651436992E-2</v>
      </c>
      <c r="AF898" s="53">
        <f t="shared" si="589"/>
        <v>24579.228571428572</v>
      </c>
      <c r="AG898" s="31">
        <f t="shared" si="621"/>
        <v>2.3912548394443178E-2</v>
      </c>
      <c r="AH898" s="172"/>
      <c r="AI898" s="179"/>
      <c r="AJ898" s="179"/>
      <c r="AK898" s="70" t="s">
        <v>75</v>
      </c>
      <c r="AL898" s="50">
        <v>4117405</v>
      </c>
      <c r="AM898" s="30">
        <f>IFERROR(AL898/AI889,"-")</f>
        <v>1.326364188264524E-3</v>
      </c>
      <c r="AN898" s="50">
        <v>158</v>
      </c>
      <c r="AO898" s="30">
        <f>IFERROR(AN898/AJ889,"-")</f>
        <v>4.4950213371266E-2</v>
      </c>
      <c r="AP898" s="53">
        <f t="shared" si="591"/>
        <v>26059.525316455696</v>
      </c>
      <c r="AQ898" s="31">
        <f t="shared" si="622"/>
        <v>4.2461703843052943E-2</v>
      </c>
      <c r="AR898" s="172"/>
      <c r="AS898" s="179"/>
      <c r="AT898" s="179"/>
      <c r="AU898" s="70" t="s">
        <v>75</v>
      </c>
      <c r="AV898" s="50">
        <v>2455186</v>
      </c>
      <c r="AW898" s="30">
        <f>IFERROR(AV898/AS889,"-")</f>
        <v>1.1725888392269998E-3</v>
      </c>
      <c r="AX898" s="50">
        <v>121</v>
      </c>
      <c r="AY898" s="30">
        <f>IFERROR(AX898/AT889,"-")</f>
        <v>5.604446503010653E-2</v>
      </c>
      <c r="AZ898" s="53">
        <f t="shared" si="593"/>
        <v>20290.793388429753</v>
      </c>
      <c r="BA898" s="31">
        <f t="shared" si="623"/>
        <v>5.151128139633887E-2</v>
      </c>
      <c r="BB898" s="172"/>
      <c r="BC898" s="179"/>
      <c r="BD898" s="179"/>
      <c r="BE898" s="70" t="s">
        <v>75</v>
      </c>
      <c r="BF898" s="50">
        <v>1855202</v>
      </c>
      <c r="BG898" s="30">
        <f>IFERROR(BF898/BC889,"-")</f>
        <v>1.946785772218209E-3</v>
      </c>
      <c r="BH898" s="50">
        <v>91</v>
      </c>
      <c r="BI898" s="30">
        <f>IFERROR(BH898/BD889,"-")</f>
        <v>9.7639484978540775E-2</v>
      </c>
      <c r="BJ898" s="53">
        <f t="shared" si="595"/>
        <v>20386.835164835164</v>
      </c>
      <c r="BK898" s="31">
        <f t="shared" si="624"/>
        <v>8.4729981378026065E-2</v>
      </c>
      <c r="BL898" s="172"/>
      <c r="BM898" s="179"/>
      <c r="BN898" s="179"/>
      <c r="BO898" s="70" t="s">
        <v>75</v>
      </c>
      <c r="BP898" s="50">
        <v>1755705</v>
      </c>
      <c r="BQ898" s="30">
        <f>IFERROR(BP898/BM889,"-")</f>
        <v>5.6489893945891349E-3</v>
      </c>
      <c r="BR898" s="50">
        <v>40</v>
      </c>
      <c r="BS898" s="30">
        <f>IFERROR(BR898/BN889,"-")</f>
        <v>0.11904761904761904</v>
      </c>
      <c r="BT898" s="53">
        <f t="shared" si="597"/>
        <v>43892.625</v>
      </c>
      <c r="BU898" s="31">
        <f t="shared" si="625"/>
        <v>9.7799511002444994E-2</v>
      </c>
      <c r="BV898" s="172"/>
      <c r="BW898" s="179"/>
      <c r="BX898" s="179"/>
      <c r="BY898" s="70" t="s">
        <v>75</v>
      </c>
      <c r="BZ898" s="50">
        <f t="shared" si="601"/>
        <v>12853382</v>
      </c>
      <c r="CA898" s="30">
        <f>IFERROR(BZ898/BW889,"-")</f>
        <v>1.3767873202061237E-3</v>
      </c>
      <c r="CB898" s="50">
        <f t="shared" si="602"/>
        <v>520</v>
      </c>
      <c r="CC898" s="30">
        <f>IFERROR(CB898/BX889,"-")</f>
        <v>4.6792045352290111E-2</v>
      </c>
      <c r="CD898" s="53">
        <f t="shared" si="599"/>
        <v>24718.042307692307</v>
      </c>
      <c r="CE898" s="31">
        <f t="shared" si="626"/>
        <v>4.3149946062567425E-2</v>
      </c>
      <c r="CR898" s="196"/>
      <c r="CS898" s="198"/>
      <c r="CT898" s="200"/>
      <c r="CU898" s="201"/>
      <c r="CV898" s="201"/>
      <c r="CW898" s="79" t="s">
        <v>75</v>
      </c>
      <c r="CX898" s="90">
        <v>14724725</v>
      </c>
      <c r="CY898" s="80">
        <v>1.6794631009425527E-3</v>
      </c>
      <c r="CZ898" s="90">
        <v>509</v>
      </c>
      <c r="DA898" s="80">
        <v>4.8059673307525259E-2</v>
      </c>
      <c r="DB898" s="90">
        <v>28928.732809430254</v>
      </c>
      <c r="DC898" s="81">
        <v>4.4637376129088836E-2</v>
      </c>
    </row>
    <row r="899" spans="2:107" s="16" customFormat="1" ht="13.15" customHeight="1">
      <c r="B899" s="196"/>
      <c r="C899" s="198"/>
      <c r="D899" s="172"/>
      <c r="E899" s="179"/>
      <c r="F899" s="179"/>
      <c r="G899" s="70" t="s">
        <v>77</v>
      </c>
      <c r="H899" s="50">
        <v>20229</v>
      </c>
      <c r="I899" s="30">
        <f>IFERROR(H899/E889,"-")</f>
        <v>5.2677862980266574E-4</v>
      </c>
      <c r="J899" s="50">
        <v>1</v>
      </c>
      <c r="K899" s="30">
        <f>IFERROR(J899/F889,"-")</f>
        <v>0.04</v>
      </c>
      <c r="L899" s="53">
        <f t="shared" si="585"/>
        <v>20229</v>
      </c>
      <c r="M899" s="31">
        <f t="shared" si="619"/>
        <v>3.8461538461538464E-2</v>
      </c>
      <c r="N899" s="172"/>
      <c r="O899" s="179"/>
      <c r="P899" s="179"/>
      <c r="Q899" s="70" t="s">
        <v>77</v>
      </c>
      <c r="R899" s="50">
        <v>7108</v>
      </c>
      <c r="S899" s="30">
        <f>IFERROR(R899/O889,"-")</f>
        <v>6.1309592915688611E-5</v>
      </c>
      <c r="T899" s="50">
        <v>1</v>
      </c>
      <c r="U899" s="30">
        <f>IFERROR(T899/P889,"-")</f>
        <v>1.3333333333333334E-2</v>
      </c>
      <c r="V899" s="53">
        <f t="shared" si="587"/>
        <v>7108</v>
      </c>
      <c r="W899" s="31">
        <f t="shared" si="620"/>
        <v>1.2345679012345678E-2</v>
      </c>
      <c r="X899" s="172"/>
      <c r="Y899" s="179"/>
      <c r="Z899" s="179"/>
      <c r="AA899" s="70" t="s">
        <v>77</v>
      </c>
      <c r="AB899" s="50">
        <v>1593118</v>
      </c>
      <c r="AC899" s="30">
        <f>IFERROR(AB899/Y889,"-")</f>
        <v>5.857936363563625E-4</v>
      </c>
      <c r="AD899" s="50">
        <v>31</v>
      </c>
      <c r="AE899" s="30">
        <f>IFERROR(AD899/Z889,"-")</f>
        <v>7.6148366494718745E-3</v>
      </c>
      <c r="AF899" s="53">
        <f t="shared" si="589"/>
        <v>51390.903225806454</v>
      </c>
      <c r="AG899" s="31">
        <f t="shared" si="621"/>
        <v>7.0598952402641767E-3</v>
      </c>
      <c r="AH899" s="172"/>
      <c r="AI899" s="179"/>
      <c r="AJ899" s="179"/>
      <c r="AK899" s="70" t="s">
        <v>77</v>
      </c>
      <c r="AL899" s="50">
        <v>3552240</v>
      </c>
      <c r="AM899" s="30">
        <f>IFERROR(AL899/AI889,"-")</f>
        <v>1.1443042217417945E-3</v>
      </c>
      <c r="AN899" s="50">
        <v>49</v>
      </c>
      <c r="AO899" s="30">
        <f>IFERROR(AN899/AJ889,"-")</f>
        <v>1.3940256045519203E-2</v>
      </c>
      <c r="AP899" s="53">
        <f t="shared" si="591"/>
        <v>72494.693877551021</v>
      </c>
      <c r="AQ899" s="31">
        <f t="shared" si="622"/>
        <v>1.3168503090567052E-2</v>
      </c>
      <c r="AR899" s="172"/>
      <c r="AS899" s="179"/>
      <c r="AT899" s="179"/>
      <c r="AU899" s="70" t="s">
        <v>77</v>
      </c>
      <c r="AV899" s="50">
        <v>5729673</v>
      </c>
      <c r="AW899" s="30">
        <f>IFERROR(AV899/AS889,"-")</f>
        <v>2.7364731683140425E-3</v>
      </c>
      <c r="AX899" s="50">
        <v>34</v>
      </c>
      <c r="AY899" s="30">
        <f>IFERROR(AX899/AT889,"-")</f>
        <v>1.5748031496062992E-2</v>
      </c>
      <c r="AZ899" s="53">
        <f t="shared" si="593"/>
        <v>168519.79411764705</v>
      </c>
      <c r="BA899" s="31">
        <f t="shared" si="623"/>
        <v>1.447424435930183E-2</v>
      </c>
      <c r="BB899" s="172"/>
      <c r="BC899" s="179"/>
      <c r="BD899" s="179"/>
      <c r="BE899" s="70" t="s">
        <v>77</v>
      </c>
      <c r="BF899" s="50">
        <v>1885750</v>
      </c>
      <c r="BG899" s="30">
        <f>IFERROR(BF899/BC889,"-")</f>
        <v>1.978841802650325E-3</v>
      </c>
      <c r="BH899" s="50">
        <v>24</v>
      </c>
      <c r="BI899" s="30">
        <f>IFERROR(BH899/BD889,"-")</f>
        <v>2.575107296137339E-2</v>
      </c>
      <c r="BJ899" s="53">
        <f t="shared" si="595"/>
        <v>78572.916666666672</v>
      </c>
      <c r="BK899" s="31">
        <f t="shared" si="624"/>
        <v>2.23463687150838E-2</v>
      </c>
      <c r="BL899" s="172"/>
      <c r="BM899" s="179"/>
      <c r="BN899" s="179"/>
      <c r="BO899" s="70" t="s">
        <v>77</v>
      </c>
      <c r="BP899" s="50">
        <v>3050626</v>
      </c>
      <c r="BQ899" s="30">
        <f>IFERROR(BP899/BM889,"-")</f>
        <v>9.8154040233740143E-3</v>
      </c>
      <c r="BR899" s="50">
        <v>10</v>
      </c>
      <c r="BS899" s="30">
        <f>IFERROR(BR899/BN889,"-")</f>
        <v>2.976190476190476E-2</v>
      </c>
      <c r="BT899" s="53">
        <f t="shared" si="597"/>
        <v>305062.59999999998</v>
      </c>
      <c r="BU899" s="31">
        <f t="shared" si="625"/>
        <v>2.4449877750611249E-2</v>
      </c>
      <c r="BV899" s="172"/>
      <c r="BW899" s="179"/>
      <c r="BX899" s="179"/>
      <c r="BY899" s="70" t="s">
        <v>77</v>
      </c>
      <c r="BZ899" s="50">
        <f t="shared" si="601"/>
        <v>15838744</v>
      </c>
      <c r="CA899" s="30">
        <f>IFERROR(BZ899/BW889,"-")</f>
        <v>1.6965637454166398E-3</v>
      </c>
      <c r="CB899" s="50">
        <f t="shared" si="602"/>
        <v>150</v>
      </c>
      <c r="CC899" s="30">
        <f>IFERROR(CB899/BX889,"-")</f>
        <v>1.3497705390083686E-2</v>
      </c>
      <c r="CD899" s="53">
        <f t="shared" si="599"/>
        <v>105591.62666666666</v>
      </c>
      <c r="CE899" s="31">
        <f t="shared" si="626"/>
        <v>1.2447099825740602E-2</v>
      </c>
      <c r="CR899" s="196"/>
      <c r="CS899" s="198"/>
      <c r="CT899" s="200"/>
      <c r="CU899" s="201"/>
      <c r="CV899" s="201"/>
      <c r="CW899" s="79" t="s">
        <v>77</v>
      </c>
      <c r="CX899" s="90">
        <v>14585337</v>
      </c>
      <c r="CY899" s="80">
        <v>1.6635648751546904E-3</v>
      </c>
      <c r="CZ899" s="90">
        <v>127</v>
      </c>
      <c r="DA899" s="80">
        <v>1.1991313379284298E-2</v>
      </c>
      <c r="DB899" s="90">
        <v>114845.17322834645</v>
      </c>
      <c r="DC899" s="81">
        <v>1.1137419977198982E-2</v>
      </c>
    </row>
    <row r="900" spans="2:107" s="16" customFormat="1" ht="13.15" customHeight="1">
      <c r="B900" s="196"/>
      <c r="C900" s="198"/>
      <c r="D900" s="172"/>
      <c r="E900" s="179"/>
      <c r="F900" s="179"/>
      <c r="G900" s="70" t="s">
        <v>79</v>
      </c>
      <c r="H900" s="50">
        <v>433570</v>
      </c>
      <c r="I900" s="30">
        <f>IFERROR(H900/E889,"-")</f>
        <v>1.1290494365689938E-2</v>
      </c>
      <c r="J900" s="50">
        <v>2</v>
      </c>
      <c r="K900" s="30">
        <f>IFERROR(J900/F889,"-")</f>
        <v>0.08</v>
      </c>
      <c r="L900" s="53">
        <f t="shared" si="585"/>
        <v>216785</v>
      </c>
      <c r="M900" s="31">
        <f t="shared" si="619"/>
        <v>7.6923076923076927E-2</v>
      </c>
      <c r="N900" s="172"/>
      <c r="O900" s="179"/>
      <c r="P900" s="179"/>
      <c r="Q900" s="70" t="s">
        <v>79</v>
      </c>
      <c r="R900" s="50">
        <v>23243</v>
      </c>
      <c r="S900" s="30">
        <f>IFERROR(R900/O889,"-")</f>
        <v>2.0048098876468071E-4</v>
      </c>
      <c r="T900" s="50">
        <v>1</v>
      </c>
      <c r="U900" s="30">
        <f>IFERROR(T900/P889,"-")</f>
        <v>1.3333333333333334E-2</v>
      </c>
      <c r="V900" s="53">
        <f t="shared" si="587"/>
        <v>23243</v>
      </c>
      <c r="W900" s="31">
        <f t="shared" si="620"/>
        <v>1.2345679012345678E-2</v>
      </c>
      <c r="X900" s="172"/>
      <c r="Y900" s="179"/>
      <c r="Z900" s="179"/>
      <c r="AA900" s="70" t="s">
        <v>79</v>
      </c>
      <c r="AB900" s="50">
        <v>15232298</v>
      </c>
      <c r="AC900" s="30">
        <f>IFERROR(AB900/Y889,"-")</f>
        <v>5.6009556325920294E-3</v>
      </c>
      <c r="AD900" s="50">
        <v>40</v>
      </c>
      <c r="AE900" s="30">
        <f>IFERROR(AD900/Z889,"-")</f>
        <v>9.825595676737903E-3</v>
      </c>
      <c r="AF900" s="53">
        <f t="shared" si="589"/>
        <v>380807.45</v>
      </c>
      <c r="AG900" s="31">
        <f t="shared" si="621"/>
        <v>9.1095422455021637E-3</v>
      </c>
      <c r="AH900" s="172"/>
      <c r="AI900" s="179"/>
      <c r="AJ900" s="179"/>
      <c r="AK900" s="70" t="s">
        <v>79</v>
      </c>
      <c r="AL900" s="50">
        <v>26853603</v>
      </c>
      <c r="AM900" s="30">
        <f>IFERROR(AL900/AI889,"-")</f>
        <v>8.6505110245586204E-3</v>
      </c>
      <c r="AN900" s="50">
        <v>66</v>
      </c>
      <c r="AO900" s="30">
        <f>IFERROR(AN900/AJ889,"-")</f>
        <v>1.8776671408250355E-2</v>
      </c>
      <c r="AP900" s="53">
        <f t="shared" si="591"/>
        <v>406872.77272727271</v>
      </c>
      <c r="AQ900" s="31">
        <f t="shared" si="622"/>
        <v>1.7737167428110722E-2</v>
      </c>
      <c r="AR900" s="172"/>
      <c r="AS900" s="179"/>
      <c r="AT900" s="179"/>
      <c r="AU900" s="70" t="s">
        <v>79</v>
      </c>
      <c r="AV900" s="50">
        <v>38963692</v>
      </c>
      <c r="AW900" s="30">
        <f>IFERROR(AV900/AS889,"-")</f>
        <v>1.8608932428858072E-2</v>
      </c>
      <c r="AX900" s="50">
        <v>69</v>
      </c>
      <c r="AY900" s="30">
        <f>IFERROR(AX900/AT889,"-")</f>
        <v>3.1959240389069013E-2</v>
      </c>
      <c r="AZ900" s="53">
        <f t="shared" si="593"/>
        <v>564691.18840579712</v>
      </c>
      <c r="BA900" s="31">
        <f t="shared" si="623"/>
        <v>2.9374201787994891E-2</v>
      </c>
      <c r="BB900" s="172"/>
      <c r="BC900" s="179"/>
      <c r="BD900" s="179"/>
      <c r="BE900" s="70" t="s">
        <v>79</v>
      </c>
      <c r="BF900" s="50">
        <v>31694059</v>
      </c>
      <c r="BG900" s="30">
        <f>IFERROR(BF900/BC889,"-")</f>
        <v>3.3258665700578414E-2</v>
      </c>
      <c r="BH900" s="50">
        <v>62</v>
      </c>
      <c r="BI900" s="30">
        <f>IFERROR(BH900/BD889,"-")</f>
        <v>6.652360515021459E-2</v>
      </c>
      <c r="BJ900" s="53">
        <f t="shared" si="595"/>
        <v>511194.5</v>
      </c>
      <c r="BK900" s="31">
        <f t="shared" si="624"/>
        <v>5.7728119180633149E-2</v>
      </c>
      <c r="BL900" s="172"/>
      <c r="BM900" s="179"/>
      <c r="BN900" s="179"/>
      <c r="BO900" s="70" t="s">
        <v>79</v>
      </c>
      <c r="BP900" s="50">
        <v>7287478</v>
      </c>
      <c r="BQ900" s="30">
        <f>IFERROR(BP900/BM889,"-")</f>
        <v>2.3447495983266915E-2</v>
      </c>
      <c r="BR900" s="50">
        <v>33</v>
      </c>
      <c r="BS900" s="30">
        <f>IFERROR(BR900/BN889,"-")</f>
        <v>9.8214285714285712E-2</v>
      </c>
      <c r="BT900" s="53">
        <f t="shared" si="597"/>
        <v>220832.66666666666</v>
      </c>
      <c r="BU900" s="31">
        <f t="shared" si="625"/>
        <v>8.0684596577017112E-2</v>
      </c>
      <c r="BV900" s="172"/>
      <c r="BW900" s="179"/>
      <c r="BX900" s="179"/>
      <c r="BY900" s="70" t="s">
        <v>79</v>
      </c>
      <c r="BZ900" s="50">
        <f t="shared" si="601"/>
        <v>120487943</v>
      </c>
      <c r="CA900" s="30">
        <f>IFERROR(BZ900/BW889,"-")</f>
        <v>1.2906040772780127E-2</v>
      </c>
      <c r="CB900" s="50">
        <f t="shared" si="602"/>
        <v>273</v>
      </c>
      <c r="CC900" s="30">
        <f>IFERROR(CB900/BX889,"-")</f>
        <v>2.4565823809952307E-2</v>
      </c>
      <c r="CD900" s="53">
        <f t="shared" si="599"/>
        <v>441347.77655677655</v>
      </c>
      <c r="CE900" s="31">
        <f t="shared" si="626"/>
        <v>2.2653721682847898E-2</v>
      </c>
      <c r="CR900" s="196"/>
      <c r="CS900" s="198"/>
      <c r="CT900" s="200"/>
      <c r="CU900" s="201"/>
      <c r="CV900" s="201"/>
      <c r="CW900" s="79" t="s">
        <v>79</v>
      </c>
      <c r="CX900" s="90">
        <v>123356186</v>
      </c>
      <c r="CY900" s="80">
        <v>1.4069679580434018E-2</v>
      </c>
      <c r="CZ900" s="90">
        <v>265</v>
      </c>
      <c r="DA900" s="80">
        <v>2.5021244452837314E-2</v>
      </c>
      <c r="DB900" s="90">
        <v>465495.04150943394</v>
      </c>
      <c r="DC900" s="81">
        <v>2.3239498377619926E-2</v>
      </c>
    </row>
    <row r="901" spans="2:107" s="16" customFormat="1" ht="13.15" customHeight="1">
      <c r="B901" s="196"/>
      <c r="C901" s="198"/>
      <c r="D901" s="172"/>
      <c r="E901" s="179"/>
      <c r="F901" s="179"/>
      <c r="G901" s="70" t="s">
        <v>81</v>
      </c>
      <c r="H901" s="50">
        <v>500848</v>
      </c>
      <c r="I901" s="30">
        <f>IFERROR(H901/E889,"-")</f>
        <v>1.3042464935459267E-2</v>
      </c>
      <c r="J901" s="50">
        <v>3</v>
      </c>
      <c r="K901" s="30">
        <f>IFERROR(J901/F889,"-")</f>
        <v>0.12</v>
      </c>
      <c r="L901" s="53">
        <f t="shared" si="585"/>
        <v>166949.33333333334</v>
      </c>
      <c r="M901" s="31">
        <f t="shared" si="619"/>
        <v>0.11538461538461539</v>
      </c>
      <c r="N901" s="172"/>
      <c r="O901" s="179"/>
      <c r="P901" s="179"/>
      <c r="Q901" s="70" t="s">
        <v>81</v>
      </c>
      <c r="R901" s="50">
        <v>222370</v>
      </c>
      <c r="S901" s="30">
        <f>IFERROR(R901/O889,"-")</f>
        <v>1.9180380102225207E-3</v>
      </c>
      <c r="T901" s="50">
        <v>8</v>
      </c>
      <c r="U901" s="30">
        <f>IFERROR(T901/P889,"-")</f>
        <v>0.10666666666666667</v>
      </c>
      <c r="V901" s="53">
        <f t="shared" si="587"/>
        <v>27796.25</v>
      </c>
      <c r="W901" s="31">
        <f t="shared" si="620"/>
        <v>9.8765432098765427E-2</v>
      </c>
      <c r="X901" s="172"/>
      <c r="Y901" s="179"/>
      <c r="Z901" s="179"/>
      <c r="AA901" s="70" t="s">
        <v>81</v>
      </c>
      <c r="AB901" s="50">
        <v>15131408</v>
      </c>
      <c r="AC901" s="30">
        <f>IFERROR(AB901/Y889,"-")</f>
        <v>5.56385811692025E-3</v>
      </c>
      <c r="AD901" s="50">
        <v>354</v>
      </c>
      <c r="AE901" s="30">
        <f>IFERROR(AD901/Z889,"-")</f>
        <v>8.6956521739130432E-2</v>
      </c>
      <c r="AF901" s="53">
        <f t="shared" si="589"/>
        <v>42744.090395480227</v>
      </c>
      <c r="AG901" s="31">
        <f t="shared" si="621"/>
        <v>8.0619448872694149E-2</v>
      </c>
      <c r="AH901" s="172"/>
      <c r="AI901" s="179"/>
      <c r="AJ901" s="179"/>
      <c r="AK901" s="70" t="s">
        <v>81</v>
      </c>
      <c r="AL901" s="50">
        <v>23777937</v>
      </c>
      <c r="AM901" s="30">
        <f>IFERROR(AL901/AI889,"-")</f>
        <v>7.6597284230261516E-3</v>
      </c>
      <c r="AN901" s="50">
        <v>441</v>
      </c>
      <c r="AO901" s="30">
        <f>IFERROR(AN901/AJ889,"-")</f>
        <v>0.12546230440967282</v>
      </c>
      <c r="AP901" s="53">
        <f t="shared" si="591"/>
        <v>53918.224489795917</v>
      </c>
      <c r="AQ901" s="31">
        <f t="shared" si="622"/>
        <v>0.11851652781510347</v>
      </c>
      <c r="AR901" s="172"/>
      <c r="AS901" s="179"/>
      <c r="AT901" s="179"/>
      <c r="AU901" s="70" t="s">
        <v>81</v>
      </c>
      <c r="AV901" s="50">
        <v>26806551</v>
      </c>
      <c r="AW901" s="30">
        <f>IFERROR(AV901/AS889,"-")</f>
        <v>1.2802721472332185E-2</v>
      </c>
      <c r="AX901" s="50">
        <v>312</v>
      </c>
      <c r="AY901" s="30">
        <f>IFERROR(AX901/AT889,"-")</f>
        <v>0.1445113478462251</v>
      </c>
      <c r="AZ901" s="53">
        <f t="shared" si="593"/>
        <v>85918.432692307688</v>
      </c>
      <c r="BA901" s="31">
        <f t="shared" si="623"/>
        <v>0.13282247765006386</v>
      </c>
      <c r="BB901" s="172"/>
      <c r="BC901" s="179"/>
      <c r="BD901" s="179"/>
      <c r="BE901" s="70" t="s">
        <v>81</v>
      </c>
      <c r="BF901" s="50">
        <v>13041419</v>
      </c>
      <c r="BG901" s="30">
        <f>IFERROR(BF901/BC889,"-")</f>
        <v>1.3685220778511571E-2</v>
      </c>
      <c r="BH901" s="50">
        <v>133</v>
      </c>
      <c r="BI901" s="30">
        <f>IFERROR(BH901/BD889,"-")</f>
        <v>0.1427038626609442</v>
      </c>
      <c r="BJ901" s="53">
        <f t="shared" si="595"/>
        <v>98055.781954887221</v>
      </c>
      <c r="BK901" s="31">
        <f t="shared" si="624"/>
        <v>0.12383612662942271</v>
      </c>
      <c r="BL901" s="172"/>
      <c r="BM901" s="179"/>
      <c r="BN901" s="179"/>
      <c r="BO901" s="70" t="s">
        <v>81</v>
      </c>
      <c r="BP901" s="50">
        <v>3647945</v>
      </c>
      <c r="BQ901" s="30">
        <f>IFERROR(BP901/BM889,"-")</f>
        <v>1.1737280817132982E-2</v>
      </c>
      <c r="BR901" s="50">
        <v>40</v>
      </c>
      <c r="BS901" s="30">
        <f>IFERROR(BR901/BN889,"-")</f>
        <v>0.11904761904761904</v>
      </c>
      <c r="BT901" s="53">
        <f t="shared" si="597"/>
        <v>91198.625</v>
      </c>
      <c r="BU901" s="31">
        <f t="shared" si="625"/>
        <v>9.7799511002444994E-2</v>
      </c>
      <c r="BV901" s="172"/>
      <c r="BW901" s="179"/>
      <c r="BX901" s="179"/>
      <c r="BY901" s="70" t="s">
        <v>81</v>
      </c>
      <c r="BZ901" s="50">
        <f t="shared" si="601"/>
        <v>83128478</v>
      </c>
      <c r="CA901" s="30">
        <f>IFERROR(BZ901/BW889,"-")</f>
        <v>8.9042895059396592E-3</v>
      </c>
      <c r="CB901" s="50">
        <f t="shared" si="602"/>
        <v>1291</v>
      </c>
      <c r="CC901" s="30">
        <f>IFERROR(CB901/BX889,"-")</f>
        <v>0.11617025105732026</v>
      </c>
      <c r="CD901" s="53">
        <f t="shared" si="599"/>
        <v>64390.765298218437</v>
      </c>
      <c r="CE901" s="31">
        <f t="shared" si="626"/>
        <v>0.10712803916687412</v>
      </c>
      <c r="CR901" s="196"/>
      <c r="CS901" s="198"/>
      <c r="CT901" s="200"/>
      <c r="CU901" s="201"/>
      <c r="CV901" s="201"/>
      <c r="CW901" s="79" t="s">
        <v>81</v>
      </c>
      <c r="CX901" s="90">
        <v>68595669</v>
      </c>
      <c r="CY901" s="80">
        <v>7.8238401715460849E-3</v>
      </c>
      <c r="CZ901" s="90">
        <v>1236</v>
      </c>
      <c r="DA901" s="80">
        <v>0.11670286091964875</v>
      </c>
      <c r="DB901" s="90">
        <v>55498.114077669903</v>
      </c>
      <c r="DC901" s="81">
        <v>0.10839252828203104</v>
      </c>
    </row>
    <row r="902" spans="2:107" s="16" customFormat="1" ht="13.15" customHeight="1">
      <c r="B902" s="196"/>
      <c r="C902" s="198"/>
      <c r="D902" s="172"/>
      <c r="E902" s="179"/>
      <c r="F902" s="179"/>
      <c r="G902" s="70" t="s">
        <v>83</v>
      </c>
      <c r="H902" s="50">
        <v>56420</v>
      </c>
      <c r="I902" s="30">
        <f>IFERROR(H902/E889,"-")</f>
        <v>1.4692199462883187E-3</v>
      </c>
      <c r="J902" s="50">
        <v>3</v>
      </c>
      <c r="K902" s="30">
        <f>IFERROR(J902/F889,"-")</f>
        <v>0.12</v>
      </c>
      <c r="L902" s="53">
        <f t="shared" ref="L902:L965" si="627">IFERROR(H902/J902,"-")</f>
        <v>18806.666666666668</v>
      </c>
      <c r="M902" s="31">
        <f t="shared" si="619"/>
        <v>0.11538461538461539</v>
      </c>
      <c r="N902" s="172"/>
      <c r="O902" s="179"/>
      <c r="P902" s="179"/>
      <c r="Q902" s="70" t="s">
        <v>83</v>
      </c>
      <c r="R902" s="50">
        <v>0</v>
      </c>
      <c r="S902" s="30">
        <f>IFERROR(R902/O889,"-")</f>
        <v>0</v>
      </c>
      <c r="T902" s="50">
        <v>0</v>
      </c>
      <c r="U902" s="30">
        <f>IFERROR(T902/P889,"-")</f>
        <v>0</v>
      </c>
      <c r="V902" s="53" t="str">
        <f t="shared" ref="V902:V965" si="628">IFERROR(R902/T902,"-")</f>
        <v>-</v>
      </c>
      <c r="W902" s="31">
        <f t="shared" si="620"/>
        <v>0</v>
      </c>
      <c r="X902" s="172"/>
      <c r="Y902" s="179"/>
      <c r="Z902" s="179"/>
      <c r="AA902" s="70" t="s">
        <v>83</v>
      </c>
      <c r="AB902" s="50">
        <v>30596053</v>
      </c>
      <c r="AC902" s="30">
        <f>IFERROR(AB902/Y889,"-")</f>
        <v>1.1250248346338435E-2</v>
      </c>
      <c r="AD902" s="50">
        <v>227</v>
      </c>
      <c r="AE902" s="30">
        <f>IFERROR(AD902/Z889,"-")</f>
        <v>5.5760255465487595E-2</v>
      </c>
      <c r="AF902" s="53">
        <f t="shared" ref="AF902:AF965" si="629">IFERROR(AB902/AD902,"-")</f>
        <v>134784.3744493392</v>
      </c>
      <c r="AG902" s="31">
        <f t="shared" si="621"/>
        <v>5.1696652243224776E-2</v>
      </c>
      <c r="AH902" s="172"/>
      <c r="AI902" s="179"/>
      <c r="AJ902" s="179"/>
      <c r="AK902" s="70" t="s">
        <v>83</v>
      </c>
      <c r="AL902" s="50">
        <v>60522176</v>
      </c>
      <c r="AM902" s="30">
        <f>IFERROR(AL902/AI889,"-")</f>
        <v>1.9496368912517145E-2</v>
      </c>
      <c r="AN902" s="50">
        <v>439</v>
      </c>
      <c r="AO902" s="30">
        <f>IFERROR(AN902/AJ889,"-")</f>
        <v>0.12489331436699858</v>
      </c>
      <c r="AP902" s="53">
        <f t="shared" ref="AP902:AP965" si="630">IFERROR(AL902/AN902,"-")</f>
        <v>137863.72665148063</v>
      </c>
      <c r="AQ902" s="31">
        <f t="shared" si="622"/>
        <v>0.11797903789303951</v>
      </c>
      <c r="AR902" s="172"/>
      <c r="AS902" s="179"/>
      <c r="AT902" s="179"/>
      <c r="AU902" s="70" t="s">
        <v>83</v>
      </c>
      <c r="AV902" s="50">
        <v>44912030</v>
      </c>
      <c r="AW902" s="30">
        <f>IFERROR(AV902/AS889,"-")</f>
        <v>2.1449839289173281E-2</v>
      </c>
      <c r="AX902" s="50">
        <v>445</v>
      </c>
      <c r="AY902" s="30">
        <f>IFERROR(AX902/AT889,"-")</f>
        <v>0.206113941639648</v>
      </c>
      <c r="AZ902" s="53">
        <f t="shared" ref="AZ902:AZ965" si="631">IFERROR(AV902/AX902,"-")</f>
        <v>100925.91011235955</v>
      </c>
      <c r="BA902" s="31">
        <f t="shared" si="623"/>
        <v>0.18944231587909749</v>
      </c>
      <c r="BB902" s="172"/>
      <c r="BC902" s="179"/>
      <c r="BD902" s="179"/>
      <c r="BE902" s="70" t="s">
        <v>83</v>
      </c>
      <c r="BF902" s="50">
        <v>38047591</v>
      </c>
      <c r="BG902" s="30">
        <f>IFERROR(BF902/BC889,"-")</f>
        <v>3.9925845717058081E-2</v>
      </c>
      <c r="BH902" s="50">
        <v>234</v>
      </c>
      <c r="BI902" s="30">
        <f>IFERROR(BH902/BD889,"-")</f>
        <v>0.25107296137339058</v>
      </c>
      <c r="BJ902" s="53">
        <f t="shared" ref="BJ902:BJ965" si="632">IFERROR(BF902/BH902,"-")</f>
        <v>162596.54273504275</v>
      </c>
      <c r="BK902" s="31">
        <f t="shared" si="624"/>
        <v>0.21787709497206703</v>
      </c>
      <c r="BL902" s="172"/>
      <c r="BM902" s="179"/>
      <c r="BN902" s="179"/>
      <c r="BO902" s="70" t="s">
        <v>83</v>
      </c>
      <c r="BP902" s="50">
        <v>17479557</v>
      </c>
      <c r="BQ902" s="30">
        <f>IFERROR(BP902/BM889,"-")</f>
        <v>5.6240559840700047E-2</v>
      </c>
      <c r="BR902" s="50">
        <v>93</v>
      </c>
      <c r="BS902" s="30">
        <f>IFERROR(BR902/BN889,"-")</f>
        <v>0.2767857142857143</v>
      </c>
      <c r="BT902" s="53">
        <f t="shared" ref="BT902:BT965" si="633">IFERROR(BP902/BR902,"-")</f>
        <v>187952.22580645161</v>
      </c>
      <c r="BU902" s="31">
        <f t="shared" si="625"/>
        <v>0.22738386308068459</v>
      </c>
      <c r="BV902" s="172"/>
      <c r="BW902" s="179"/>
      <c r="BX902" s="179"/>
      <c r="BY902" s="70" t="s">
        <v>83</v>
      </c>
      <c r="BZ902" s="50">
        <f t="shared" si="601"/>
        <v>191613827</v>
      </c>
      <c r="CA902" s="30">
        <f>IFERROR(BZ902/BW889,"-")</f>
        <v>2.0524674936897525E-2</v>
      </c>
      <c r="CB902" s="50">
        <f t="shared" si="602"/>
        <v>1441</v>
      </c>
      <c r="CC902" s="30">
        <f>IFERROR(CB902/BX889,"-")</f>
        <v>0.12966795644740395</v>
      </c>
      <c r="CD902" s="53">
        <f t="shared" ref="CD902:CD965" si="634">IFERROR(BZ902/CB902,"-")</f>
        <v>132972.81540596808</v>
      </c>
      <c r="CE902" s="31">
        <f t="shared" si="626"/>
        <v>0.11957513899261472</v>
      </c>
      <c r="CR902" s="196"/>
      <c r="CS902" s="198"/>
      <c r="CT902" s="200"/>
      <c r="CU902" s="201"/>
      <c r="CV902" s="201"/>
      <c r="CW902" s="79" t="s">
        <v>83</v>
      </c>
      <c r="CX902" s="90">
        <v>196414952</v>
      </c>
      <c r="CY902" s="80">
        <v>2.2402568764944855E-2</v>
      </c>
      <c r="CZ902" s="90">
        <v>1389</v>
      </c>
      <c r="DA902" s="80">
        <v>0.13114908884902277</v>
      </c>
      <c r="DB902" s="90">
        <v>141407.45284377251</v>
      </c>
      <c r="DC902" s="81">
        <v>0.12181004998684557</v>
      </c>
    </row>
    <row r="903" spans="2:107" s="16" customFormat="1" ht="13.15" customHeight="1">
      <c r="B903" s="196"/>
      <c r="C903" s="198"/>
      <c r="D903" s="172"/>
      <c r="E903" s="179"/>
      <c r="F903" s="179"/>
      <c r="G903" s="70" t="s">
        <v>87</v>
      </c>
      <c r="H903" s="50">
        <v>1210516</v>
      </c>
      <c r="I903" s="30">
        <f>IFERROR(H903/E889,"-")</f>
        <v>3.1522762362657754E-2</v>
      </c>
      <c r="J903" s="50">
        <v>3</v>
      </c>
      <c r="K903" s="30">
        <f>IFERROR(J903/F889,"-")</f>
        <v>0.12</v>
      </c>
      <c r="L903" s="53">
        <f t="shared" si="627"/>
        <v>403505.33333333331</v>
      </c>
      <c r="M903" s="31">
        <f t="shared" si="619"/>
        <v>0.11538461538461539</v>
      </c>
      <c r="N903" s="172"/>
      <c r="O903" s="179"/>
      <c r="P903" s="179"/>
      <c r="Q903" s="70" t="s">
        <v>87</v>
      </c>
      <c r="R903" s="50">
        <v>3225355</v>
      </c>
      <c r="S903" s="30">
        <f>IFERROR(R903/O889,"-")</f>
        <v>2.7820090329006873E-2</v>
      </c>
      <c r="T903" s="50">
        <v>11</v>
      </c>
      <c r="U903" s="30">
        <f>IFERROR(T903/P889,"-")</f>
        <v>0.14666666666666667</v>
      </c>
      <c r="V903" s="53">
        <f t="shared" si="628"/>
        <v>293214.09090909088</v>
      </c>
      <c r="W903" s="31">
        <f t="shared" si="620"/>
        <v>0.13580246913580246</v>
      </c>
      <c r="X903" s="172"/>
      <c r="Y903" s="179"/>
      <c r="Z903" s="179"/>
      <c r="AA903" s="70" t="s">
        <v>87</v>
      </c>
      <c r="AB903" s="50">
        <v>14541365</v>
      </c>
      <c r="AC903" s="30">
        <f>IFERROR(AB903/Y889,"-")</f>
        <v>5.3468977696160217E-3</v>
      </c>
      <c r="AD903" s="50">
        <v>221</v>
      </c>
      <c r="AE903" s="30">
        <f>IFERROR(AD903/Z889,"-")</f>
        <v>5.4286416113976908E-2</v>
      </c>
      <c r="AF903" s="53">
        <f t="shared" si="629"/>
        <v>65798.031674208149</v>
      </c>
      <c r="AG903" s="31">
        <f t="shared" si="621"/>
        <v>5.033022090639945E-2</v>
      </c>
      <c r="AH903" s="172"/>
      <c r="AI903" s="179"/>
      <c r="AJ903" s="179"/>
      <c r="AK903" s="70" t="s">
        <v>87</v>
      </c>
      <c r="AL903" s="50">
        <v>14616735</v>
      </c>
      <c r="AM903" s="30">
        <f>IFERROR(AL903/AI889,"-")</f>
        <v>4.7085758756674791E-3</v>
      </c>
      <c r="AN903" s="50">
        <v>218</v>
      </c>
      <c r="AO903" s="30">
        <f>IFERROR(AN903/AJ889,"-")</f>
        <v>6.2019914651493598E-2</v>
      </c>
      <c r="AP903" s="53">
        <f t="shared" si="630"/>
        <v>67049.243119266059</v>
      </c>
      <c r="AQ903" s="31">
        <f t="shared" si="622"/>
        <v>5.8586401504971783E-2</v>
      </c>
      <c r="AR903" s="172"/>
      <c r="AS903" s="179"/>
      <c r="AT903" s="179"/>
      <c r="AU903" s="70" t="s">
        <v>87</v>
      </c>
      <c r="AV903" s="50">
        <v>10894695</v>
      </c>
      <c r="AW903" s="30">
        <f>IFERROR(AV903/AS889,"-")</f>
        <v>5.2032708575978351E-3</v>
      </c>
      <c r="AX903" s="50">
        <v>137</v>
      </c>
      <c r="AY903" s="30">
        <f>IFERROR(AX903/AT889,"-")</f>
        <v>6.3455303381194997E-2</v>
      </c>
      <c r="AZ903" s="53">
        <f t="shared" si="631"/>
        <v>79523.321167883216</v>
      </c>
      <c r="BA903" s="31">
        <f t="shared" si="623"/>
        <v>5.8322690506598551E-2</v>
      </c>
      <c r="BB903" s="172"/>
      <c r="BC903" s="179"/>
      <c r="BD903" s="179"/>
      <c r="BE903" s="70" t="s">
        <v>87</v>
      </c>
      <c r="BF903" s="50">
        <v>2916000</v>
      </c>
      <c r="BG903" s="30">
        <f>IFERROR(BF903/BC889,"-")</f>
        <v>3.0599510521163182E-3</v>
      </c>
      <c r="BH903" s="50">
        <v>69</v>
      </c>
      <c r="BI903" s="30">
        <f>IFERROR(BH903/BD889,"-")</f>
        <v>7.4034334763948495E-2</v>
      </c>
      <c r="BJ903" s="53">
        <f t="shared" si="632"/>
        <v>42260.869565217392</v>
      </c>
      <c r="BK903" s="31">
        <f t="shared" si="624"/>
        <v>6.4245810055865923E-2</v>
      </c>
      <c r="BL903" s="172"/>
      <c r="BM903" s="179"/>
      <c r="BN903" s="179"/>
      <c r="BO903" s="70" t="s">
        <v>87</v>
      </c>
      <c r="BP903" s="50">
        <v>671301</v>
      </c>
      <c r="BQ903" s="30">
        <f>IFERROR(BP903/BM889,"-")</f>
        <v>2.1599142393380899E-3</v>
      </c>
      <c r="BR903" s="50">
        <v>25</v>
      </c>
      <c r="BS903" s="30">
        <f>IFERROR(BR903/BN889,"-")</f>
        <v>7.4404761904761904E-2</v>
      </c>
      <c r="BT903" s="53">
        <f t="shared" si="633"/>
        <v>26852.04</v>
      </c>
      <c r="BU903" s="31">
        <f t="shared" si="625"/>
        <v>6.1124694376528114E-2</v>
      </c>
      <c r="BV903" s="172"/>
      <c r="BW903" s="179"/>
      <c r="BX903" s="179"/>
      <c r="BY903" s="70" t="s">
        <v>87</v>
      </c>
      <c r="BZ903" s="50">
        <f t="shared" si="601"/>
        <v>48075967</v>
      </c>
      <c r="CA903" s="30">
        <f>IFERROR(BZ903/BW889,"-")</f>
        <v>5.1496471335130342E-3</v>
      </c>
      <c r="CB903" s="50">
        <f t="shared" si="602"/>
        <v>684</v>
      </c>
      <c r="CC903" s="30">
        <f>IFERROR(CB903/BX889,"-")</f>
        <v>6.1549536578781608E-2</v>
      </c>
      <c r="CD903" s="53">
        <f t="shared" si="634"/>
        <v>70286.5014619883</v>
      </c>
      <c r="CE903" s="31">
        <f t="shared" si="626"/>
        <v>5.675877520537715E-2</v>
      </c>
      <c r="CR903" s="196"/>
      <c r="CS903" s="198"/>
      <c r="CT903" s="200"/>
      <c r="CU903" s="201"/>
      <c r="CV903" s="201"/>
      <c r="CW903" s="79" t="s">
        <v>87</v>
      </c>
      <c r="CX903" s="90">
        <v>49852393</v>
      </c>
      <c r="CY903" s="80">
        <v>5.6860317959885028E-3</v>
      </c>
      <c r="CZ903" s="90">
        <v>707</v>
      </c>
      <c r="DA903" s="80">
        <v>6.6754791804362196E-2</v>
      </c>
      <c r="DB903" s="90">
        <v>70512.578500707212</v>
      </c>
      <c r="DC903" s="81">
        <v>6.2001227747084102E-2</v>
      </c>
    </row>
    <row r="904" spans="2:107" s="16" customFormat="1" ht="13.15" customHeight="1">
      <c r="B904" s="196"/>
      <c r="C904" s="198"/>
      <c r="D904" s="172"/>
      <c r="E904" s="179"/>
      <c r="F904" s="179"/>
      <c r="G904" s="71" t="s">
        <v>85</v>
      </c>
      <c r="H904" s="51">
        <v>27910</v>
      </c>
      <c r="I904" s="32">
        <f>IFERROR(H904/E889,"-")</f>
        <v>7.2679774372398035E-4</v>
      </c>
      <c r="J904" s="51">
        <v>4</v>
      </c>
      <c r="K904" s="32">
        <f>IFERROR(J904/F889,"-")</f>
        <v>0.16</v>
      </c>
      <c r="L904" s="54">
        <f t="shared" si="627"/>
        <v>6977.5</v>
      </c>
      <c r="M904" s="33">
        <f t="shared" si="619"/>
        <v>0.15384615384615385</v>
      </c>
      <c r="N904" s="172"/>
      <c r="O904" s="179"/>
      <c r="P904" s="179"/>
      <c r="Q904" s="71" t="s">
        <v>85</v>
      </c>
      <c r="R904" s="51">
        <v>451347</v>
      </c>
      <c r="S904" s="32">
        <f>IFERROR(R904/O889,"-")</f>
        <v>3.8930642703597792E-3</v>
      </c>
      <c r="T904" s="51">
        <v>14</v>
      </c>
      <c r="U904" s="32">
        <f>IFERROR(T904/P889,"-")</f>
        <v>0.18666666666666668</v>
      </c>
      <c r="V904" s="54">
        <f t="shared" si="628"/>
        <v>32239.071428571428</v>
      </c>
      <c r="W904" s="33">
        <f t="shared" si="620"/>
        <v>0.1728395061728395</v>
      </c>
      <c r="X904" s="172"/>
      <c r="Y904" s="179"/>
      <c r="Z904" s="179"/>
      <c r="AA904" s="71" t="s">
        <v>85</v>
      </c>
      <c r="AB904" s="51">
        <v>6311859</v>
      </c>
      <c r="AC904" s="32">
        <f>IFERROR(AB904/Y889,"-")</f>
        <v>2.3208869875167024E-3</v>
      </c>
      <c r="AD904" s="51">
        <v>283</v>
      </c>
      <c r="AE904" s="32">
        <f>IFERROR(AD904/Z889,"-")</f>
        <v>6.9516089412920659E-2</v>
      </c>
      <c r="AF904" s="54">
        <f t="shared" si="629"/>
        <v>22303.388692579505</v>
      </c>
      <c r="AG904" s="33">
        <f t="shared" si="621"/>
        <v>6.4450011386927811E-2</v>
      </c>
      <c r="AH904" s="172"/>
      <c r="AI904" s="179"/>
      <c r="AJ904" s="179"/>
      <c r="AK904" s="71" t="s">
        <v>85</v>
      </c>
      <c r="AL904" s="51">
        <v>10409941</v>
      </c>
      <c r="AM904" s="32">
        <f>IFERROR(AL904/AI889,"-")</f>
        <v>3.3534162765981456E-3</v>
      </c>
      <c r="AN904" s="51">
        <v>376</v>
      </c>
      <c r="AO904" s="32">
        <f>IFERROR(AN904/AJ889,"-")</f>
        <v>0.1069701280227596</v>
      </c>
      <c r="AP904" s="54">
        <f t="shared" si="630"/>
        <v>27686.013297872341</v>
      </c>
      <c r="AQ904" s="33">
        <f t="shared" si="622"/>
        <v>0.10104810534802472</v>
      </c>
      <c r="AR904" s="172"/>
      <c r="AS904" s="179"/>
      <c r="AT904" s="179"/>
      <c r="AU904" s="71" t="s">
        <v>85</v>
      </c>
      <c r="AV904" s="51">
        <v>7663631</v>
      </c>
      <c r="AW904" s="32">
        <f>IFERROR(AV904/AS889,"-")</f>
        <v>3.6601252119204211E-3</v>
      </c>
      <c r="AX904" s="51">
        <v>336</v>
      </c>
      <c r="AY904" s="32">
        <f>IFERROR(AX904/AT889,"-")</f>
        <v>0.1556276053728578</v>
      </c>
      <c r="AZ904" s="54">
        <f t="shared" si="631"/>
        <v>22808.425595238095</v>
      </c>
      <c r="BA904" s="33">
        <f t="shared" si="623"/>
        <v>0.14303959131545338</v>
      </c>
      <c r="BB904" s="172"/>
      <c r="BC904" s="179"/>
      <c r="BD904" s="179"/>
      <c r="BE904" s="71" t="s">
        <v>85</v>
      </c>
      <c r="BF904" s="51">
        <v>4242032</v>
      </c>
      <c r="BG904" s="32">
        <f>IFERROR(BF904/BC889,"-")</f>
        <v>4.4514438551135427E-3</v>
      </c>
      <c r="BH904" s="51">
        <v>200</v>
      </c>
      <c r="BI904" s="32">
        <f>IFERROR(BH904/BD889,"-")</f>
        <v>0.21459227467811159</v>
      </c>
      <c r="BJ904" s="54">
        <f t="shared" si="632"/>
        <v>21210.16</v>
      </c>
      <c r="BK904" s="33">
        <f t="shared" si="624"/>
        <v>0.18621973929236499</v>
      </c>
      <c r="BL904" s="172"/>
      <c r="BM904" s="179"/>
      <c r="BN904" s="179"/>
      <c r="BO904" s="71" t="s">
        <v>85</v>
      </c>
      <c r="BP904" s="51">
        <v>2005950</v>
      </c>
      <c r="BQ904" s="32">
        <f>IFERROR(BP904/BM889,"-")</f>
        <v>6.4541539017523306E-3</v>
      </c>
      <c r="BR904" s="51">
        <v>73</v>
      </c>
      <c r="BS904" s="32">
        <f>IFERROR(BR904/BN889,"-")</f>
        <v>0.21726190476190477</v>
      </c>
      <c r="BT904" s="54">
        <f t="shared" si="633"/>
        <v>27478.767123287671</v>
      </c>
      <c r="BU904" s="33">
        <f t="shared" si="625"/>
        <v>0.17848410757946209</v>
      </c>
      <c r="BV904" s="172"/>
      <c r="BW904" s="179"/>
      <c r="BX904" s="179"/>
      <c r="BY904" s="71" t="s">
        <v>85</v>
      </c>
      <c r="BZ904" s="51">
        <f t="shared" si="601"/>
        <v>31112670</v>
      </c>
      <c r="CA904" s="32">
        <f>IFERROR(BZ904/BW889,"-")</f>
        <v>3.3326271290900294E-3</v>
      </c>
      <c r="CB904" s="51">
        <f t="shared" si="602"/>
        <v>1286</v>
      </c>
      <c r="CC904" s="32">
        <f>IFERROR(CB904/BX889,"-")</f>
        <v>0.11572032754431746</v>
      </c>
      <c r="CD904" s="54">
        <f t="shared" si="634"/>
        <v>24193.36702954899</v>
      </c>
      <c r="CE904" s="33">
        <f t="shared" si="626"/>
        <v>0.10671313583934944</v>
      </c>
      <c r="CR904" s="196"/>
      <c r="CS904" s="198"/>
      <c r="CT904" s="200"/>
      <c r="CU904" s="201"/>
      <c r="CV904" s="201"/>
      <c r="CW904" s="79" t="s">
        <v>85</v>
      </c>
      <c r="CX904" s="90">
        <v>29090003</v>
      </c>
      <c r="CY904" s="80">
        <v>3.3179286298934724E-3</v>
      </c>
      <c r="CZ904" s="90">
        <v>1153</v>
      </c>
      <c r="DA904" s="80">
        <v>0.10886601831743933</v>
      </c>
      <c r="DB904" s="90">
        <v>25229.837814397226</v>
      </c>
      <c r="DC904" s="81">
        <v>0.1011137419977199</v>
      </c>
    </row>
    <row r="905" spans="2:107" s="16" customFormat="1" ht="13.15" customHeight="1">
      <c r="B905" s="196"/>
      <c r="C905" s="199"/>
      <c r="D905" s="173"/>
      <c r="E905" s="180"/>
      <c r="F905" s="180"/>
      <c r="G905" s="18" t="s">
        <v>92</v>
      </c>
      <c r="H905" s="49">
        <f>SUM(H889:H904)</f>
        <v>3130847</v>
      </c>
      <c r="I905" s="32">
        <f>IFERROR(H905/E889,"-")</f>
        <v>8.1529650144929883E-2</v>
      </c>
      <c r="J905" s="51">
        <v>18</v>
      </c>
      <c r="K905" s="32">
        <f>IFERROR(J905/F889,"-")</f>
        <v>0.72</v>
      </c>
      <c r="L905" s="54">
        <f t="shared" si="627"/>
        <v>173935.94444444444</v>
      </c>
      <c r="M905" s="34">
        <f t="shared" si="619"/>
        <v>0.69230769230769229</v>
      </c>
      <c r="N905" s="173"/>
      <c r="O905" s="180"/>
      <c r="P905" s="180"/>
      <c r="Q905" s="18" t="s">
        <v>92</v>
      </c>
      <c r="R905" s="49">
        <f>SUM(R889:R904)</f>
        <v>6983152</v>
      </c>
      <c r="S905" s="32">
        <f>IFERROR(R905/O889,"-")</f>
        <v>6.0232724590373772E-2</v>
      </c>
      <c r="T905" s="51">
        <v>58</v>
      </c>
      <c r="U905" s="32">
        <f>IFERROR(T905/P889,"-")</f>
        <v>0.77333333333333332</v>
      </c>
      <c r="V905" s="54">
        <f t="shared" si="628"/>
        <v>120399.1724137931</v>
      </c>
      <c r="W905" s="34">
        <f t="shared" si="620"/>
        <v>0.71604938271604934</v>
      </c>
      <c r="X905" s="173"/>
      <c r="Y905" s="180"/>
      <c r="Z905" s="180"/>
      <c r="AA905" s="18" t="s">
        <v>92</v>
      </c>
      <c r="AB905" s="49">
        <f>SUM(AB889:AB904)</f>
        <v>422622081</v>
      </c>
      <c r="AC905" s="32">
        <f>IFERROR(AB905/Y889,"-")</f>
        <v>0.15539923949982562</v>
      </c>
      <c r="AD905" s="51">
        <v>2724</v>
      </c>
      <c r="AE905" s="32">
        <f>IFERROR(AD905/Z889,"-")</f>
        <v>0.66912306558585111</v>
      </c>
      <c r="AF905" s="54">
        <f t="shared" si="629"/>
        <v>155147.60682819382</v>
      </c>
      <c r="AG905" s="34">
        <f t="shared" si="621"/>
        <v>0.62035982691869729</v>
      </c>
      <c r="AH905" s="173"/>
      <c r="AI905" s="180"/>
      <c r="AJ905" s="180"/>
      <c r="AK905" s="18" t="s">
        <v>92</v>
      </c>
      <c r="AL905" s="49">
        <f>SUM(AL889:AL904)</f>
        <v>577567956</v>
      </c>
      <c r="AM905" s="32">
        <f>IFERROR(AL905/AI889,"-")</f>
        <v>0.18605540458797237</v>
      </c>
      <c r="AN905" s="51">
        <v>2827</v>
      </c>
      <c r="AO905" s="32">
        <f>IFERROR(AN905/AJ889,"-")</f>
        <v>0.80426742532005691</v>
      </c>
      <c r="AP905" s="54">
        <f t="shared" si="630"/>
        <v>204304.19384506543</v>
      </c>
      <c r="AQ905" s="34">
        <f t="shared" si="622"/>
        <v>0.75974200483740928</v>
      </c>
      <c r="AR905" s="173"/>
      <c r="AS905" s="180"/>
      <c r="AT905" s="180"/>
      <c r="AU905" s="18" t="s">
        <v>92</v>
      </c>
      <c r="AV905" s="49">
        <f>SUM(AV889:AV904)</f>
        <v>424535191</v>
      </c>
      <c r="AW905" s="32">
        <f>IFERROR(AV905/AS889,"-")</f>
        <v>0.20275662488532545</v>
      </c>
      <c r="AX905" s="51">
        <v>1843</v>
      </c>
      <c r="AY905" s="32">
        <f>IFERROR(AX905/AT889,"-")</f>
        <v>0.85363594256600273</v>
      </c>
      <c r="AZ905" s="54">
        <f t="shared" si="631"/>
        <v>230350.07650569725</v>
      </c>
      <c r="BA905" s="34">
        <f t="shared" si="623"/>
        <v>0.78458918688803747</v>
      </c>
      <c r="BB905" s="173"/>
      <c r="BC905" s="180"/>
      <c r="BD905" s="180"/>
      <c r="BE905" s="18" t="s">
        <v>92</v>
      </c>
      <c r="BF905" s="49">
        <f>SUM(BF889:BF904)</f>
        <v>221966689</v>
      </c>
      <c r="BG905" s="32">
        <f>IFERROR(BF905/BC889,"-")</f>
        <v>0.23292428104949436</v>
      </c>
      <c r="BH905" s="51">
        <v>814</v>
      </c>
      <c r="BI905" s="32">
        <f>IFERROR(BH905/BD889,"-")</f>
        <v>0.87339055793991416</v>
      </c>
      <c r="BJ905" s="54">
        <f t="shared" si="632"/>
        <v>272686.3501228501</v>
      </c>
      <c r="BK905" s="34">
        <f t="shared" si="624"/>
        <v>0.75791433891992555</v>
      </c>
      <c r="BL905" s="173"/>
      <c r="BM905" s="180"/>
      <c r="BN905" s="180"/>
      <c r="BO905" s="18" t="s">
        <v>92</v>
      </c>
      <c r="BP905" s="49">
        <f>SUM(BP889:BP904)</f>
        <v>71823175</v>
      </c>
      <c r="BQ905" s="32">
        <f>IFERROR(BP905/BM889,"-")</f>
        <v>0.23109141561977639</v>
      </c>
      <c r="BR905" s="51">
        <v>291</v>
      </c>
      <c r="BS905" s="32">
        <f>IFERROR(BR905/BN889,"-")</f>
        <v>0.8660714285714286</v>
      </c>
      <c r="BT905" s="54">
        <f t="shared" si="633"/>
        <v>246815.03436426117</v>
      </c>
      <c r="BU905" s="34">
        <f t="shared" si="625"/>
        <v>0.71149144254278729</v>
      </c>
      <c r="BV905" s="173"/>
      <c r="BW905" s="180"/>
      <c r="BX905" s="180"/>
      <c r="BY905" s="18" t="s">
        <v>92</v>
      </c>
      <c r="BZ905" s="49">
        <f t="shared" si="601"/>
        <v>1728629091</v>
      </c>
      <c r="CA905" s="32">
        <f>IFERROR(BZ905/BW889,"-")</f>
        <v>0.18516174294269303</v>
      </c>
      <c r="CB905" s="51">
        <f t="shared" si="602"/>
        <v>8575</v>
      </c>
      <c r="CC905" s="32">
        <f>IFERROR(CB905/BX889,"-")</f>
        <v>0.77161882479978405</v>
      </c>
      <c r="CD905" s="54">
        <f t="shared" si="634"/>
        <v>201589.39836734693</v>
      </c>
      <c r="CE905" s="34">
        <f t="shared" si="626"/>
        <v>0.71155920670483774</v>
      </c>
      <c r="CR905" s="196"/>
      <c r="CS905" s="199"/>
      <c r="CT905" s="200"/>
      <c r="CU905" s="201"/>
      <c r="CV905" s="201"/>
      <c r="CW905" s="18" t="s">
        <v>92</v>
      </c>
      <c r="CX905" s="90">
        <v>1689229215</v>
      </c>
      <c r="CY905" s="80">
        <v>0.19266900642468054</v>
      </c>
      <c r="CZ905" s="90">
        <v>8192</v>
      </c>
      <c r="DA905" s="80">
        <v>0.7734869228590312</v>
      </c>
      <c r="DB905" s="90">
        <v>206204.73815917969</v>
      </c>
      <c r="DC905" s="81">
        <v>0.71840743663948081</v>
      </c>
    </row>
    <row r="906" spans="2:107" s="16" customFormat="1" ht="13.15" customHeight="1">
      <c r="B906" s="196">
        <v>54</v>
      </c>
      <c r="C906" s="197" t="s">
        <v>23</v>
      </c>
      <c r="D906" s="171">
        <f>CI58</f>
        <v>36</v>
      </c>
      <c r="E906" s="178">
        <v>67667940</v>
      </c>
      <c r="F906" s="178">
        <v>35</v>
      </c>
      <c r="G906" s="68" t="s">
        <v>58</v>
      </c>
      <c r="H906" s="56">
        <v>647202</v>
      </c>
      <c r="I906" s="28">
        <f>IFERROR(H906/E906,"-")</f>
        <v>9.5643815963660193E-3</v>
      </c>
      <c r="J906" s="56">
        <v>7</v>
      </c>
      <c r="K906" s="28">
        <f>IFERROR(J906/F906,"-")</f>
        <v>0.2</v>
      </c>
      <c r="L906" s="52">
        <f t="shared" si="627"/>
        <v>92457.428571428565</v>
      </c>
      <c r="M906" s="29">
        <f t="shared" ref="M906:M922" si="635">IFERROR(J906/$CI$58,"-")</f>
        <v>0.19444444444444445</v>
      </c>
      <c r="N906" s="171">
        <f>CJ58</f>
        <v>127</v>
      </c>
      <c r="O906" s="178">
        <v>237338490</v>
      </c>
      <c r="P906" s="178">
        <v>117</v>
      </c>
      <c r="Q906" s="68" t="s">
        <v>58</v>
      </c>
      <c r="R906" s="56">
        <v>2585666</v>
      </c>
      <c r="S906" s="28">
        <f>IFERROR(R906/O906,"-")</f>
        <v>1.0894423403469029E-2</v>
      </c>
      <c r="T906" s="56">
        <v>31</v>
      </c>
      <c r="U906" s="28">
        <f>IFERROR(T906/P906,"-")</f>
        <v>0.26495726495726496</v>
      </c>
      <c r="V906" s="52">
        <f t="shared" si="628"/>
        <v>83408.580645161288</v>
      </c>
      <c r="W906" s="29">
        <f t="shared" ref="W906:W922" si="636">IFERROR(T906/$CJ$58,"-")</f>
        <v>0.24409448818897639</v>
      </c>
      <c r="X906" s="171">
        <f>CK58</f>
        <v>7258</v>
      </c>
      <c r="Y906" s="178">
        <v>4435386710</v>
      </c>
      <c r="Z906" s="178">
        <v>6705</v>
      </c>
      <c r="AA906" s="68" t="s">
        <v>58</v>
      </c>
      <c r="AB906" s="56">
        <v>95913621</v>
      </c>
      <c r="AC906" s="28">
        <f>IFERROR(AB906/Y906,"-")</f>
        <v>2.1624635521352319E-2</v>
      </c>
      <c r="AD906" s="56">
        <v>1115</v>
      </c>
      <c r="AE906" s="28">
        <f>IFERROR(AD906/Z906,"-")</f>
        <v>0.16629381058911261</v>
      </c>
      <c r="AF906" s="52">
        <f t="shared" si="629"/>
        <v>86021.184753363224</v>
      </c>
      <c r="AG906" s="29">
        <f t="shared" ref="AG906:AG922" si="637">IFERROR(AD906/$CK$58,"-")</f>
        <v>0.15362358776522458</v>
      </c>
      <c r="AH906" s="171">
        <f>CL58</f>
        <v>6270</v>
      </c>
      <c r="AI906" s="178">
        <v>5214815170</v>
      </c>
      <c r="AJ906" s="178">
        <v>5824</v>
      </c>
      <c r="AK906" s="68" t="s">
        <v>58</v>
      </c>
      <c r="AL906" s="56">
        <v>94086113</v>
      </c>
      <c r="AM906" s="28">
        <f>IFERROR(AL906/AI906,"-")</f>
        <v>1.8042080099264574E-2</v>
      </c>
      <c r="AN906" s="56">
        <v>1267</v>
      </c>
      <c r="AO906" s="28">
        <f>IFERROR(AN906/AJ906,"-")</f>
        <v>0.21754807692307693</v>
      </c>
      <c r="AP906" s="52">
        <f t="shared" si="630"/>
        <v>74258.968429360699</v>
      </c>
      <c r="AQ906" s="29">
        <f t="shared" ref="AQ906:AQ922" si="638">IFERROR(AN906/$CL$58,"-")</f>
        <v>0.20207336523125996</v>
      </c>
      <c r="AR906" s="171">
        <f>CM58</f>
        <v>3885</v>
      </c>
      <c r="AS906" s="178">
        <v>3416444820</v>
      </c>
      <c r="AT906" s="178">
        <v>3544</v>
      </c>
      <c r="AU906" s="68" t="s">
        <v>58</v>
      </c>
      <c r="AV906" s="56">
        <v>82532564</v>
      </c>
      <c r="AW906" s="28">
        <f>IFERROR(AV906/AS906,"-")</f>
        <v>2.4157440950561E-2</v>
      </c>
      <c r="AX906" s="56">
        <v>875</v>
      </c>
      <c r="AY906" s="28">
        <f>IFERROR(AX906/AT906,"-")</f>
        <v>0.24689616252821669</v>
      </c>
      <c r="AZ906" s="52">
        <f t="shared" si="631"/>
        <v>94322.93028571429</v>
      </c>
      <c r="BA906" s="29">
        <f t="shared" ref="BA906:BA922" si="639">IFERROR(AX906/$CM$58,"-")</f>
        <v>0.22522522522522523</v>
      </c>
      <c r="BB906" s="171">
        <f>CN58</f>
        <v>1954</v>
      </c>
      <c r="BC906" s="178">
        <v>1925773390</v>
      </c>
      <c r="BD906" s="178">
        <v>1700</v>
      </c>
      <c r="BE906" s="68" t="s">
        <v>58</v>
      </c>
      <c r="BF906" s="56">
        <v>72595389</v>
      </c>
      <c r="BG906" s="28">
        <f>IFERROR(BF906/BC906,"-")</f>
        <v>3.7696745306050779E-2</v>
      </c>
      <c r="BH906" s="56">
        <v>394</v>
      </c>
      <c r="BI906" s="28">
        <f>IFERROR(BH906/BD906,"-")</f>
        <v>0.23176470588235293</v>
      </c>
      <c r="BJ906" s="52">
        <f t="shared" si="632"/>
        <v>184252.25634517765</v>
      </c>
      <c r="BK906" s="29">
        <f t="shared" ref="BK906:BK922" si="640">IFERROR(BH906/$CN$58,"-")</f>
        <v>0.20163766632548619</v>
      </c>
      <c r="BL906" s="171">
        <f>CO58</f>
        <v>746</v>
      </c>
      <c r="BM906" s="178">
        <v>725327810</v>
      </c>
      <c r="BN906" s="178">
        <v>598</v>
      </c>
      <c r="BO906" s="68" t="s">
        <v>58</v>
      </c>
      <c r="BP906" s="56">
        <v>29063779</v>
      </c>
      <c r="BQ906" s="28">
        <f>IFERROR(BP906/BM906,"-")</f>
        <v>4.0069853381190498E-2</v>
      </c>
      <c r="BR906" s="56">
        <v>114</v>
      </c>
      <c r="BS906" s="28">
        <f>IFERROR(BR906/BN906,"-")</f>
        <v>0.19063545150501673</v>
      </c>
      <c r="BT906" s="52">
        <f t="shared" si="633"/>
        <v>254945.4298245614</v>
      </c>
      <c r="BU906" s="29">
        <f t="shared" ref="BU906:BU922" si="641">IFERROR(BR906/$CO$58,"-")</f>
        <v>0.15281501340482573</v>
      </c>
      <c r="BV906" s="171">
        <f>CP58</f>
        <v>20276</v>
      </c>
      <c r="BW906" s="178">
        <f>SUM(E906,O906,Y906,AI906,AS906,BC906,BM906)</f>
        <v>16022754330</v>
      </c>
      <c r="BX906" s="178">
        <f>SUM(F906,P906,Z906,AJ906,AT906,BD906,BN906)</f>
        <v>18523</v>
      </c>
      <c r="BY906" s="68" t="s">
        <v>58</v>
      </c>
      <c r="BZ906" s="56">
        <f t="shared" si="601"/>
        <v>377424334</v>
      </c>
      <c r="CA906" s="28">
        <f>IFERROR(BZ906/BW906,"-")</f>
        <v>2.3555521493163905E-2</v>
      </c>
      <c r="CB906" s="56">
        <f t="shared" si="602"/>
        <v>3803</v>
      </c>
      <c r="CC906" s="28">
        <f>IFERROR(CB906/BX906,"-")</f>
        <v>0.20531231441991038</v>
      </c>
      <c r="CD906" s="52">
        <f t="shared" si="634"/>
        <v>99243.842755719175</v>
      </c>
      <c r="CE906" s="29">
        <f t="shared" ref="CE906:CE922" si="642">IFERROR(CB906/$CP$58,"-")</f>
        <v>0.18756164924048135</v>
      </c>
      <c r="CR906" s="196">
        <v>54</v>
      </c>
      <c r="CS906" s="197" t="s">
        <v>23</v>
      </c>
      <c r="CT906" s="200">
        <v>19212</v>
      </c>
      <c r="CU906" s="201">
        <v>15178353360</v>
      </c>
      <c r="CV906" s="201">
        <v>17668</v>
      </c>
      <c r="CW906" s="79" t="s">
        <v>58</v>
      </c>
      <c r="CX906" s="90">
        <v>337981468</v>
      </c>
      <c r="CY906" s="80">
        <v>2.2267334274262803E-2</v>
      </c>
      <c r="CZ906" s="90">
        <v>3675</v>
      </c>
      <c r="DA906" s="80">
        <v>0.20800316957210777</v>
      </c>
      <c r="DB906" s="90">
        <v>91967.74639455782</v>
      </c>
      <c r="DC906" s="81">
        <v>0.19128669581511556</v>
      </c>
    </row>
    <row r="907" spans="2:107" s="16" customFormat="1" ht="13.15" customHeight="1">
      <c r="B907" s="196"/>
      <c r="C907" s="198"/>
      <c r="D907" s="172"/>
      <c r="E907" s="179"/>
      <c r="F907" s="179"/>
      <c r="G907" s="69" t="s">
        <v>60</v>
      </c>
      <c r="H907" s="50">
        <v>466268</v>
      </c>
      <c r="I907" s="30">
        <f>IFERROR(H907/E906,"-")</f>
        <v>6.8905304343534028E-3</v>
      </c>
      <c r="J907" s="50">
        <v>15</v>
      </c>
      <c r="K907" s="30">
        <f>IFERROR(J907/F906,"-")</f>
        <v>0.42857142857142855</v>
      </c>
      <c r="L907" s="53">
        <f t="shared" si="627"/>
        <v>31084.533333333333</v>
      </c>
      <c r="M907" s="31">
        <f t="shared" si="635"/>
        <v>0.41666666666666669</v>
      </c>
      <c r="N907" s="172"/>
      <c r="O907" s="179"/>
      <c r="P907" s="179"/>
      <c r="Q907" s="69" t="s">
        <v>60</v>
      </c>
      <c r="R907" s="50">
        <v>6156513</v>
      </c>
      <c r="S907" s="30">
        <f>IFERROR(R907/O906,"-")</f>
        <v>2.5939800156308403E-2</v>
      </c>
      <c r="T907" s="50">
        <v>33</v>
      </c>
      <c r="U907" s="30">
        <f>IFERROR(T907/P906,"-")</f>
        <v>0.28205128205128205</v>
      </c>
      <c r="V907" s="53">
        <f t="shared" si="628"/>
        <v>186561</v>
      </c>
      <c r="W907" s="31">
        <f t="shared" si="636"/>
        <v>0.25984251968503935</v>
      </c>
      <c r="X907" s="172"/>
      <c r="Y907" s="179"/>
      <c r="Z907" s="179"/>
      <c r="AA907" s="69" t="s">
        <v>60</v>
      </c>
      <c r="AB907" s="50">
        <v>73224472</v>
      </c>
      <c r="AC907" s="30">
        <f>IFERROR(AB907/Y906,"-")</f>
        <v>1.6509151690180357E-2</v>
      </c>
      <c r="AD907" s="50">
        <v>1298</v>
      </c>
      <c r="AE907" s="30">
        <f>IFERROR(AD907/Z906,"-")</f>
        <v>0.19358687546607009</v>
      </c>
      <c r="AF907" s="53">
        <f t="shared" si="629"/>
        <v>56413.30662557781</v>
      </c>
      <c r="AG907" s="31">
        <f t="shared" si="637"/>
        <v>0.17883714521906863</v>
      </c>
      <c r="AH907" s="172"/>
      <c r="AI907" s="179"/>
      <c r="AJ907" s="179"/>
      <c r="AK907" s="69" t="s">
        <v>60</v>
      </c>
      <c r="AL907" s="50">
        <v>112434068</v>
      </c>
      <c r="AM907" s="30">
        <f>IFERROR(AL907/AI906,"-")</f>
        <v>2.1560508730360237E-2</v>
      </c>
      <c r="AN907" s="50">
        <v>1502</v>
      </c>
      <c r="AO907" s="30">
        <f>IFERROR(AN907/AJ906,"-")</f>
        <v>0.25789835164835168</v>
      </c>
      <c r="AP907" s="53">
        <f t="shared" si="630"/>
        <v>74856.237017310254</v>
      </c>
      <c r="AQ907" s="31">
        <f t="shared" si="638"/>
        <v>0.23955342902711324</v>
      </c>
      <c r="AR907" s="172"/>
      <c r="AS907" s="179"/>
      <c r="AT907" s="179"/>
      <c r="AU907" s="69" t="s">
        <v>60</v>
      </c>
      <c r="AV907" s="50">
        <v>60899204</v>
      </c>
      <c r="AW907" s="30">
        <f>IFERROR(AV907/AS906,"-")</f>
        <v>1.7825314679017705E-2</v>
      </c>
      <c r="AX907" s="50">
        <v>1007</v>
      </c>
      <c r="AY907" s="30">
        <f>IFERROR(AX907/AT906,"-")</f>
        <v>0.28414221218961627</v>
      </c>
      <c r="AZ907" s="53">
        <f t="shared" si="631"/>
        <v>60475.872889771599</v>
      </c>
      <c r="BA907" s="31">
        <f t="shared" si="639"/>
        <v>0.25920205920205919</v>
      </c>
      <c r="BB907" s="172"/>
      <c r="BC907" s="179"/>
      <c r="BD907" s="179"/>
      <c r="BE907" s="69" t="s">
        <v>60</v>
      </c>
      <c r="BF907" s="50">
        <v>24229824</v>
      </c>
      <c r="BG907" s="30">
        <f>IFERROR(BF907/BC906,"-")</f>
        <v>1.2581866654622327E-2</v>
      </c>
      <c r="BH907" s="50">
        <v>511</v>
      </c>
      <c r="BI907" s="30">
        <f>IFERROR(BH907/BD906,"-")</f>
        <v>0.30058823529411766</v>
      </c>
      <c r="BJ907" s="53">
        <f t="shared" si="632"/>
        <v>47416.485322896282</v>
      </c>
      <c r="BK907" s="31">
        <f t="shared" si="640"/>
        <v>0.26151484135107472</v>
      </c>
      <c r="BL907" s="172"/>
      <c r="BM907" s="179"/>
      <c r="BN907" s="179"/>
      <c r="BO907" s="69" t="s">
        <v>60</v>
      </c>
      <c r="BP907" s="50">
        <v>6632704</v>
      </c>
      <c r="BQ907" s="30">
        <f>IFERROR(BP907/BM906,"-")</f>
        <v>9.144422574945802E-3</v>
      </c>
      <c r="BR907" s="50">
        <v>185</v>
      </c>
      <c r="BS907" s="30">
        <f>IFERROR(BR907/BN906,"-")</f>
        <v>0.30936454849498329</v>
      </c>
      <c r="BT907" s="53">
        <f t="shared" si="633"/>
        <v>35852.454054054055</v>
      </c>
      <c r="BU907" s="31">
        <f t="shared" si="641"/>
        <v>0.24798927613941019</v>
      </c>
      <c r="BV907" s="172"/>
      <c r="BW907" s="179"/>
      <c r="BX907" s="179"/>
      <c r="BY907" s="69" t="s">
        <v>60</v>
      </c>
      <c r="BZ907" s="50">
        <f t="shared" si="601"/>
        <v>284043053</v>
      </c>
      <c r="CA907" s="30">
        <f>IFERROR(BZ907/BW906,"-")</f>
        <v>1.7727479754724544E-2</v>
      </c>
      <c r="CB907" s="50">
        <f t="shared" si="602"/>
        <v>4551</v>
      </c>
      <c r="CC907" s="30">
        <f>IFERROR(CB907/BX906,"-")</f>
        <v>0.24569454192085516</v>
      </c>
      <c r="CD907" s="53">
        <f t="shared" si="634"/>
        <v>62413.327400571303</v>
      </c>
      <c r="CE907" s="31">
        <f t="shared" si="642"/>
        <v>0.22445255474452555</v>
      </c>
      <c r="CR907" s="196"/>
      <c r="CS907" s="198"/>
      <c r="CT907" s="200"/>
      <c r="CU907" s="201"/>
      <c r="CV907" s="201"/>
      <c r="CW907" s="79" t="s">
        <v>60</v>
      </c>
      <c r="CX907" s="90">
        <v>296059748</v>
      </c>
      <c r="CY907" s="80">
        <v>1.9505393040869356E-2</v>
      </c>
      <c r="CZ907" s="90">
        <v>4669</v>
      </c>
      <c r="DA907" s="80">
        <v>0.26426307448494452</v>
      </c>
      <c r="DB907" s="90">
        <v>63409.669736560289</v>
      </c>
      <c r="DC907" s="81">
        <v>0.24302519258796584</v>
      </c>
    </row>
    <row r="908" spans="2:107" s="16" customFormat="1" ht="13.15" customHeight="1">
      <c r="B908" s="196"/>
      <c r="C908" s="198"/>
      <c r="D908" s="172"/>
      <c r="E908" s="179"/>
      <c r="F908" s="179"/>
      <c r="G908" s="70" t="s">
        <v>62</v>
      </c>
      <c r="H908" s="50">
        <v>19900</v>
      </c>
      <c r="I908" s="30">
        <f>IFERROR(H908/E906,"-")</f>
        <v>2.940831359725152E-4</v>
      </c>
      <c r="J908" s="50">
        <v>3</v>
      </c>
      <c r="K908" s="30">
        <f>IFERROR(J908/F906,"-")</f>
        <v>8.5714285714285715E-2</v>
      </c>
      <c r="L908" s="53">
        <f t="shared" si="627"/>
        <v>6633.333333333333</v>
      </c>
      <c r="M908" s="31">
        <f t="shared" si="635"/>
        <v>8.3333333333333329E-2</v>
      </c>
      <c r="N908" s="172"/>
      <c r="O908" s="179"/>
      <c r="P908" s="179"/>
      <c r="Q908" s="70" t="s">
        <v>62</v>
      </c>
      <c r="R908" s="50">
        <v>1325326</v>
      </c>
      <c r="S908" s="30">
        <f>IFERROR(R908/O906,"-")</f>
        <v>5.5841174349765179E-3</v>
      </c>
      <c r="T908" s="50">
        <v>21</v>
      </c>
      <c r="U908" s="30">
        <f>IFERROR(T908/P906,"-")</f>
        <v>0.17948717948717949</v>
      </c>
      <c r="V908" s="53">
        <f t="shared" si="628"/>
        <v>63110.761904761908</v>
      </c>
      <c r="W908" s="31">
        <f t="shared" si="636"/>
        <v>0.16535433070866143</v>
      </c>
      <c r="X908" s="172"/>
      <c r="Y908" s="179"/>
      <c r="Z908" s="179"/>
      <c r="AA908" s="70" t="s">
        <v>62</v>
      </c>
      <c r="AB908" s="50">
        <v>63587258</v>
      </c>
      <c r="AC908" s="30">
        <f>IFERROR(AB908/Y906,"-")</f>
        <v>1.4336350392320132E-2</v>
      </c>
      <c r="AD908" s="50">
        <v>1173</v>
      </c>
      <c r="AE908" s="30">
        <f>IFERROR(AD908/Z906,"-")</f>
        <v>0.17494407158836689</v>
      </c>
      <c r="AF908" s="53">
        <f t="shared" si="629"/>
        <v>54209.086104006819</v>
      </c>
      <c r="AG908" s="31">
        <f t="shared" si="637"/>
        <v>0.16161476990906587</v>
      </c>
      <c r="AH908" s="172"/>
      <c r="AI908" s="179"/>
      <c r="AJ908" s="179"/>
      <c r="AK908" s="70" t="s">
        <v>62</v>
      </c>
      <c r="AL908" s="50">
        <v>91351708</v>
      </c>
      <c r="AM908" s="30">
        <f>IFERROR(AL908/AI906,"-")</f>
        <v>1.7517726903444594E-2</v>
      </c>
      <c r="AN908" s="50">
        <v>1323</v>
      </c>
      <c r="AO908" s="30">
        <f>IFERROR(AN908/AJ906,"-")</f>
        <v>0.22716346153846154</v>
      </c>
      <c r="AP908" s="53">
        <f t="shared" si="630"/>
        <v>69048.910052910054</v>
      </c>
      <c r="AQ908" s="31">
        <f t="shared" si="638"/>
        <v>0.21100478468899522</v>
      </c>
      <c r="AR908" s="172"/>
      <c r="AS908" s="179"/>
      <c r="AT908" s="179"/>
      <c r="AU908" s="70" t="s">
        <v>62</v>
      </c>
      <c r="AV908" s="50">
        <v>42508449</v>
      </c>
      <c r="AW908" s="30">
        <f>IFERROR(AV908/AS906,"-")</f>
        <v>1.2442305156270605E-2</v>
      </c>
      <c r="AX908" s="50">
        <v>858</v>
      </c>
      <c r="AY908" s="30">
        <f>IFERROR(AX908/AT906,"-")</f>
        <v>0.24209932279909707</v>
      </c>
      <c r="AZ908" s="53">
        <f t="shared" si="631"/>
        <v>49543.646853146856</v>
      </c>
      <c r="BA908" s="31">
        <f t="shared" si="639"/>
        <v>0.22084942084942086</v>
      </c>
      <c r="BB908" s="172"/>
      <c r="BC908" s="179"/>
      <c r="BD908" s="179"/>
      <c r="BE908" s="70" t="s">
        <v>62</v>
      </c>
      <c r="BF908" s="50">
        <v>9085279</v>
      </c>
      <c r="BG908" s="30">
        <f>IFERROR(BF908/BC906,"-")</f>
        <v>4.7177300544172544E-3</v>
      </c>
      <c r="BH908" s="50">
        <v>388</v>
      </c>
      <c r="BI908" s="30">
        <f>IFERROR(BH908/BD906,"-")</f>
        <v>0.22823529411764706</v>
      </c>
      <c r="BJ908" s="53">
        <f t="shared" si="632"/>
        <v>23415.667525773195</v>
      </c>
      <c r="BK908" s="31">
        <f t="shared" si="640"/>
        <v>0.19856704196519959</v>
      </c>
      <c r="BL908" s="172"/>
      <c r="BM908" s="179"/>
      <c r="BN908" s="179"/>
      <c r="BO908" s="70" t="s">
        <v>62</v>
      </c>
      <c r="BP908" s="50">
        <v>5275812</v>
      </c>
      <c r="BQ908" s="30">
        <f>IFERROR(BP908/BM906,"-")</f>
        <v>7.2736932560189581E-3</v>
      </c>
      <c r="BR908" s="50">
        <v>112</v>
      </c>
      <c r="BS908" s="30">
        <f>IFERROR(BR908/BN906,"-")</f>
        <v>0.18729096989966554</v>
      </c>
      <c r="BT908" s="53">
        <f t="shared" si="633"/>
        <v>47105.464285714283</v>
      </c>
      <c r="BU908" s="31">
        <f t="shared" si="641"/>
        <v>0.15013404825737264</v>
      </c>
      <c r="BV908" s="172"/>
      <c r="BW908" s="179"/>
      <c r="BX908" s="179"/>
      <c r="BY908" s="70" t="s">
        <v>62</v>
      </c>
      <c r="BZ908" s="50">
        <f t="shared" si="601"/>
        <v>213153732</v>
      </c>
      <c r="CA908" s="30">
        <f>IFERROR(BZ908/BW906,"-")</f>
        <v>1.3303189177712369E-2</v>
      </c>
      <c r="CB908" s="50">
        <f t="shared" si="602"/>
        <v>3878</v>
      </c>
      <c r="CC908" s="30">
        <f>IFERROR(CB908/BX906,"-")</f>
        <v>0.2093613345570372</v>
      </c>
      <c r="CD908" s="53">
        <f t="shared" si="634"/>
        <v>54964.861268695204</v>
      </c>
      <c r="CE908" s="31">
        <f t="shared" si="642"/>
        <v>0.19126060366936279</v>
      </c>
      <c r="CR908" s="196"/>
      <c r="CS908" s="198"/>
      <c r="CT908" s="200"/>
      <c r="CU908" s="201"/>
      <c r="CV908" s="201"/>
      <c r="CW908" s="79" t="s">
        <v>62</v>
      </c>
      <c r="CX908" s="90">
        <v>199073908</v>
      </c>
      <c r="CY908" s="80">
        <v>1.3115645899022607E-2</v>
      </c>
      <c r="CZ908" s="90">
        <v>3768</v>
      </c>
      <c r="DA908" s="80">
        <v>0.21326692325107538</v>
      </c>
      <c r="DB908" s="90">
        <v>52832.778131634819</v>
      </c>
      <c r="DC908" s="81">
        <v>0.19612742036227357</v>
      </c>
    </row>
    <row r="909" spans="2:107" s="16" customFormat="1" ht="13.15" customHeight="1">
      <c r="B909" s="196"/>
      <c r="C909" s="198"/>
      <c r="D909" s="172"/>
      <c r="E909" s="179"/>
      <c r="F909" s="179"/>
      <c r="G909" s="70" t="s">
        <v>64</v>
      </c>
      <c r="H909" s="50">
        <v>21230</v>
      </c>
      <c r="I909" s="30">
        <f>IFERROR(H909/E906,"-")</f>
        <v>3.137379385274622E-4</v>
      </c>
      <c r="J909" s="50">
        <v>4</v>
      </c>
      <c r="K909" s="30">
        <f>IFERROR(J909/F906,"-")</f>
        <v>0.11428571428571428</v>
      </c>
      <c r="L909" s="53">
        <f t="shared" si="627"/>
        <v>5307.5</v>
      </c>
      <c r="M909" s="31">
        <f t="shared" si="635"/>
        <v>0.1111111111111111</v>
      </c>
      <c r="N909" s="172"/>
      <c r="O909" s="179"/>
      <c r="P909" s="179"/>
      <c r="Q909" s="70" t="s">
        <v>64</v>
      </c>
      <c r="R909" s="50">
        <v>85877</v>
      </c>
      <c r="S909" s="30">
        <f>IFERROR(R909/O906,"-")</f>
        <v>3.6183343038880884E-4</v>
      </c>
      <c r="T909" s="50">
        <v>5</v>
      </c>
      <c r="U909" s="30">
        <f>IFERROR(T909/P906,"-")</f>
        <v>4.2735042735042736E-2</v>
      </c>
      <c r="V909" s="53">
        <f t="shared" si="628"/>
        <v>17175.400000000001</v>
      </c>
      <c r="W909" s="31">
        <f t="shared" si="636"/>
        <v>3.937007874015748E-2</v>
      </c>
      <c r="X909" s="172"/>
      <c r="Y909" s="179"/>
      <c r="Z909" s="179"/>
      <c r="AA909" s="70" t="s">
        <v>64</v>
      </c>
      <c r="AB909" s="50">
        <v>7315620</v>
      </c>
      <c r="AC909" s="30">
        <f>IFERROR(AB909/Y906,"-")</f>
        <v>1.6493759120272966E-3</v>
      </c>
      <c r="AD909" s="50">
        <v>230</v>
      </c>
      <c r="AE909" s="30">
        <f>IFERROR(AD909/Z906,"-")</f>
        <v>3.4302759134973902E-2</v>
      </c>
      <c r="AF909" s="53">
        <f t="shared" si="629"/>
        <v>31807.043478260868</v>
      </c>
      <c r="AG909" s="31">
        <f t="shared" si="637"/>
        <v>3.1689170570405073E-2</v>
      </c>
      <c r="AH909" s="172"/>
      <c r="AI909" s="179"/>
      <c r="AJ909" s="179"/>
      <c r="AK909" s="70" t="s">
        <v>64</v>
      </c>
      <c r="AL909" s="50">
        <v>9413048</v>
      </c>
      <c r="AM909" s="30">
        <f>IFERROR(AL909/AI906,"-")</f>
        <v>1.805058797510555E-3</v>
      </c>
      <c r="AN909" s="50">
        <v>220</v>
      </c>
      <c r="AO909" s="30">
        <f>IFERROR(AN909/AJ906,"-")</f>
        <v>3.7774725274725272E-2</v>
      </c>
      <c r="AP909" s="53">
        <f t="shared" si="630"/>
        <v>42786.581818181818</v>
      </c>
      <c r="AQ909" s="31">
        <f t="shared" si="638"/>
        <v>3.5087719298245612E-2</v>
      </c>
      <c r="AR909" s="172"/>
      <c r="AS909" s="179"/>
      <c r="AT909" s="179"/>
      <c r="AU909" s="70" t="s">
        <v>64</v>
      </c>
      <c r="AV909" s="50">
        <v>8092213</v>
      </c>
      <c r="AW909" s="30">
        <f>IFERROR(AV909/AS906,"-")</f>
        <v>2.3686063807112799E-3</v>
      </c>
      <c r="AX909" s="50">
        <v>146</v>
      </c>
      <c r="AY909" s="30">
        <f>IFERROR(AX909/AT906,"-")</f>
        <v>4.1196388261851014E-2</v>
      </c>
      <c r="AZ909" s="53">
        <f t="shared" si="631"/>
        <v>55426.116438356163</v>
      </c>
      <c r="BA909" s="31">
        <f t="shared" si="639"/>
        <v>3.7580437580437581E-2</v>
      </c>
      <c r="BB909" s="172"/>
      <c r="BC909" s="179"/>
      <c r="BD909" s="179"/>
      <c r="BE909" s="70" t="s">
        <v>64</v>
      </c>
      <c r="BF909" s="50">
        <v>1082587</v>
      </c>
      <c r="BG909" s="30">
        <f>IFERROR(BF909/BC906,"-")</f>
        <v>5.6215700436072595E-4</v>
      </c>
      <c r="BH909" s="50">
        <v>42</v>
      </c>
      <c r="BI909" s="30">
        <f>IFERROR(BH909/BD906,"-")</f>
        <v>2.4705882352941175E-2</v>
      </c>
      <c r="BJ909" s="53">
        <f t="shared" si="632"/>
        <v>25775.880952380954</v>
      </c>
      <c r="BK909" s="31">
        <f t="shared" si="640"/>
        <v>2.1494370522006142E-2</v>
      </c>
      <c r="BL909" s="172"/>
      <c r="BM909" s="179"/>
      <c r="BN909" s="179"/>
      <c r="BO909" s="70" t="s">
        <v>64</v>
      </c>
      <c r="BP909" s="50">
        <v>101580</v>
      </c>
      <c r="BQ909" s="30">
        <f>IFERROR(BP909/BM906,"-")</f>
        <v>1.4004702232498159E-4</v>
      </c>
      <c r="BR909" s="50">
        <v>7</v>
      </c>
      <c r="BS909" s="30">
        <f>IFERROR(BR909/BN906,"-")</f>
        <v>1.1705685618729096E-2</v>
      </c>
      <c r="BT909" s="53">
        <f t="shared" si="633"/>
        <v>14511.428571428571</v>
      </c>
      <c r="BU909" s="31">
        <f t="shared" si="641"/>
        <v>9.3833780160857902E-3</v>
      </c>
      <c r="BV909" s="172"/>
      <c r="BW909" s="179"/>
      <c r="BX909" s="179"/>
      <c r="BY909" s="70" t="s">
        <v>64</v>
      </c>
      <c r="BZ909" s="50">
        <f t="shared" si="601"/>
        <v>26112155</v>
      </c>
      <c r="CA909" s="30">
        <f>IFERROR(BZ909/BW906,"-")</f>
        <v>1.6296920281121229E-3</v>
      </c>
      <c r="CB909" s="50">
        <f t="shared" si="602"/>
        <v>654</v>
      </c>
      <c r="CC909" s="30">
        <f>IFERROR(CB909/BX906,"-")</f>
        <v>3.5307455595745829E-2</v>
      </c>
      <c r="CD909" s="53">
        <f t="shared" si="634"/>
        <v>39926.842507645262</v>
      </c>
      <c r="CE909" s="31">
        <f t="shared" si="642"/>
        <v>3.2254882619846124E-2</v>
      </c>
      <c r="CR909" s="196"/>
      <c r="CS909" s="198"/>
      <c r="CT909" s="200"/>
      <c r="CU909" s="201"/>
      <c r="CV909" s="201"/>
      <c r="CW909" s="79" t="s">
        <v>64</v>
      </c>
      <c r="CX909" s="90">
        <v>17432904</v>
      </c>
      <c r="CY909" s="80">
        <v>1.1485372350034681E-3</v>
      </c>
      <c r="CZ909" s="90">
        <v>550</v>
      </c>
      <c r="DA909" s="80">
        <v>3.1129726058410686E-2</v>
      </c>
      <c r="DB909" s="90">
        <v>31696.189090909091</v>
      </c>
      <c r="DC909" s="81">
        <v>2.8627940870289404E-2</v>
      </c>
    </row>
    <row r="910" spans="2:107" s="16" customFormat="1" ht="13.15" customHeight="1">
      <c r="B910" s="196"/>
      <c r="C910" s="198"/>
      <c r="D910" s="172"/>
      <c r="E910" s="179"/>
      <c r="F910" s="179"/>
      <c r="G910" s="70" t="s">
        <v>66</v>
      </c>
      <c r="H910" s="50">
        <v>131840</v>
      </c>
      <c r="I910" s="30">
        <f>IFERROR(H910/E906,"-")</f>
        <v>1.9483377209354976E-3</v>
      </c>
      <c r="J910" s="50">
        <v>9</v>
      </c>
      <c r="K910" s="30">
        <f>IFERROR(J910/F906,"-")</f>
        <v>0.25714285714285712</v>
      </c>
      <c r="L910" s="53">
        <f t="shared" si="627"/>
        <v>14648.888888888889</v>
      </c>
      <c r="M910" s="31">
        <f t="shared" si="635"/>
        <v>0.25</v>
      </c>
      <c r="N910" s="172"/>
      <c r="O910" s="179"/>
      <c r="P910" s="179"/>
      <c r="Q910" s="70" t="s">
        <v>66</v>
      </c>
      <c r="R910" s="50">
        <v>527434</v>
      </c>
      <c r="S910" s="30">
        <f>IFERROR(R910/O906,"-")</f>
        <v>2.2222859848817613E-3</v>
      </c>
      <c r="T910" s="50">
        <v>31</v>
      </c>
      <c r="U910" s="30">
        <f>IFERROR(T910/P906,"-")</f>
        <v>0.26495726495726496</v>
      </c>
      <c r="V910" s="53">
        <f t="shared" si="628"/>
        <v>17014</v>
      </c>
      <c r="W910" s="31">
        <f t="shared" si="636"/>
        <v>0.24409448818897639</v>
      </c>
      <c r="X910" s="172"/>
      <c r="Y910" s="179"/>
      <c r="Z910" s="179"/>
      <c r="AA910" s="70" t="s">
        <v>66</v>
      </c>
      <c r="AB910" s="50">
        <v>65938644</v>
      </c>
      <c r="AC910" s="30">
        <f>IFERROR(AB910/Y906,"-")</f>
        <v>1.486649266710726E-2</v>
      </c>
      <c r="AD910" s="50">
        <v>1444</v>
      </c>
      <c r="AE910" s="30">
        <f>IFERROR(AD910/Z906,"-")</f>
        <v>0.21536167039522744</v>
      </c>
      <c r="AF910" s="53">
        <f t="shared" si="629"/>
        <v>45663.880886426596</v>
      </c>
      <c r="AG910" s="31">
        <f t="shared" si="637"/>
        <v>0.19895287958115182</v>
      </c>
      <c r="AH910" s="172"/>
      <c r="AI910" s="179"/>
      <c r="AJ910" s="179"/>
      <c r="AK910" s="70" t="s">
        <v>66</v>
      </c>
      <c r="AL910" s="50">
        <v>97124723</v>
      </c>
      <c r="AM910" s="30">
        <f>IFERROR(AL910/AI906,"-")</f>
        <v>1.8624768056736324E-2</v>
      </c>
      <c r="AN910" s="50">
        <v>1644</v>
      </c>
      <c r="AO910" s="30">
        <f>IFERROR(AN910/AJ906,"-")</f>
        <v>0.28228021978021978</v>
      </c>
      <c r="AP910" s="53">
        <f t="shared" si="630"/>
        <v>59078.298661800487</v>
      </c>
      <c r="AQ910" s="31">
        <f t="shared" si="638"/>
        <v>0.26220095693779905</v>
      </c>
      <c r="AR910" s="172"/>
      <c r="AS910" s="179"/>
      <c r="AT910" s="179"/>
      <c r="AU910" s="70" t="s">
        <v>66</v>
      </c>
      <c r="AV910" s="50">
        <v>44080492</v>
      </c>
      <c r="AW910" s="30">
        <f>IFERROR(AV910/AS906,"-")</f>
        <v>1.2902445179840486E-2</v>
      </c>
      <c r="AX910" s="50">
        <v>991</v>
      </c>
      <c r="AY910" s="30">
        <f>IFERROR(AX910/AT906,"-")</f>
        <v>0.27962753950338598</v>
      </c>
      <c r="AZ910" s="53">
        <f t="shared" si="631"/>
        <v>44480.819374369326</v>
      </c>
      <c r="BA910" s="31">
        <f t="shared" si="639"/>
        <v>0.2550836550836551</v>
      </c>
      <c r="BB910" s="172"/>
      <c r="BC910" s="179"/>
      <c r="BD910" s="179"/>
      <c r="BE910" s="70" t="s">
        <v>66</v>
      </c>
      <c r="BF910" s="50">
        <v>19006172</v>
      </c>
      <c r="BG910" s="30">
        <f>IFERROR(BF910/BC906,"-")</f>
        <v>9.8693709751592317E-3</v>
      </c>
      <c r="BH910" s="50">
        <v>422</v>
      </c>
      <c r="BI910" s="30">
        <f>IFERROR(BH910/BD906,"-")</f>
        <v>0.24823529411764705</v>
      </c>
      <c r="BJ910" s="53">
        <f t="shared" si="632"/>
        <v>45038.322274881517</v>
      </c>
      <c r="BK910" s="31">
        <f t="shared" si="640"/>
        <v>0.21596724667349027</v>
      </c>
      <c r="BL910" s="172"/>
      <c r="BM910" s="179"/>
      <c r="BN910" s="179"/>
      <c r="BO910" s="70" t="s">
        <v>66</v>
      </c>
      <c r="BP910" s="50">
        <v>3088123</v>
      </c>
      <c r="BQ910" s="30">
        <f>IFERROR(BP910/BM906,"-")</f>
        <v>4.2575549391936319E-3</v>
      </c>
      <c r="BR910" s="50">
        <v>92</v>
      </c>
      <c r="BS910" s="30">
        <f>IFERROR(BR910/BN906,"-")</f>
        <v>0.15384615384615385</v>
      </c>
      <c r="BT910" s="53">
        <f t="shared" si="633"/>
        <v>33566.554347826088</v>
      </c>
      <c r="BU910" s="31">
        <f t="shared" si="641"/>
        <v>0.12332439678284182</v>
      </c>
      <c r="BV910" s="172"/>
      <c r="BW910" s="179"/>
      <c r="BX910" s="179"/>
      <c r="BY910" s="70" t="s">
        <v>66</v>
      </c>
      <c r="BZ910" s="50">
        <f t="shared" si="601"/>
        <v>229897428</v>
      </c>
      <c r="CA910" s="30">
        <f>IFERROR(BZ910/BW906,"-")</f>
        <v>1.4348184042836784E-2</v>
      </c>
      <c r="CB910" s="50">
        <f t="shared" si="602"/>
        <v>4633</v>
      </c>
      <c r="CC910" s="30">
        <f>IFERROR(CB910/BX906,"-")</f>
        <v>0.25012147060411383</v>
      </c>
      <c r="CD910" s="53">
        <f t="shared" si="634"/>
        <v>49621.719835959419</v>
      </c>
      <c r="CE910" s="31">
        <f t="shared" si="642"/>
        <v>0.22849674492010258</v>
      </c>
      <c r="CR910" s="196"/>
      <c r="CS910" s="198"/>
      <c r="CT910" s="200"/>
      <c r="CU910" s="201"/>
      <c r="CV910" s="201"/>
      <c r="CW910" s="79" t="s">
        <v>66</v>
      </c>
      <c r="CX910" s="90">
        <v>235069271</v>
      </c>
      <c r="CY910" s="80">
        <v>1.5487139179371431E-2</v>
      </c>
      <c r="CZ910" s="90">
        <v>4430</v>
      </c>
      <c r="DA910" s="80">
        <v>0.25073579352501696</v>
      </c>
      <c r="DB910" s="90">
        <v>53063.040857787812</v>
      </c>
      <c r="DC910" s="81">
        <v>0.23058505100978555</v>
      </c>
    </row>
    <row r="911" spans="2:107" s="16" customFormat="1" ht="13.15" customHeight="1">
      <c r="B911" s="196"/>
      <c r="C911" s="198"/>
      <c r="D911" s="172"/>
      <c r="E911" s="179"/>
      <c r="F911" s="179"/>
      <c r="G911" s="70" t="s">
        <v>68</v>
      </c>
      <c r="H911" s="50">
        <v>693441</v>
      </c>
      <c r="I911" s="30">
        <f>IFERROR(H911/E906,"-")</f>
        <v>1.0247703713161653E-2</v>
      </c>
      <c r="J911" s="50">
        <v>10</v>
      </c>
      <c r="K911" s="30">
        <f>IFERROR(J911/F906,"-")</f>
        <v>0.2857142857142857</v>
      </c>
      <c r="L911" s="53">
        <f t="shared" si="627"/>
        <v>69344.100000000006</v>
      </c>
      <c r="M911" s="31">
        <f t="shared" si="635"/>
        <v>0.27777777777777779</v>
      </c>
      <c r="N911" s="172"/>
      <c r="O911" s="179"/>
      <c r="P911" s="179"/>
      <c r="Q911" s="70" t="s">
        <v>68</v>
      </c>
      <c r="R911" s="50">
        <v>1525035</v>
      </c>
      <c r="S911" s="30">
        <f>IFERROR(R911/O906,"-")</f>
        <v>6.4255696579176855E-3</v>
      </c>
      <c r="T911" s="50">
        <v>39</v>
      </c>
      <c r="U911" s="30">
        <f>IFERROR(T911/P906,"-")</f>
        <v>0.33333333333333331</v>
      </c>
      <c r="V911" s="53">
        <f t="shared" si="628"/>
        <v>39103.461538461539</v>
      </c>
      <c r="W911" s="31">
        <f t="shared" si="636"/>
        <v>0.30708661417322836</v>
      </c>
      <c r="X911" s="172"/>
      <c r="Y911" s="179"/>
      <c r="Z911" s="179"/>
      <c r="AA911" s="70" t="s">
        <v>68</v>
      </c>
      <c r="AB911" s="50">
        <v>63202583</v>
      </c>
      <c r="AC911" s="30">
        <f>IFERROR(AB911/Y906,"-")</f>
        <v>1.4249621765223713E-2</v>
      </c>
      <c r="AD911" s="50">
        <v>1582</v>
      </c>
      <c r="AE911" s="30">
        <f>IFERROR(AD911/Z906,"-")</f>
        <v>0.23594332587621178</v>
      </c>
      <c r="AF911" s="53">
        <f t="shared" si="629"/>
        <v>39951.063843236407</v>
      </c>
      <c r="AG911" s="31">
        <f t="shared" si="637"/>
        <v>0.21796638192339488</v>
      </c>
      <c r="AH911" s="172"/>
      <c r="AI911" s="179"/>
      <c r="AJ911" s="179"/>
      <c r="AK911" s="70" t="s">
        <v>68</v>
      </c>
      <c r="AL911" s="50">
        <v>93295425</v>
      </c>
      <c r="AM911" s="30">
        <f>IFERROR(AL911/AI906,"-")</f>
        <v>1.7890456700500854E-2</v>
      </c>
      <c r="AN911" s="50">
        <v>1902</v>
      </c>
      <c r="AO911" s="30">
        <f>IFERROR(AN911/AJ906,"-")</f>
        <v>0.32657967032967034</v>
      </c>
      <c r="AP911" s="53">
        <f t="shared" si="630"/>
        <v>49051.22239747634</v>
      </c>
      <c r="AQ911" s="31">
        <f t="shared" si="638"/>
        <v>0.3033492822966507</v>
      </c>
      <c r="AR911" s="172"/>
      <c r="AS911" s="179"/>
      <c r="AT911" s="179"/>
      <c r="AU911" s="70" t="s">
        <v>68</v>
      </c>
      <c r="AV911" s="50">
        <v>68402518</v>
      </c>
      <c r="AW911" s="30">
        <f>IFERROR(AV911/AS906,"-")</f>
        <v>2.0021549184570175E-2</v>
      </c>
      <c r="AX911" s="50">
        <v>1242</v>
      </c>
      <c r="AY911" s="30">
        <f>IFERROR(AX911/AT906,"-")</f>
        <v>0.35045146726862303</v>
      </c>
      <c r="AZ911" s="53">
        <f t="shared" si="631"/>
        <v>55074.491143317231</v>
      </c>
      <c r="BA911" s="31">
        <f t="shared" si="639"/>
        <v>0.31969111969111969</v>
      </c>
      <c r="BB911" s="172"/>
      <c r="BC911" s="179"/>
      <c r="BD911" s="179"/>
      <c r="BE911" s="70" t="s">
        <v>68</v>
      </c>
      <c r="BF911" s="50">
        <v>38871778</v>
      </c>
      <c r="BG911" s="30">
        <f>IFERROR(BF911/BC906,"-")</f>
        <v>2.0185021873212194E-2</v>
      </c>
      <c r="BH911" s="50">
        <v>614</v>
      </c>
      <c r="BI911" s="30">
        <f>IFERROR(BH911/BD906,"-")</f>
        <v>0.36117647058823532</v>
      </c>
      <c r="BJ911" s="53">
        <f t="shared" si="632"/>
        <v>63309.084690553747</v>
      </c>
      <c r="BK911" s="31">
        <f t="shared" si="640"/>
        <v>0.31422722620266119</v>
      </c>
      <c r="BL911" s="172"/>
      <c r="BM911" s="179"/>
      <c r="BN911" s="179"/>
      <c r="BO911" s="70" t="s">
        <v>68</v>
      </c>
      <c r="BP911" s="50">
        <v>8165610</v>
      </c>
      <c r="BQ911" s="30">
        <f>IFERROR(BP911/BM906,"-")</f>
        <v>1.1257820102058405E-2</v>
      </c>
      <c r="BR911" s="50">
        <v>153</v>
      </c>
      <c r="BS911" s="30">
        <f>IFERROR(BR911/BN906,"-")</f>
        <v>0.25585284280936454</v>
      </c>
      <c r="BT911" s="53">
        <f t="shared" si="633"/>
        <v>53370</v>
      </c>
      <c r="BU911" s="31">
        <f t="shared" si="641"/>
        <v>0.20509383378016086</v>
      </c>
      <c r="BV911" s="172"/>
      <c r="BW911" s="179"/>
      <c r="BX911" s="179"/>
      <c r="BY911" s="70" t="s">
        <v>68</v>
      </c>
      <c r="BZ911" s="50">
        <f t="shared" si="601"/>
        <v>274156390</v>
      </c>
      <c r="CA911" s="30">
        <f>IFERROR(BZ911/BW906,"-")</f>
        <v>1.7110440836422661E-2</v>
      </c>
      <c r="CB911" s="50">
        <f t="shared" si="602"/>
        <v>5542</v>
      </c>
      <c r="CC911" s="30">
        <f>IFERROR(CB911/BX906,"-")</f>
        <v>0.2991955946660908</v>
      </c>
      <c r="CD911" s="53">
        <f t="shared" si="634"/>
        <v>49468.854204258394</v>
      </c>
      <c r="CE911" s="31">
        <f t="shared" si="642"/>
        <v>0.27332807259814557</v>
      </c>
      <c r="CR911" s="196"/>
      <c r="CS911" s="198"/>
      <c r="CT911" s="200"/>
      <c r="CU911" s="201"/>
      <c r="CV911" s="201"/>
      <c r="CW911" s="79" t="s">
        <v>68</v>
      </c>
      <c r="CX911" s="90">
        <v>275017752</v>
      </c>
      <c r="CY911" s="80">
        <v>1.8119076916786183E-2</v>
      </c>
      <c r="CZ911" s="90">
        <v>5253</v>
      </c>
      <c r="DA911" s="80">
        <v>0.29731718360878423</v>
      </c>
      <c r="DB911" s="90">
        <v>52354.416904625927</v>
      </c>
      <c r="DC911" s="81">
        <v>0.27342286071205496</v>
      </c>
    </row>
    <row r="912" spans="2:107" s="16" customFormat="1" ht="13.15" customHeight="1">
      <c r="B912" s="196"/>
      <c r="C912" s="198"/>
      <c r="D912" s="172"/>
      <c r="E912" s="179"/>
      <c r="F912" s="179"/>
      <c r="G912" s="70" t="s">
        <v>69</v>
      </c>
      <c r="H912" s="50">
        <v>2253303</v>
      </c>
      <c r="I912" s="30">
        <f>IFERROR(H912/E906,"-")</f>
        <v>3.3299417715390772E-2</v>
      </c>
      <c r="J912" s="50">
        <v>6</v>
      </c>
      <c r="K912" s="30">
        <f>IFERROR(J912/F906,"-")</f>
        <v>0.17142857142857143</v>
      </c>
      <c r="L912" s="53">
        <f t="shared" si="627"/>
        <v>375550.5</v>
      </c>
      <c r="M912" s="31">
        <f t="shared" si="635"/>
        <v>0.16666666666666666</v>
      </c>
      <c r="N912" s="172"/>
      <c r="O912" s="179"/>
      <c r="P912" s="179"/>
      <c r="Q912" s="70" t="s">
        <v>69</v>
      </c>
      <c r="R912" s="50">
        <v>4209794</v>
      </c>
      <c r="S912" s="30">
        <f>IFERROR(R912/O906,"-")</f>
        <v>1.7737510675154292E-2</v>
      </c>
      <c r="T912" s="50">
        <v>12</v>
      </c>
      <c r="U912" s="30">
        <f>IFERROR(T912/P906,"-")</f>
        <v>0.10256410256410256</v>
      </c>
      <c r="V912" s="53">
        <f t="shared" si="628"/>
        <v>350816.16666666669</v>
      </c>
      <c r="W912" s="31">
        <f t="shared" si="636"/>
        <v>9.4488188976377951E-2</v>
      </c>
      <c r="X912" s="172"/>
      <c r="Y912" s="179"/>
      <c r="Z912" s="179"/>
      <c r="AA912" s="70" t="s">
        <v>69</v>
      </c>
      <c r="AB912" s="50">
        <v>80147248</v>
      </c>
      <c r="AC912" s="30">
        <f>IFERROR(AB912/Y906,"-")</f>
        <v>1.8069957196584555E-2</v>
      </c>
      <c r="AD912" s="50">
        <v>494</v>
      </c>
      <c r="AE912" s="30">
        <f>IFERROR(AD912/Z906,"-")</f>
        <v>7.3676360924683076E-2</v>
      </c>
      <c r="AF912" s="53">
        <f t="shared" si="629"/>
        <v>162241.39271255062</v>
      </c>
      <c r="AG912" s="31">
        <f t="shared" si="637"/>
        <v>6.8062827225130892E-2</v>
      </c>
      <c r="AH912" s="172"/>
      <c r="AI912" s="179"/>
      <c r="AJ912" s="179"/>
      <c r="AK912" s="70" t="s">
        <v>69</v>
      </c>
      <c r="AL912" s="50">
        <v>153369650</v>
      </c>
      <c r="AM912" s="30">
        <f>IFERROR(AL912/AI906,"-")</f>
        <v>2.941037122126804E-2</v>
      </c>
      <c r="AN912" s="50">
        <v>732</v>
      </c>
      <c r="AO912" s="30">
        <f>IFERROR(AN912/AJ906,"-")</f>
        <v>0.12568681318681318</v>
      </c>
      <c r="AP912" s="53">
        <f t="shared" si="630"/>
        <v>209521.37978142078</v>
      </c>
      <c r="AQ912" s="31">
        <f t="shared" si="638"/>
        <v>0.11674641148325358</v>
      </c>
      <c r="AR912" s="172"/>
      <c r="AS912" s="179"/>
      <c r="AT912" s="179"/>
      <c r="AU912" s="70" t="s">
        <v>69</v>
      </c>
      <c r="AV912" s="50">
        <v>146282396</v>
      </c>
      <c r="AW912" s="30">
        <f>IFERROR(AV912/AS906,"-")</f>
        <v>4.2817139953104821E-2</v>
      </c>
      <c r="AX912" s="50">
        <v>595</v>
      </c>
      <c r="AY912" s="30">
        <f>IFERROR(AX912/AT906,"-")</f>
        <v>0.16788939051918736</v>
      </c>
      <c r="AZ912" s="53">
        <f t="shared" si="631"/>
        <v>245852.76638655463</v>
      </c>
      <c r="BA912" s="31">
        <f t="shared" si="639"/>
        <v>0.15315315315315314</v>
      </c>
      <c r="BB912" s="172"/>
      <c r="BC912" s="179"/>
      <c r="BD912" s="179"/>
      <c r="BE912" s="70" t="s">
        <v>69</v>
      </c>
      <c r="BF912" s="50">
        <v>108579275</v>
      </c>
      <c r="BG912" s="30">
        <f>IFERROR(BF912/BC906,"-")</f>
        <v>5.6382166024217417E-2</v>
      </c>
      <c r="BH912" s="50">
        <v>329</v>
      </c>
      <c r="BI912" s="30">
        <f>IFERROR(BH912/BD906,"-")</f>
        <v>0.19352941176470589</v>
      </c>
      <c r="BJ912" s="53">
        <f t="shared" si="632"/>
        <v>330028.19148936169</v>
      </c>
      <c r="BK912" s="31">
        <f t="shared" si="640"/>
        <v>0.1683725690890481</v>
      </c>
      <c r="BL912" s="172"/>
      <c r="BM912" s="179"/>
      <c r="BN912" s="179"/>
      <c r="BO912" s="70" t="s">
        <v>69</v>
      </c>
      <c r="BP912" s="50">
        <v>38171914</v>
      </c>
      <c r="BQ912" s="30">
        <f>IFERROR(BP912/BM906,"-")</f>
        <v>5.2627120418835174E-2</v>
      </c>
      <c r="BR912" s="50">
        <v>125</v>
      </c>
      <c r="BS912" s="30">
        <f>IFERROR(BR912/BN906,"-")</f>
        <v>0.20903010033444816</v>
      </c>
      <c r="BT912" s="53">
        <f t="shared" si="633"/>
        <v>305375.31199999998</v>
      </c>
      <c r="BU912" s="31">
        <f t="shared" si="641"/>
        <v>0.16756032171581769</v>
      </c>
      <c r="BV912" s="172"/>
      <c r="BW912" s="179"/>
      <c r="BX912" s="179"/>
      <c r="BY912" s="70" t="s">
        <v>69</v>
      </c>
      <c r="BZ912" s="50">
        <f t="shared" si="601"/>
        <v>533013580</v>
      </c>
      <c r="CA912" s="30">
        <f>IFERROR(BZ912/BW906,"-")</f>
        <v>3.3266039597325589E-2</v>
      </c>
      <c r="CB912" s="50">
        <f t="shared" si="602"/>
        <v>2293</v>
      </c>
      <c r="CC912" s="30">
        <f>IFERROR(CB912/BX906,"-")</f>
        <v>0.12379204232575716</v>
      </c>
      <c r="CD912" s="53">
        <f t="shared" si="634"/>
        <v>232452.49890972525</v>
      </c>
      <c r="CE912" s="31">
        <f t="shared" si="642"/>
        <v>0.11308936673900177</v>
      </c>
      <c r="CR912" s="196"/>
      <c r="CS912" s="198"/>
      <c r="CT912" s="200"/>
      <c r="CU912" s="201"/>
      <c r="CV912" s="201"/>
      <c r="CW912" s="79" t="s">
        <v>69</v>
      </c>
      <c r="CX912" s="90">
        <v>454126208</v>
      </c>
      <c r="CY912" s="80">
        <v>2.9919332962478874E-2</v>
      </c>
      <c r="CZ912" s="90">
        <v>2219</v>
      </c>
      <c r="DA912" s="80">
        <v>0.12559429477020603</v>
      </c>
      <c r="DB912" s="90">
        <v>204653.54123479043</v>
      </c>
      <c r="DC912" s="81">
        <v>0.11550072871122215</v>
      </c>
    </row>
    <row r="913" spans="2:107" s="16" customFormat="1" ht="13.15" customHeight="1">
      <c r="B913" s="196"/>
      <c r="C913" s="198"/>
      <c r="D913" s="172"/>
      <c r="E913" s="179"/>
      <c r="F913" s="179"/>
      <c r="G913" s="70" t="s">
        <v>71</v>
      </c>
      <c r="H913" s="50">
        <v>0</v>
      </c>
      <c r="I913" s="30">
        <f>IFERROR(H913/E906,"-")</f>
        <v>0</v>
      </c>
      <c r="J913" s="50">
        <v>0</v>
      </c>
      <c r="K913" s="30">
        <f>IFERROR(J913/F906,"-")</f>
        <v>0</v>
      </c>
      <c r="L913" s="53" t="str">
        <f t="shared" si="627"/>
        <v>-</v>
      </c>
      <c r="M913" s="31">
        <f t="shared" si="635"/>
        <v>0</v>
      </c>
      <c r="N913" s="172"/>
      <c r="O913" s="179"/>
      <c r="P913" s="179"/>
      <c r="Q913" s="70" t="s">
        <v>71</v>
      </c>
      <c r="R913" s="50">
        <v>0</v>
      </c>
      <c r="S913" s="30">
        <f>IFERROR(R913/O906,"-")</f>
        <v>0</v>
      </c>
      <c r="T913" s="50">
        <v>0</v>
      </c>
      <c r="U913" s="30">
        <f>IFERROR(T913/P906,"-")</f>
        <v>0</v>
      </c>
      <c r="V913" s="53" t="str">
        <f t="shared" si="628"/>
        <v>-</v>
      </c>
      <c r="W913" s="31">
        <f t="shared" si="636"/>
        <v>0</v>
      </c>
      <c r="X913" s="172"/>
      <c r="Y913" s="179"/>
      <c r="Z913" s="179"/>
      <c r="AA913" s="70" t="s">
        <v>71</v>
      </c>
      <c r="AB913" s="50">
        <v>9036</v>
      </c>
      <c r="AC913" s="30">
        <f>IFERROR(AB913/Y906,"-")</f>
        <v>2.0372518995079911E-6</v>
      </c>
      <c r="AD913" s="50">
        <v>6</v>
      </c>
      <c r="AE913" s="30">
        <f>IFERROR(AD913/Z906,"-")</f>
        <v>8.9485458612975394E-4</v>
      </c>
      <c r="AF913" s="53">
        <f t="shared" si="629"/>
        <v>1506</v>
      </c>
      <c r="AG913" s="31">
        <f t="shared" si="637"/>
        <v>8.2667401488013229E-4</v>
      </c>
      <c r="AH913" s="172"/>
      <c r="AI913" s="179"/>
      <c r="AJ913" s="179"/>
      <c r="AK913" s="70" t="s">
        <v>71</v>
      </c>
      <c r="AL913" s="50">
        <v>4761</v>
      </c>
      <c r="AM913" s="30">
        <f>IFERROR(AL913/AI906,"-")</f>
        <v>9.1297579008921993E-7</v>
      </c>
      <c r="AN913" s="50">
        <v>3</v>
      </c>
      <c r="AO913" s="30">
        <f>IFERROR(AN913/AJ906,"-")</f>
        <v>5.1510989010989012E-4</v>
      </c>
      <c r="AP913" s="53">
        <f t="shared" si="630"/>
        <v>1587</v>
      </c>
      <c r="AQ913" s="31">
        <f t="shared" si="638"/>
        <v>4.7846889952153111E-4</v>
      </c>
      <c r="AR913" s="172"/>
      <c r="AS913" s="179"/>
      <c r="AT913" s="179"/>
      <c r="AU913" s="70" t="s">
        <v>71</v>
      </c>
      <c r="AV913" s="50">
        <v>4815</v>
      </c>
      <c r="AW913" s="30">
        <f>IFERROR(AV913/AS906,"-")</f>
        <v>1.4093598034462034E-6</v>
      </c>
      <c r="AX913" s="50">
        <v>3</v>
      </c>
      <c r="AY913" s="30">
        <f>IFERROR(AX913/AT906,"-")</f>
        <v>8.4650112866817154E-4</v>
      </c>
      <c r="AZ913" s="53">
        <f t="shared" si="631"/>
        <v>1605</v>
      </c>
      <c r="BA913" s="31">
        <f t="shared" si="639"/>
        <v>7.722007722007722E-4</v>
      </c>
      <c r="BB913" s="172"/>
      <c r="BC913" s="179"/>
      <c r="BD913" s="179"/>
      <c r="BE913" s="70" t="s">
        <v>71</v>
      </c>
      <c r="BF913" s="50">
        <v>12144</v>
      </c>
      <c r="BG913" s="30">
        <f>IFERROR(BF913/BC906,"-")</f>
        <v>6.3060379082296909E-6</v>
      </c>
      <c r="BH913" s="50">
        <v>4</v>
      </c>
      <c r="BI913" s="30">
        <f>IFERROR(BH913/BD906,"-")</f>
        <v>2.352941176470588E-3</v>
      </c>
      <c r="BJ913" s="53">
        <f t="shared" si="632"/>
        <v>3036</v>
      </c>
      <c r="BK913" s="31">
        <f t="shared" si="640"/>
        <v>2.0470829068577278E-3</v>
      </c>
      <c r="BL913" s="172"/>
      <c r="BM913" s="179"/>
      <c r="BN913" s="179"/>
      <c r="BO913" s="70" t="s">
        <v>71</v>
      </c>
      <c r="BP913" s="50">
        <v>5802</v>
      </c>
      <c r="BQ913" s="30">
        <f>IFERROR(BP913/BM906,"-")</f>
        <v>7.9991417949354522E-6</v>
      </c>
      <c r="BR913" s="50">
        <v>2</v>
      </c>
      <c r="BS913" s="30">
        <f>IFERROR(BR913/BN906,"-")</f>
        <v>3.3444816053511705E-3</v>
      </c>
      <c r="BT913" s="53">
        <f t="shared" si="633"/>
        <v>2901</v>
      </c>
      <c r="BU913" s="31">
        <f t="shared" si="641"/>
        <v>2.6809651474530832E-3</v>
      </c>
      <c r="BV913" s="172"/>
      <c r="BW913" s="179"/>
      <c r="BX913" s="179"/>
      <c r="BY913" s="70" t="s">
        <v>71</v>
      </c>
      <c r="BZ913" s="50">
        <f t="shared" si="601"/>
        <v>36558</v>
      </c>
      <c r="CA913" s="30">
        <f>IFERROR(BZ913/BW906,"-")</f>
        <v>2.2816301896079812E-6</v>
      </c>
      <c r="CB913" s="50">
        <f t="shared" si="602"/>
        <v>18</v>
      </c>
      <c r="CC913" s="30">
        <f>IFERROR(CB913/BX906,"-")</f>
        <v>9.7176483291043568E-4</v>
      </c>
      <c r="CD913" s="53">
        <f t="shared" si="634"/>
        <v>2031</v>
      </c>
      <c r="CE913" s="31">
        <f t="shared" si="642"/>
        <v>8.877490629315447E-4</v>
      </c>
      <c r="CR913" s="196"/>
      <c r="CS913" s="198"/>
      <c r="CT913" s="200"/>
      <c r="CU913" s="201"/>
      <c r="CV913" s="201"/>
      <c r="CW913" s="79" t="s">
        <v>71</v>
      </c>
      <c r="CX913" s="90">
        <v>951794</v>
      </c>
      <c r="CY913" s="80">
        <v>6.2707329143376855E-5</v>
      </c>
      <c r="CZ913" s="90">
        <v>14</v>
      </c>
      <c r="DA913" s="80">
        <v>7.9239302694136295E-4</v>
      </c>
      <c r="DB913" s="90">
        <v>67985.28571428571</v>
      </c>
      <c r="DC913" s="81">
        <v>7.2871122215282115E-4</v>
      </c>
    </row>
    <row r="914" spans="2:107" s="16" customFormat="1" ht="13.15" customHeight="1">
      <c r="B914" s="196"/>
      <c r="C914" s="198"/>
      <c r="D914" s="172"/>
      <c r="E914" s="179"/>
      <c r="F914" s="179"/>
      <c r="G914" s="70" t="s">
        <v>73</v>
      </c>
      <c r="H914" s="50">
        <v>0</v>
      </c>
      <c r="I914" s="30">
        <f>IFERROR(H914/E906,"-")</f>
        <v>0</v>
      </c>
      <c r="J914" s="50">
        <v>0</v>
      </c>
      <c r="K914" s="30">
        <f>IFERROR(J914/F906,"-")</f>
        <v>0</v>
      </c>
      <c r="L914" s="53" t="str">
        <f t="shared" si="627"/>
        <v>-</v>
      </c>
      <c r="M914" s="31">
        <f t="shared" si="635"/>
        <v>0</v>
      </c>
      <c r="N914" s="172"/>
      <c r="O914" s="179"/>
      <c r="P914" s="179"/>
      <c r="Q914" s="70" t="s">
        <v>73</v>
      </c>
      <c r="R914" s="50">
        <v>1087</v>
      </c>
      <c r="S914" s="30">
        <f>IFERROR(R914/O906,"-")</f>
        <v>4.5799566686381124E-6</v>
      </c>
      <c r="T914" s="50">
        <v>1</v>
      </c>
      <c r="U914" s="30">
        <f>IFERROR(T914/P906,"-")</f>
        <v>8.5470085470085479E-3</v>
      </c>
      <c r="V914" s="53">
        <f t="shared" si="628"/>
        <v>1087</v>
      </c>
      <c r="W914" s="31">
        <f t="shared" si="636"/>
        <v>7.874015748031496E-3</v>
      </c>
      <c r="X914" s="172"/>
      <c r="Y914" s="179"/>
      <c r="Z914" s="179"/>
      <c r="AA914" s="70" t="s">
        <v>73</v>
      </c>
      <c r="AB914" s="50">
        <v>425858</v>
      </c>
      <c r="AC914" s="30">
        <f>IFERROR(AB914/Y906,"-")</f>
        <v>9.6013725035488506E-5</v>
      </c>
      <c r="AD914" s="50">
        <v>31</v>
      </c>
      <c r="AE914" s="30">
        <f>IFERROR(AD914/Z906,"-")</f>
        <v>4.6234153616703955E-3</v>
      </c>
      <c r="AF914" s="53">
        <f t="shared" si="629"/>
        <v>13737.354838709678</v>
      </c>
      <c r="AG914" s="31">
        <f t="shared" si="637"/>
        <v>4.2711490768806834E-3</v>
      </c>
      <c r="AH914" s="172"/>
      <c r="AI914" s="179"/>
      <c r="AJ914" s="179"/>
      <c r="AK914" s="70" t="s">
        <v>73</v>
      </c>
      <c r="AL914" s="50">
        <v>948092</v>
      </c>
      <c r="AM914" s="30">
        <f>IFERROR(AL914/AI906,"-")</f>
        <v>1.8180740238968047E-4</v>
      </c>
      <c r="AN914" s="50">
        <v>50</v>
      </c>
      <c r="AO914" s="30">
        <f>IFERROR(AN914/AJ906,"-")</f>
        <v>8.5851648351648359E-3</v>
      </c>
      <c r="AP914" s="53">
        <f t="shared" si="630"/>
        <v>18961.84</v>
      </c>
      <c r="AQ914" s="31">
        <f t="shared" si="638"/>
        <v>7.9744816586921844E-3</v>
      </c>
      <c r="AR914" s="172"/>
      <c r="AS914" s="179"/>
      <c r="AT914" s="179"/>
      <c r="AU914" s="70" t="s">
        <v>73</v>
      </c>
      <c r="AV914" s="50">
        <v>441281</v>
      </c>
      <c r="AW914" s="30">
        <f>IFERROR(AV914/AS906,"-")</f>
        <v>1.2916380133427707E-4</v>
      </c>
      <c r="AX914" s="50">
        <v>25</v>
      </c>
      <c r="AY914" s="30">
        <f>IFERROR(AX914/AT906,"-")</f>
        <v>7.054176072234763E-3</v>
      </c>
      <c r="AZ914" s="53">
        <f t="shared" si="631"/>
        <v>17651.240000000002</v>
      </c>
      <c r="BA914" s="31">
        <f t="shared" si="639"/>
        <v>6.4350064350064346E-3</v>
      </c>
      <c r="BB914" s="172"/>
      <c r="BC914" s="179"/>
      <c r="BD914" s="179"/>
      <c r="BE914" s="70" t="s">
        <v>73</v>
      </c>
      <c r="BF914" s="50">
        <v>301162</v>
      </c>
      <c r="BG914" s="30">
        <f>IFERROR(BF914/BC906,"-")</f>
        <v>1.5638496282265071E-4</v>
      </c>
      <c r="BH914" s="50">
        <v>9</v>
      </c>
      <c r="BI914" s="30">
        <f>IFERROR(BH914/BD906,"-")</f>
        <v>5.2941176470588233E-3</v>
      </c>
      <c r="BJ914" s="53">
        <f t="shared" si="632"/>
        <v>33462.444444444445</v>
      </c>
      <c r="BK914" s="31">
        <f t="shared" si="640"/>
        <v>4.6059365404298872E-3</v>
      </c>
      <c r="BL914" s="172"/>
      <c r="BM914" s="179"/>
      <c r="BN914" s="179"/>
      <c r="BO914" s="70" t="s">
        <v>73</v>
      </c>
      <c r="BP914" s="50">
        <v>14979</v>
      </c>
      <c r="BQ914" s="30">
        <f>IFERROR(BP914/BM906,"-")</f>
        <v>2.0651352110709777E-5</v>
      </c>
      <c r="BR914" s="50">
        <v>6</v>
      </c>
      <c r="BS914" s="30">
        <f>IFERROR(BR914/BN906,"-")</f>
        <v>1.0033444816053512E-2</v>
      </c>
      <c r="BT914" s="53">
        <f t="shared" si="633"/>
        <v>2496.5</v>
      </c>
      <c r="BU914" s="31">
        <f t="shared" si="641"/>
        <v>8.0428954423592495E-3</v>
      </c>
      <c r="BV914" s="172"/>
      <c r="BW914" s="179"/>
      <c r="BX914" s="179"/>
      <c r="BY914" s="70" t="s">
        <v>73</v>
      </c>
      <c r="BZ914" s="50">
        <f t="shared" si="601"/>
        <v>2132459</v>
      </c>
      <c r="CA914" s="30">
        <f>IFERROR(BZ914/BW906,"-")</f>
        <v>1.3308941497076551E-4</v>
      </c>
      <c r="CB914" s="50">
        <f t="shared" si="602"/>
        <v>122</v>
      </c>
      <c r="CC914" s="30">
        <f>IFERROR(CB914/BX906,"-")</f>
        <v>6.5864060897262858E-3</v>
      </c>
      <c r="CD914" s="53">
        <f t="shared" si="634"/>
        <v>17479.172131147541</v>
      </c>
      <c r="CE914" s="31">
        <f t="shared" si="642"/>
        <v>6.0169658709804692E-3</v>
      </c>
      <c r="CR914" s="196"/>
      <c r="CS914" s="198"/>
      <c r="CT914" s="200"/>
      <c r="CU914" s="201"/>
      <c r="CV914" s="201"/>
      <c r="CW914" s="79" t="s">
        <v>73</v>
      </c>
      <c r="CX914" s="90">
        <v>2032358</v>
      </c>
      <c r="CY914" s="80">
        <v>1.3389845076053756E-4</v>
      </c>
      <c r="CZ914" s="90">
        <v>116</v>
      </c>
      <c r="DA914" s="80">
        <v>6.5655422232284355E-3</v>
      </c>
      <c r="DB914" s="90">
        <v>17520.327586206895</v>
      </c>
      <c r="DC914" s="81">
        <v>6.0378929835519469E-3</v>
      </c>
    </row>
    <row r="915" spans="2:107" s="16" customFormat="1" ht="13.15" customHeight="1">
      <c r="B915" s="196"/>
      <c r="C915" s="198"/>
      <c r="D915" s="172"/>
      <c r="E915" s="179"/>
      <c r="F915" s="179"/>
      <c r="G915" s="70" t="s">
        <v>75</v>
      </c>
      <c r="H915" s="50">
        <v>4090</v>
      </c>
      <c r="I915" s="30">
        <f>IFERROR(H915/E906,"-")</f>
        <v>6.0442212368220457E-5</v>
      </c>
      <c r="J915" s="50">
        <v>2</v>
      </c>
      <c r="K915" s="30">
        <f>IFERROR(J915/F906,"-")</f>
        <v>5.7142857142857141E-2</v>
      </c>
      <c r="L915" s="53">
        <f t="shared" si="627"/>
        <v>2045</v>
      </c>
      <c r="M915" s="31">
        <f t="shared" si="635"/>
        <v>5.5555555555555552E-2</v>
      </c>
      <c r="N915" s="172"/>
      <c r="O915" s="179"/>
      <c r="P915" s="179"/>
      <c r="Q915" s="70" t="s">
        <v>75</v>
      </c>
      <c r="R915" s="50">
        <v>743382</v>
      </c>
      <c r="S915" s="30">
        <f>IFERROR(R915/O906,"-")</f>
        <v>3.1321594740069342E-3</v>
      </c>
      <c r="T915" s="50">
        <v>9</v>
      </c>
      <c r="U915" s="30">
        <f>IFERROR(T915/P906,"-")</f>
        <v>7.6923076923076927E-2</v>
      </c>
      <c r="V915" s="53">
        <f t="shared" si="628"/>
        <v>82598</v>
      </c>
      <c r="W915" s="31">
        <f t="shared" si="636"/>
        <v>7.0866141732283464E-2</v>
      </c>
      <c r="X915" s="172"/>
      <c r="Y915" s="179"/>
      <c r="Z915" s="179"/>
      <c r="AA915" s="70" t="s">
        <v>75</v>
      </c>
      <c r="AB915" s="50">
        <v>3026982</v>
      </c>
      <c r="AC915" s="30">
        <f>IFERROR(AB915/Y906,"-")</f>
        <v>6.8246180049540703E-4</v>
      </c>
      <c r="AD915" s="50">
        <v>220</v>
      </c>
      <c r="AE915" s="30">
        <f>IFERROR(AD915/Z906,"-")</f>
        <v>3.2811334824757642E-2</v>
      </c>
      <c r="AF915" s="53">
        <f t="shared" si="629"/>
        <v>13759.00909090909</v>
      </c>
      <c r="AG915" s="31">
        <f t="shared" si="637"/>
        <v>3.0311380545604848E-2</v>
      </c>
      <c r="AH915" s="172"/>
      <c r="AI915" s="179"/>
      <c r="AJ915" s="179"/>
      <c r="AK915" s="70" t="s">
        <v>75</v>
      </c>
      <c r="AL915" s="50">
        <v>5881871</v>
      </c>
      <c r="AM915" s="30">
        <f>IFERROR(AL915/AI906,"-")</f>
        <v>1.127915526869958E-3</v>
      </c>
      <c r="AN915" s="50">
        <v>277</v>
      </c>
      <c r="AO915" s="30">
        <f>IFERROR(AN915/AJ906,"-")</f>
        <v>4.7561813186813184E-2</v>
      </c>
      <c r="AP915" s="53">
        <f t="shared" si="630"/>
        <v>21234.191335740074</v>
      </c>
      <c r="AQ915" s="31">
        <f t="shared" si="638"/>
        <v>4.4178628389154706E-2</v>
      </c>
      <c r="AR915" s="172"/>
      <c r="AS915" s="179"/>
      <c r="AT915" s="179"/>
      <c r="AU915" s="70" t="s">
        <v>75</v>
      </c>
      <c r="AV915" s="50">
        <v>8235884</v>
      </c>
      <c r="AW915" s="30">
        <f>IFERROR(AV915/AS906,"-")</f>
        <v>2.4106591600094977E-3</v>
      </c>
      <c r="AX915" s="50">
        <v>244</v>
      </c>
      <c r="AY915" s="30">
        <f>IFERROR(AX915/AT906,"-")</f>
        <v>6.8848758465011289E-2</v>
      </c>
      <c r="AZ915" s="53">
        <f t="shared" si="631"/>
        <v>33753.62295081967</v>
      </c>
      <c r="BA915" s="31">
        <f t="shared" si="639"/>
        <v>6.2805662805662812E-2</v>
      </c>
      <c r="BB915" s="172"/>
      <c r="BC915" s="179"/>
      <c r="BD915" s="179"/>
      <c r="BE915" s="70" t="s">
        <v>75</v>
      </c>
      <c r="BF915" s="50">
        <v>4477984</v>
      </c>
      <c r="BG915" s="30">
        <f>IFERROR(BF915/BC906,"-")</f>
        <v>2.3252912431197315E-3</v>
      </c>
      <c r="BH915" s="50">
        <v>151</v>
      </c>
      <c r="BI915" s="30">
        <f>IFERROR(BH915/BD906,"-")</f>
        <v>8.8823529411764704E-2</v>
      </c>
      <c r="BJ915" s="53">
        <f t="shared" si="632"/>
        <v>29655.523178807947</v>
      </c>
      <c r="BK915" s="31">
        <f t="shared" si="640"/>
        <v>7.7277379733879228E-2</v>
      </c>
      <c r="BL915" s="172"/>
      <c r="BM915" s="179"/>
      <c r="BN915" s="179"/>
      <c r="BO915" s="70" t="s">
        <v>75</v>
      </c>
      <c r="BP915" s="50">
        <v>4011466</v>
      </c>
      <c r="BQ915" s="30">
        <f>IFERROR(BP915/BM906,"-")</f>
        <v>5.5305559013379066E-3</v>
      </c>
      <c r="BR915" s="50">
        <v>58</v>
      </c>
      <c r="BS915" s="30">
        <f>IFERROR(BR915/BN906,"-")</f>
        <v>9.6989966555183951E-2</v>
      </c>
      <c r="BT915" s="53">
        <f t="shared" si="633"/>
        <v>69163.206896551725</v>
      </c>
      <c r="BU915" s="31">
        <f t="shared" si="641"/>
        <v>7.7747989276139406E-2</v>
      </c>
      <c r="BV915" s="172"/>
      <c r="BW915" s="179"/>
      <c r="BX915" s="179"/>
      <c r="BY915" s="70" t="s">
        <v>75</v>
      </c>
      <c r="BZ915" s="50">
        <f t="shared" si="601"/>
        <v>26381659</v>
      </c>
      <c r="CA915" s="30">
        <f>IFERROR(BZ915/BW906,"-")</f>
        <v>1.6465121075097955E-3</v>
      </c>
      <c r="CB915" s="50">
        <f t="shared" si="602"/>
        <v>961</v>
      </c>
      <c r="CC915" s="30">
        <f>IFERROR(CB915/BX906,"-")</f>
        <v>5.1881444690384929E-2</v>
      </c>
      <c r="CD915" s="53">
        <f t="shared" si="634"/>
        <v>27452.298647242456</v>
      </c>
      <c r="CE915" s="31">
        <f t="shared" si="642"/>
        <v>4.739593608206747E-2</v>
      </c>
      <c r="CR915" s="196"/>
      <c r="CS915" s="198"/>
      <c r="CT915" s="200"/>
      <c r="CU915" s="201"/>
      <c r="CV915" s="201"/>
      <c r="CW915" s="79" t="s">
        <v>75</v>
      </c>
      <c r="CX915" s="90">
        <v>24640610</v>
      </c>
      <c r="CY915" s="80">
        <v>1.6234046879509464E-3</v>
      </c>
      <c r="CZ915" s="90">
        <v>881</v>
      </c>
      <c r="DA915" s="80">
        <v>4.9864161195381479E-2</v>
      </c>
      <c r="DB915" s="90">
        <v>27968.910329171395</v>
      </c>
      <c r="DC915" s="81">
        <v>4.5856756194045389E-2</v>
      </c>
    </row>
    <row r="916" spans="2:107" s="16" customFormat="1" ht="13.15" customHeight="1">
      <c r="B916" s="196"/>
      <c r="C916" s="198"/>
      <c r="D916" s="172"/>
      <c r="E916" s="179"/>
      <c r="F916" s="179"/>
      <c r="G916" s="70" t="s">
        <v>77</v>
      </c>
      <c r="H916" s="50">
        <v>4346</v>
      </c>
      <c r="I916" s="30">
        <f>IFERROR(H916/E906,"-")</f>
        <v>6.4225392408871906E-5</v>
      </c>
      <c r="J916" s="50">
        <v>1</v>
      </c>
      <c r="K916" s="30">
        <f>IFERROR(J916/F906,"-")</f>
        <v>2.8571428571428571E-2</v>
      </c>
      <c r="L916" s="53">
        <f t="shared" si="627"/>
        <v>4346</v>
      </c>
      <c r="M916" s="31">
        <f t="shared" si="635"/>
        <v>2.7777777777777776E-2</v>
      </c>
      <c r="N916" s="172"/>
      <c r="O916" s="179"/>
      <c r="P916" s="179"/>
      <c r="Q916" s="70" t="s">
        <v>77</v>
      </c>
      <c r="R916" s="50">
        <v>537537</v>
      </c>
      <c r="S916" s="30">
        <f>IFERROR(R916/O906,"-")</f>
        <v>2.2648538802113385E-3</v>
      </c>
      <c r="T916" s="50">
        <v>4</v>
      </c>
      <c r="U916" s="30">
        <f>IFERROR(T916/P906,"-")</f>
        <v>3.4188034188034191E-2</v>
      </c>
      <c r="V916" s="53">
        <f t="shared" si="628"/>
        <v>134384.25</v>
      </c>
      <c r="W916" s="31">
        <f t="shared" si="636"/>
        <v>3.1496062992125984E-2</v>
      </c>
      <c r="X916" s="172"/>
      <c r="Y916" s="179"/>
      <c r="Z916" s="179"/>
      <c r="AA916" s="70" t="s">
        <v>77</v>
      </c>
      <c r="AB916" s="50">
        <v>3566834</v>
      </c>
      <c r="AC916" s="30">
        <f>IFERROR(AB916/Y906,"-")</f>
        <v>8.0417655397628225E-4</v>
      </c>
      <c r="AD916" s="50">
        <v>45</v>
      </c>
      <c r="AE916" s="30">
        <f>IFERROR(AD916/Z906,"-")</f>
        <v>6.7114093959731542E-3</v>
      </c>
      <c r="AF916" s="53">
        <f t="shared" si="629"/>
        <v>79262.977777777778</v>
      </c>
      <c r="AG916" s="31">
        <f t="shared" si="637"/>
        <v>6.2000551116009918E-3</v>
      </c>
      <c r="AH916" s="172"/>
      <c r="AI916" s="179"/>
      <c r="AJ916" s="179"/>
      <c r="AK916" s="70" t="s">
        <v>77</v>
      </c>
      <c r="AL916" s="50">
        <v>6542622</v>
      </c>
      <c r="AM916" s="30">
        <f>IFERROR(AL916/AI906,"-")</f>
        <v>1.2546220310239683E-3</v>
      </c>
      <c r="AN916" s="50">
        <v>71</v>
      </c>
      <c r="AO916" s="30">
        <f>IFERROR(AN916/AJ906,"-")</f>
        <v>1.2190934065934066E-2</v>
      </c>
      <c r="AP916" s="53">
        <f t="shared" si="630"/>
        <v>92149.605633802814</v>
      </c>
      <c r="AQ916" s="31">
        <f t="shared" si="638"/>
        <v>1.1323763955342903E-2</v>
      </c>
      <c r="AR916" s="172"/>
      <c r="AS916" s="179"/>
      <c r="AT916" s="179"/>
      <c r="AU916" s="70" t="s">
        <v>77</v>
      </c>
      <c r="AV916" s="50">
        <v>9429384</v>
      </c>
      <c r="AW916" s="30">
        <f>IFERROR(AV916/AS906,"-")</f>
        <v>2.7599989160662047E-3</v>
      </c>
      <c r="AX916" s="50">
        <v>56</v>
      </c>
      <c r="AY916" s="30">
        <f>IFERROR(AX916/AT906,"-")</f>
        <v>1.580135440180587E-2</v>
      </c>
      <c r="AZ916" s="53">
        <f t="shared" si="631"/>
        <v>168381.85714285713</v>
      </c>
      <c r="BA916" s="31">
        <f t="shared" si="639"/>
        <v>1.4414414414414415E-2</v>
      </c>
      <c r="BB916" s="172"/>
      <c r="BC916" s="179"/>
      <c r="BD916" s="179"/>
      <c r="BE916" s="70" t="s">
        <v>77</v>
      </c>
      <c r="BF916" s="50">
        <v>6593952</v>
      </c>
      <c r="BG916" s="30">
        <f>IFERROR(BF916/BC906,"-")</f>
        <v>3.4240539589136185E-3</v>
      </c>
      <c r="BH916" s="50">
        <v>45</v>
      </c>
      <c r="BI916" s="30">
        <f>IFERROR(BH916/BD906,"-")</f>
        <v>2.6470588235294117E-2</v>
      </c>
      <c r="BJ916" s="53">
        <f t="shared" si="632"/>
        <v>146532.26666666666</v>
      </c>
      <c r="BK916" s="31">
        <f t="shared" si="640"/>
        <v>2.3029682702149439E-2</v>
      </c>
      <c r="BL916" s="172"/>
      <c r="BM916" s="179"/>
      <c r="BN916" s="179"/>
      <c r="BO916" s="70" t="s">
        <v>77</v>
      </c>
      <c r="BP916" s="50">
        <v>7270882</v>
      </c>
      <c r="BQ916" s="30">
        <f>IFERROR(BP916/BM906,"-")</f>
        <v>1.0024270267535999E-2</v>
      </c>
      <c r="BR916" s="50">
        <v>21</v>
      </c>
      <c r="BS916" s="30">
        <f>IFERROR(BR916/BN906,"-")</f>
        <v>3.5117056856187288E-2</v>
      </c>
      <c r="BT916" s="53">
        <f t="shared" si="633"/>
        <v>346232.47619047621</v>
      </c>
      <c r="BU916" s="31">
        <f t="shared" si="641"/>
        <v>2.8150134048257374E-2</v>
      </c>
      <c r="BV916" s="172"/>
      <c r="BW916" s="179"/>
      <c r="BX916" s="179"/>
      <c r="BY916" s="70" t="s">
        <v>77</v>
      </c>
      <c r="BZ916" s="50">
        <f t="shared" si="601"/>
        <v>33945557</v>
      </c>
      <c r="CA916" s="30">
        <f>IFERROR(BZ916/BW906,"-")</f>
        <v>2.1185843769970605E-3</v>
      </c>
      <c r="CB916" s="50">
        <f t="shared" si="602"/>
        <v>243</v>
      </c>
      <c r="CC916" s="30">
        <f>IFERROR(CB916/BX906,"-")</f>
        <v>1.3118825244290882E-2</v>
      </c>
      <c r="CD916" s="53">
        <f t="shared" si="634"/>
        <v>139693.65020576131</v>
      </c>
      <c r="CE916" s="31">
        <f t="shared" si="642"/>
        <v>1.1984612349575853E-2</v>
      </c>
      <c r="CR916" s="196"/>
      <c r="CS916" s="198"/>
      <c r="CT916" s="200"/>
      <c r="CU916" s="201"/>
      <c r="CV916" s="201"/>
      <c r="CW916" s="79" t="s">
        <v>77</v>
      </c>
      <c r="CX916" s="90">
        <v>19366490</v>
      </c>
      <c r="CY916" s="80">
        <v>1.2759282605079632E-3</v>
      </c>
      <c r="CZ916" s="90">
        <v>213</v>
      </c>
      <c r="DA916" s="80">
        <v>1.2055693909893594E-2</v>
      </c>
      <c r="DB916" s="90">
        <v>90922.488262910803</v>
      </c>
      <c r="DC916" s="81">
        <v>1.108682073703935E-2</v>
      </c>
    </row>
    <row r="917" spans="2:107" s="16" customFormat="1" ht="13.15" customHeight="1">
      <c r="B917" s="196"/>
      <c r="C917" s="198"/>
      <c r="D917" s="172"/>
      <c r="E917" s="179"/>
      <c r="F917" s="179"/>
      <c r="G917" s="70" t="s">
        <v>79</v>
      </c>
      <c r="H917" s="50">
        <v>0</v>
      </c>
      <c r="I917" s="30">
        <f>IFERROR(H917/E906,"-")</f>
        <v>0</v>
      </c>
      <c r="J917" s="50">
        <v>0</v>
      </c>
      <c r="K917" s="30">
        <f>IFERROR(J917/F906,"-")</f>
        <v>0</v>
      </c>
      <c r="L917" s="53" t="str">
        <f t="shared" si="627"/>
        <v>-</v>
      </c>
      <c r="M917" s="31">
        <f t="shared" si="635"/>
        <v>0</v>
      </c>
      <c r="N917" s="172"/>
      <c r="O917" s="179"/>
      <c r="P917" s="179"/>
      <c r="Q917" s="70" t="s">
        <v>79</v>
      </c>
      <c r="R917" s="50">
        <v>491425</v>
      </c>
      <c r="S917" s="30">
        <f>IFERROR(R917/O906,"-")</f>
        <v>2.0705659667759747E-3</v>
      </c>
      <c r="T917" s="50">
        <v>5</v>
      </c>
      <c r="U917" s="30">
        <f>IFERROR(T917/P906,"-")</f>
        <v>4.2735042735042736E-2</v>
      </c>
      <c r="V917" s="53">
        <f t="shared" si="628"/>
        <v>98285</v>
      </c>
      <c r="W917" s="31">
        <f t="shared" si="636"/>
        <v>3.937007874015748E-2</v>
      </c>
      <c r="X917" s="172"/>
      <c r="Y917" s="179"/>
      <c r="Z917" s="179"/>
      <c r="AA917" s="70" t="s">
        <v>79</v>
      </c>
      <c r="AB917" s="50">
        <v>27558540</v>
      </c>
      <c r="AC917" s="30">
        <f>IFERROR(AB917/Y906,"-")</f>
        <v>6.213334214549243E-3</v>
      </c>
      <c r="AD917" s="50">
        <v>77</v>
      </c>
      <c r="AE917" s="30">
        <f>IFERROR(AD917/Z906,"-")</f>
        <v>1.1483967188665175E-2</v>
      </c>
      <c r="AF917" s="53">
        <f t="shared" si="629"/>
        <v>357903.11688311689</v>
      </c>
      <c r="AG917" s="31">
        <f t="shared" si="637"/>
        <v>1.0608983190961697E-2</v>
      </c>
      <c r="AH917" s="172"/>
      <c r="AI917" s="179"/>
      <c r="AJ917" s="179"/>
      <c r="AK917" s="70" t="s">
        <v>79</v>
      </c>
      <c r="AL917" s="50">
        <v>45904638</v>
      </c>
      <c r="AM917" s="30">
        <f>IFERROR(AL917/AI906,"-")</f>
        <v>8.8027353805523283E-3</v>
      </c>
      <c r="AN917" s="50">
        <v>122</v>
      </c>
      <c r="AO917" s="30">
        <f>IFERROR(AN917/AJ906,"-")</f>
        <v>2.0947802197802196E-2</v>
      </c>
      <c r="AP917" s="53">
        <f t="shared" si="630"/>
        <v>376267.52459016396</v>
      </c>
      <c r="AQ917" s="31">
        <f t="shared" si="638"/>
        <v>1.9457735247208931E-2</v>
      </c>
      <c r="AR917" s="172"/>
      <c r="AS917" s="179"/>
      <c r="AT917" s="179"/>
      <c r="AU917" s="70" t="s">
        <v>79</v>
      </c>
      <c r="AV917" s="50">
        <v>46529525</v>
      </c>
      <c r="AW917" s="30">
        <f>IFERROR(AV917/AS906,"-")</f>
        <v>1.3619281870912816E-2</v>
      </c>
      <c r="AX917" s="50">
        <v>145</v>
      </c>
      <c r="AY917" s="30">
        <f>IFERROR(AX917/AT906,"-")</f>
        <v>4.0914221218961627E-2</v>
      </c>
      <c r="AZ917" s="53">
        <f t="shared" si="631"/>
        <v>320893.27586206899</v>
      </c>
      <c r="BA917" s="31">
        <f t="shared" si="639"/>
        <v>3.7323037323037322E-2</v>
      </c>
      <c r="BB917" s="172"/>
      <c r="BC917" s="179"/>
      <c r="BD917" s="179"/>
      <c r="BE917" s="70" t="s">
        <v>79</v>
      </c>
      <c r="BF917" s="50">
        <v>62357914</v>
      </c>
      <c r="BG917" s="30">
        <f>IFERROR(BF917/BC906,"-")</f>
        <v>3.2380712249845761E-2</v>
      </c>
      <c r="BH917" s="50">
        <v>138</v>
      </c>
      <c r="BI917" s="30">
        <f>IFERROR(BH917/BD906,"-")</f>
        <v>8.1176470588235294E-2</v>
      </c>
      <c r="BJ917" s="53">
        <f t="shared" si="632"/>
        <v>451868.94202898553</v>
      </c>
      <c r="BK917" s="31">
        <f t="shared" si="640"/>
        <v>7.0624360286591609E-2</v>
      </c>
      <c r="BL917" s="172"/>
      <c r="BM917" s="179"/>
      <c r="BN917" s="179"/>
      <c r="BO917" s="70" t="s">
        <v>79</v>
      </c>
      <c r="BP917" s="50">
        <v>26833819</v>
      </c>
      <c r="BQ917" s="30">
        <f>IFERROR(BP917/BM906,"-")</f>
        <v>3.6995436587492762E-2</v>
      </c>
      <c r="BR917" s="50">
        <v>67</v>
      </c>
      <c r="BS917" s="30">
        <f>IFERROR(BR917/BN906,"-")</f>
        <v>0.11204013377926421</v>
      </c>
      <c r="BT917" s="53">
        <f t="shared" si="633"/>
        <v>400504.76119402982</v>
      </c>
      <c r="BU917" s="31">
        <f t="shared" si="641"/>
        <v>8.9812332439678288E-2</v>
      </c>
      <c r="BV917" s="172"/>
      <c r="BW917" s="179"/>
      <c r="BX917" s="179"/>
      <c r="BY917" s="70" t="s">
        <v>79</v>
      </c>
      <c r="BZ917" s="50">
        <f t="shared" si="601"/>
        <v>209675861</v>
      </c>
      <c r="CA917" s="30">
        <f>IFERROR(BZ917/BW906,"-")</f>
        <v>1.3086130928651641E-2</v>
      </c>
      <c r="CB917" s="50">
        <f t="shared" si="602"/>
        <v>554</v>
      </c>
      <c r="CC917" s="30">
        <f>IFERROR(CB917/BX906,"-")</f>
        <v>2.9908762079576743E-2</v>
      </c>
      <c r="CD917" s="53">
        <f t="shared" si="634"/>
        <v>378476.28339350183</v>
      </c>
      <c r="CE917" s="31">
        <f t="shared" si="642"/>
        <v>2.732294338133754E-2</v>
      </c>
      <c r="CR917" s="196"/>
      <c r="CS917" s="198"/>
      <c r="CT917" s="200"/>
      <c r="CU917" s="201"/>
      <c r="CV917" s="201"/>
      <c r="CW917" s="79" t="s">
        <v>79</v>
      </c>
      <c r="CX917" s="90">
        <v>171384619</v>
      </c>
      <c r="CY917" s="80">
        <v>1.1291384179502328E-2</v>
      </c>
      <c r="CZ917" s="90">
        <v>463</v>
      </c>
      <c r="DA917" s="80">
        <v>2.620556939098936E-2</v>
      </c>
      <c r="DB917" s="90">
        <v>370161.16414686828</v>
      </c>
      <c r="DC917" s="81">
        <v>2.4099521132625444E-2</v>
      </c>
    </row>
    <row r="918" spans="2:107" s="16" customFormat="1" ht="13.15" customHeight="1">
      <c r="B918" s="196"/>
      <c r="C918" s="198"/>
      <c r="D918" s="172"/>
      <c r="E918" s="179"/>
      <c r="F918" s="179"/>
      <c r="G918" s="70" t="s">
        <v>81</v>
      </c>
      <c r="H918" s="50">
        <v>1093249</v>
      </c>
      <c r="I918" s="30">
        <f>IFERROR(H918/E906,"-")</f>
        <v>1.6156085141649058E-2</v>
      </c>
      <c r="J918" s="50">
        <v>5</v>
      </c>
      <c r="K918" s="30">
        <f>IFERROR(J918/F906,"-")</f>
        <v>0.14285714285714285</v>
      </c>
      <c r="L918" s="53">
        <f t="shared" si="627"/>
        <v>218649.8</v>
      </c>
      <c r="M918" s="31">
        <f t="shared" si="635"/>
        <v>0.1388888888888889</v>
      </c>
      <c r="N918" s="172"/>
      <c r="O918" s="179"/>
      <c r="P918" s="179"/>
      <c r="Q918" s="70" t="s">
        <v>81</v>
      </c>
      <c r="R918" s="50">
        <v>2198775</v>
      </c>
      <c r="S918" s="30">
        <f>IFERROR(R918/O906,"-")</f>
        <v>9.264300114153419E-3</v>
      </c>
      <c r="T918" s="50">
        <v>26</v>
      </c>
      <c r="U918" s="30">
        <f>IFERROR(T918/P906,"-")</f>
        <v>0.22222222222222221</v>
      </c>
      <c r="V918" s="53">
        <f t="shared" si="628"/>
        <v>84568.269230769234</v>
      </c>
      <c r="W918" s="31">
        <f t="shared" si="636"/>
        <v>0.20472440944881889</v>
      </c>
      <c r="X918" s="172"/>
      <c r="Y918" s="179"/>
      <c r="Z918" s="179"/>
      <c r="AA918" s="70" t="s">
        <v>81</v>
      </c>
      <c r="AB918" s="50">
        <v>43758942</v>
      </c>
      <c r="AC918" s="30">
        <f>IFERROR(AB918/Y906,"-")</f>
        <v>9.8658684937981429E-3</v>
      </c>
      <c r="AD918" s="50">
        <v>592</v>
      </c>
      <c r="AE918" s="30">
        <f>IFERROR(AD918/Z906,"-")</f>
        <v>8.8292319164802388E-2</v>
      </c>
      <c r="AF918" s="53">
        <f t="shared" si="629"/>
        <v>73917.13175675676</v>
      </c>
      <c r="AG918" s="31">
        <f t="shared" si="637"/>
        <v>8.1565169468173049E-2</v>
      </c>
      <c r="AH918" s="172"/>
      <c r="AI918" s="179"/>
      <c r="AJ918" s="179"/>
      <c r="AK918" s="70" t="s">
        <v>81</v>
      </c>
      <c r="AL918" s="50">
        <v>49738024</v>
      </c>
      <c r="AM918" s="30">
        <f>IFERROR(AL918/AI906,"-")</f>
        <v>9.5378306571889497E-3</v>
      </c>
      <c r="AN918" s="50">
        <v>666</v>
      </c>
      <c r="AO918" s="30">
        <f>IFERROR(AN918/AJ906,"-")</f>
        <v>0.1143543956043956</v>
      </c>
      <c r="AP918" s="53">
        <f t="shared" si="630"/>
        <v>74681.717717717722</v>
      </c>
      <c r="AQ918" s="31">
        <f t="shared" si="638"/>
        <v>0.10622009569377991</v>
      </c>
      <c r="AR918" s="172"/>
      <c r="AS918" s="179"/>
      <c r="AT918" s="179"/>
      <c r="AU918" s="70" t="s">
        <v>81</v>
      </c>
      <c r="AV918" s="50">
        <v>40548101</v>
      </c>
      <c r="AW918" s="30">
        <f>IFERROR(AV918/AS906,"-")</f>
        <v>1.1868507508925609E-2</v>
      </c>
      <c r="AX918" s="50">
        <v>428</v>
      </c>
      <c r="AY918" s="30">
        <f>IFERROR(AX918/AT906,"-")</f>
        <v>0.12076749435665914</v>
      </c>
      <c r="AZ918" s="53">
        <f t="shared" si="631"/>
        <v>94738.553738317758</v>
      </c>
      <c r="BA918" s="31">
        <f t="shared" si="639"/>
        <v>0.11016731016731017</v>
      </c>
      <c r="BB918" s="172"/>
      <c r="BC918" s="179"/>
      <c r="BD918" s="179"/>
      <c r="BE918" s="70" t="s">
        <v>81</v>
      </c>
      <c r="BF918" s="50">
        <v>31093856</v>
      </c>
      <c r="BG918" s="30">
        <f>IFERROR(BF918/BC906,"-")</f>
        <v>1.6146165567278922E-2</v>
      </c>
      <c r="BH918" s="50">
        <v>272</v>
      </c>
      <c r="BI918" s="30">
        <f>IFERROR(BH918/BD906,"-")</f>
        <v>0.16</v>
      </c>
      <c r="BJ918" s="53">
        <f t="shared" si="632"/>
        <v>114315.64705882352</v>
      </c>
      <c r="BK918" s="31">
        <f t="shared" si="640"/>
        <v>0.13920163766632548</v>
      </c>
      <c r="BL918" s="172"/>
      <c r="BM918" s="179"/>
      <c r="BN918" s="179"/>
      <c r="BO918" s="70" t="s">
        <v>81</v>
      </c>
      <c r="BP918" s="50">
        <v>14620176</v>
      </c>
      <c r="BQ918" s="30">
        <f>IFERROR(BP918/BM906,"-")</f>
        <v>2.0156646137696004E-2</v>
      </c>
      <c r="BR918" s="50">
        <v>95</v>
      </c>
      <c r="BS918" s="30">
        <f>IFERROR(BR918/BN906,"-")</f>
        <v>0.15886287625418061</v>
      </c>
      <c r="BT918" s="53">
        <f t="shared" si="633"/>
        <v>153896.5894736842</v>
      </c>
      <c r="BU918" s="31">
        <f t="shared" si="641"/>
        <v>0.12734584450402145</v>
      </c>
      <c r="BV918" s="172"/>
      <c r="BW918" s="179"/>
      <c r="BX918" s="179"/>
      <c r="BY918" s="70" t="s">
        <v>81</v>
      </c>
      <c r="BZ918" s="50">
        <f t="shared" ref="BZ918:BZ981" si="643">SUM(H918,R918,AB918,AL918,AV918,BF918,BP918)</f>
        <v>183051123</v>
      </c>
      <c r="CA918" s="30">
        <f>IFERROR(BZ918/BW906,"-")</f>
        <v>1.1424447958817328E-2</v>
      </c>
      <c r="CB918" s="50">
        <f t="shared" ref="CB918:CB981" si="644">SUM(J918,T918,AD918,AN918,AX918,BH918,BR918)</f>
        <v>2084</v>
      </c>
      <c r="CC918" s="30">
        <f>IFERROR(CB918/BX906,"-")</f>
        <v>0.11250877287696377</v>
      </c>
      <c r="CD918" s="53">
        <f t="shared" si="634"/>
        <v>87836.43138195778</v>
      </c>
      <c r="CE918" s="31">
        <f t="shared" si="642"/>
        <v>0.10278161373051883</v>
      </c>
      <c r="CR918" s="196"/>
      <c r="CS918" s="198"/>
      <c r="CT918" s="200"/>
      <c r="CU918" s="201"/>
      <c r="CV918" s="201"/>
      <c r="CW918" s="79" t="s">
        <v>81</v>
      </c>
      <c r="CX918" s="90">
        <v>166369945</v>
      </c>
      <c r="CY918" s="80">
        <v>1.0961000910575718E-2</v>
      </c>
      <c r="CZ918" s="90">
        <v>2031</v>
      </c>
      <c r="DA918" s="80">
        <v>0.114953588408422</v>
      </c>
      <c r="DB918" s="90">
        <v>81915.285573609057</v>
      </c>
      <c r="DC918" s="81">
        <v>0.10571517801374142</v>
      </c>
    </row>
    <row r="919" spans="2:107" s="16" customFormat="1" ht="13.15" customHeight="1">
      <c r="B919" s="196"/>
      <c r="C919" s="198"/>
      <c r="D919" s="172"/>
      <c r="E919" s="179"/>
      <c r="F919" s="179"/>
      <c r="G919" s="70" t="s">
        <v>83</v>
      </c>
      <c r="H919" s="50">
        <v>35767</v>
      </c>
      <c r="I919" s="30">
        <f>IFERROR(H919/E906,"-")</f>
        <v>5.2856640825773627E-4</v>
      </c>
      <c r="J919" s="50">
        <v>2</v>
      </c>
      <c r="K919" s="30">
        <f>IFERROR(J919/F906,"-")</f>
        <v>5.7142857142857141E-2</v>
      </c>
      <c r="L919" s="53">
        <f t="shared" si="627"/>
        <v>17883.5</v>
      </c>
      <c r="M919" s="31">
        <f t="shared" si="635"/>
        <v>5.5555555555555552E-2</v>
      </c>
      <c r="N919" s="172"/>
      <c r="O919" s="179"/>
      <c r="P919" s="179"/>
      <c r="Q919" s="70" t="s">
        <v>83</v>
      </c>
      <c r="R919" s="50">
        <v>343688</v>
      </c>
      <c r="S919" s="30">
        <f>IFERROR(R919/O906,"-")</f>
        <v>1.4480921320431423E-3</v>
      </c>
      <c r="T919" s="50">
        <v>10</v>
      </c>
      <c r="U919" s="30">
        <f>IFERROR(T919/P906,"-")</f>
        <v>8.5470085470085472E-2</v>
      </c>
      <c r="V919" s="53">
        <f t="shared" si="628"/>
        <v>34368.800000000003</v>
      </c>
      <c r="W919" s="31">
        <f t="shared" si="636"/>
        <v>7.874015748031496E-2</v>
      </c>
      <c r="X919" s="172"/>
      <c r="Y919" s="179"/>
      <c r="Z919" s="179"/>
      <c r="AA919" s="70" t="s">
        <v>83</v>
      </c>
      <c r="AB919" s="50">
        <v>64910486</v>
      </c>
      <c r="AC919" s="30">
        <f>IFERROR(AB919/Y906,"-")</f>
        <v>1.4634684694719662E-2</v>
      </c>
      <c r="AD919" s="50">
        <v>554</v>
      </c>
      <c r="AE919" s="30">
        <f>IFERROR(AD919/Z906,"-")</f>
        <v>8.2624906785980612E-2</v>
      </c>
      <c r="AF919" s="53">
        <f t="shared" si="629"/>
        <v>117166.94223826715</v>
      </c>
      <c r="AG919" s="31">
        <f t="shared" si="637"/>
        <v>7.6329567373932219E-2</v>
      </c>
      <c r="AH919" s="172"/>
      <c r="AI919" s="179"/>
      <c r="AJ919" s="179"/>
      <c r="AK919" s="70" t="s">
        <v>83</v>
      </c>
      <c r="AL919" s="50">
        <v>124530391</v>
      </c>
      <c r="AM919" s="30">
        <f>IFERROR(AL919/AI906,"-")</f>
        <v>2.3880115965835853E-2</v>
      </c>
      <c r="AN919" s="50">
        <v>869</v>
      </c>
      <c r="AO919" s="30">
        <f>IFERROR(AN919/AJ906,"-")</f>
        <v>0.14921016483516483</v>
      </c>
      <c r="AP919" s="53">
        <f t="shared" si="630"/>
        <v>143303.09666283085</v>
      </c>
      <c r="AQ919" s="31">
        <f t="shared" si="638"/>
        <v>0.13859649122807016</v>
      </c>
      <c r="AR919" s="172"/>
      <c r="AS919" s="179"/>
      <c r="AT919" s="179"/>
      <c r="AU919" s="70" t="s">
        <v>83</v>
      </c>
      <c r="AV919" s="50">
        <v>120811349</v>
      </c>
      <c r="AW919" s="30">
        <f>IFERROR(AV919/AS906,"-")</f>
        <v>3.5361715281559854E-2</v>
      </c>
      <c r="AX919" s="50">
        <v>869</v>
      </c>
      <c r="AY919" s="30">
        <f>IFERROR(AX919/AT906,"-")</f>
        <v>0.24520316027088035</v>
      </c>
      <c r="AZ919" s="53">
        <f t="shared" si="631"/>
        <v>139023.41657077099</v>
      </c>
      <c r="BA919" s="31">
        <f t="shared" si="639"/>
        <v>0.22368082368082368</v>
      </c>
      <c r="BB919" s="172"/>
      <c r="BC919" s="179"/>
      <c r="BD919" s="179"/>
      <c r="BE919" s="70" t="s">
        <v>83</v>
      </c>
      <c r="BF919" s="50">
        <v>65696275</v>
      </c>
      <c r="BG919" s="30">
        <f>IFERROR(BF919/BC906,"-")</f>
        <v>3.4114229296729456E-2</v>
      </c>
      <c r="BH919" s="50">
        <v>517</v>
      </c>
      <c r="BI919" s="30">
        <f>IFERROR(BH919/BD906,"-")</f>
        <v>0.30411764705882355</v>
      </c>
      <c r="BJ919" s="53">
        <f t="shared" si="632"/>
        <v>127072.09864603482</v>
      </c>
      <c r="BK919" s="31">
        <f t="shared" si="640"/>
        <v>0.26458546571136132</v>
      </c>
      <c r="BL919" s="172"/>
      <c r="BM919" s="179"/>
      <c r="BN919" s="179"/>
      <c r="BO919" s="70" t="s">
        <v>83</v>
      </c>
      <c r="BP919" s="50">
        <v>34435374</v>
      </c>
      <c r="BQ919" s="30">
        <f>IFERROR(BP919/BM906,"-")</f>
        <v>4.7475601411174351E-2</v>
      </c>
      <c r="BR919" s="50">
        <v>191</v>
      </c>
      <c r="BS919" s="30">
        <f>IFERROR(BR919/BN906,"-")</f>
        <v>0.3193979933110368</v>
      </c>
      <c r="BT919" s="53">
        <f t="shared" si="633"/>
        <v>180289.91623036648</v>
      </c>
      <c r="BU919" s="31">
        <f t="shared" si="641"/>
        <v>0.25603217158176944</v>
      </c>
      <c r="BV919" s="172"/>
      <c r="BW919" s="179"/>
      <c r="BX919" s="179"/>
      <c r="BY919" s="70" t="s">
        <v>83</v>
      </c>
      <c r="BZ919" s="50">
        <f t="shared" si="643"/>
        <v>410763330</v>
      </c>
      <c r="CA919" s="30">
        <f>IFERROR(BZ919/BW906,"-")</f>
        <v>2.5636249644726345E-2</v>
      </c>
      <c r="CB919" s="50">
        <f t="shared" si="644"/>
        <v>3012</v>
      </c>
      <c r="CC919" s="30">
        <f>IFERROR(CB919/BX906,"-")</f>
        <v>0.16260864870701291</v>
      </c>
      <c r="CD919" s="53">
        <f t="shared" si="634"/>
        <v>136375.60756972112</v>
      </c>
      <c r="CE919" s="31">
        <f t="shared" si="642"/>
        <v>0.14855000986387848</v>
      </c>
      <c r="CR919" s="196"/>
      <c r="CS919" s="198"/>
      <c r="CT919" s="200"/>
      <c r="CU919" s="201"/>
      <c r="CV919" s="201"/>
      <c r="CW919" s="79" t="s">
        <v>83</v>
      </c>
      <c r="CX919" s="90">
        <v>390933888</v>
      </c>
      <c r="CY919" s="80">
        <v>2.5756014419208384E-2</v>
      </c>
      <c r="CZ919" s="90">
        <v>2782</v>
      </c>
      <c r="DA919" s="80">
        <v>0.15745981435363368</v>
      </c>
      <c r="DB919" s="90">
        <v>140522.60531991374</v>
      </c>
      <c r="DC919" s="81">
        <v>0.14480533000208204</v>
      </c>
    </row>
    <row r="920" spans="2:107" s="16" customFormat="1" ht="13.15" customHeight="1">
      <c r="B920" s="196"/>
      <c r="C920" s="198"/>
      <c r="D920" s="172"/>
      <c r="E920" s="179"/>
      <c r="F920" s="179"/>
      <c r="G920" s="70" t="s">
        <v>87</v>
      </c>
      <c r="H920" s="50">
        <v>41349</v>
      </c>
      <c r="I920" s="30">
        <f>IFERROR(H920/E906,"-")</f>
        <v>6.1105746680037844E-4</v>
      </c>
      <c r="J920" s="50">
        <v>4</v>
      </c>
      <c r="K920" s="30">
        <f>IFERROR(J920/F906,"-")</f>
        <v>0.11428571428571428</v>
      </c>
      <c r="L920" s="53">
        <f t="shared" si="627"/>
        <v>10337.25</v>
      </c>
      <c r="M920" s="31">
        <f t="shared" si="635"/>
        <v>0.1111111111111111</v>
      </c>
      <c r="N920" s="172"/>
      <c r="O920" s="179"/>
      <c r="P920" s="179"/>
      <c r="Q920" s="70" t="s">
        <v>87</v>
      </c>
      <c r="R920" s="50">
        <v>417555</v>
      </c>
      <c r="S920" s="30">
        <f>IFERROR(R920/O906,"-")</f>
        <v>1.7593227293221593E-3</v>
      </c>
      <c r="T920" s="50">
        <v>9</v>
      </c>
      <c r="U920" s="30">
        <f>IFERROR(T920/P906,"-")</f>
        <v>7.6923076923076927E-2</v>
      </c>
      <c r="V920" s="53">
        <f t="shared" si="628"/>
        <v>46395</v>
      </c>
      <c r="W920" s="31">
        <f t="shared" si="636"/>
        <v>7.0866141732283464E-2</v>
      </c>
      <c r="X920" s="172"/>
      <c r="Y920" s="179"/>
      <c r="Z920" s="179"/>
      <c r="AA920" s="70" t="s">
        <v>87</v>
      </c>
      <c r="AB920" s="50">
        <v>26232139</v>
      </c>
      <c r="AC920" s="30">
        <f>IFERROR(AB920/Y906,"-")</f>
        <v>5.914284529206248E-3</v>
      </c>
      <c r="AD920" s="50">
        <v>441</v>
      </c>
      <c r="AE920" s="30">
        <f>IFERROR(AD920/Z906,"-")</f>
        <v>6.5771812080536909E-2</v>
      </c>
      <c r="AF920" s="53">
        <f t="shared" si="629"/>
        <v>59483.308390022677</v>
      </c>
      <c r="AG920" s="31">
        <f t="shared" si="637"/>
        <v>6.0760540093689724E-2</v>
      </c>
      <c r="AH920" s="172"/>
      <c r="AI920" s="179"/>
      <c r="AJ920" s="179"/>
      <c r="AK920" s="70" t="s">
        <v>87</v>
      </c>
      <c r="AL920" s="50">
        <v>29564187</v>
      </c>
      <c r="AM920" s="30">
        <f>IFERROR(AL920/AI906,"-")</f>
        <v>5.6692684277820727E-3</v>
      </c>
      <c r="AN920" s="50">
        <v>484</v>
      </c>
      <c r="AO920" s="30">
        <f>IFERROR(AN920/AJ906,"-")</f>
        <v>8.3104395604395601E-2</v>
      </c>
      <c r="AP920" s="53">
        <f t="shared" si="630"/>
        <v>61083.030991735541</v>
      </c>
      <c r="AQ920" s="31">
        <f t="shared" si="638"/>
        <v>7.7192982456140355E-2</v>
      </c>
      <c r="AR920" s="172"/>
      <c r="AS920" s="179"/>
      <c r="AT920" s="179"/>
      <c r="AU920" s="70" t="s">
        <v>87</v>
      </c>
      <c r="AV920" s="50">
        <v>14335783</v>
      </c>
      <c r="AW920" s="30">
        <f>IFERROR(AV920/AS906,"-")</f>
        <v>4.1961113834117188E-3</v>
      </c>
      <c r="AX920" s="50">
        <v>341</v>
      </c>
      <c r="AY920" s="30">
        <f>IFERROR(AX920/AT906,"-")</f>
        <v>9.6218961625282165E-2</v>
      </c>
      <c r="AZ920" s="53">
        <f t="shared" si="631"/>
        <v>42040.419354838712</v>
      </c>
      <c r="BA920" s="31">
        <f t="shared" si="639"/>
        <v>8.7773487773487771E-2</v>
      </c>
      <c r="BB920" s="172"/>
      <c r="BC920" s="179"/>
      <c r="BD920" s="179"/>
      <c r="BE920" s="70" t="s">
        <v>87</v>
      </c>
      <c r="BF920" s="50">
        <v>10061552</v>
      </c>
      <c r="BG920" s="30">
        <f>IFERROR(BF920/BC906,"-")</f>
        <v>5.224681186398572E-3</v>
      </c>
      <c r="BH920" s="50">
        <v>192</v>
      </c>
      <c r="BI920" s="30">
        <f>IFERROR(BH920/BD906,"-")</f>
        <v>0.11294117647058824</v>
      </c>
      <c r="BJ920" s="53">
        <f t="shared" si="632"/>
        <v>52403.916666666664</v>
      </c>
      <c r="BK920" s="31">
        <f t="shared" si="640"/>
        <v>9.8259979529170927E-2</v>
      </c>
      <c r="BL920" s="172"/>
      <c r="BM920" s="179"/>
      <c r="BN920" s="179"/>
      <c r="BO920" s="70" t="s">
        <v>87</v>
      </c>
      <c r="BP920" s="50">
        <v>1263527</v>
      </c>
      <c r="BQ920" s="30">
        <f>IFERROR(BP920/BM906,"-")</f>
        <v>1.7420082100533276E-3</v>
      </c>
      <c r="BR920" s="50">
        <v>53</v>
      </c>
      <c r="BS920" s="30">
        <f>IFERROR(BR920/BN906,"-")</f>
        <v>8.8628762541806017E-2</v>
      </c>
      <c r="BT920" s="53">
        <f t="shared" si="633"/>
        <v>23840.132075471698</v>
      </c>
      <c r="BU920" s="31">
        <f t="shared" si="641"/>
        <v>7.1045576407506708E-2</v>
      </c>
      <c r="BV920" s="172"/>
      <c r="BW920" s="179"/>
      <c r="BX920" s="179"/>
      <c r="BY920" s="70" t="s">
        <v>87</v>
      </c>
      <c r="BZ920" s="50">
        <f t="shared" si="643"/>
        <v>81916092</v>
      </c>
      <c r="CA920" s="30">
        <f>IFERROR(BZ920/BW906,"-")</f>
        <v>5.1124850517507746E-3</v>
      </c>
      <c r="CB920" s="50">
        <f t="shared" si="644"/>
        <v>1524</v>
      </c>
      <c r="CC920" s="30">
        <f>IFERROR(CB920/BX906,"-")</f>
        <v>8.2276089186416893E-2</v>
      </c>
      <c r="CD920" s="53">
        <f t="shared" si="634"/>
        <v>53750.716535433072</v>
      </c>
      <c r="CE920" s="31">
        <f t="shared" si="642"/>
        <v>7.5162753994870782E-2</v>
      </c>
      <c r="CR920" s="196"/>
      <c r="CS920" s="198"/>
      <c r="CT920" s="200"/>
      <c r="CU920" s="201"/>
      <c r="CV920" s="201"/>
      <c r="CW920" s="79" t="s">
        <v>87</v>
      </c>
      <c r="CX920" s="90">
        <v>94523873</v>
      </c>
      <c r="CY920" s="80">
        <v>6.2275446326807617E-3</v>
      </c>
      <c r="CZ920" s="90">
        <v>1539</v>
      </c>
      <c r="DA920" s="80">
        <v>8.7106633461625532E-2</v>
      </c>
      <c r="DB920" s="90">
        <v>61419.020792722549</v>
      </c>
      <c r="DC920" s="81">
        <v>8.0106183635227979E-2</v>
      </c>
    </row>
    <row r="921" spans="2:107" s="16" customFormat="1" ht="13.15" customHeight="1">
      <c r="B921" s="196"/>
      <c r="C921" s="198"/>
      <c r="D921" s="172"/>
      <c r="E921" s="179"/>
      <c r="F921" s="179"/>
      <c r="G921" s="71" t="s">
        <v>85</v>
      </c>
      <c r="H921" s="51">
        <v>93987</v>
      </c>
      <c r="I921" s="32">
        <f>IFERROR(H921/E906,"-")</f>
        <v>1.3889443065652656E-3</v>
      </c>
      <c r="J921" s="51">
        <v>12</v>
      </c>
      <c r="K921" s="32">
        <f>IFERROR(J921/F906,"-")</f>
        <v>0.34285714285714286</v>
      </c>
      <c r="L921" s="54">
        <f t="shared" si="627"/>
        <v>7832.25</v>
      </c>
      <c r="M921" s="33">
        <f t="shared" si="635"/>
        <v>0.33333333333333331</v>
      </c>
      <c r="N921" s="172"/>
      <c r="O921" s="179"/>
      <c r="P921" s="179"/>
      <c r="Q921" s="71" t="s">
        <v>85</v>
      </c>
      <c r="R921" s="51">
        <v>389997</v>
      </c>
      <c r="S921" s="32">
        <f>IFERROR(R921/O906,"-")</f>
        <v>1.6432100836236043E-3</v>
      </c>
      <c r="T921" s="51">
        <v>31</v>
      </c>
      <c r="U921" s="32">
        <f>IFERROR(T921/P906,"-")</f>
        <v>0.26495726495726496</v>
      </c>
      <c r="V921" s="54">
        <f t="shared" si="628"/>
        <v>12580.548387096775</v>
      </c>
      <c r="W921" s="33">
        <f t="shared" si="636"/>
        <v>0.24409448818897639</v>
      </c>
      <c r="X921" s="172"/>
      <c r="Y921" s="179"/>
      <c r="Z921" s="179"/>
      <c r="AA921" s="71" t="s">
        <v>85</v>
      </c>
      <c r="AB921" s="51">
        <v>14076334</v>
      </c>
      <c r="AC921" s="32">
        <f>IFERROR(AB921/Y906,"-")</f>
        <v>3.1736430034981097E-3</v>
      </c>
      <c r="AD921" s="51">
        <v>573</v>
      </c>
      <c r="AE921" s="32">
        <f>IFERROR(AD921/Z906,"-")</f>
        <v>8.5458612975391493E-2</v>
      </c>
      <c r="AF921" s="54">
        <f t="shared" si="629"/>
        <v>24566.027923211168</v>
      </c>
      <c r="AG921" s="33">
        <f t="shared" si="637"/>
        <v>7.8947368421052627E-2</v>
      </c>
      <c r="AH921" s="172"/>
      <c r="AI921" s="179"/>
      <c r="AJ921" s="179"/>
      <c r="AK921" s="71" t="s">
        <v>85</v>
      </c>
      <c r="AL921" s="51">
        <v>14428883</v>
      </c>
      <c r="AM921" s="32">
        <f>IFERROR(AL921/AI906,"-")</f>
        <v>2.7669020913736429E-3</v>
      </c>
      <c r="AN921" s="51">
        <v>726</v>
      </c>
      <c r="AO921" s="32">
        <f>IFERROR(AN921/AJ906,"-")</f>
        <v>0.12465659340659341</v>
      </c>
      <c r="AP921" s="54">
        <f t="shared" si="630"/>
        <v>19874.494490358127</v>
      </c>
      <c r="AQ921" s="33">
        <f t="shared" si="638"/>
        <v>0.11578947368421053</v>
      </c>
      <c r="AR921" s="172"/>
      <c r="AS921" s="179"/>
      <c r="AT921" s="179"/>
      <c r="AU921" s="71" t="s">
        <v>85</v>
      </c>
      <c r="AV921" s="51">
        <v>12349946</v>
      </c>
      <c r="AW921" s="32">
        <f>IFERROR(AV921/AS906,"-")</f>
        <v>3.6148530565173888E-3</v>
      </c>
      <c r="AX921" s="51">
        <v>539</v>
      </c>
      <c r="AY921" s="32">
        <f>IFERROR(AX921/AT906,"-")</f>
        <v>0.1520880361173815</v>
      </c>
      <c r="AZ921" s="54">
        <f t="shared" si="631"/>
        <v>22912.7012987013</v>
      </c>
      <c r="BA921" s="33">
        <f t="shared" si="639"/>
        <v>0.13873873873873874</v>
      </c>
      <c r="BB921" s="172"/>
      <c r="BC921" s="179"/>
      <c r="BD921" s="179"/>
      <c r="BE921" s="71" t="s">
        <v>85</v>
      </c>
      <c r="BF921" s="51">
        <v>7710629</v>
      </c>
      <c r="BG921" s="32">
        <f>IFERROR(BF921/BC906,"-")</f>
        <v>4.0039129422179834E-3</v>
      </c>
      <c r="BH921" s="51">
        <v>328</v>
      </c>
      <c r="BI921" s="32">
        <f>IFERROR(BH921/BD906,"-")</f>
        <v>0.19294117647058823</v>
      </c>
      <c r="BJ921" s="54">
        <f t="shared" si="632"/>
        <v>23508.015243902439</v>
      </c>
      <c r="BK921" s="33">
        <f t="shared" si="640"/>
        <v>0.16786079836233367</v>
      </c>
      <c r="BL921" s="172"/>
      <c r="BM921" s="179"/>
      <c r="BN921" s="179"/>
      <c r="BO921" s="71" t="s">
        <v>85</v>
      </c>
      <c r="BP921" s="51">
        <v>4645302</v>
      </c>
      <c r="BQ921" s="32">
        <f>IFERROR(BP921/BM906,"-")</f>
        <v>6.4044173351081079E-3</v>
      </c>
      <c r="BR921" s="51">
        <v>142</v>
      </c>
      <c r="BS921" s="32">
        <f>IFERROR(BR921/BN906,"-")</f>
        <v>0.23745819397993312</v>
      </c>
      <c r="BT921" s="54">
        <f t="shared" si="633"/>
        <v>32713.394366197183</v>
      </c>
      <c r="BU921" s="33">
        <f t="shared" si="641"/>
        <v>0.19034852546916889</v>
      </c>
      <c r="BV921" s="172"/>
      <c r="BW921" s="179"/>
      <c r="BX921" s="179"/>
      <c r="BY921" s="71" t="s">
        <v>85</v>
      </c>
      <c r="BZ921" s="51">
        <f t="shared" si="643"/>
        <v>53695078</v>
      </c>
      <c r="CA921" s="32">
        <f>IFERROR(BZ921/BW906,"-")</f>
        <v>3.3511765139820379E-3</v>
      </c>
      <c r="CB921" s="51">
        <f t="shared" si="644"/>
        <v>2351</v>
      </c>
      <c r="CC921" s="32">
        <f>IFERROR(CB921/BX906,"-")</f>
        <v>0.12692328456513524</v>
      </c>
      <c r="CD921" s="54">
        <f t="shared" si="634"/>
        <v>22839.250531688642</v>
      </c>
      <c r="CE921" s="33">
        <f t="shared" si="642"/>
        <v>0.11594989149733675</v>
      </c>
      <c r="CR921" s="196"/>
      <c r="CS921" s="198"/>
      <c r="CT921" s="200"/>
      <c r="CU921" s="201"/>
      <c r="CV921" s="201"/>
      <c r="CW921" s="79" t="s">
        <v>85</v>
      </c>
      <c r="CX921" s="90">
        <v>45276366</v>
      </c>
      <c r="CY921" s="80">
        <v>2.9829563804541705E-3</v>
      </c>
      <c r="CZ921" s="90">
        <v>2007</v>
      </c>
      <c r="DA921" s="80">
        <v>0.11359520036223682</v>
      </c>
      <c r="DB921" s="90">
        <v>22559.225710014947</v>
      </c>
      <c r="DC921" s="81">
        <v>0.10446595877576514</v>
      </c>
    </row>
    <row r="922" spans="2:107" s="16" customFormat="1" ht="13.15" customHeight="1">
      <c r="B922" s="196"/>
      <c r="C922" s="199"/>
      <c r="D922" s="173"/>
      <c r="E922" s="180"/>
      <c r="F922" s="180"/>
      <c r="G922" s="18" t="s">
        <v>92</v>
      </c>
      <c r="H922" s="49">
        <f>SUM(H906:H921)</f>
        <v>5505972</v>
      </c>
      <c r="I922" s="32">
        <f>IFERROR(H922/E906,"-")</f>
        <v>8.1367513182756854E-2</v>
      </c>
      <c r="J922" s="51">
        <v>30</v>
      </c>
      <c r="K922" s="32">
        <f>IFERROR(J922/F906,"-")</f>
        <v>0.8571428571428571</v>
      </c>
      <c r="L922" s="54">
        <f t="shared" si="627"/>
        <v>183532.4</v>
      </c>
      <c r="M922" s="34">
        <f t="shared" si="635"/>
        <v>0.83333333333333337</v>
      </c>
      <c r="N922" s="173"/>
      <c r="O922" s="180"/>
      <c r="P922" s="180"/>
      <c r="Q922" s="18" t="s">
        <v>92</v>
      </c>
      <c r="R922" s="49">
        <f>SUM(R906:R921)</f>
        <v>21539091</v>
      </c>
      <c r="S922" s="32">
        <f>IFERROR(R922/O906,"-")</f>
        <v>9.07526250799017E-2</v>
      </c>
      <c r="T922" s="51">
        <v>96</v>
      </c>
      <c r="U922" s="32">
        <f>IFERROR(T922/P906,"-")</f>
        <v>0.82051282051282048</v>
      </c>
      <c r="V922" s="54">
        <f t="shared" si="628"/>
        <v>224365.53125</v>
      </c>
      <c r="W922" s="34">
        <f t="shared" si="636"/>
        <v>0.75590551181102361</v>
      </c>
      <c r="X922" s="173"/>
      <c r="Y922" s="180"/>
      <c r="Z922" s="180"/>
      <c r="AA922" s="18" t="s">
        <v>92</v>
      </c>
      <c r="AB922" s="49">
        <f>SUM(AB906:AB921)</f>
        <v>632894597</v>
      </c>
      <c r="AC922" s="32">
        <f>IFERROR(AB922/Y906,"-")</f>
        <v>0.14269208941197373</v>
      </c>
      <c r="AD922" s="51">
        <v>4484</v>
      </c>
      <c r="AE922" s="32">
        <f>IFERROR(AD922/Z906,"-")</f>
        <v>0.66875466070096945</v>
      </c>
      <c r="AF922" s="54">
        <f t="shared" si="629"/>
        <v>141145.09299732381</v>
      </c>
      <c r="AG922" s="34">
        <f t="shared" si="637"/>
        <v>0.61780104712041883</v>
      </c>
      <c r="AH922" s="173"/>
      <c r="AI922" s="180"/>
      <c r="AJ922" s="180"/>
      <c r="AK922" s="18" t="s">
        <v>92</v>
      </c>
      <c r="AL922" s="49">
        <f>SUM(AL906:AL921)</f>
        <v>928618204</v>
      </c>
      <c r="AM922" s="32">
        <f>IFERROR(AL922/AI906,"-")</f>
        <v>0.17807308096789171</v>
      </c>
      <c r="AN922" s="51">
        <v>4632</v>
      </c>
      <c r="AO922" s="32">
        <f>IFERROR(AN922/AJ906,"-")</f>
        <v>0.79532967032967028</v>
      </c>
      <c r="AP922" s="54">
        <f t="shared" si="630"/>
        <v>200478.88687392056</v>
      </c>
      <c r="AQ922" s="34">
        <f t="shared" si="638"/>
        <v>0.73875598086124405</v>
      </c>
      <c r="AR922" s="173"/>
      <c r="AS922" s="180"/>
      <c r="AT922" s="180"/>
      <c r="AU922" s="18" t="s">
        <v>92</v>
      </c>
      <c r="AV922" s="49">
        <f>SUM(AV906:AV921)</f>
        <v>705483904</v>
      </c>
      <c r="AW922" s="32">
        <f>IFERROR(AV922/AS906,"-")</f>
        <v>0.20649650182261689</v>
      </c>
      <c r="AX922" s="51">
        <v>3028</v>
      </c>
      <c r="AY922" s="32">
        <f>IFERROR(AX922/AT906,"-")</f>
        <v>0.85440180586907444</v>
      </c>
      <c r="AZ922" s="54">
        <f t="shared" si="631"/>
        <v>232986.75825627477</v>
      </c>
      <c r="BA922" s="34">
        <f t="shared" si="639"/>
        <v>0.77940797940797946</v>
      </c>
      <c r="BB922" s="173"/>
      <c r="BC922" s="180"/>
      <c r="BD922" s="180"/>
      <c r="BE922" s="18" t="s">
        <v>92</v>
      </c>
      <c r="BF922" s="49">
        <f>SUM(BF906:BF921)</f>
        <v>461755772</v>
      </c>
      <c r="BG922" s="32">
        <f>IFERROR(BF922/BC906,"-")</f>
        <v>0.23977679533727486</v>
      </c>
      <c r="BH922" s="51">
        <v>1494</v>
      </c>
      <c r="BI922" s="32">
        <f>IFERROR(BH922/BD906,"-")</f>
        <v>0.87882352941176467</v>
      </c>
      <c r="BJ922" s="54">
        <f t="shared" si="632"/>
        <v>309073.47523427039</v>
      </c>
      <c r="BK922" s="34">
        <f t="shared" si="640"/>
        <v>0.76458546571136132</v>
      </c>
      <c r="BL922" s="173"/>
      <c r="BM922" s="180"/>
      <c r="BN922" s="180"/>
      <c r="BO922" s="18" t="s">
        <v>92</v>
      </c>
      <c r="BP922" s="49">
        <f>SUM(BP906:BP921)</f>
        <v>183600849</v>
      </c>
      <c r="BQ922" s="32">
        <f>IFERROR(BP922/BM906,"-")</f>
        <v>0.25312809803887154</v>
      </c>
      <c r="BR922" s="51">
        <v>514</v>
      </c>
      <c r="BS922" s="32">
        <f>IFERROR(BR922/BN906,"-")</f>
        <v>0.85953177257525082</v>
      </c>
      <c r="BT922" s="54">
        <f t="shared" si="633"/>
        <v>357200.09533073928</v>
      </c>
      <c r="BU922" s="34">
        <f t="shared" si="641"/>
        <v>0.68900804289544237</v>
      </c>
      <c r="BV922" s="173"/>
      <c r="BW922" s="180"/>
      <c r="BX922" s="180"/>
      <c r="BY922" s="18" t="s">
        <v>92</v>
      </c>
      <c r="BZ922" s="49">
        <f t="shared" si="643"/>
        <v>2939398389</v>
      </c>
      <c r="CA922" s="32">
        <f>IFERROR(BZ922/BW906,"-")</f>
        <v>0.18345150455789333</v>
      </c>
      <c r="CB922" s="51">
        <f t="shared" si="644"/>
        <v>14278</v>
      </c>
      <c r="CC922" s="32">
        <f>IFERROR(CB922/BX906,"-")</f>
        <v>0.77082546023862231</v>
      </c>
      <c r="CD922" s="54">
        <f t="shared" si="634"/>
        <v>205869.05652052109</v>
      </c>
      <c r="CE922" s="34">
        <f t="shared" si="642"/>
        <v>0.70418228447425524</v>
      </c>
      <c r="CR922" s="196"/>
      <c r="CS922" s="199"/>
      <c r="CT922" s="200"/>
      <c r="CU922" s="201"/>
      <c r="CV922" s="201"/>
      <c r="CW922" s="18" t="s">
        <v>92</v>
      </c>
      <c r="CX922" s="90">
        <v>2730241202</v>
      </c>
      <c r="CY922" s="80">
        <v>0.17987729875857891</v>
      </c>
      <c r="CZ922" s="90">
        <v>13692</v>
      </c>
      <c r="DA922" s="80">
        <v>0.77496038034865289</v>
      </c>
      <c r="DB922" s="90">
        <v>199404.11933976045</v>
      </c>
      <c r="DC922" s="81">
        <v>0.71267957526545911</v>
      </c>
    </row>
    <row r="923" spans="2:107" s="16" customFormat="1" ht="13.15" customHeight="1">
      <c r="B923" s="196">
        <v>55</v>
      </c>
      <c r="C923" s="197" t="s">
        <v>14</v>
      </c>
      <c r="D923" s="171">
        <f>CI59</f>
        <v>24</v>
      </c>
      <c r="E923" s="178">
        <v>39004810</v>
      </c>
      <c r="F923" s="178">
        <v>23</v>
      </c>
      <c r="G923" s="68" t="s">
        <v>58</v>
      </c>
      <c r="H923" s="56">
        <v>530712</v>
      </c>
      <c r="I923" s="28">
        <f>IFERROR(H923/E923,"-")</f>
        <v>1.3606321886967273E-2</v>
      </c>
      <c r="J923" s="56">
        <v>7</v>
      </c>
      <c r="K923" s="28">
        <f>IFERROR(J923/F923,"-")</f>
        <v>0.30434782608695654</v>
      </c>
      <c r="L923" s="52">
        <f t="shared" si="627"/>
        <v>75816</v>
      </c>
      <c r="M923" s="29">
        <f t="shared" ref="M923:M939" si="645">IFERROR(J923/$CI$59,"-")</f>
        <v>0.29166666666666669</v>
      </c>
      <c r="N923" s="171">
        <f>CJ59</f>
        <v>85</v>
      </c>
      <c r="O923" s="178">
        <v>185032670</v>
      </c>
      <c r="P923" s="178">
        <v>79</v>
      </c>
      <c r="Q923" s="68" t="s">
        <v>58</v>
      </c>
      <c r="R923" s="56">
        <v>2557503</v>
      </c>
      <c r="S923" s="28">
        <f>IFERROR(R923/O923,"-")</f>
        <v>1.3821899667772183E-2</v>
      </c>
      <c r="T923" s="56">
        <v>17</v>
      </c>
      <c r="U923" s="28">
        <f>IFERROR(T923/P923,"-")</f>
        <v>0.21518987341772153</v>
      </c>
      <c r="V923" s="52">
        <f t="shared" si="628"/>
        <v>150441.35294117648</v>
      </c>
      <c r="W923" s="29">
        <f t="shared" ref="W923:W939" si="646">IFERROR(T923/$CJ$59,"-")</f>
        <v>0.2</v>
      </c>
      <c r="X923" s="171">
        <f>CK59</f>
        <v>7455</v>
      </c>
      <c r="Y923" s="178">
        <v>4678504890</v>
      </c>
      <c r="Z923" s="178">
        <v>6822</v>
      </c>
      <c r="AA923" s="68" t="s">
        <v>58</v>
      </c>
      <c r="AB923" s="56">
        <v>96308081</v>
      </c>
      <c r="AC923" s="28">
        <f>IFERROR(AB923/Y923,"-")</f>
        <v>2.0585226106282856E-2</v>
      </c>
      <c r="AD923" s="56">
        <v>1041</v>
      </c>
      <c r="AE923" s="28">
        <f>IFERROR(AD923/Z923,"-")</f>
        <v>0.15259454705364994</v>
      </c>
      <c r="AF923" s="52">
        <f t="shared" si="629"/>
        <v>92514.967339097027</v>
      </c>
      <c r="AG923" s="29">
        <f t="shared" ref="AG923:AG939" si="647">IFERROR(AD923/$CK$59,"-")</f>
        <v>0.13963782696177063</v>
      </c>
      <c r="AH923" s="171">
        <f>CL59</f>
        <v>7002</v>
      </c>
      <c r="AI923" s="178">
        <v>5790503460</v>
      </c>
      <c r="AJ923" s="178">
        <v>6408</v>
      </c>
      <c r="AK923" s="68" t="s">
        <v>58</v>
      </c>
      <c r="AL923" s="56">
        <v>159994729</v>
      </c>
      <c r="AM923" s="28">
        <f>IFERROR(AL923/AI923,"-")</f>
        <v>2.763053853697205E-2</v>
      </c>
      <c r="AN923" s="56">
        <v>1306</v>
      </c>
      <c r="AO923" s="28">
        <f>IFERROR(AN923/AJ923,"-")</f>
        <v>0.20380774032459426</v>
      </c>
      <c r="AP923" s="52">
        <f t="shared" si="630"/>
        <v>122507.44946401226</v>
      </c>
      <c r="AQ923" s="29">
        <f t="shared" ref="AQ923:AQ939" si="648">IFERROR(AN923/$CL$59,"-")</f>
        <v>0.18651813767495001</v>
      </c>
      <c r="AR923" s="171">
        <f>CM59</f>
        <v>4300</v>
      </c>
      <c r="AS923" s="178">
        <v>3937297320</v>
      </c>
      <c r="AT923" s="178">
        <v>3859</v>
      </c>
      <c r="AU923" s="68" t="s">
        <v>58</v>
      </c>
      <c r="AV923" s="56">
        <v>94535491</v>
      </c>
      <c r="AW923" s="28">
        <f>IFERROR(AV923/AS923,"-")</f>
        <v>2.4010249497744305E-2</v>
      </c>
      <c r="AX923" s="56">
        <v>955</v>
      </c>
      <c r="AY923" s="28">
        <f>IFERROR(AX923/AT923,"-")</f>
        <v>0.24747343871469293</v>
      </c>
      <c r="AZ923" s="52">
        <f t="shared" si="631"/>
        <v>98990.042931937176</v>
      </c>
      <c r="BA923" s="29">
        <f t="shared" ref="BA923:BA939" si="649">IFERROR(AX923/$CM$59,"-")</f>
        <v>0.22209302325581395</v>
      </c>
      <c r="BB923" s="171">
        <f>CN59</f>
        <v>1692</v>
      </c>
      <c r="BC923" s="178">
        <v>1550162260</v>
      </c>
      <c r="BD923" s="178">
        <v>1446</v>
      </c>
      <c r="BE923" s="68" t="s">
        <v>58</v>
      </c>
      <c r="BF923" s="56">
        <v>64080442</v>
      </c>
      <c r="BG923" s="28">
        <f>IFERROR(BF923/BC923,"-")</f>
        <v>4.1337893234479853E-2</v>
      </c>
      <c r="BH923" s="56">
        <v>371</v>
      </c>
      <c r="BI923" s="28">
        <f>IFERROR(BH923/BD923,"-")</f>
        <v>0.25656984785615489</v>
      </c>
      <c r="BJ923" s="52">
        <f t="shared" si="632"/>
        <v>172723.56334231806</v>
      </c>
      <c r="BK923" s="29">
        <f t="shared" ref="BK923:BK939" si="650">IFERROR(BH923/$CN$59,"-")</f>
        <v>0.21926713947990545</v>
      </c>
      <c r="BL923" s="171">
        <f>CO59</f>
        <v>528</v>
      </c>
      <c r="BM923" s="178">
        <v>483737800</v>
      </c>
      <c r="BN923" s="178">
        <v>412</v>
      </c>
      <c r="BO923" s="68" t="s">
        <v>58</v>
      </c>
      <c r="BP923" s="56">
        <v>42130811</v>
      </c>
      <c r="BQ923" s="28">
        <f>IFERROR(BP923/BM923,"-")</f>
        <v>8.7094312249321848E-2</v>
      </c>
      <c r="BR923" s="56">
        <v>102</v>
      </c>
      <c r="BS923" s="28">
        <f>IFERROR(BR923/BN923,"-")</f>
        <v>0.24757281553398058</v>
      </c>
      <c r="BT923" s="52">
        <f t="shared" si="633"/>
        <v>413047.16666666669</v>
      </c>
      <c r="BU923" s="29">
        <f t="shared" ref="BU923:BU939" si="651">IFERROR(BR923/$CO$59,"-")</f>
        <v>0.19318181818181818</v>
      </c>
      <c r="BV923" s="171">
        <f>CP59</f>
        <v>21086</v>
      </c>
      <c r="BW923" s="178">
        <f>SUM(E923,O923,Y923,AI923,AS923,BC923,BM923)</f>
        <v>16664243210</v>
      </c>
      <c r="BX923" s="178">
        <f>SUM(F923,P923,Z923,AJ923,AT923,BD923,BN923)</f>
        <v>19049</v>
      </c>
      <c r="BY923" s="68" t="s">
        <v>58</v>
      </c>
      <c r="BZ923" s="56">
        <f t="shared" si="643"/>
        <v>460137769</v>
      </c>
      <c r="CA923" s="28">
        <f>IFERROR(BZ923/BW923,"-")</f>
        <v>2.7612281170012999E-2</v>
      </c>
      <c r="CB923" s="56">
        <f t="shared" si="644"/>
        <v>3799</v>
      </c>
      <c r="CC923" s="28">
        <f>IFERROR(CB923/BX923,"-")</f>
        <v>0.19943304110451993</v>
      </c>
      <c r="CD923" s="52">
        <f t="shared" si="634"/>
        <v>121120.76046327982</v>
      </c>
      <c r="CE923" s="29">
        <f t="shared" ref="CE923:CE939" si="652">IFERROR(CB923/$CP$59,"-")</f>
        <v>0.1801669354073793</v>
      </c>
      <c r="CR923" s="196">
        <v>55</v>
      </c>
      <c r="CS923" s="197" t="s">
        <v>14</v>
      </c>
      <c r="CT923" s="200">
        <v>20118</v>
      </c>
      <c r="CU923" s="201">
        <v>15830631600</v>
      </c>
      <c r="CV923" s="201">
        <v>18242</v>
      </c>
      <c r="CW923" s="79" t="s">
        <v>58</v>
      </c>
      <c r="CX923" s="90">
        <v>429591942</v>
      </c>
      <c r="CY923" s="80">
        <v>2.7136753153929754E-2</v>
      </c>
      <c r="CZ923" s="90">
        <v>3889</v>
      </c>
      <c r="DA923" s="80">
        <v>0.21318934327376385</v>
      </c>
      <c r="DB923" s="90">
        <v>110463.3432759064</v>
      </c>
      <c r="DC923" s="81">
        <v>0.1933094741027935</v>
      </c>
    </row>
    <row r="924" spans="2:107" s="16" customFormat="1" ht="13.15" customHeight="1">
      <c r="B924" s="196"/>
      <c r="C924" s="198"/>
      <c r="D924" s="172"/>
      <c r="E924" s="179"/>
      <c r="F924" s="179"/>
      <c r="G924" s="69" t="s">
        <v>60</v>
      </c>
      <c r="H924" s="50">
        <v>51599</v>
      </c>
      <c r="I924" s="30">
        <f>IFERROR(H924/E923,"-")</f>
        <v>1.3228881258490941E-3</v>
      </c>
      <c r="J924" s="50">
        <v>5</v>
      </c>
      <c r="K924" s="30">
        <f>IFERROR(J924/F923,"-")</f>
        <v>0.21739130434782608</v>
      </c>
      <c r="L924" s="53">
        <f t="shared" si="627"/>
        <v>10319.799999999999</v>
      </c>
      <c r="M924" s="31">
        <f t="shared" si="645"/>
        <v>0.20833333333333334</v>
      </c>
      <c r="N924" s="172"/>
      <c r="O924" s="179"/>
      <c r="P924" s="179"/>
      <c r="Q924" s="69" t="s">
        <v>60</v>
      </c>
      <c r="R924" s="50">
        <v>1568115</v>
      </c>
      <c r="S924" s="30">
        <f>IFERROR(R924/O923,"-")</f>
        <v>8.4748006933045936E-3</v>
      </c>
      <c r="T924" s="50">
        <v>29</v>
      </c>
      <c r="U924" s="30">
        <f>IFERROR(T924/P923,"-")</f>
        <v>0.36708860759493672</v>
      </c>
      <c r="V924" s="53">
        <f t="shared" si="628"/>
        <v>54072.931034482761</v>
      </c>
      <c r="W924" s="31">
        <f t="shared" si="646"/>
        <v>0.3411764705882353</v>
      </c>
      <c r="X924" s="172"/>
      <c r="Y924" s="179"/>
      <c r="Z924" s="179"/>
      <c r="AA924" s="69" t="s">
        <v>60</v>
      </c>
      <c r="AB924" s="50">
        <v>94050235</v>
      </c>
      <c r="AC924" s="30">
        <f>IFERROR(AB924/Y923,"-")</f>
        <v>2.0102626204586482E-2</v>
      </c>
      <c r="AD924" s="50">
        <v>1558</v>
      </c>
      <c r="AE924" s="30">
        <f>IFERROR(AD924/Z923,"-")</f>
        <v>0.22837877455291702</v>
      </c>
      <c r="AF924" s="53">
        <f t="shared" si="629"/>
        <v>60366.004492939668</v>
      </c>
      <c r="AG924" s="31">
        <f t="shared" si="647"/>
        <v>0.20898725687458081</v>
      </c>
      <c r="AH924" s="172"/>
      <c r="AI924" s="179"/>
      <c r="AJ924" s="179"/>
      <c r="AK924" s="69" t="s">
        <v>60</v>
      </c>
      <c r="AL924" s="50">
        <v>130450007</v>
      </c>
      <c r="AM924" s="30">
        <f>IFERROR(AL924/AI923,"-")</f>
        <v>2.2528266825351313E-2</v>
      </c>
      <c r="AN924" s="50">
        <v>1717</v>
      </c>
      <c r="AO924" s="30">
        <f>IFERROR(AN924/AJ923,"-")</f>
        <v>0.26794631710362049</v>
      </c>
      <c r="AP924" s="53">
        <f t="shared" si="630"/>
        <v>75975.542807221893</v>
      </c>
      <c r="AQ924" s="31">
        <f t="shared" si="648"/>
        <v>0.24521565267066553</v>
      </c>
      <c r="AR924" s="172"/>
      <c r="AS924" s="179"/>
      <c r="AT924" s="179"/>
      <c r="AU924" s="69" t="s">
        <v>60</v>
      </c>
      <c r="AV924" s="50">
        <v>77198889</v>
      </c>
      <c r="AW924" s="30">
        <f>IFERROR(AV924/AS923,"-")</f>
        <v>1.9607076307866941E-2</v>
      </c>
      <c r="AX924" s="50">
        <v>1178</v>
      </c>
      <c r="AY924" s="30">
        <f>IFERROR(AX924/AT923,"-")</f>
        <v>0.30526043016325471</v>
      </c>
      <c r="AZ924" s="53">
        <f t="shared" si="631"/>
        <v>65533.861629881154</v>
      </c>
      <c r="BA924" s="31">
        <f t="shared" si="649"/>
        <v>0.27395348837209305</v>
      </c>
      <c r="BB924" s="172"/>
      <c r="BC924" s="179"/>
      <c r="BD924" s="179"/>
      <c r="BE924" s="69" t="s">
        <v>60</v>
      </c>
      <c r="BF924" s="50">
        <v>26145512</v>
      </c>
      <c r="BG924" s="30">
        <f>IFERROR(BF924/BC923,"-")</f>
        <v>1.686630662779779E-2</v>
      </c>
      <c r="BH924" s="50">
        <v>498</v>
      </c>
      <c r="BI924" s="30">
        <f>IFERROR(BH924/BD923,"-")</f>
        <v>0.34439834024896265</v>
      </c>
      <c r="BJ924" s="53">
        <f t="shared" si="632"/>
        <v>52501.0281124498</v>
      </c>
      <c r="BK924" s="31">
        <f t="shared" si="650"/>
        <v>0.29432624113475175</v>
      </c>
      <c r="BL924" s="172"/>
      <c r="BM924" s="179"/>
      <c r="BN924" s="179"/>
      <c r="BO924" s="69" t="s">
        <v>60</v>
      </c>
      <c r="BP924" s="50">
        <v>3703885</v>
      </c>
      <c r="BQ924" s="30">
        <f>IFERROR(BP924/BM923,"-")</f>
        <v>7.6568029209212098E-3</v>
      </c>
      <c r="BR924" s="50">
        <v>129</v>
      </c>
      <c r="BS924" s="30">
        <f>IFERROR(BR924/BN923,"-")</f>
        <v>0.31310679611650488</v>
      </c>
      <c r="BT924" s="53">
        <f t="shared" si="633"/>
        <v>28712.286821705427</v>
      </c>
      <c r="BU924" s="31">
        <f t="shared" si="651"/>
        <v>0.24431818181818182</v>
      </c>
      <c r="BV924" s="172"/>
      <c r="BW924" s="179"/>
      <c r="BX924" s="179"/>
      <c r="BY924" s="69" t="s">
        <v>60</v>
      </c>
      <c r="BZ924" s="50">
        <f t="shared" si="643"/>
        <v>333168242</v>
      </c>
      <c r="CA924" s="30">
        <f>IFERROR(BZ924/BW923,"-")</f>
        <v>1.9993001650388177E-2</v>
      </c>
      <c r="CB924" s="50">
        <f t="shared" si="644"/>
        <v>5114</v>
      </c>
      <c r="CC924" s="30">
        <f>IFERROR(CB924/BX923,"-")</f>
        <v>0.26846553624862196</v>
      </c>
      <c r="CD924" s="53">
        <f t="shared" si="634"/>
        <v>65148.267892061012</v>
      </c>
      <c r="CE924" s="31">
        <f t="shared" si="652"/>
        <v>0.242530589016409</v>
      </c>
      <c r="CR924" s="196"/>
      <c r="CS924" s="198"/>
      <c r="CT924" s="200"/>
      <c r="CU924" s="201"/>
      <c r="CV924" s="201"/>
      <c r="CW924" s="79" t="s">
        <v>60</v>
      </c>
      <c r="CX924" s="90">
        <v>338824023</v>
      </c>
      <c r="CY924" s="80">
        <v>2.1403064107688538E-2</v>
      </c>
      <c r="CZ924" s="90">
        <v>4905</v>
      </c>
      <c r="DA924" s="80">
        <v>0.26888499068084643</v>
      </c>
      <c r="DB924" s="90">
        <v>69077.272782874614</v>
      </c>
      <c r="DC924" s="81">
        <v>0.24381151207873547</v>
      </c>
    </row>
    <row r="925" spans="2:107" s="16" customFormat="1" ht="13.15" customHeight="1">
      <c r="B925" s="196"/>
      <c r="C925" s="198"/>
      <c r="D925" s="172"/>
      <c r="E925" s="179"/>
      <c r="F925" s="179"/>
      <c r="G925" s="70" t="s">
        <v>62</v>
      </c>
      <c r="H925" s="50">
        <v>41219</v>
      </c>
      <c r="I925" s="30">
        <f>IFERROR(H925/E923,"-")</f>
        <v>1.0567671012882769E-3</v>
      </c>
      <c r="J925" s="50">
        <v>3</v>
      </c>
      <c r="K925" s="30">
        <f>IFERROR(J925/F923,"-")</f>
        <v>0.13043478260869565</v>
      </c>
      <c r="L925" s="53">
        <f t="shared" si="627"/>
        <v>13739.666666666666</v>
      </c>
      <c r="M925" s="31">
        <f t="shared" si="645"/>
        <v>0.125</v>
      </c>
      <c r="N925" s="172"/>
      <c r="O925" s="179"/>
      <c r="P925" s="179"/>
      <c r="Q925" s="70" t="s">
        <v>62</v>
      </c>
      <c r="R925" s="50">
        <v>2843459</v>
      </c>
      <c r="S925" s="30">
        <f>IFERROR(R925/O923,"-")</f>
        <v>1.5367334860378981E-2</v>
      </c>
      <c r="T925" s="50">
        <v>22</v>
      </c>
      <c r="U925" s="30">
        <f>IFERROR(T925/P923,"-")</f>
        <v>0.27848101265822783</v>
      </c>
      <c r="V925" s="53">
        <f t="shared" si="628"/>
        <v>129248.13636363637</v>
      </c>
      <c r="W925" s="31">
        <f t="shared" si="646"/>
        <v>0.25882352941176473</v>
      </c>
      <c r="X925" s="172"/>
      <c r="Y925" s="179"/>
      <c r="Z925" s="179"/>
      <c r="AA925" s="70" t="s">
        <v>62</v>
      </c>
      <c r="AB925" s="50">
        <v>80637630</v>
      </c>
      <c r="AC925" s="30">
        <f>IFERROR(AB925/Y923,"-")</f>
        <v>1.7235769096310596E-2</v>
      </c>
      <c r="AD925" s="50">
        <v>1454</v>
      </c>
      <c r="AE925" s="30">
        <f>IFERROR(AD925/Z923,"-")</f>
        <v>0.21313397830548225</v>
      </c>
      <c r="AF925" s="53">
        <f t="shared" si="629"/>
        <v>55459.167812929845</v>
      </c>
      <c r="AG925" s="31">
        <f t="shared" si="647"/>
        <v>0.19503688799463448</v>
      </c>
      <c r="AH925" s="172"/>
      <c r="AI925" s="179"/>
      <c r="AJ925" s="179"/>
      <c r="AK925" s="70" t="s">
        <v>62</v>
      </c>
      <c r="AL925" s="50">
        <v>84303022</v>
      </c>
      <c r="AM925" s="30">
        <f>IFERROR(AL925/AI923,"-")</f>
        <v>1.455884148629798E-2</v>
      </c>
      <c r="AN925" s="50">
        <v>1661</v>
      </c>
      <c r="AO925" s="30">
        <f>IFERROR(AN925/AJ923,"-")</f>
        <v>0.25920724094881398</v>
      </c>
      <c r="AP925" s="53">
        <f t="shared" si="630"/>
        <v>50754.378085490665</v>
      </c>
      <c r="AQ925" s="31">
        <f t="shared" si="648"/>
        <v>0.23721793773207656</v>
      </c>
      <c r="AR925" s="172"/>
      <c r="AS925" s="179"/>
      <c r="AT925" s="179"/>
      <c r="AU925" s="70" t="s">
        <v>62</v>
      </c>
      <c r="AV925" s="50">
        <v>44140813</v>
      </c>
      <c r="AW925" s="30">
        <f>IFERROR(AV925/AS923,"-")</f>
        <v>1.1210942281595335E-2</v>
      </c>
      <c r="AX925" s="50">
        <v>1015</v>
      </c>
      <c r="AY925" s="30">
        <f>IFERROR(AX925/AT923,"-")</f>
        <v>0.26302150816273645</v>
      </c>
      <c r="AZ925" s="53">
        <f t="shared" si="631"/>
        <v>43488.485714285714</v>
      </c>
      <c r="BA925" s="31">
        <f t="shared" si="649"/>
        <v>0.23604651162790696</v>
      </c>
      <c r="BB925" s="172"/>
      <c r="BC925" s="179"/>
      <c r="BD925" s="179"/>
      <c r="BE925" s="70" t="s">
        <v>62</v>
      </c>
      <c r="BF925" s="50">
        <v>10763350</v>
      </c>
      <c r="BG925" s="30">
        <f>IFERROR(BF925/BC923,"-")</f>
        <v>6.9433699153532485E-3</v>
      </c>
      <c r="BH925" s="50">
        <v>356</v>
      </c>
      <c r="BI925" s="30">
        <f>IFERROR(BH925/BD923,"-")</f>
        <v>0.24619640387275243</v>
      </c>
      <c r="BJ925" s="53">
        <f t="shared" si="632"/>
        <v>30234.129213483146</v>
      </c>
      <c r="BK925" s="31">
        <f t="shared" si="650"/>
        <v>0.21040189125295508</v>
      </c>
      <c r="BL925" s="172"/>
      <c r="BM925" s="179"/>
      <c r="BN925" s="179"/>
      <c r="BO925" s="70" t="s">
        <v>62</v>
      </c>
      <c r="BP925" s="50">
        <v>3100985</v>
      </c>
      <c r="BQ925" s="30">
        <f>IFERROR(BP925/BM923,"-")</f>
        <v>6.410466579208819E-3</v>
      </c>
      <c r="BR925" s="50">
        <v>89</v>
      </c>
      <c r="BS925" s="30">
        <f>IFERROR(BR925/BN923,"-")</f>
        <v>0.21601941747572814</v>
      </c>
      <c r="BT925" s="53">
        <f t="shared" si="633"/>
        <v>34842.528089887637</v>
      </c>
      <c r="BU925" s="31">
        <f t="shared" si="651"/>
        <v>0.16856060606060605</v>
      </c>
      <c r="BV925" s="172"/>
      <c r="BW925" s="179"/>
      <c r="BX925" s="179"/>
      <c r="BY925" s="70" t="s">
        <v>62</v>
      </c>
      <c r="BZ925" s="50">
        <f t="shared" si="643"/>
        <v>225830478</v>
      </c>
      <c r="CA925" s="30">
        <f>IFERROR(BZ925/BW923,"-")</f>
        <v>1.3551799211888723E-2</v>
      </c>
      <c r="CB925" s="50">
        <f t="shared" si="644"/>
        <v>4600</v>
      </c>
      <c r="CC925" s="30">
        <f>IFERROR(CB925/BX923,"-")</f>
        <v>0.24148249251929235</v>
      </c>
      <c r="CD925" s="53">
        <f t="shared" si="634"/>
        <v>49093.582173913041</v>
      </c>
      <c r="CE925" s="31">
        <f t="shared" si="652"/>
        <v>0.21815422555249928</v>
      </c>
      <c r="CR925" s="196"/>
      <c r="CS925" s="198"/>
      <c r="CT925" s="200"/>
      <c r="CU925" s="201"/>
      <c r="CV925" s="201"/>
      <c r="CW925" s="79" t="s">
        <v>62</v>
      </c>
      <c r="CX925" s="90">
        <v>211866140</v>
      </c>
      <c r="CY925" s="80">
        <v>1.3383303038900861E-2</v>
      </c>
      <c r="CZ925" s="90">
        <v>4431</v>
      </c>
      <c r="DA925" s="80">
        <v>0.24290099769762089</v>
      </c>
      <c r="DB925" s="90">
        <v>47814.520424283459</v>
      </c>
      <c r="DC925" s="81">
        <v>0.22025052192066805</v>
      </c>
    </row>
    <row r="926" spans="2:107" s="16" customFormat="1" ht="13.15" customHeight="1">
      <c r="B926" s="196"/>
      <c r="C926" s="198"/>
      <c r="D926" s="172"/>
      <c r="E926" s="179"/>
      <c r="F926" s="179"/>
      <c r="G926" s="70" t="s">
        <v>64</v>
      </c>
      <c r="H926" s="50">
        <v>0</v>
      </c>
      <c r="I926" s="30">
        <f>IFERROR(H926/E923,"-")</f>
        <v>0</v>
      </c>
      <c r="J926" s="50">
        <v>0</v>
      </c>
      <c r="K926" s="30">
        <f>IFERROR(J926/F923,"-")</f>
        <v>0</v>
      </c>
      <c r="L926" s="53" t="str">
        <f t="shared" si="627"/>
        <v>-</v>
      </c>
      <c r="M926" s="31">
        <f t="shared" si="645"/>
        <v>0</v>
      </c>
      <c r="N926" s="172"/>
      <c r="O926" s="179"/>
      <c r="P926" s="179"/>
      <c r="Q926" s="70" t="s">
        <v>64</v>
      </c>
      <c r="R926" s="50">
        <v>23945</v>
      </c>
      <c r="S926" s="30">
        <f>IFERROR(R926/O923,"-")</f>
        <v>1.294095794002216E-4</v>
      </c>
      <c r="T926" s="50">
        <v>5</v>
      </c>
      <c r="U926" s="30">
        <f>IFERROR(T926/P923,"-")</f>
        <v>6.3291139240506333E-2</v>
      </c>
      <c r="V926" s="53">
        <f t="shared" si="628"/>
        <v>4789</v>
      </c>
      <c r="W926" s="31">
        <f t="shared" si="646"/>
        <v>5.8823529411764705E-2</v>
      </c>
      <c r="X926" s="172"/>
      <c r="Y926" s="179"/>
      <c r="Z926" s="179"/>
      <c r="AA926" s="70" t="s">
        <v>64</v>
      </c>
      <c r="AB926" s="50">
        <v>10223140</v>
      </c>
      <c r="AC926" s="30">
        <f>IFERROR(AB926/Y923,"-")</f>
        <v>2.1851297028354713E-3</v>
      </c>
      <c r="AD926" s="50">
        <v>167</v>
      </c>
      <c r="AE926" s="30">
        <f>IFERROR(AD926/Z923,"-")</f>
        <v>2.4479624743476987E-2</v>
      </c>
      <c r="AF926" s="53">
        <f t="shared" si="629"/>
        <v>61216.407185628741</v>
      </c>
      <c r="AG926" s="31">
        <f t="shared" si="647"/>
        <v>2.2401073105298458E-2</v>
      </c>
      <c r="AH926" s="172"/>
      <c r="AI926" s="179"/>
      <c r="AJ926" s="179"/>
      <c r="AK926" s="70" t="s">
        <v>64</v>
      </c>
      <c r="AL926" s="50">
        <v>11908445</v>
      </c>
      <c r="AM926" s="30">
        <f>IFERROR(AL926/AI923,"-")</f>
        <v>2.0565474284337964E-3</v>
      </c>
      <c r="AN926" s="50">
        <v>181</v>
      </c>
      <c r="AO926" s="30">
        <f>IFERROR(AN926/AJ923,"-")</f>
        <v>2.8245942571785268E-2</v>
      </c>
      <c r="AP926" s="53">
        <f t="shared" si="630"/>
        <v>65792.513812154692</v>
      </c>
      <c r="AQ926" s="31">
        <f t="shared" si="648"/>
        <v>2.5849757212225079E-2</v>
      </c>
      <c r="AR926" s="172"/>
      <c r="AS926" s="179"/>
      <c r="AT926" s="179"/>
      <c r="AU926" s="70" t="s">
        <v>64</v>
      </c>
      <c r="AV926" s="50">
        <v>4049199</v>
      </c>
      <c r="AW926" s="30">
        <f>IFERROR(AV926/AS923,"-")</f>
        <v>1.0284209372331578E-3</v>
      </c>
      <c r="AX926" s="50">
        <v>126</v>
      </c>
      <c r="AY926" s="30">
        <f>IFERROR(AX926/AT923,"-")</f>
        <v>3.265094584089142E-2</v>
      </c>
      <c r="AZ926" s="53">
        <f t="shared" si="631"/>
        <v>32136.5</v>
      </c>
      <c r="BA926" s="31">
        <f t="shared" si="649"/>
        <v>2.9302325581395349E-2</v>
      </c>
      <c r="BB926" s="172"/>
      <c r="BC926" s="179"/>
      <c r="BD926" s="179"/>
      <c r="BE926" s="70" t="s">
        <v>64</v>
      </c>
      <c r="BF926" s="50">
        <v>457268</v>
      </c>
      <c r="BG926" s="30">
        <f>IFERROR(BF926/BC923,"-")</f>
        <v>2.9498073317821581E-4</v>
      </c>
      <c r="BH926" s="50">
        <v>38</v>
      </c>
      <c r="BI926" s="30">
        <f>IFERROR(BH926/BD923,"-")</f>
        <v>2.6279391424619641E-2</v>
      </c>
      <c r="BJ926" s="53">
        <f t="shared" si="632"/>
        <v>12033.368421052632</v>
      </c>
      <c r="BK926" s="31">
        <f t="shared" si="650"/>
        <v>2.2458628841607566E-2</v>
      </c>
      <c r="BL926" s="172"/>
      <c r="BM926" s="179"/>
      <c r="BN926" s="179"/>
      <c r="BO926" s="70" t="s">
        <v>64</v>
      </c>
      <c r="BP926" s="50">
        <v>1349382</v>
      </c>
      <c r="BQ926" s="30">
        <f>IFERROR(BP926/BM923,"-")</f>
        <v>2.7894905049801774E-3</v>
      </c>
      <c r="BR926" s="50">
        <v>9</v>
      </c>
      <c r="BS926" s="30">
        <f>IFERROR(BR926/BN923,"-")</f>
        <v>2.1844660194174758E-2</v>
      </c>
      <c r="BT926" s="53">
        <f t="shared" si="633"/>
        <v>149931.33333333334</v>
      </c>
      <c r="BU926" s="31">
        <f t="shared" si="651"/>
        <v>1.7045454545454544E-2</v>
      </c>
      <c r="BV926" s="172"/>
      <c r="BW926" s="179"/>
      <c r="BX926" s="179"/>
      <c r="BY926" s="70" t="s">
        <v>64</v>
      </c>
      <c r="BZ926" s="50">
        <f t="shared" si="643"/>
        <v>28011379</v>
      </c>
      <c r="CA926" s="30">
        <f>IFERROR(BZ926/BW923,"-")</f>
        <v>1.6809271592478157E-3</v>
      </c>
      <c r="CB926" s="50">
        <f t="shared" si="644"/>
        <v>526</v>
      </c>
      <c r="CC926" s="30">
        <f>IFERROR(CB926/BX923,"-")</f>
        <v>2.7612998057640822E-2</v>
      </c>
      <c r="CD926" s="53">
        <f t="shared" si="634"/>
        <v>53253.572243346011</v>
      </c>
      <c r="CE926" s="31">
        <f t="shared" si="652"/>
        <v>2.4945461443611875E-2</v>
      </c>
      <c r="CR926" s="196"/>
      <c r="CS926" s="198"/>
      <c r="CT926" s="200"/>
      <c r="CU926" s="201"/>
      <c r="CV926" s="201"/>
      <c r="CW926" s="79" t="s">
        <v>64</v>
      </c>
      <c r="CX926" s="90">
        <v>20862360</v>
      </c>
      <c r="CY926" s="80">
        <v>1.3178476088092405E-3</v>
      </c>
      <c r="CZ926" s="90">
        <v>531</v>
      </c>
      <c r="DA926" s="80">
        <v>2.910865036728429E-2</v>
      </c>
      <c r="DB926" s="90">
        <v>39288.813559322036</v>
      </c>
      <c r="DC926" s="81">
        <v>2.6394273784670446E-2</v>
      </c>
    </row>
    <row r="927" spans="2:107" s="16" customFormat="1" ht="13.15" customHeight="1">
      <c r="B927" s="196"/>
      <c r="C927" s="198"/>
      <c r="D927" s="172"/>
      <c r="E927" s="179"/>
      <c r="F927" s="179"/>
      <c r="G927" s="70" t="s">
        <v>66</v>
      </c>
      <c r="H927" s="50">
        <v>79168</v>
      </c>
      <c r="I927" s="30">
        <f>IFERROR(H927/E923,"-")</f>
        <v>2.0296983884808052E-3</v>
      </c>
      <c r="J927" s="50">
        <v>4</v>
      </c>
      <c r="K927" s="30">
        <f>IFERROR(J927/F923,"-")</f>
        <v>0.17391304347826086</v>
      </c>
      <c r="L927" s="53">
        <f t="shared" si="627"/>
        <v>19792</v>
      </c>
      <c r="M927" s="31">
        <f t="shared" si="645"/>
        <v>0.16666666666666666</v>
      </c>
      <c r="N927" s="172"/>
      <c r="O927" s="179"/>
      <c r="P927" s="179"/>
      <c r="Q927" s="70" t="s">
        <v>66</v>
      </c>
      <c r="R927" s="50">
        <v>3039091</v>
      </c>
      <c r="S927" s="30">
        <f>IFERROR(R927/O923,"-")</f>
        <v>1.6424618420087654E-2</v>
      </c>
      <c r="T927" s="50">
        <v>24</v>
      </c>
      <c r="U927" s="30">
        <f>IFERROR(T927/P923,"-")</f>
        <v>0.30379746835443039</v>
      </c>
      <c r="V927" s="53">
        <f t="shared" si="628"/>
        <v>126628.79166666667</v>
      </c>
      <c r="W927" s="31">
        <f t="shared" si="646"/>
        <v>0.28235294117647058</v>
      </c>
      <c r="X927" s="172"/>
      <c r="Y927" s="179"/>
      <c r="Z927" s="179"/>
      <c r="AA927" s="70" t="s">
        <v>66</v>
      </c>
      <c r="AB927" s="50">
        <v>103853107</v>
      </c>
      <c r="AC927" s="30">
        <f>IFERROR(AB927/Y923,"-")</f>
        <v>2.2197926355058271E-2</v>
      </c>
      <c r="AD927" s="50">
        <v>1744</v>
      </c>
      <c r="AE927" s="30">
        <f>IFERROR(AD927/Z923,"-")</f>
        <v>0.25564350630313692</v>
      </c>
      <c r="AF927" s="53">
        <f t="shared" si="629"/>
        <v>59548.799885321103</v>
      </c>
      <c r="AG927" s="31">
        <f t="shared" si="647"/>
        <v>0.23393695506371562</v>
      </c>
      <c r="AH927" s="172"/>
      <c r="AI927" s="179"/>
      <c r="AJ927" s="179"/>
      <c r="AK927" s="70" t="s">
        <v>66</v>
      </c>
      <c r="AL927" s="50">
        <v>107368993</v>
      </c>
      <c r="AM927" s="30">
        <f>IFERROR(AL927/AI923,"-")</f>
        <v>1.8542255218685251E-2</v>
      </c>
      <c r="AN927" s="50">
        <v>1951</v>
      </c>
      <c r="AO927" s="30">
        <f>IFERROR(AN927/AJ923,"-")</f>
        <v>0.30446317103620474</v>
      </c>
      <c r="AP927" s="53">
        <f t="shared" si="630"/>
        <v>55032.80010251153</v>
      </c>
      <c r="AQ927" s="31">
        <f t="shared" si="648"/>
        <v>0.27863467580691231</v>
      </c>
      <c r="AR927" s="172"/>
      <c r="AS927" s="179"/>
      <c r="AT927" s="179"/>
      <c r="AU927" s="70" t="s">
        <v>66</v>
      </c>
      <c r="AV927" s="50">
        <v>73475054</v>
      </c>
      <c r="AW927" s="30">
        <f>IFERROR(AV927/AS923,"-")</f>
        <v>1.8661291751266577E-2</v>
      </c>
      <c r="AX927" s="50">
        <v>1179</v>
      </c>
      <c r="AY927" s="30">
        <f>IFERROR(AX927/AT923,"-")</f>
        <v>0.30551956465405544</v>
      </c>
      <c r="AZ927" s="53">
        <f t="shared" si="631"/>
        <v>62319.808312128924</v>
      </c>
      <c r="BA927" s="31">
        <f t="shared" si="649"/>
        <v>0.27418604651162792</v>
      </c>
      <c r="BB927" s="172"/>
      <c r="BC927" s="179"/>
      <c r="BD927" s="179"/>
      <c r="BE927" s="70" t="s">
        <v>66</v>
      </c>
      <c r="BF927" s="50">
        <v>15060301</v>
      </c>
      <c r="BG927" s="30">
        <f>IFERROR(BF927/BC923,"-")</f>
        <v>9.7153061899468516E-3</v>
      </c>
      <c r="BH927" s="50">
        <v>372</v>
      </c>
      <c r="BI927" s="30">
        <f>IFERROR(BH927/BD923,"-")</f>
        <v>0.25726141078838172</v>
      </c>
      <c r="BJ927" s="53">
        <f t="shared" si="632"/>
        <v>40484.680107526881</v>
      </c>
      <c r="BK927" s="31">
        <f t="shared" si="650"/>
        <v>0.21985815602836881</v>
      </c>
      <c r="BL927" s="172"/>
      <c r="BM927" s="179"/>
      <c r="BN927" s="179"/>
      <c r="BO927" s="70" t="s">
        <v>66</v>
      </c>
      <c r="BP927" s="50">
        <v>2401731</v>
      </c>
      <c r="BQ927" s="30">
        <f>IFERROR(BP927/BM923,"-")</f>
        <v>4.9649438187381678E-3</v>
      </c>
      <c r="BR927" s="50">
        <v>87</v>
      </c>
      <c r="BS927" s="30">
        <f>IFERROR(BR927/BN923,"-")</f>
        <v>0.21116504854368931</v>
      </c>
      <c r="BT927" s="53">
        <f t="shared" si="633"/>
        <v>27606.103448275862</v>
      </c>
      <c r="BU927" s="31">
        <f t="shared" si="651"/>
        <v>0.16477272727272727</v>
      </c>
      <c r="BV927" s="172"/>
      <c r="BW927" s="179"/>
      <c r="BX927" s="179"/>
      <c r="BY927" s="70" t="s">
        <v>66</v>
      </c>
      <c r="BZ927" s="50">
        <f t="shared" si="643"/>
        <v>305277445</v>
      </c>
      <c r="CA927" s="30">
        <f>IFERROR(BZ927/BW923,"-")</f>
        <v>1.8319310463304261E-2</v>
      </c>
      <c r="CB927" s="50">
        <f t="shared" si="644"/>
        <v>5361</v>
      </c>
      <c r="CC927" s="30">
        <f>IFERROR(CB927/BX923,"-")</f>
        <v>0.28143209617302745</v>
      </c>
      <c r="CD927" s="53">
        <f t="shared" si="634"/>
        <v>56944.123297892183</v>
      </c>
      <c r="CE927" s="31">
        <f t="shared" si="652"/>
        <v>0.25424452243194534</v>
      </c>
      <c r="CR927" s="196"/>
      <c r="CS927" s="198"/>
      <c r="CT927" s="200"/>
      <c r="CU927" s="201"/>
      <c r="CV927" s="201"/>
      <c r="CW927" s="79" t="s">
        <v>66</v>
      </c>
      <c r="CX927" s="90">
        <v>305147976</v>
      </c>
      <c r="CY927" s="80">
        <v>1.9275792887505513E-2</v>
      </c>
      <c r="CZ927" s="90">
        <v>5046</v>
      </c>
      <c r="DA927" s="80">
        <v>0.27661440631509704</v>
      </c>
      <c r="DB927" s="90">
        <v>60473.241379310348</v>
      </c>
      <c r="DC927" s="81">
        <v>0.25082016104980615</v>
      </c>
    </row>
    <row r="928" spans="2:107" s="16" customFormat="1" ht="13.15" customHeight="1">
      <c r="B928" s="196"/>
      <c r="C928" s="198"/>
      <c r="D928" s="172"/>
      <c r="E928" s="179"/>
      <c r="F928" s="179"/>
      <c r="G928" s="70" t="s">
        <v>68</v>
      </c>
      <c r="H928" s="50">
        <v>167394</v>
      </c>
      <c r="I928" s="30">
        <f>IFERROR(H928/E923,"-")</f>
        <v>4.2916245457931979E-3</v>
      </c>
      <c r="J928" s="50">
        <v>8</v>
      </c>
      <c r="K928" s="30">
        <f>IFERROR(J928/F923,"-")</f>
        <v>0.34782608695652173</v>
      </c>
      <c r="L928" s="53">
        <f t="shared" si="627"/>
        <v>20924.25</v>
      </c>
      <c r="M928" s="31">
        <f t="shared" si="645"/>
        <v>0.33333333333333331</v>
      </c>
      <c r="N928" s="172"/>
      <c r="O928" s="179"/>
      <c r="P928" s="179"/>
      <c r="Q928" s="70" t="s">
        <v>68</v>
      </c>
      <c r="R928" s="50">
        <v>760470</v>
      </c>
      <c r="S928" s="30">
        <f>IFERROR(R928/O923,"-")</f>
        <v>4.1099228584876388E-3</v>
      </c>
      <c r="T928" s="50">
        <v>29</v>
      </c>
      <c r="U928" s="30">
        <f>IFERROR(T928/P923,"-")</f>
        <v>0.36708860759493672</v>
      </c>
      <c r="V928" s="53">
        <f t="shared" si="628"/>
        <v>26223.103448275862</v>
      </c>
      <c r="W928" s="31">
        <f t="shared" si="646"/>
        <v>0.3411764705882353</v>
      </c>
      <c r="X928" s="172"/>
      <c r="Y928" s="179"/>
      <c r="Z928" s="179"/>
      <c r="AA928" s="70" t="s">
        <v>68</v>
      </c>
      <c r="AB928" s="50">
        <v>96054753</v>
      </c>
      <c r="AC928" s="30">
        <f>IFERROR(AB928/Y923,"-")</f>
        <v>2.053107889345393E-2</v>
      </c>
      <c r="AD928" s="50">
        <v>1868</v>
      </c>
      <c r="AE928" s="30">
        <f>IFERROR(AD928/Z923,"-")</f>
        <v>0.27381999413661684</v>
      </c>
      <c r="AF928" s="53">
        <f t="shared" si="629"/>
        <v>51421.173982869383</v>
      </c>
      <c r="AG928" s="31">
        <f t="shared" si="647"/>
        <v>0.2505700871898055</v>
      </c>
      <c r="AH928" s="172"/>
      <c r="AI928" s="179"/>
      <c r="AJ928" s="179"/>
      <c r="AK928" s="70" t="s">
        <v>68</v>
      </c>
      <c r="AL928" s="50">
        <v>139514384</v>
      </c>
      <c r="AM928" s="30">
        <f>IFERROR(AL928/AI923,"-")</f>
        <v>2.4093653507634722E-2</v>
      </c>
      <c r="AN928" s="50">
        <v>2310</v>
      </c>
      <c r="AO928" s="30">
        <f>IFERROR(AN928/AJ923,"-")</f>
        <v>0.36048689138576778</v>
      </c>
      <c r="AP928" s="53">
        <f t="shared" si="630"/>
        <v>60395.837229437231</v>
      </c>
      <c r="AQ928" s="31">
        <f t="shared" si="648"/>
        <v>0.32990574121679522</v>
      </c>
      <c r="AR928" s="172"/>
      <c r="AS928" s="179"/>
      <c r="AT928" s="179"/>
      <c r="AU928" s="70" t="s">
        <v>68</v>
      </c>
      <c r="AV928" s="50">
        <v>108601034</v>
      </c>
      <c r="AW928" s="30">
        <f>IFERROR(AV928/AS923,"-")</f>
        <v>2.7582634780550432E-2</v>
      </c>
      <c r="AX928" s="50">
        <v>1495</v>
      </c>
      <c r="AY928" s="30">
        <f>IFERROR(AX928/AT923,"-")</f>
        <v>0.38740606374708475</v>
      </c>
      <c r="AZ928" s="53">
        <f t="shared" si="631"/>
        <v>72642.832107023409</v>
      </c>
      <c r="BA928" s="31">
        <f t="shared" si="649"/>
        <v>0.34767441860465115</v>
      </c>
      <c r="BB928" s="172"/>
      <c r="BC928" s="179"/>
      <c r="BD928" s="179"/>
      <c r="BE928" s="70" t="s">
        <v>68</v>
      </c>
      <c r="BF928" s="50">
        <v>43276556</v>
      </c>
      <c r="BG928" s="30">
        <f>IFERROR(BF928/BC923,"-")</f>
        <v>2.7917436204388048E-2</v>
      </c>
      <c r="BH928" s="50">
        <v>582</v>
      </c>
      <c r="BI928" s="30">
        <f>IFERROR(BH928/BD923,"-")</f>
        <v>0.40248962655601661</v>
      </c>
      <c r="BJ928" s="53">
        <f t="shared" si="632"/>
        <v>74358.343642611682</v>
      </c>
      <c r="BK928" s="31">
        <f t="shared" si="650"/>
        <v>0.34397163120567376</v>
      </c>
      <c r="BL928" s="172"/>
      <c r="BM928" s="179"/>
      <c r="BN928" s="179"/>
      <c r="BO928" s="70" t="s">
        <v>68</v>
      </c>
      <c r="BP928" s="50">
        <v>12566303</v>
      </c>
      <c r="BQ928" s="30">
        <f>IFERROR(BP928/BM923,"-")</f>
        <v>2.5977508890146685E-2</v>
      </c>
      <c r="BR928" s="50">
        <v>152</v>
      </c>
      <c r="BS928" s="30">
        <f>IFERROR(BR928/BN923,"-")</f>
        <v>0.36893203883495146</v>
      </c>
      <c r="BT928" s="53">
        <f t="shared" si="633"/>
        <v>82673.046052631573</v>
      </c>
      <c r="BU928" s="31">
        <f t="shared" si="651"/>
        <v>0.2878787878787879</v>
      </c>
      <c r="BV928" s="172"/>
      <c r="BW928" s="179"/>
      <c r="BX928" s="179"/>
      <c r="BY928" s="70" t="s">
        <v>68</v>
      </c>
      <c r="BZ928" s="50">
        <f t="shared" si="643"/>
        <v>400940894</v>
      </c>
      <c r="CA928" s="30">
        <f>IFERROR(BZ928/BW923,"-")</f>
        <v>2.4059952135084085E-2</v>
      </c>
      <c r="CB928" s="50">
        <f t="shared" si="644"/>
        <v>6444</v>
      </c>
      <c r="CC928" s="30">
        <f>IFERROR(CB928/BX923,"-")</f>
        <v>0.33828547430311301</v>
      </c>
      <c r="CD928" s="53">
        <f t="shared" si="634"/>
        <v>62219.257293606453</v>
      </c>
      <c r="CE928" s="31">
        <f t="shared" si="652"/>
        <v>0.3056056151000664</v>
      </c>
      <c r="CR928" s="196"/>
      <c r="CS928" s="198"/>
      <c r="CT928" s="200"/>
      <c r="CU928" s="201"/>
      <c r="CV928" s="201"/>
      <c r="CW928" s="79" t="s">
        <v>68</v>
      </c>
      <c r="CX928" s="90">
        <v>372033204</v>
      </c>
      <c r="CY928" s="80">
        <v>2.3500844021915084E-2</v>
      </c>
      <c r="CZ928" s="90">
        <v>6118</v>
      </c>
      <c r="DA928" s="80">
        <v>0.33537989255564082</v>
      </c>
      <c r="DB928" s="90">
        <v>60809.611637790127</v>
      </c>
      <c r="DC928" s="81">
        <v>0.30410577592205984</v>
      </c>
    </row>
    <row r="929" spans="2:107" s="16" customFormat="1" ht="13.15" customHeight="1">
      <c r="B929" s="196"/>
      <c r="C929" s="198"/>
      <c r="D929" s="172"/>
      <c r="E929" s="179"/>
      <c r="F929" s="179"/>
      <c r="G929" s="70" t="s">
        <v>69</v>
      </c>
      <c r="H929" s="50">
        <v>455829</v>
      </c>
      <c r="I929" s="30">
        <f>IFERROR(H929/E923,"-")</f>
        <v>1.1686481744174628E-2</v>
      </c>
      <c r="J929" s="50">
        <v>4</v>
      </c>
      <c r="K929" s="30">
        <f>IFERROR(J929/F923,"-")</f>
        <v>0.17391304347826086</v>
      </c>
      <c r="L929" s="53">
        <f t="shared" si="627"/>
        <v>113957.25</v>
      </c>
      <c r="M929" s="31">
        <f t="shared" si="645"/>
        <v>0.16666666666666666</v>
      </c>
      <c r="N929" s="172"/>
      <c r="O929" s="179"/>
      <c r="P929" s="179"/>
      <c r="Q929" s="70" t="s">
        <v>69</v>
      </c>
      <c r="R929" s="50">
        <v>3907579</v>
      </c>
      <c r="S929" s="30">
        <f>IFERROR(R929/O923,"-")</f>
        <v>2.1118319267619066E-2</v>
      </c>
      <c r="T929" s="50">
        <v>11</v>
      </c>
      <c r="U929" s="30">
        <f>IFERROR(T929/P923,"-")</f>
        <v>0.13924050632911392</v>
      </c>
      <c r="V929" s="53">
        <f t="shared" si="628"/>
        <v>355234.45454545453</v>
      </c>
      <c r="W929" s="31">
        <f t="shared" si="646"/>
        <v>0.12941176470588237</v>
      </c>
      <c r="X929" s="172"/>
      <c r="Y929" s="179"/>
      <c r="Z929" s="179"/>
      <c r="AA929" s="70" t="s">
        <v>69</v>
      </c>
      <c r="AB929" s="50">
        <v>77599325</v>
      </c>
      <c r="AC929" s="30">
        <f>IFERROR(AB929/Y923,"-")</f>
        <v>1.6586351158008515E-2</v>
      </c>
      <c r="AD929" s="50">
        <v>540</v>
      </c>
      <c r="AE929" s="30">
        <f>IFERROR(AD929/Z923,"-")</f>
        <v>7.9155672823219003E-2</v>
      </c>
      <c r="AF929" s="53">
        <f t="shared" si="629"/>
        <v>143702.45370370371</v>
      </c>
      <c r="AG929" s="31">
        <f t="shared" si="647"/>
        <v>7.2434607645875254E-2</v>
      </c>
      <c r="AH929" s="172"/>
      <c r="AI929" s="179"/>
      <c r="AJ929" s="179"/>
      <c r="AK929" s="70" t="s">
        <v>69</v>
      </c>
      <c r="AL929" s="50">
        <v>131950334</v>
      </c>
      <c r="AM929" s="30">
        <f>IFERROR(AL929/AI923,"-")</f>
        <v>2.2787368129817159E-2</v>
      </c>
      <c r="AN929" s="50">
        <v>870</v>
      </c>
      <c r="AO929" s="30">
        <f>IFERROR(AN929/AJ923,"-")</f>
        <v>0.13576779026217228</v>
      </c>
      <c r="AP929" s="53">
        <f t="shared" si="630"/>
        <v>151667.05057471263</v>
      </c>
      <c r="AQ929" s="31">
        <f t="shared" si="648"/>
        <v>0.12425021422450729</v>
      </c>
      <c r="AR929" s="172"/>
      <c r="AS929" s="179"/>
      <c r="AT929" s="179"/>
      <c r="AU929" s="70" t="s">
        <v>69</v>
      </c>
      <c r="AV929" s="50">
        <v>172296960</v>
      </c>
      <c r="AW929" s="30">
        <f>IFERROR(AV929/AS923,"-")</f>
        <v>4.3760210620822512E-2</v>
      </c>
      <c r="AX929" s="50">
        <v>726</v>
      </c>
      <c r="AY929" s="30">
        <f>IFERROR(AX929/AT923,"-")</f>
        <v>0.18813164032132676</v>
      </c>
      <c r="AZ929" s="53">
        <f t="shared" si="631"/>
        <v>237323.63636363635</v>
      </c>
      <c r="BA929" s="31">
        <f t="shared" si="649"/>
        <v>0.16883720930232557</v>
      </c>
      <c r="BB929" s="172"/>
      <c r="BC929" s="179"/>
      <c r="BD929" s="179"/>
      <c r="BE929" s="70" t="s">
        <v>69</v>
      </c>
      <c r="BF929" s="50">
        <v>73390237</v>
      </c>
      <c r="BG929" s="30">
        <f>IFERROR(BF929/BC923,"-")</f>
        <v>4.7343583890372867E-2</v>
      </c>
      <c r="BH929" s="50">
        <v>331</v>
      </c>
      <c r="BI929" s="30">
        <f>IFERROR(BH929/BD923,"-")</f>
        <v>0.2289073305670816</v>
      </c>
      <c r="BJ929" s="53">
        <f t="shared" si="632"/>
        <v>221722.77039274925</v>
      </c>
      <c r="BK929" s="31">
        <f t="shared" si="650"/>
        <v>0.19562647754137116</v>
      </c>
      <c r="BL929" s="172"/>
      <c r="BM929" s="179"/>
      <c r="BN929" s="179"/>
      <c r="BO929" s="70" t="s">
        <v>69</v>
      </c>
      <c r="BP929" s="50">
        <v>30794611</v>
      </c>
      <c r="BQ929" s="30">
        <f>IFERROR(BP929/BM923,"-")</f>
        <v>6.3659716069325162E-2</v>
      </c>
      <c r="BR929" s="50">
        <v>98</v>
      </c>
      <c r="BS929" s="30">
        <f>IFERROR(BR929/BN923,"-")</f>
        <v>0.23786407766990292</v>
      </c>
      <c r="BT929" s="53">
        <f t="shared" si="633"/>
        <v>314230.72448979592</v>
      </c>
      <c r="BU929" s="31">
        <f t="shared" si="651"/>
        <v>0.18560606060606061</v>
      </c>
      <c r="BV929" s="172"/>
      <c r="BW929" s="179"/>
      <c r="BX929" s="179"/>
      <c r="BY929" s="70" t="s">
        <v>69</v>
      </c>
      <c r="BZ929" s="50">
        <f t="shared" si="643"/>
        <v>490394875</v>
      </c>
      <c r="CA929" s="30">
        <f>IFERROR(BZ929/BW923,"-")</f>
        <v>2.9427971544829609E-2</v>
      </c>
      <c r="CB929" s="50">
        <f t="shared" si="644"/>
        <v>2580</v>
      </c>
      <c r="CC929" s="30">
        <f>IFERROR(CB929/BX923,"-")</f>
        <v>0.13544018058690746</v>
      </c>
      <c r="CD929" s="53">
        <f t="shared" si="634"/>
        <v>190075.53294573643</v>
      </c>
      <c r="CE929" s="31">
        <f t="shared" si="652"/>
        <v>0.12235606563596699</v>
      </c>
      <c r="CR929" s="196"/>
      <c r="CS929" s="198"/>
      <c r="CT929" s="200"/>
      <c r="CU929" s="201"/>
      <c r="CV929" s="201"/>
      <c r="CW929" s="79" t="s">
        <v>69</v>
      </c>
      <c r="CX929" s="90">
        <v>518719425</v>
      </c>
      <c r="CY929" s="80">
        <v>3.2766818033969032E-2</v>
      </c>
      <c r="CZ929" s="90">
        <v>2320</v>
      </c>
      <c r="DA929" s="80">
        <v>0.1271790373862515</v>
      </c>
      <c r="DB929" s="90">
        <v>223585.95905172414</v>
      </c>
      <c r="DC929" s="81">
        <v>0.11531961427577293</v>
      </c>
    </row>
    <row r="930" spans="2:107" s="16" customFormat="1" ht="13.15" customHeight="1">
      <c r="B930" s="196"/>
      <c r="C930" s="198"/>
      <c r="D930" s="172"/>
      <c r="E930" s="179"/>
      <c r="F930" s="179"/>
      <c r="G930" s="70" t="s">
        <v>71</v>
      </c>
      <c r="H930" s="50">
        <v>0</v>
      </c>
      <c r="I930" s="30">
        <f>IFERROR(H930/E923,"-")</f>
        <v>0</v>
      </c>
      <c r="J930" s="50">
        <v>0</v>
      </c>
      <c r="K930" s="30">
        <f>IFERROR(J930/F923,"-")</f>
        <v>0</v>
      </c>
      <c r="L930" s="53" t="str">
        <f t="shared" si="627"/>
        <v>-</v>
      </c>
      <c r="M930" s="31">
        <f t="shared" si="645"/>
        <v>0</v>
      </c>
      <c r="N930" s="172"/>
      <c r="O930" s="179"/>
      <c r="P930" s="179"/>
      <c r="Q930" s="70" t="s">
        <v>71</v>
      </c>
      <c r="R930" s="50">
        <v>0</v>
      </c>
      <c r="S930" s="30">
        <f>IFERROR(R930/O923,"-")</f>
        <v>0</v>
      </c>
      <c r="T930" s="50">
        <v>0</v>
      </c>
      <c r="U930" s="30">
        <f>IFERROR(T930/P923,"-")</f>
        <v>0</v>
      </c>
      <c r="V930" s="53" t="str">
        <f t="shared" si="628"/>
        <v>-</v>
      </c>
      <c r="W930" s="31">
        <f t="shared" si="646"/>
        <v>0</v>
      </c>
      <c r="X930" s="172"/>
      <c r="Y930" s="179"/>
      <c r="Z930" s="179"/>
      <c r="AA930" s="70" t="s">
        <v>71</v>
      </c>
      <c r="AB930" s="50">
        <v>925</v>
      </c>
      <c r="AC930" s="30">
        <f>IFERROR(AB930/Y923,"-")</f>
        <v>1.9771273553162835E-7</v>
      </c>
      <c r="AD930" s="50">
        <v>1</v>
      </c>
      <c r="AE930" s="30">
        <f>IFERROR(AD930/Z923,"-")</f>
        <v>1.465845793022574E-4</v>
      </c>
      <c r="AF930" s="53">
        <f t="shared" si="629"/>
        <v>925</v>
      </c>
      <c r="AG930" s="31">
        <f t="shared" si="647"/>
        <v>1.3413816230717639E-4</v>
      </c>
      <c r="AH930" s="172"/>
      <c r="AI930" s="179"/>
      <c r="AJ930" s="179"/>
      <c r="AK930" s="70" t="s">
        <v>71</v>
      </c>
      <c r="AL930" s="50">
        <v>6941</v>
      </c>
      <c r="AM930" s="30">
        <f>IFERROR(AL930/AI923,"-")</f>
        <v>1.1986867891449287E-6</v>
      </c>
      <c r="AN930" s="50">
        <v>3</v>
      </c>
      <c r="AO930" s="30">
        <f>IFERROR(AN930/AJ923,"-")</f>
        <v>4.6816479400749064E-4</v>
      </c>
      <c r="AP930" s="53">
        <f t="shared" si="630"/>
        <v>2313.6666666666665</v>
      </c>
      <c r="AQ930" s="31">
        <f t="shared" si="648"/>
        <v>4.2844901456726652E-4</v>
      </c>
      <c r="AR930" s="172"/>
      <c r="AS930" s="179"/>
      <c r="AT930" s="179"/>
      <c r="AU930" s="70" t="s">
        <v>71</v>
      </c>
      <c r="AV930" s="50">
        <v>2072</v>
      </c>
      <c r="AW930" s="30">
        <f>IFERROR(AV930/AS923,"-")</f>
        <v>5.2624931052958933E-7</v>
      </c>
      <c r="AX930" s="50">
        <v>1</v>
      </c>
      <c r="AY930" s="30">
        <f>IFERROR(AX930/AT923,"-")</f>
        <v>2.5913449080072558E-4</v>
      </c>
      <c r="AZ930" s="53">
        <f t="shared" si="631"/>
        <v>2072</v>
      </c>
      <c r="BA930" s="31">
        <f t="shared" si="649"/>
        <v>2.3255813953488373E-4</v>
      </c>
      <c r="BB930" s="172"/>
      <c r="BC930" s="179"/>
      <c r="BD930" s="179"/>
      <c r="BE930" s="70" t="s">
        <v>71</v>
      </c>
      <c r="BF930" s="50">
        <v>0</v>
      </c>
      <c r="BG930" s="30">
        <f>IFERROR(BF930/BC923,"-")</f>
        <v>0</v>
      </c>
      <c r="BH930" s="50">
        <v>0</v>
      </c>
      <c r="BI930" s="30">
        <f>IFERROR(BH930/BD923,"-")</f>
        <v>0</v>
      </c>
      <c r="BJ930" s="53" t="str">
        <f t="shared" si="632"/>
        <v>-</v>
      </c>
      <c r="BK930" s="31">
        <f t="shared" si="650"/>
        <v>0</v>
      </c>
      <c r="BL930" s="172"/>
      <c r="BM930" s="179"/>
      <c r="BN930" s="179"/>
      <c r="BO930" s="70" t="s">
        <v>71</v>
      </c>
      <c r="BP930" s="50">
        <v>0</v>
      </c>
      <c r="BQ930" s="30">
        <f>IFERROR(BP930/BM923,"-")</f>
        <v>0</v>
      </c>
      <c r="BR930" s="50">
        <v>0</v>
      </c>
      <c r="BS930" s="30">
        <f>IFERROR(BR930/BN923,"-")</f>
        <v>0</v>
      </c>
      <c r="BT930" s="53" t="str">
        <f t="shared" si="633"/>
        <v>-</v>
      </c>
      <c r="BU930" s="31">
        <f t="shared" si="651"/>
        <v>0</v>
      </c>
      <c r="BV930" s="172"/>
      <c r="BW930" s="179"/>
      <c r="BX930" s="179"/>
      <c r="BY930" s="70" t="s">
        <v>71</v>
      </c>
      <c r="BZ930" s="50">
        <f t="shared" si="643"/>
        <v>9938</v>
      </c>
      <c r="CA930" s="30">
        <f>IFERROR(BZ930/BW923,"-")</f>
        <v>5.9636671613363955E-7</v>
      </c>
      <c r="CB930" s="50">
        <f t="shared" si="644"/>
        <v>5</v>
      </c>
      <c r="CC930" s="30">
        <f>IFERROR(CB930/BX923,"-")</f>
        <v>2.6248097012966561E-4</v>
      </c>
      <c r="CD930" s="53">
        <f t="shared" si="634"/>
        <v>1987.6</v>
      </c>
      <c r="CE930" s="31">
        <f t="shared" si="652"/>
        <v>2.3712415820923837E-4</v>
      </c>
      <c r="CR930" s="196"/>
      <c r="CS930" s="198"/>
      <c r="CT930" s="200"/>
      <c r="CU930" s="201"/>
      <c r="CV930" s="201"/>
      <c r="CW930" s="79" t="s">
        <v>71</v>
      </c>
      <c r="CX930" s="90">
        <v>11453</v>
      </c>
      <c r="CY930" s="80">
        <v>7.234708184353175E-7</v>
      </c>
      <c r="CZ930" s="90">
        <v>7</v>
      </c>
      <c r="DA930" s="80">
        <v>3.8372985418265541E-4</v>
      </c>
      <c r="DB930" s="90">
        <v>1636.1428571428571</v>
      </c>
      <c r="DC930" s="81">
        <v>3.479471120389701E-4</v>
      </c>
    </row>
    <row r="931" spans="2:107" s="16" customFormat="1" ht="13.15" customHeight="1">
      <c r="B931" s="196"/>
      <c r="C931" s="198"/>
      <c r="D931" s="172"/>
      <c r="E931" s="179"/>
      <c r="F931" s="179"/>
      <c r="G931" s="70" t="s">
        <v>73</v>
      </c>
      <c r="H931" s="50">
        <v>0</v>
      </c>
      <c r="I931" s="30">
        <f>IFERROR(H931/E923,"-")</f>
        <v>0</v>
      </c>
      <c r="J931" s="50">
        <v>0</v>
      </c>
      <c r="K931" s="30">
        <f>IFERROR(J931/F923,"-")</f>
        <v>0</v>
      </c>
      <c r="L931" s="53" t="str">
        <f t="shared" si="627"/>
        <v>-</v>
      </c>
      <c r="M931" s="31">
        <f t="shared" si="645"/>
        <v>0</v>
      </c>
      <c r="N931" s="172"/>
      <c r="O931" s="179"/>
      <c r="P931" s="179"/>
      <c r="Q931" s="70" t="s">
        <v>73</v>
      </c>
      <c r="R931" s="50">
        <v>0</v>
      </c>
      <c r="S931" s="30">
        <f>IFERROR(R931/O923,"-")</f>
        <v>0</v>
      </c>
      <c r="T931" s="50">
        <v>0</v>
      </c>
      <c r="U931" s="30">
        <f>IFERROR(T931/P923,"-")</f>
        <v>0</v>
      </c>
      <c r="V931" s="53" t="str">
        <f t="shared" si="628"/>
        <v>-</v>
      </c>
      <c r="W931" s="31">
        <f t="shared" si="646"/>
        <v>0</v>
      </c>
      <c r="X931" s="172"/>
      <c r="Y931" s="179"/>
      <c r="Z931" s="179"/>
      <c r="AA931" s="70" t="s">
        <v>73</v>
      </c>
      <c r="AB931" s="50">
        <v>590808</v>
      </c>
      <c r="AC931" s="30">
        <f>IFERROR(AB931/Y923,"-")</f>
        <v>1.262813684907787E-4</v>
      </c>
      <c r="AD931" s="50">
        <v>39</v>
      </c>
      <c r="AE931" s="30">
        <f>IFERROR(AD931/Z923,"-")</f>
        <v>5.7167985927880386E-3</v>
      </c>
      <c r="AF931" s="53">
        <f t="shared" si="629"/>
        <v>15148.923076923076</v>
      </c>
      <c r="AG931" s="31">
        <f t="shared" si="647"/>
        <v>5.2313883299798794E-3</v>
      </c>
      <c r="AH931" s="172"/>
      <c r="AI931" s="179"/>
      <c r="AJ931" s="179"/>
      <c r="AK931" s="70" t="s">
        <v>73</v>
      </c>
      <c r="AL931" s="50">
        <v>795300</v>
      </c>
      <c r="AM931" s="30">
        <f>IFERROR(AL931/AI923,"-")</f>
        <v>1.3734557029346806E-4</v>
      </c>
      <c r="AN931" s="50">
        <v>37</v>
      </c>
      <c r="AO931" s="30">
        <f>IFERROR(AN931/AJ923,"-")</f>
        <v>5.7740324594257181E-3</v>
      </c>
      <c r="AP931" s="53">
        <f t="shared" si="630"/>
        <v>21494.594594594593</v>
      </c>
      <c r="AQ931" s="31">
        <f t="shared" si="648"/>
        <v>5.2842045129962868E-3</v>
      </c>
      <c r="AR931" s="172"/>
      <c r="AS931" s="179"/>
      <c r="AT931" s="179"/>
      <c r="AU931" s="70" t="s">
        <v>73</v>
      </c>
      <c r="AV931" s="50">
        <v>593916</v>
      </c>
      <c r="AW931" s="30">
        <f>IFERROR(AV931/AS923,"-")</f>
        <v>1.5084357408904034E-4</v>
      </c>
      <c r="AX931" s="50">
        <v>25</v>
      </c>
      <c r="AY931" s="30">
        <f>IFERROR(AX931/AT923,"-")</f>
        <v>6.4783622700181395E-3</v>
      </c>
      <c r="AZ931" s="53">
        <f t="shared" si="631"/>
        <v>23756.639999999999</v>
      </c>
      <c r="BA931" s="31">
        <f t="shared" si="649"/>
        <v>5.8139534883720929E-3</v>
      </c>
      <c r="BB931" s="172"/>
      <c r="BC931" s="179"/>
      <c r="BD931" s="179"/>
      <c r="BE931" s="70" t="s">
        <v>73</v>
      </c>
      <c r="BF931" s="50">
        <v>55192</v>
      </c>
      <c r="BG931" s="30">
        <f>IFERROR(BF931/BC923,"-")</f>
        <v>3.5604014769395816E-5</v>
      </c>
      <c r="BH931" s="50">
        <v>3</v>
      </c>
      <c r="BI931" s="30">
        <f>IFERROR(BH931/BD923,"-")</f>
        <v>2.0746887966804979E-3</v>
      </c>
      <c r="BJ931" s="53">
        <f t="shared" si="632"/>
        <v>18397.333333333332</v>
      </c>
      <c r="BK931" s="31">
        <f t="shared" si="650"/>
        <v>1.7730496453900709E-3</v>
      </c>
      <c r="BL931" s="172"/>
      <c r="BM931" s="179"/>
      <c r="BN931" s="179"/>
      <c r="BO931" s="70" t="s">
        <v>73</v>
      </c>
      <c r="BP931" s="50">
        <v>14025</v>
      </c>
      <c r="BQ931" s="30">
        <f>IFERROR(BP931/BM923,"-")</f>
        <v>2.8992979254463884E-5</v>
      </c>
      <c r="BR931" s="50">
        <v>1</v>
      </c>
      <c r="BS931" s="30">
        <f>IFERROR(BR931/BN923,"-")</f>
        <v>2.4271844660194173E-3</v>
      </c>
      <c r="BT931" s="53">
        <f t="shared" si="633"/>
        <v>14025</v>
      </c>
      <c r="BU931" s="31">
        <f t="shared" si="651"/>
        <v>1.893939393939394E-3</v>
      </c>
      <c r="BV931" s="172"/>
      <c r="BW931" s="179"/>
      <c r="BX931" s="179"/>
      <c r="BY931" s="70" t="s">
        <v>73</v>
      </c>
      <c r="BZ931" s="50">
        <f t="shared" si="643"/>
        <v>2049241</v>
      </c>
      <c r="CA931" s="30">
        <f>IFERROR(BZ931/BW923,"-")</f>
        <v>1.2297234108838958E-4</v>
      </c>
      <c r="CB931" s="50">
        <f t="shared" si="644"/>
        <v>105</v>
      </c>
      <c r="CC931" s="30">
        <f>IFERROR(CB931/BX923,"-")</f>
        <v>5.5121003727229773E-3</v>
      </c>
      <c r="CD931" s="53">
        <f t="shared" si="634"/>
        <v>19516.580952380951</v>
      </c>
      <c r="CE931" s="31">
        <f t="shared" si="652"/>
        <v>4.9796073223940052E-3</v>
      </c>
      <c r="CR931" s="196"/>
      <c r="CS931" s="198"/>
      <c r="CT931" s="200"/>
      <c r="CU931" s="201"/>
      <c r="CV931" s="201"/>
      <c r="CW931" s="79" t="s">
        <v>73</v>
      </c>
      <c r="CX931" s="90">
        <v>2157188</v>
      </c>
      <c r="CY931" s="80">
        <v>1.3626670460829875E-4</v>
      </c>
      <c r="CZ931" s="90">
        <v>93</v>
      </c>
      <c r="DA931" s="80">
        <v>5.0981252055695651E-3</v>
      </c>
      <c r="DB931" s="90">
        <v>23195.569892473119</v>
      </c>
      <c r="DC931" s="81">
        <v>4.622725917089174E-3</v>
      </c>
    </row>
    <row r="932" spans="2:107" s="16" customFormat="1" ht="13.15" customHeight="1">
      <c r="B932" s="196"/>
      <c r="C932" s="198"/>
      <c r="D932" s="172"/>
      <c r="E932" s="179"/>
      <c r="F932" s="179"/>
      <c r="G932" s="70" t="s">
        <v>75</v>
      </c>
      <c r="H932" s="50">
        <v>4534</v>
      </c>
      <c r="I932" s="30">
        <f>IFERROR(H932/E923,"-")</f>
        <v>1.1624207373398306E-4</v>
      </c>
      <c r="J932" s="50">
        <v>2</v>
      </c>
      <c r="K932" s="30">
        <f>IFERROR(J932/F923,"-")</f>
        <v>8.6956521739130432E-2</v>
      </c>
      <c r="L932" s="53">
        <f t="shared" si="627"/>
        <v>2267</v>
      </c>
      <c r="M932" s="31">
        <f t="shared" si="645"/>
        <v>8.3333333333333329E-2</v>
      </c>
      <c r="N932" s="172"/>
      <c r="O932" s="179"/>
      <c r="P932" s="179"/>
      <c r="Q932" s="70" t="s">
        <v>75</v>
      </c>
      <c r="R932" s="50">
        <v>145787</v>
      </c>
      <c r="S932" s="30">
        <f>IFERROR(R932/O923,"-")</f>
        <v>7.8789869918647335E-4</v>
      </c>
      <c r="T932" s="50">
        <v>6</v>
      </c>
      <c r="U932" s="30">
        <f>IFERROR(T932/P923,"-")</f>
        <v>7.5949367088607597E-2</v>
      </c>
      <c r="V932" s="53">
        <f t="shared" si="628"/>
        <v>24297.833333333332</v>
      </c>
      <c r="W932" s="31">
        <f t="shared" si="646"/>
        <v>7.0588235294117646E-2</v>
      </c>
      <c r="X932" s="172"/>
      <c r="Y932" s="179"/>
      <c r="Z932" s="179"/>
      <c r="AA932" s="70" t="s">
        <v>75</v>
      </c>
      <c r="AB932" s="50">
        <v>5439685</v>
      </c>
      <c r="AC932" s="30">
        <f>IFERROR(AB932/Y923,"-")</f>
        <v>1.162697299222017E-3</v>
      </c>
      <c r="AD932" s="50">
        <v>213</v>
      </c>
      <c r="AE932" s="30">
        <f>IFERROR(AD932/Z923,"-")</f>
        <v>3.1222515391380826E-2</v>
      </c>
      <c r="AF932" s="53">
        <f t="shared" si="629"/>
        <v>25538.427230046949</v>
      </c>
      <c r="AG932" s="31">
        <f t="shared" si="647"/>
        <v>2.8571428571428571E-2</v>
      </c>
      <c r="AH932" s="172"/>
      <c r="AI932" s="179"/>
      <c r="AJ932" s="179"/>
      <c r="AK932" s="70" t="s">
        <v>75</v>
      </c>
      <c r="AL932" s="50">
        <v>6752810</v>
      </c>
      <c r="AM932" s="30">
        <f>IFERROR(AL932/AI923,"-")</f>
        <v>1.1661870244353502E-3</v>
      </c>
      <c r="AN932" s="50">
        <v>262</v>
      </c>
      <c r="AO932" s="30">
        <f>IFERROR(AN932/AJ923,"-")</f>
        <v>4.0886392009987518E-2</v>
      </c>
      <c r="AP932" s="53">
        <f t="shared" si="630"/>
        <v>25774.08396946565</v>
      </c>
      <c r="AQ932" s="31">
        <f t="shared" si="648"/>
        <v>3.741788060554127E-2</v>
      </c>
      <c r="AR932" s="172"/>
      <c r="AS932" s="179"/>
      <c r="AT932" s="179"/>
      <c r="AU932" s="70" t="s">
        <v>75</v>
      </c>
      <c r="AV932" s="50">
        <v>4728108</v>
      </c>
      <c r="AW932" s="30">
        <f>IFERROR(AV932/AS923,"-")</f>
        <v>1.2008511462883377E-3</v>
      </c>
      <c r="AX932" s="50">
        <v>249</v>
      </c>
      <c r="AY932" s="30">
        <f>IFERROR(AX932/AT923,"-")</f>
        <v>6.452448820938067E-2</v>
      </c>
      <c r="AZ932" s="53">
        <f t="shared" si="631"/>
        <v>18988.385542168675</v>
      </c>
      <c r="BA932" s="31">
        <f t="shared" si="649"/>
        <v>5.7906976744186045E-2</v>
      </c>
      <c r="BB932" s="172"/>
      <c r="BC932" s="179"/>
      <c r="BD932" s="179"/>
      <c r="BE932" s="70" t="s">
        <v>75</v>
      </c>
      <c r="BF932" s="50">
        <v>8776585</v>
      </c>
      <c r="BG932" s="30">
        <f>IFERROR(BF932/BC923,"-")</f>
        <v>5.661720212437632E-3</v>
      </c>
      <c r="BH932" s="50">
        <v>127</v>
      </c>
      <c r="BI932" s="30">
        <f>IFERROR(BH932/BD923,"-")</f>
        <v>8.7828492392807739E-2</v>
      </c>
      <c r="BJ932" s="53">
        <f t="shared" si="632"/>
        <v>69106.968503937009</v>
      </c>
      <c r="BK932" s="31">
        <f t="shared" si="650"/>
        <v>7.5059101654846333E-2</v>
      </c>
      <c r="BL932" s="172"/>
      <c r="BM932" s="179"/>
      <c r="BN932" s="179"/>
      <c r="BO932" s="70" t="s">
        <v>75</v>
      </c>
      <c r="BP932" s="50">
        <v>1232967</v>
      </c>
      <c r="BQ932" s="30">
        <f>IFERROR(BP932/BM923,"-")</f>
        <v>2.548833272901146E-3</v>
      </c>
      <c r="BR932" s="50">
        <v>49</v>
      </c>
      <c r="BS932" s="30">
        <f>IFERROR(BR932/BN923,"-")</f>
        <v>0.11893203883495146</v>
      </c>
      <c r="BT932" s="53">
        <f t="shared" si="633"/>
        <v>25162.591836734693</v>
      </c>
      <c r="BU932" s="31">
        <f t="shared" si="651"/>
        <v>9.2803030303030304E-2</v>
      </c>
      <c r="BV932" s="172"/>
      <c r="BW932" s="179"/>
      <c r="BX932" s="179"/>
      <c r="BY932" s="70" t="s">
        <v>75</v>
      </c>
      <c r="BZ932" s="50">
        <f t="shared" si="643"/>
        <v>27080476</v>
      </c>
      <c r="CA932" s="30">
        <f>IFERROR(BZ932/BW923,"-")</f>
        <v>1.6250648564556085E-3</v>
      </c>
      <c r="CB932" s="50">
        <f t="shared" si="644"/>
        <v>908</v>
      </c>
      <c r="CC932" s="30">
        <f>IFERROR(CB932/BX923,"-")</f>
        <v>4.7666544175547269E-2</v>
      </c>
      <c r="CD932" s="53">
        <f t="shared" si="634"/>
        <v>29824.312775330396</v>
      </c>
      <c r="CE932" s="31">
        <f t="shared" si="652"/>
        <v>4.3061747130797683E-2</v>
      </c>
      <c r="CR932" s="196"/>
      <c r="CS932" s="198"/>
      <c r="CT932" s="200"/>
      <c r="CU932" s="201"/>
      <c r="CV932" s="201"/>
      <c r="CW932" s="79" t="s">
        <v>75</v>
      </c>
      <c r="CX932" s="90">
        <v>26215264</v>
      </c>
      <c r="CY932" s="80">
        <v>1.6559834542545983E-3</v>
      </c>
      <c r="CZ932" s="90">
        <v>897</v>
      </c>
      <c r="DA932" s="80">
        <v>4.9172239885977416E-2</v>
      </c>
      <c r="DB932" s="90">
        <v>29225.489409141584</v>
      </c>
      <c r="DC932" s="81">
        <v>4.4586937071279455E-2</v>
      </c>
    </row>
    <row r="933" spans="2:107" s="16" customFormat="1" ht="13.15" customHeight="1">
      <c r="B933" s="196"/>
      <c r="C933" s="198"/>
      <c r="D933" s="172"/>
      <c r="E933" s="179"/>
      <c r="F933" s="179"/>
      <c r="G933" s="70" t="s">
        <v>77</v>
      </c>
      <c r="H933" s="50">
        <v>0</v>
      </c>
      <c r="I933" s="30">
        <f>IFERROR(H933/E923,"-")</f>
        <v>0</v>
      </c>
      <c r="J933" s="50">
        <v>0</v>
      </c>
      <c r="K933" s="30">
        <f>IFERROR(J933/F923,"-")</f>
        <v>0</v>
      </c>
      <c r="L933" s="53" t="str">
        <f t="shared" si="627"/>
        <v>-</v>
      </c>
      <c r="M933" s="31">
        <f t="shared" si="645"/>
        <v>0</v>
      </c>
      <c r="N933" s="172"/>
      <c r="O933" s="179"/>
      <c r="P933" s="179"/>
      <c r="Q933" s="70" t="s">
        <v>77</v>
      </c>
      <c r="R933" s="50">
        <v>309929</v>
      </c>
      <c r="S933" s="30">
        <f>IFERROR(R933/O923,"-")</f>
        <v>1.674996096635259E-3</v>
      </c>
      <c r="T933" s="50">
        <v>4</v>
      </c>
      <c r="U933" s="30">
        <f>IFERROR(T933/P923,"-")</f>
        <v>5.0632911392405063E-2</v>
      </c>
      <c r="V933" s="53">
        <f t="shared" si="628"/>
        <v>77482.25</v>
      </c>
      <c r="W933" s="31">
        <f t="shared" si="646"/>
        <v>4.7058823529411764E-2</v>
      </c>
      <c r="X933" s="172"/>
      <c r="Y933" s="179"/>
      <c r="Z933" s="179"/>
      <c r="AA933" s="70" t="s">
        <v>77</v>
      </c>
      <c r="AB933" s="50">
        <v>3188937</v>
      </c>
      <c r="AC933" s="30">
        <f>IFERROR(AB933/Y923,"-")</f>
        <v>6.8161454887353981E-4</v>
      </c>
      <c r="AD933" s="50">
        <v>48</v>
      </c>
      <c r="AE933" s="30">
        <f>IFERROR(AD933/Z923,"-")</f>
        <v>7.0360598065083556E-3</v>
      </c>
      <c r="AF933" s="53">
        <f t="shared" si="629"/>
        <v>66436.1875</v>
      </c>
      <c r="AG933" s="31">
        <f t="shared" si="647"/>
        <v>6.4386317907444666E-3</v>
      </c>
      <c r="AH933" s="172"/>
      <c r="AI933" s="179"/>
      <c r="AJ933" s="179"/>
      <c r="AK933" s="70" t="s">
        <v>77</v>
      </c>
      <c r="AL933" s="50">
        <v>4336971</v>
      </c>
      <c r="AM933" s="30">
        <f>IFERROR(AL933/AI923,"-")</f>
        <v>7.4897995139096242E-4</v>
      </c>
      <c r="AN933" s="50">
        <v>80</v>
      </c>
      <c r="AO933" s="30">
        <f>IFERROR(AN933/AJ923,"-")</f>
        <v>1.2484394506866416E-2</v>
      </c>
      <c r="AP933" s="53">
        <f t="shared" si="630"/>
        <v>54212.137499999997</v>
      </c>
      <c r="AQ933" s="31">
        <f t="shared" si="648"/>
        <v>1.1425307055127107E-2</v>
      </c>
      <c r="AR933" s="172"/>
      <c r="AS933" s="179"/>
      <c r="AT933" s="179"/>
      <c r="AU933" s="70" t="s">
        <v>77</v>
      </c>
      <c r="AV933" s="50">
        <v>4995790</v>
      </c>
      <c r="AW933" s="30">
        <f>IFERROR(AV933/AS923,"-")</f>
        <v>1.2688373759896802E-3</v>
      </c>
      <c r="AX933" s="50">
        <v>66</v>
      </c>
      <c r="AY933" s="30">
        <f>IFERROR(AX933/AT923,"-")</f>
        <v>1.7102876392847889E-2</v>
      </c>
      <c r="AZ933" s="53">
        <f t="shared" si="631"/>
        <v>75693.787878787873</v>
      </c>
      <c r="BA933" s="31">
        <f t="shared" si="649"/>
        <v>1.5348837209302326E-2</v>
      </c>
      <c r="BB933" s="172"/>
      <c r="BC933" s="179"/>
      <c r="BD933" s="179"/>
      <c r="BE933" s="70" t="s">
        <v>77</v>
      </c>
      <c r="BF933" s="50">
        <v>2256456</v>
      </c>
      <c r="BG933" s="30">
        <f>IFERROR(BF933/BC923,"-")</f>
        <v>1.4556256839848493E-3</v>
      </c>
      <c r="BH933" s="50">
        <v>43</v>
      </c>
      <c r="BI933" s="30">
        <f>IFERROR(BH933/BD923,"-")</f>
        <v>2.9737206085753802E-2</v>
      </c>
      <c r="BJ933" s="53">
        <f t="shared" si="632"/>
        <v>52475.720930232557</v>
      </c>
      <c r="BK933" s="31">
        <f t="shared" si="650"/>
        <v>2.5413711583924348E-2</v>
      </c>
      <c r="BL933" s="172"/>
      <c r="BM933" s="179"/>
      <c r="BN933" s="179"/>
      <c r="BO933" s="70" t="s">
        <v>77</v>
      </c>
      <c r="BP933" s="50">
        <v>421508</v>
      </c>
      <c r="BQ933" s="30">
        <f>IFERROR(BP933/BM923,"-")</f>
        <v>8.7135634221679591E-4</v>
      </c>
      <c r="BR933" s="50">
        <v>18</v>
      </c>
      <c r="BS933" s="30">
        <f>IFERROR(BR933/BN923,"-")</f>
        <v>4.3689320388349516E-2</v>
      </c>
      <c r="BT933" s="53">
        <f t="shared" si="633"/>
        <v>23417.111111111109</v>
      </c>
      <c r="BU933" s="31">
        <f t="shared" si="651"/>
        <v>3.4090909090909088E-2</v>
      </c>
      <c r="BV933" s="172"/>
      <c r="BW933" s="179"/>
      <c r="BX933" s="179"/>
      <c r="BY933" s="70" t="s">
        <v>77</v>
      </c>
      <c r="BZ933" s="50">
        <f t="shared" si="643"/>
        <v>15509591</v>
      </c>
      <c r="CA933" s="30">
        <f>IFERROR(BZ933/BW923,"-")</f>
        <v>9.307107922364511E-4</v>
      </c>
      <c r="CB933" s="50">
        <f t="shared" si="644"/>
        <v>259</v>
      </c>
      <c r="CC933" s="30">
        <f>IFERROR(CB933/BX923,"-")</f>
        <v>1.3596514252716678E-2</v>
      </c>
      <c r="CD933" s="53">
        <f t="shared" si="634"/>
        <v>59882.590733590732</v>
      </c>
      <c r="CE933" s="31">
        <f t="shared" si="652"/>
        <v>1.2283031395238547E-2</v>
      </c>
      <c r="CR933" s="196"/>
      <c r="CS933" s="198"/>
      <c r="CT933" s="200"/>
      <c r="CU933" s="201"/>
      <c r="CV933" s="201"/>
      <c r="CW933" s="79" t="s">
        <v>77</v>
      </c>
      <c r="CX933" s="90">
        <v>18645683</v>
      </c>
      <c r="CY933" s="80">
        <v>1.177823062978738E-3</v>
      </c>
      <c r="CZ933" s="90">
        <v>255</v>
      </c>
      <c r="DA933" s="80">
        <v>1.3978730402368161E-2</v>
      </c>
      <c r="DB933" s="90">
        <v>73120.325490196075</v>
      </c>
      <c r="DC933" s="81">
        <v>1.2675216224276767E-2</v>
      </c>
    </row>
    <row r="934" spans="2:107" s="16" customFormat="1" ht="13.15" customHeight="1">
      <c r="B934" s="196"/>
      <c r="C934" s="198"/>
      <c r="D934" s="172"/>
      <c r="E934" s="179"/>
      <c r="F934" s="179"/>
      <c r="G934" s="70" t="s">
        <v>79</v>
      </c>
      <c r="H934" s="50">
        <v>646</v>
      </c>
      <c r="I934" s="30">
        <f>IFERROR(H934/E923,"-")</f>
        <v>1.6562059910046991E-5</v>
      </c>
      <c r="J934" s="50">
        <v>1</v>
      </c>
      <c r="K934" s="30">
        <f>IFERROR(J934/F923,"-")</f>
        <v>4.3478260869565216E-2</v>
      </c>
      <c r="L934" s="53">
        <f t="shared" si="627"/>
        <v>646</v>
      </c>
      <c r="M934" s="31">
        <f t="shared" si="645"/>
        <v>4.1666666666666664E-2</v>
      </c>
      <c r="N934" s="172"/>
      <c r="O934" s="179"/>
      <c r="P934" s="179"/>
      <c r="Q934" s="70" t="s">
        <v>79</v>
      </c>
      <c r="R934" s="50">
        <v>393431</v>
      </c>
      <c r="S934" s="30">
        <f>IFERROR(R934/O923,"-")</f>
        <v>2.1262785647529164E-3</v>
      </c>
      <c r="T934" s="50">
        <v>7</v>
      </c>
      <c r="U934" s="30">
        <f>IFERROR(T934/P923,"-")</f>
        <v>8.8607594936708861E-2</v>
      </c>
      <c r="V934" s="53">
        <f t="shared" si="628"/>
        <v>56204.428571428572</v>
      </c>
      <c r="W934" s="31">
        <f t="shared" si="646"/>
        <v>8.2352941176470587E-2</v>
      </c>
      <c r="X934" s="172"/>
      <c r="Y934" s="179"/>
      <c r="Z934" s="179"/>
      <c r="AA934" s="70" t="s">
        <v>79</v>
      </c>
      <c r="AB934" s="50">
        <v>28125784</v>
      </c>
      <c r="AC934" s="30">
        <f>IFERROR(AB934/Y923,"-")</f>
        <v>6.0117034525531939E-3</v>
      </c>
      <c r="AD934" s="50">
        <v>112</v>
      </c>
      <c r="AE934" s="30">
        <f>IFERROR(AD934/Z923,"-")</f>
        <v>1.6417472881852829E-2</v>
      </c>
      <c r="AF934" s="53">
        <f t="shared" si="629"/>
        <v>251123.07142857142</v>
      </c>
      <c r="AG934" s="31">
        <f t="shared" si="647"/>
        <v>1.5023474178403756E-2</v>
      </c>
      <c r="AH934" s="172"/>
      <c r="AI934" s="179"/>
      <c r="AJ934" s="179"/>
      <c r="AK934" s="70" t="s">
        <v>79</v>
      </c>
      <c r="AL934" s="50">
        <v>63732386</v>
      </c>
      <c r="AM934" s="30">
        <f>IFERROR(AL934/AI923,"-")</f>
        <v>1.1006363512301571E-2</v>
      </c>
      <c r="AN934" s="50">
        <v>188</v>
      </c>
      <c r="AO934" s="30">
        <f>IFERROR(AN934/AJ923,"-")</f>
        <v>2.9338327091136079E-2</v>
      </c>
      <c r="AP934" s="53">
        <f t="shared" si="630"/>
        <v>339002.05319148937</v>
      </c>
      <c r="AQ934" s="31">
        <f t="shared" si="648"/>
        <v>2.68494715795487E-2</v>
      </c>
      <c r="AR934" s="172"/>
      <c r="AS934" s="179"/>
      <c r="AT934" s="179"/>
      <c r="AU934" s="70" t="s">
        <v>79</v>
      </c>
      <c r="AV934" s="50">
        <v>62109961</v>
      </c>
      <c r="AW934" s="30">
        <f>IFERROR(AV934/AS923,"-")</f>
        <v>1.5774770344242125E-2</v>
      </c>
      <c r="AX934" s="50">
        <v>199</v>
      </c>
      <c r="AY934" s="30">
        <f>IFERROR(AX934/AT923,"-")</f>
        <v>5.1567763669344388E-2</v>
      </c>
      <c r="AZ934" s="53">
        <f t="shared" si="631"/>
        <v>312110.35678391962</v>
      </c>
      <c r="BA934" s="31">
        <f t="shared" si="649"/>
        <v>4.6279069767441859E-2</v>
      </c>
      <c r="BB934" s="172"/>
      <c r="BC934" s="179"/>
      <c r="BD934" s="179"/>
      <c r="BE934" s="70" t="s">
        <v>79</v>
      </c>
      <c r="BF934" s="50">
        <v>40290719</v>
      </c>
      <c r="BG934" s="30">
        <f>IFERROR(BF934/BC923,"-")</f>
        <v>2.5991291389070456E-2</v>
      </c>
      <c r="BH934" s="50">
        <v>118</v>
      </c>
      <c r="BI934" s="30">
        <f>IFERROR(BH934/BD923,"-")</f>
        <v>8.1604426002766253E-2</v>
      </c>
      <c r="BJ934" s="53">
        <f t="shared" si="632"/>
        <v>341446.77118644066</v>
      </c>
      <c r="BK934" s="31">
        <f t="shared" si="650"/>
        <v>6.9739952718676126E-2</v>
      </c>
      <c r="BL934" s="172"/>
      <c r="BM934" s="179"/>
      <c r="BN934" s="179"/>
      <c r="BO934" s="70" t="s">
        <v>79</v>
      </c>
      <c r="BP934" s="50">
        <v>18088536</v>
      </c>
      <c r="BQ934" s="30">
        <f>IFERROR(BP934/BM923,"-")</f>
        <v>3.7393265525249422E-2</v>
      </c>
      <c r="BR934" s="50">
        <v>55</v>
      </c>
      <c r="BS934" s="30">
        <f>IFERROR(BR934/BN923,"-")</f>
        <v>0.13349514563106796</v>
      </c>
      <c r="BT934" s="53">
        <f t="shared" si="633"/>
        <v>328882.47272727272</v>
      </c>
      <c r="BU934" s="31">
        <f t="shared" si="651"/>
        <v>0.10416666666666667</v>
      </c>
      <c r="BV934" s="172"/>
      <c r="BW934" s="179"/>
      <c r="BX934" s="179"/>
      <c r="BY934" s="70" t="s">
        <v>79</v>
      </c>
      <c r="BZ934" s="50">
        <f t="shared" si="643"/>
        <v>212741463</v>
      </c>
      <c r="CA934" s="30">
        <f>IFERROR(BZ934/BW923,"-")</f>
        <v>1.2766344100903217E-2</v>
      </c>
      <c r="CB934" s="50">
        <f t="shared" si="644"/>
        <v>680</v>
      </c>
      <c r="CC934" s="30">
        <f>IFERROR(CB934/BX923,"-")</f>
        <v>3.5697411937634524E-2</v>
      </c>
      <c r="CD934" s="53">
        <f t="shared" si="634"/>
        <v>312855.09264705883</v>
      </c>
      <c r="CE934" s="31">
        <f t="shared" si="652"/>
        <v>3.2248885516456417E-2</v>
      </c>
      <c r="CR934" s="196"/>
      <c r="CS934" s="198"/>
      <c r="CT934" s="200"/>
      <c r="CU934" s="201"/>
      <c r="CV934" s="201"/>
      <c r="CW934" s="79" t="s">
        <v>79</v>
      </c>
      <c r="CX934" s="90">
        <v>214220697</v>
      </c>
      <c r="CY934" s="80">
        <v>1.3532037281443653E-2</v>
      </c>
      <c r="CZ934" s="90">
        <v>582</v>
      </c>
      <c r="DA934" s="80">
        <v>3.1904396447757923E-2</v>
      </c>
      <c r="DB934" s="90">
        <v>368076.79896907217</v>
      </c>
      <c r="DC934" s="81">
        <v>2.8929317029525798E-2</v>
      </c>
    </row>
    <row r="935" spans="2:107" s="16" customFormat="1" ht="13.15" customHeight="1">
      <c r="B935" s="196"/>
      <c r="C935" s="198"/>
      <c r="D935" s="172"/>
      <c r="E935" s="179"/>
      <c r="F935" s="179"/>
      <c r="G935" s="70" t="s">
        <v>81</v>
      </c>
      <c r="H935" s="50">
        <v>0</v>
      </c>
      <c r="I935" s="30">
        <f>IFERROR(H935/E923,"-")</f>
        <v>0</v>
      </c>
      <c r="J935" s="50">
        <v>0</v>
      </c>
      <c r="K935" s="30">
        <f>IFERROR(J935/F923,"-")</f>
        <v>0</v>
      </c>
      <c r="L935" s="53" t="str">
        <f t="shared" si="627"/>
        <v>-</v>
      </c>
      <c r="M935" s="31">
        <f t="shared" si="645"/>
        <v>0</v>
      </c>
      <c r="N935" s="172"/>
      <c r="O935" s="179"/>
      <c r="P935" s="179"/>
      <c r="Q935" s="70" t="s">
        <v>81</v>
      </c>
      <c r="R935" s="50">
        <v>3147420</v>
      </c>
      <c r="S935" s="30">
        <f>IFERROR(R935/O923,"-")</f>
        <v>1.701007719339509E-2</v>
      </c>
      <c r="T935" s="50">
        <v>20</v>
      </c>
      <c r="U935" s="30">
        <f>IFERROR(T935/P923,"-")</f>
        <v>0.25316455696202533</v>
      </c>
      <c r="V935" s="53">
        <f t="shared" si="628"/>
        <v>157371</v>
      </c>
      <c r="W935" s="31">
        <f t="shared" si="646"/>
        <v>0.23529411764705882</v>
      </c>
      <c r="X935" s="172"/>
      <c r="Y935" s="179"/>
      <c r="Z935" s="179"/>
      <c r="AA935" s="70" t="s">
        <v>81</v>
      </c>
      <c r="AB935" s="50">
        <v>36108064</v>
      </c>
      <c r="AC935" s="30">
        <f>IFERROR(AB935/Y923,"-")</f>
        <v>7.7178639007471463E-3</v>
      </c>
      <c r="AD935" s="50">
        <v>798</v>
      </c>
      <c r="AE935" s="30">
        <f>IFERROR(AD935/Z923,"-")</f>
        <v>0.11697449428320141</v>
      </c>
      <c r="AF935" s="53">
        <f t="shared" si="629"/>
        <v>45248.20050125313</v>
      </c>
      <c r="AG935" s="31">
        <f t="shared" si="647"/>
        <v>0.10704225352112676</v>
      </c>
      <c r="AH935" s="172"/>
      <c r="AI935" s="179"/>
      <c r="AJ935" s="179"/>
      <c r="AK935" s="70" t="s">
        <v>81</v>
      </c>
      <c r="AL935" s="50">
        <v>61512792</v>
      </c>
      <c r="AM935" s="30">
        <f>IFERROR(AL935/AI923,"-")</f>
        <v>1.0623047274718319E-2</v>
      </c>
      <c r="AN935" s="50">
        <v>901</v>
      </c>
      <c r="AO935" s="30">
        <f>IFERROR(AN935/AJ923,"-")</f>
        <v>0.14060549313358303</v>
      </c>
      <c r="AP935" s="53">
        <f t="shared" si="630"/>
        <v>68271.689234184247</v>
      </c>
      <c r="AQ935" s="31">
        <f t="shared" si="648"/>
        <v>0.12867752070836905</v>
      </c>
      <c r="AR935" s="172"/>
      <c r="AS935" s="179"/>
      <c r="AT935" s="179"/>
      <c r="AU935" s="70" t="s">
        <v>81</v>
      </c>
      <c r="AV935" s="50">
        <v>46599895</v>
      </c>
      <c r="AW935" s="30">
        <f>IFERROR(AV935/AS923,"-")</f>
        <v>1.1835503192326862E-2</v>
      </c>
      <c r="AX935" s="50">
        <v>575</v>
      </c>
      <c r="AY935" s="30">
        <f>IFERROR(AX935/AT923,"-")</f>
        <v>0.1490023322104172</v>
      </c>
      <c r="AZ935" s="53">
        <f t="shared" si="631"/>
        <v>81043.295652173911</v>
      </c>
      <c r="BA935" s="31">
        <f t="shared" si="649"/>
        <v>0.13372093023255813</v>
      </c>
      <c r="BB935" s="172"/>
      <c r="BC935" s="179"/>
      <c r="BD935" s="179"/>
      <c r="BE935" s="70" t="s">
        <v>81</v>
      </c>
      <c r="BF935" s="50">
        <v>25768082</v>
      </c>
      <c r="BG935" s="30">
        <f>IFERROR(BF935/BC923,"-")</f>
        <v>1.6622828890183405E-2</v>
      </c>
      <c r="BH935" s="50">
        <v>230</v>
      </c>
      <c r="BI935" s="30">
        <f>IFERROR(BH935/BD923,"-")</f>
        <v>0.1590594744121715</v>
      </c>
      <c r="BJ935" s="53">
        <f t="shared" si="632"/>
        <v>112035.13913043478</v>
      </c>
      <c r="BK935" s="31">
        <f t="shared" si="650"/>
        <v>0.13593380614657211</v>
      </c>
      <c r="BL935" s="172"/>
      <c r="BM935" s="179"/>
      <c r="BN935" s="179"/>
      <c r="BO935" s="70" t="s">
        <v>81</v>
      </c>
      <c r="BP935" s="50">
        <v>8891800</v>
      </c>
      <c r="BQ935" s="30">
        <f>IFERROR(BP935/BM923,"-")</f>
        <v>1.8381445485550228E-2</v>
      </c>
      <c r="BR935" s="50">
        <v>71</v>
      </c>
      <c r="BS935" s="30">
        <f>IFERROR(BR935/BN923,"-")</f>
        <v>0.17233009708737865</v>
      </c>
      <c r="BT935" s="53">
        <f t="shared" si="633"/>
        <v>125236.61971830986</v>
      </c>
      <c r="BU935" s="31">
        <f t="shared" si="651"/>
        <v>0.13446969696969696</v>
      </c>
      <c r="BV935" s="172"/>
      <c r="BW935" s="179"/>
      <c r="BX935" s="179"/>
      <c r="BY935" s="70" t="s">
        <v>81</v>
      </c>
      <c r="BZ935" s="50">
        <f t="shared" si="643"/>
        <v>182028053</v>
      </c>
      <c r="CA935" s="30">
        <f>IFERROR(BZ935/BW923,"-")</f>
        <v>1.0923271504508964E-2</v>
      </c>
      <c r="CB935" s="50">
        <f t="shared" si="644"/>
        <v>2595</v>
      </c>
      <c r="CC935" s="30">
        <f>IFERROR(CB935/BX923,"-")</f>
        <v>0.13622762349729645</v>
      </c>
      <c r="CD935" s="53">
        <f t="shared" si="634"/>
        <v>70145.685163776492</v>
      </c>
      <c r="CE935" s="31">
        <f t="shared" si="652"/>
        <v>0.1230674381105947</v>
      </c>
      <c r="CR935" s="196"/>
      <c r="CS935" s="198"/>
      <c r="CT935" s="200"/>
      <c r="CU935" s="201"/>
      <c r="CV935" s="201"/>
      <c r="CW935" s="79" t="s">
        <v>81</v>
      </c>
      <c r="CX935" s="90">
        <v>172411964</v>
      </c>
      <c r="CY935" s="80">
        <v>1.0891035074052258E-2</v>
      </c>
      <c r="CZ935" s="90">
        <v>2409</v>
      </c>
      <c r="DA935" s="80">
        <v>0.13205788838943097</v>
      </c>
      <c r="DB935" s="90">
        <v>71569.931091739316</v>
      </c>
      <c r="DC935" s="81">
        <v>0.11974351327169699</v>
      </c>
    </row>
    <row r="936" spans="2:107" s="16" customFormat="1" ht="13.15" customHeight="1">
      <c r="B936" s="196"/>
      <c r="C936" s="198"/>
      <c r="D936" s="172"/>
      <c r="E936" s="179"/>
      <c r="F936" s="179"/>
      <c r="G936" s="70" t="s">
        <v>83</v>
      </c>
      <c r="H936" s="50">
        <v>3975</v>
      </c>
      <c r="I936" s="30">
        <f>IFERROR(H936/E923,"-")</f>
        <v>1.0191050796042847E-4</v>
      </c>
      <c r="J936" s="50">
        <v>2</v>
      </c>
      <c r="K936" s="30">
        <f>IFERROR(J936/F923,"-")</f>
        <v>8.6956521739130432E-2</v>
      </c>
      <c r="L936" s="53">
        <f t="shared" si="627"/>
        <v>1987.5</v>
      </c>
      <c r="M936" s="31">
        <f t="shared" si="645"/>
        <v>8.3333333333333329E-2</v>
      </c>
      <c r="N936" s="172"/>
      <c r="O936" s="179"/>
      <c r="P936" s="179"/>
      <c r="Q936" s="70" t="s">
        <v>83</v>
      </c>
      <c r="R936" s="50">
        <v>2273404</v>
      </c>
      <c r="S936" s="30">
        <f>IFERROR(R936/O923,"-")</f>
        <v>1.2286500540688302E-2</v>
      </c>
      <c r="T936" s="50">
        <v>8</v>
      </c>
      <c r="U936" s="30">
        <f>IFERROR(T936/P923,"-")</f>
        <v>0.10126582278481013</v>
      </c>
      <c r="V936" s="53">
        <f t="shared" si="628"/>
        <v>284175.5</v>
      </c>
      <c r="W936" s="31">
        <f t="shared" si="646"/>
        <v>9.4117647058823528E-2</v>
      </c>
      <c r="X936" s="172"/>
      <c r="Y936" s="179"/>
      <c r="Z936" s="179"/>
      <c r="AA936" s="70" t="s">
        <v>83</v>
      </c>
      <c r="AB936" s="50">
        <v>44880717</v>
      </c>
      <c r="AC936" s="30">
        <f>IFERROR(AB936/Y923,"-")</f>
        <v>9.5929614385847108E-3</v>
      </c>
      <c r="AD936" s="50">
        <v>465</v>
      </c>
      <c r="AE936" s="30">
        <f>IFERROR(AD936/Z923,"-")</f>
        <v>6.8161829375549696E-2</v>
      </c>
      <c r="AF936" s="53">
        <f t="shared" si="629"/>
        <v>96517.670967741942</v>
      </c>
      <c r="AG936" s="31">
        <f t="shared" si="647"/>
        <v>6.2374245472837021E-2</v>
      </c>
      <c r="AH936" s="172"/>
      <c r="AI936" s="179"/>
      <c r="AJ936" s="179"/>
      <c r="AK936" s="70" t="s">
        <v>83</v>
      </c>
      <c r="AL936" s="50">
        <v>104468065</v>
      </c>
      <c r="AM936" s="30">
        <f>IFERROR(AL936/AI923,"-")</f>
        <v>1.8041274946410273E-2</v>
      </c>
      <c r="AN936" s="50">
        <v>934</v>
      </c>
      <c r="AO936" s="30">
        <f>IFERROR(AN936/AJ923,"-")</f>
        <v>0.14575530586766541</v>
      </c>
      <c r="AP936" s="53">
        <f t="shared" si="630"/>
        <v>111850.17665952891</v>
      </c>
      <c r="AQ936" s="31">
        <f t="shared" si="648"/>
        <v>0.13339045986860898</v>
      </c>
      <c r="AR936" s="172"/>
      <c r="AS936" s="179"/>
      <c r="AT936" s="179"/>
      <c r="AU936" s="70" t="s">
        <v>83</v>
      </c>
      <c r="AV936" s="50">
        <v>63242330</v>
      </c>
      <c r="AW936" s="30">
        <f>IFERROR(AV936/AS923,"-")</f>
        <v>1.6062370926054424E-2</v>
      </c>
      <c r="AX936" s="50">
        <v>902</v>
      </c>
      <c r="AY936" s="30">
        <f>IFERROR(AX936/AT923,"-")</f>
        <v>0.23373931070225448</v>
      </c>
      <c r="AZ936" s="53">
        <f t="shared" si="631"/>
        <v>70113.447893569843</v>
      </c>
      <c r="BA936" s="31">
        <f t="shared" si="649"/>
        <v>0.20976744186046511</v>
      </c>
      <c r="BB936" s="172"/>
      <c r="BC936" s="179"/>
      <c r="BD936" s="179"/>
      <c r="BE936" s="70" t="s">
        <v>83</v>
      </c>
      <c r="BF936" s="50">
        <v>56693993</v>
      </c>
      <c r="BG936" s="30">
        <f>IFERROR(BF936/BC923,"-")</f>
        <v>3.6572941080374385E-2</v>
      </c>
      <c r="BH936" s="50">
        <v>458</v>
      </c>
      <c r="BI936" s="30">
        <f>IFERROR(BH936/BD923,"-")</f>
        <v>0.31673582295988933</v>
      </c>
      <c r="BJ936" s="53">
        <f t="shared" si="632"/>
        <v>123786.01091703057</v>
      </c>
      <c r="BK936" s="31">
        <f t="shared" si="650"/>
        <v>0.2706855791962175</v>
      </c>
      <c r="BL936" s="172"/>
      <c r="BM936" s="179"/>
      <c r="BN936" s="179"/>
      <c r="BO936" s="70" t="s">
        <v>83</v>
      </c>
      <c r="BP936" s="50">
        <v>11757847</v>
      </c>
      <c r="BQ936" s="30">
        <f>IFERROR(BP936/BM923,"-")</f>
        <v>2.4306239867961529E-2</v>
      </c>
      <c r="BR936" s="50">
        <v>122</v>
      </c>
      <c r="BS936" s="30">
        <f>IFERROR(BR936/BN923,"-")</f>
        <v>0.29611650485436891</v>
      </c>
      <c r="BT936" s="53">
        <f t="shared" si="633"/>
        <v>96375.795081967211</v>
      </c>
      <c r="BU936" s="31">
        <f t="shared" si="651"/>
        <v>0.23106060606060605</v>
      </c>
      <c r="BV936" s="172"/>
      <c r="BW936" s="179"/>
      <c r="BX936" s="179"/>
      <c r="BY936" s="70" t="s">
        <v>83</v>
      </c>
      <c r="BZ936" s="50">
        <f t="shared" si="643"/>
        <v>283320331</v>
      </c>
      <c r="CA936" s="30">
        <f>IFERROR(BZ936/BW923,"-")</f>
        <v>1.7001692031833951E-2</v>
      </c>
      <c r="CB936" s="50">
        <f t="shared" si="644"/>
        <v>2891</v>
      </c>
      <c r="CC936" s="30">
        <f>IFERROR(CB936/BX923,"-")</f>
        <v>0.15176649692897265</v>
      </c>
      <c r="CD936" s="53">
        <f t="shared" si="634"/>
        <v>98000.80629539951</v>
      </c>
      <c r="CE936" s="31">
        <f t="shared" si="652"/>
        <v>0.13710518827658161</v>
      </c>
      <c r="CR936" s="196"/>
      <c r="CS936" s="198"/>
      <c r="CT936" s="200"/>
      <c r="CU936" s="201"/>
      <c r="CV936" s="201"/>
      <c r="CW936" s="79" t="s">
        <v>83</v>
      </c>
      <c r="CX936" s="90">
        <v>304815280</v>
      </c>
      <c r="CY936" s="80">
        <v>1.9254776922482359E-2</v>
      </c>
      <c r="CZ936" s="90">
        <v>2713</v>
      </c>
      <c r="DA936" s="80">
        <v>0.14872272777107773</v>
      </c>
      <c r="DB936" s="90">
        <v>112353.58643568006</v>
      </c>
      <c r="DC936" s="81">
        <v>0.13485435928024656</v>
      </c>
    </row>
    <row r="937" spans="2:107" s="16" customFormat="1" ht="13.15" customHeight="1">
      <c r="B937" s="196"/>
      <c r="C937" s="198"/>
      <c r="D937" s="172"/>
      <c r="E937" s="179"/>
      <c r="F937" s="179"/>
      <c r="G937" s="70" t="s">
        <v>87</v>
      </c>
      <c r="H937" s="50">
        <v>3443</v>
      </c>
      <c r="I937" s="30">
        <f>IFERROR(H937/E923,"-")</f>
        <v>8.8271164505095658E-5</v>
      </c>
      <c r="J937" s="50">
        <v>1</v>
      </c>
      <c r="K937" s="30">
        <f>IFERROR(J937/F923,"-")</f>
        <v>4.3478260869565216E-2</v>
      </c>
      <c r="L937" s="53">
        <f t="shared" si="627"/>
        <v>3443</v>
      </c>
      <c r="M937" s="31">
        <f t="shared" si="645"/>
        <v>4.1666666666666664E-2</v>
      </c>
      <c r="N937" s="172"/>
      <c r="O937" s="179"/>
      <c r="P937" s="179"/>
      <c r="Q937" s="70" t="s">
        <v>87</v>
      </c>
      <c r="R937" s="50">
        <v>419514</v>
      </c>
      <c r="S937" s="30">
        <f>IFERROR(R937/O923,"-")</f>
        <v>2.2672428604094616E-3</v>
      </c>
      <c r="T937" s="50">
        <v>7</v>
      </c>
      <c r="U937" s="30">
        <f>IFERROR(T937/P923,"-")</f>
        <v>8.8607594936708861E-2</v>
      </c>
      <c r="V937" s="53">
        <f t="shared" si="628"/>
        <v>59930.571428571428</v>
      </c>
      <c r="W937" s="31">
        <f t="shared" si="646"/>
        <v>8.2352941176470587E-2</v>
      </c>
      <c r="X937" s="172"/>
      <c r="Y937" s="179"/>
      <c r="Z937" s="179"/>
      <c r="AA937" s="70" t="s">
        <v>87</v>
      </c>
      <c r="AB937" s="50">
        <v>20268074</v>
      </c>
      <c r="AC937" s="30">
        <f>IFERROR(AB937/Y923,"-")</f>
        <v>4.33216903188916E-3</v>
      </c>
      <c r="AD937" s="50">
        <v>381</v>
      </c>
      <c r="AE937" s="30">
        <f>IFERROR(AD937/Z923,"-")</f>
        <v>5.5848724714160074E-2</v>
      </c>
      <c r="AF937" s="53">
        <f t="shared" si="629"/>
        <v>53197.044619422573</v>
      </c>
      <c r="AG937" s="31">
        <f t="shared" si="647"/>
        <v>5.1106639839034206E-2</v>
      </c>
      <c r="AH937" s="172"/>
      <c r="AI937" s="179"/>
      <c r="AJ937" s="179"/>
      <c r="AK937" s="70" t="s">
        <v>87</v>
      </c>
      <c r="AL937" s="50">
        <v>20277273</v>
      </c>
      <c r="AM937" s="30">
        <f>IFERROR(AL937/AI923,"-")</f>
        <v>3.5018151944943318E-3</v>
      </c>
      <c r="AN937" s="50">
        <v>416</v>
      </c>
      <c r="AO937" s="30">
        <f>IFERROR(AN937/AJ923,"-")</f>
        <v>6.4918851435705374E-2</v>
      </c>
      <c r="AP937" s="53">
        <f t="shared" si="630"/>
        <v>48743.444711538461</v>
      </c>
      <c r="AQ937" s="31">
        <f t="shared" si="648"/>
        <v>5.9411596686660954E-2</v>
      </c>
      <c r="AR937" s="172"/>
      <c r="AS937" s="179"/>
      <c r="AT937" s="179"/>
      <c r="AU937" s="70" t="s">
        <v>87</v>
      </c>
      <c r="AV937" s="50">
        <v>11747248</v>
      </c>
      <c r="AW937" s="30">
        <f>IFERROR(AV937/AS923,"-")</f>
        <v>2.983581641225916E-3</v>
      </c>
      <c r="AX937" s="50">
        <v>302</v>
      </c>
      <c r="AY937" s="30">
        <f>IFERROR(AX937/AT923,"-")</f>
        <v>7.8258616221819122E-2</v>
      </c>
      <c r="AZ937" s="53">
        <f t="shared" si="631"/>
        <v>38898.172185430463</v>
      </c>
      <c r="BA937" s="31">
        <f t="shared" si="649"/>
        <v>7.0232558139534884E-2</v>
      </c>
      <c r="BB937" s="172"/>
      <c r="BC937" s="179"/>
      <c r="BD937" s="179"/>
      <c r="BE937" s="70" t="s">
        <v>87</v>
      </c>
      <c r="BF937" s="50">
        <v>5084207</v>
      </c>
      <c r="BG937" s="30">
        <f>IFERROR(BF937/BC923,"-")</f>
        <v>3.2797902072522396E-3</v>
      </c>
      <c r="BH937" s="50">
        <v>108</v>
      </c>
      <c r="BI937" s="30">
        <f>IFERROR(BH937/BD923,"-")</f>
        <v>7.4688796680497924E-2</v>
      </c>
      <c r="BJ937" s="53">
        <f t="shared" si="632"/>
        <v>47075.990740740737</v>
      </c>
      <c r="BK937" s="31">
        <f t="shared" si="650"/>
        <v>6.3829787234042548E-2</v>
      </c>
      <c r="BL937" s="172"/>
      <c r="BM937" s="179"/>
      <c r="BN937" s="179"/>
      <c r="BO937" s="70" t="s">
        <v>87</v>
      </c>
      <c r="BP937" s="50">
        <v>321445</v>
      </c>
      <c r="BQ937" s="30">
        <f>IFERROR(BP937/BM923,"-")</f>
        <v>6.6450254662753249E-4</v>
      </c>
      <c r="BR937" s="50">
        <v>24</v>
      </c>
      <c r="BS937" s="30">
        <f>IFERROR(BR937/BN923,"-")</f>
        <v>5.8252427184466021E-2</v>
      </c>
      <c r="BT937" s="53">
        <f t="shared" si="633"/>
        <v>13393.541666666666</v>
      </c>
      <c r="BU937" s="31">
        <f t="shared" si="651"/>
        <v>4.5454545454545456E-2</v>
      </c>
      <c r="BV937" s="172"/>
      <c r="BW937" s="179"/>
      <c r="BX937" s="179"/>
      <c r="BY937" s="70" t="s">
        <v>87</v>
      </c>
      <c r="BZ937" s="50">
        <f t="shared" si="643"/>
        <v>58121204</v>
      </c>
      <c r="CA937" s="30">
        <f>IFERROR(BZ937/BW923,"-")</f>
        <v>3.4877793889327184E-3</v>
      </c>
      <c r="CB937" s="50">
        <f t="shared" si="644"/>
        <v>1239</v>
      </c>
      <c r="CC937" s="30">
        <f>IFERROR(CB937/BX923,"-")</f>
        <v>6.5042784398131132E-2</v>
      </c>
      <c r="CD937" s="53">
        <f t="shared" si="634"/>
        <v>46909.769168684426</v>
      </c>
      <c r="CE937" s="31">
        <f t="shared" si="652"/>
        <v>5.8759366404249266E-2</v>
      </c>
      <c r="CR937" s="196"/>
      <c r="CS937" s="198"/>
      <c r="CT937" s="200"/>
      <c r="CU937" s="201"/>
      <c r="CV937" s="201"/>
      <c r="CW937" s="79" t="s">
        <v>87</v>
      </c>
      <c r="CX937" s="90">
        <v>56350731</v>
      </c>
      <c r="CY937" s="80">
        <v>3.5596009321573752E-3</v>
      </c>
      <c r="CZ937" s="90">
        <v>1166</v>
      </c>
      <c r="DA937" s="80">
        <v>6.3918429996710893E-2</v>
      </c>
      <c r="DB937" s="90">
        <v>48328.242710120066</v>
      </c>
      <c r="DC937" s="81">
        <v>5.7958047519634161E-2</v>
      </c>
    </row>
    <row r="938" spans="2:107" s="16" customFormat="1" ht="13.15" customHeight="1">
      <c r="B938" s="196"/>
      <c r="C938" s="198"/>
      <c r="D938" s="172"/>
      <c r="E938" s="179"/>
      <c r="F938" s="179"/>
      <c r="G938" s="71" t="s">
        <v>85</v>
      </c>
      <c r="H938" s="51">
        <v>55323</v>
      </c>
      <c r="I938" s="32">
        <f>IFERROR(H938/E923,"-")</f>
        <v>1.4183635300364238E-3</v>
      </c>
      <c r="J938" s="51">
        <v>8</v>
      </c>
      <c r="K938" s="32">
        <f>IFERROR(J938/F923,"-")</f>
        <v>0.34782608695652173</v>
      </c>
      <c r="L938" s="54">
        <f t="shared" si="627"/>
        <v>6915.375</v>
      </c>
      <c r="M938" s="33">
        <f t="shared" si="645"/>
        <v>0.33333333333333331</v>
      </c>
      <c r="N938" s="172"/>
      <c r="O938" s="179"/>
      <c r="P938" s="179"/>
      <c r="Q938" s="71" t="s">
        <v>85</v>
      </c>
      <c r="R938" s="51">
        <v>594408</v>
      </c>
      <c r="S938" s="32">
        <f>IFERROR(R938/O923,"-")</f>
        <v>3.2124489151023981E-3</v>
      </c>
      <c r="T938" s="51">
        <v>23</v>
      </c>
      <c r="U938" s="32">
        <f>IFERROR(T938/P923,"-")</f>
        <v>0.29113924050632911</v>
      </c>
      <c r="V938" s="54">
        <f t="shared" si="628"/>
        <v>25843.82608695652</v>
      </c>
      <c r="W938" s="33">
        <f t="shared" si="646"/>
        <v>0.27058823529411763</v>
      </c>
      <c r="X938" s="172"/>
      <c r="Y938" s="179"/>
      <c r="Z938" s="179"/>
      <c r="AA938" s="71" t="s">
        <v>85</v>
      </c>
      <c r="AB938" s="51">
        <v>10027379</v>
      </c>
      <c r="AC938" s="32">
        <f>IFERROR(AB938/Y923,"-")</f>
        <v>2.143287061948545E-3</v>
      </c>
      <c r="AD938" s="51">
        <v>588</v>
      </c>
      <c r="AE938" s="32">
        <f>IFERROR(AD938/Z923,"-")</f>
        <v>8.6191732629727347E-2</v>
      </c>
      <c r="AF938" s="54">
        <f t="shared" si="629"/>
        <v>17053.365646258502</v>
      </c>
      <c r="AG938" s="33">
        <f t="shared" si="647"/>
        <v>7.8873239436619724E-2</v>
      </c>
      <c r="AH938" s="172"/>
      <c r="AI938" s="179"/>
      <c r="AJ938" s="179"/>
      <c r="AK938" s="71" t="s">
        <v>85</v>
      </c>
      <c r="AL938" s="51">
        <v>18363920</v>
      </c>
      <c r="AM938" s="32">
        <f>IFERROR(AL938/AI923,"-")</f>
        <v>3.1713857226500991E-3</v>
      </c>
      <c r="AN938" s="51">
        <v>816</v>
      </c>
      <c r="AO938" s="32">
        <f>IFERROR(AN938/AJ923,"-")</f>
        <v>0.12734082397003746</v>
      </c>
      <c r="AP938" s="54">
        <f t="shared" si="630"/>
        <v>22504.803921568626</v>
      </c>
      <c r="AQ938" s="33">
        <f t="shared" si="648"/>
        <v>0.11653813196229648</v>
      </c>
      <c r="AR938" s="172"/>
      <c r="AS938" s="179"/>
      <c r="AT938" s="179"/>
      <c r="AU938" s="71" t="s">
        <v>85</v>
      </c>
      <c r="AV938" s="51">
        <v>16036909</v>
      </c>
      <c r="AW938" s="32">
        <f>IFERROR(AV938/AS923,"-")</f>
        <v>4.0730754364265284E-3</v>
      </c>
      <c r="AX938" s="51">
        <v>687</v>
      </c>
      <c r="AY938" s="32">
        <f>IFERROR(AX938/AT923,"-")</f>
        <v>0.17802539518009847</v>
      </c>
      <c r="AZ938" s="54">
        <f t="shared" si="631"/>
        <v>23343.390101892284</v>
      </c>
      <c r="BA938" s="33">
        <f t="shared" si="649"/>
        <v>0.15976744186046513</v>
      </c>
      <c r="BB938" s="172"/>
      <c r="BC938" s="179"/>
      <c r="BD938" s="179"/>
      <c r="BE938" s="71" t="s">
        <v>85</v>
      </c>
      <c r="BF938" s="51">
        <v>6934812</v>
      </c>
      <c r="BG938" s="32">
        <f>IFERROR(BF938/BC923,"-")</f>
        <v>4.4736039438864937E-3</v>
      </c>
      <c r="BH938" s="51">
        <v>288</v>
      </c>
      <c r="BI938" s="32">
        <f>IFERROR(BH938/BD923,"-")</f>
        <v>0.19917012448132779</v>
      </c>
      <c r="BJ938" s="54">
        <f t="shared" si="632"/>
        <v>24079.208333333332</v>
      </c>
      <c r="BK938" s="33">
        <f t="shared" si="650"/>
        <v>0.1702127659574468</v>
      </c>
      <c r="BL938" s="172"/>
      <c r="BM938" s="179"/>
      <c r="BN938" s="179"/>
      <c r="BO938" s="71" t="s">
        <v>85</v>
      </c>
      <c r="BP938" s="51">
        <v>2003930</v>
      </c>
      <c r="BQ938" s="32">
        <f>IFERROR(BP938/BM923,"-")</f>
        <v>4.1425954308305039E-3</v>
      </c>
      <c r="BR938" s="51">
        <v>88</v>
      </c>
      <c r="BS938" s="32">
        <f>IFERROR(BR938/BN923,"-")</f>
        <v>0.21359223300970873</v>
      </c>
      <c r="BT938" s="54">
        <f t="shared" si="633"/>
        <v>22771.93181818182</v>
      </c>
      <c r="BU938" s="33">
        <f t="shared" si="651"/>
        <v>0.16666666666666666</v>
      </c>
      <c r="BV938" s="172"/>
      <c r="BW938" s="179"/>
      <c r="BX938" s="179"/>
      <c r="BY938" s="71" t="s">
        <v>85</v>
      </c>
      <c r="BZ938" s="51">
        <f t="shared" si="643"/>
        <v>54016681</v>
      </c>
      <c r="CA938" s="32">
        <f>IFERROR(BZ938/BW923,"-")</f>
        <v>3.2414721940439081E-3</v>
      </c>
      <c r="CB938" s="51">
        <f t="shared" si="644"/>
        <v>2498</v>
      </c>
      <c r="CC938" s="32">
        <f>IFERROR(CB938/BX923,"-")</f>
        <v>0.13113549267678093</v>
      </c>
      <c r="CD938" s="54">
        <f t="shared" si="634"/>
        <v>21623.971577261811</v>
      </c>
      <c r="CE938" s="33">
        <f t="shared" si="652"/>
        <v>0.11846722944133549</v>
      </c>
      <c r="CR938" s="196"/>
      <c r="CS938" s="198"/>
      <c r="CT938" s="200"/>
      <c r="CU938" s="201"/>
      <c r="CV938" s="201"/>
      <c r="CW938" s="79" t="s">
        <v>85</v>
      </c>
      <c r="CX938" s="90">
        <v>43340092</v>
      </c>
      <c r="CY938" s="80">
        <v>2.7377361241859737E-3</v>
      </c>
      <c r="CZ938" s="90">
        <v>2149</v>
      </c>
      <c r="DA938" s="80">
        <v>0.1178050652340752</v>
      </c>
      <c r="DB938" s="90">
        <v>20167.562587249882</v>
      </c>
      <c r="DC938" s="81">
        <v>0.10681976339596382</v>
      </c>
    </row>
    <row r="939" spans="2:107" s="16" customFormat="1" ht="13.15" customHeight="1">
      <c r="B939" s="196"/>
      <c r="C939" s="199"/>
      <c r="D939" s="173"/>
      <c r="E939" s="180"/>
      <c r="F939" s="180"/>
      <c r="G939" s="18" t="s">
        <v>92</v>
      </c>
      <c r="H939" s="49">
        <f>SUM(H923:H938)</f>
        <v>1393842</v>
      </c>
      <c r="I939" s="32">
        <f>IFERROR(H939/E923,"-")</f>
        <v>3.5735131128699256E-2</v>
      </c>
      <c r="J939" s="51">
        <v>19</v>
      </c>
      <c r="K939" s="32">
        <f>IFERROR(J939/F923,"-")</f>
        <v>0.82608695652173914</v>
      </c>
      <c r="L939" s="54">
        <f t="shared" si="627"/>
        <v>73360.105263157893</v>
      </c>
      <c r="M939" s="34">
        <f t="shared" si="645"/>
        <v>0.79166666666666663</v>
      </c>
      <c r="N939" s="173"/>
      <c r="O939" s="180"/>
      <c r="P939" s="180"/>
      <c r="Q939" s="18" t="s">
        <v>92</v>
      </c>
      <c r="R939" s="49">
        <f>SUM(R923:R938)</f>
        <v>21984055</v>
      </c>
      <c r="S939" s="32">
        <f>IFERROR(R939/O923,"-")</f>
        <v>0.11881174821722024</v>
      </c>
      <c r="T939" s="51">
        <v>70</v>
      </c>
      <c r="U939" s="32">
        <f>IFERROR(T939/P923,"-")</f>
        <v>0.88607594936708856</v>
      </c>
      <c r="V939" s="54">
        <f t="shared" si="628"/>
        <v>314057.92857142858</v>
      </c>
      <c r="W939" s="34">
        <f t="shared" si="646"/>
        <v>0.82352941176470584</v>
      </c>
      <c r="X939" s="173"/>
      <c r="Y939" s="180"/>
      <c r="Z939" s="180"/>
      <c r="AA939" s="18" t="s">
        <v>92</v>
      </c>
      <c r="AB939" s="49">
        <f>SUM(AB923:AB938)</f>
        <v>707356644</v>
      </c>
      <c r="AC939" s="32">
        <f>IFERROR(AB939/Y923,"-")</f>
        <v>0.15119288333158074</v>
      </c>
      <c r="AD939" s="51">
        <v>4850</v>
      </c>
      <c r="AE939" s="32">
        <f>IFERROR(AD939/Z923,"-")</f>
        <v>0.71093520961594836</v>
      </c>
      <c r="AF939" s="54">
        <f t="shared" si="629"/>
        <v>145846.73072164948</v>
      </c>
      <c r="AG939" s="34">
        <f t="shared" si="647"/>
        <v>0.65057008718980547</v>
      </c>
      <c r="AH939" s="173"/>
      <c r="AI939" s="180"/>
      <c r="AJ939" s="180"/>
      <c r="AK939" s="18" t="s">
        <v>92</v>
      </c>
      <c r="AL939" s="49">
        <f>SUM(AL923:AL938)</f>
        <v>1045736372</v>
      </c>
      <c r="AM939" s="32">
        <f>IFERROR(AL939/AI923,"-")</f>
        <v>0.1805950690166758</v>
      </c>
      <c r="AN939" s="51">
        <v>5216</v>
      </c>
      <c r="AO939" s="32">
        <f>IFERROR(AN939/AJ923,"-")</f>
        <v>0.81398252184769038</v>
      </c>
      <c r="AP939" s="54">
        <f t="shared" si="630"/>
        <v>200486.26763803681</v>
      </c>
      <c r="AQ939" s="34">
        <f t="shared" si="648"/>
        <v>0.74493001999428732</v>
      </c>
      <c r="AR939" s="173"/>
      <c r="AS939" s="180"/>
      <c r="AT939" s="180"/>
      <c r="AU939" s="18" t="s">
        <v>92</v>
      </c>
      <c r="AV939" s="49">
        <f>SUM(AV923:AV938)</f>
        <v>784353669</v>
      </c>
      <c r="AW939" s="32">
        <f>IFERROR(AV939/AS923,"-")</f>
        <v>0.1992111860630327</v>
      </c>
      <c r="AX939" s="51">
        <v>3322</v>
      </c>
      <c r="AY939" s="32">
        <f>IFERROR(AX939/AT923,"-")</f>
        <v>0.86084477844001039</v>
      </c>
      <c r="AZ939" s="54">
        <f t="shared" si="631"/>
        <v>236108.87086092716</v>
      </c>
      <c r="BA939" s="34">
        <f t="shared" si="649"/>
        <v>0.77255813953488373</v>
      </c>
      <c r="BB939" s="173"/>
      <c r="BC939" s="180"/>
      <c r="BD939" s="180"/>
      <c r="BE939" s="18" t="s">
        <v>92</v>
      </c>
      <c r="BF939" s="49">
        <f>SUM(BF923:BF938)</f>
        <v>379033712</v>
      </c>
      <c r="BG939" s="32">
        <f>IFERROR(BF939/BC923,"-")</f>
        <v>0.24451228221747573</v>
      </c>
      <c r="BH939" s="51">
        <v>1270</v>
      </c>
      <c r="BI939" s="32">
        <f>IFERROR(BH939/BD923,"-")</f>
        <v>0.87828492392807744</v>
      </c>
      <c r="BJ939" s="54">
        <f t="shared" si="632"/>
        <v>298451.74173228344</v>
      </c>
      <c r="BK939" s="34">
        <f t="shared" si="650"/>
        <v>0.75059101654846339</v>
      </c>
      <c r="BL939" s="173"/>
      <c r="BM939" s="180"/>
      <c r="BN939" s="180"/>
      <c r="BO939" s="18" t="s">
        <v>92</v>
      </c>
      <c r="BP939" s="49">
        <f>SUM(BP923:BP938)</f>
        <v>138779766</v>
      </c>
      <c r="BQ939" s="32">
        <f>IFERROR(BP939/BM923,"-")</f>
        <v>0.28689047248323368</v>
      </c>
      <c r="BR939" s="51">
        <v>352</v>
      </c>
      <c r="BS939" s="32">
        <f>IFERROR(BR939/BN923,"-")</f>
        <v>0.85436893203883491</v>
      </c>
      <c r="BT939" s="54">
        <f t="shared" si="633"/>
        <v>394260.69886363635</v>
      </c>
      <c r="BU939" s="34">
        <f t="shared" si="651"/>
        <v>0.66666666666666663</v>
      </c>
      <c r="BV939" s="173"/>
      <c r="BW939" s="180"/>
      <c r="BX939" s="180"/>
      <c r="BY939" s="18" t="s">
        <v>92</v>
      </c>
      <c r="BZ939" s="49">
        <f t="shared" si="643"/>
        <v>3078638060</v>
      </c>
      <c r="CA939" s="32">
        <f>IFERROR(BZ939/BW923,"-")</f>
        <v>0.18474514691147501</v>
      </c>
      <c r="CB939" s="51">
        <f t="shared" si="644"/>
        <v>15099</v>
      </c>
      <c r="CC939" s="32">
        <f>IFERROR(CB939/BX923,"-")</f>
        <v>0.79264003359756419</v>
      </c>
      <c r="CD939" s="54">
        <f t="shared" si="634"/>
        <v>203896.8183323399</v>
      </c>
      <c r="CE939" s="34">
        <f t="shared" si="652"/>
        <v>0.71606753296025805</v>
      </c>
      <c r="CR939" s="196"/>
      <c r="CS939" s="199"/>
      <c r="CT939" s="200"/>
      <c r="CU939" s="201"/>
      <c r="CV939" s="201"/>
      <c r="CW939" s="18" t="s">
        <v>92</v>
      </c>
      <c r="CX939" s="90">
        <v>3035213422</v>
      </c>
      <c r="CY939" s="80">
        <v>0.19173040587969969</v>
      </c>
      <c r="CZ939" s="90">
        <v>14321</v>
      </c>
      <c r="DA939" s="80">
        <v>0.78505646310711541</v>
      </c>
      <c r="DB939" s="90">
        <v>211941.44417289295</v>
      </c>
      <c r="DC939" s="81">
        <v>0.71185008450144149</v>
      </c>
    </row>
    <row r="940" spans="2:107" s="16" customFormat="1" ht="13.15" customHeight="1">
      <c r="B940" s="196">
        <v>56</v>
      </c>
      <c r="C940" s="197" t="s">
        <v>8</v>
      </c>
      <c r="D940" s="171">
        <f>CI60</f>
        <v>5</v>
      </c>
      <c r="E940" s="178">
        <v>9646090</v>
      </c>
      <c r="F940" s="178">
        <v>5</v>
      </c>
      <c r="G940" s="68" t="s">
        <v>58</v>
      </c>
      <c r="H940" s="56">
        <v>594036</v>
      </c>
      <c r="I940" s="28">
        <f>IFERROR(H940/E940,"-")</f>
        <v>6.1583087033191687E-2</v>
      </c>
      <c r="J940" s="56">
        <v>3</v>
      </c>
      <c r="K940" s="28">
        <f>IFERROR(J940/F940,"-")</f>
        <v>0.6</v>
      </c>
      <c r="L940" s="52">
        <f t="shared" si="627"/>
        <v>198012</v>
      </c>
      <c r="M940" s="29">
        <f t="shared" ref="M940:M956" si="653">IFERROR(J940/$CI$60,"-")</f>
        <v>0.6</v>
      </c>
      <c r="N940" s="171">
        <f>CJ60</f>
        <v>53</v>
      </c>
      <c r="O940" s="178">
        <v>95335800</v>
      </c>
      <c r="P940" s="178">
        <v>50</v>
      </c>
      <c r="Q940" s="68" t="s">
        <v>58</v>
      </c>
      <c r="R940" s="56">
        <v>219674</v>
      </c>
      <c r="S940" s="28">
        <f>IFERROR(R940/O940,"-")</f>
        <v>2.3042131077727359E-3</v>
      </c>
      <c r="T940" s="56">
        <v>14</v>
      </c>
      <c r="U940" s="28">
        <f>IFERROR(T940/P940,"-")</f>
        <v>0.28000000000000003</v>
      </c>
      <c r="V940" s="52">
        <f t="shared" si="628"/>
        <v>15691</v>
      </c>
      <c r="W940" s="29">
        <f t="shared" ref="W940:W956" si="654">IFERROR(T940/$CJ$60,"-")</f>
        <v>0.26415094339622641</v>
      </c>
      <c r="X940" s="171">
        <f>CK60</f>
        <v>5156</v>
      </c>
      <c r="Y940" s="178">
        <v>3219040500</v>
      </c>
      <c r="Z940" s="178">
        <v>4737</v>
      </c>
      <c r="AA940" s="68" t="s">
        <v>58</v>
      </c>
      <c r="AB940" s="56">
        <v>90660890</v>
      </c>
      <c r="AC940" s="28">
        <f>IFERROR(AB940/Y940,"-")</f>
        <v>2.8163948232400308E-2</v>
      </c>
      <c r="AD940" s="56">
        <v>669</v>
      </c>
      <c r="AE940" s="28">
        <f>IFERROR(AD940/Z940,"-")</f>
        <v>0.14122862571247624</v>
      </c>
      <c r="AF940" s="52">
        <f t="shared" si="629"/>
        <v>135517.02541106127</v>
      </c>
      <c r="AG940" s="29">
        <f t="shared" ref="AG940:AG956" si="655">IFERROR(AD940/$CK$60,"-")</f>
        <v>0.12975174553917765</v>
      </c>
      <c r="AH940" s="171">
        <f>CL60</f>
        <v>4359</v>
      </c>
      <c r="AI940" s="178">
        <v>3635007680</v>
      </c>
      <c r="AJ940" s="178">
        <v>4042</v>
      </c>
      <c r="AK940" s="68" t="s">
        <v>58</v>
      </c>
      <c r="AL940" s="56">
        <v>100662576</v>
      </c>
      <c r="AM940" s="28">
        <f>IFERROR(AL940/AI940,"-")</f>
        <v>2.7692534613847089E-2</v>
      </c>
      <c r="AN940" s="56">
        <v>771</v>
      </c>
      <c r="AO940" s="28">
        <f>IFERROR(AN940/AJ940,"-")</f>
        <v>0.19074715487382485</v>
      </c>
      <c r="AP940" s="52">
        <f t="shared" si="630"/>
        <v>130561.05836575876</v>
      </c>
      <c r="AQ940" s="29">
        <f t="shared" ref="AQ940:AQ956" si="656">IFERROR(AN940/$CL$60,"-")</f>
        <v>0.17687543014452856</v>
      </c>
      <c r="AR940" s="171">
        <f>CM60</f>
        <v>2456</v>
      </c>
      <c r="AS940" s="178">
        <v>2648352150</v>
      </c>
      <c r="AT940" s="178">
        <v>2234</v>
      </c>
      <c r="AU940" s="68" t="s">
        <v>58</v>
      </c>
      <c r="AV940" s="56">
        <v>105746456</v>
      </c>
      <c r="AW940" s="28">
        <f>IFERROR(AV940/AS940,"-")</f>
        <v>3.9929152171096279E-2</v>
      </c>
      <c r="AX940" s="56">
        <v>527</v>
      </c>
      <c r="AY940" s="28">
        <f>IFERROR(AX940/AT940,"-")</f>
        <v>0.23589973142345569</v>
      </c>
      <c r="AZ940" s="52">
        <f t="shared" si="631"/>
        <v>200657.41176470587</v>
      </c>
      <c r="BA940" s="29">
        <f t="shared" ref="BA940:BA956" si="657">IFERROR(AX940/$CM$60,"-")</f>
        <v>0.21457654723127037</v>
      </c>
      <c r="BB940" s="171">
        <f>CN60</f>
        <v>1044</v>
      </c>
      <c r="BC940" s="178">
        <v>1072349150</v>
      </c>
      <c r="BD940" s="178">
        <v>899</v>
      </c>
      <c r="BE940" s="68" t="s">
        <v>58</v>
      </c>
      <c r="BF940" s="56">
        <v>49640242</v>
      </c>
      <c r="BG940" s="28">
        <f>IFERROR(BF940/BC940,"-")</f>
        <v>4.6291118895370971E-2</v>
      </c>
      <c r="BH940" s="56">
        <v>211</v>
      </c>
      <c r="BI940" s="28">
        <f>IFERROR(BH940/BD940,"-")</f>
        <v>0.23470522803114571</v>
      </c>
      <c r="BJ940" s="52">
        <f t="shared" si="632"/>
        <v>235261.81042654029</v>
      </c>
      <c r="BK940" s="29">
        <f t="shared" ref="BK940:BK956" si="658">IFERROR(BH940/$CN$60,"-")</f>
        <v>0.2021072796934866</v>
      </c>
      <c r="BL940" s="171">
        <f>CO60</f>
        <v>393</v>
      </c>
      <c r="BM940" s="178">
        <v>324094150</v>
      </c>
      <c r="BN940" s="178">
        <v>305</v>
      </c>
      <c r="BO940" s="68" t="s">
        <v>58</v>
      </c>
      <c r="BP940" s="56">
        <v>8711715</v>
      </c>
      <c r="BQ940" s="28">
        <f>IFERROR(BP940/BM940,"-")</f>
        <v>2.6880198238690825E-2</v>
      </c>
      <c r="BR940" s="56">
        <v>59</v>
      </c>
      <c r="BS940" s="28">
        <f>IFERROR(BR940/BN940,"-")</f>
        <v>0.19344262295081968</v>
      </c>
      <c r="BT940" s="52">
        <f t="shared" si="633"/>
        <v>147656.18644067796</v>
      </c>
      <c r="BU940" s="29">
        <f t="shared" ref="BU940:BU956" si="659">IFERROR(BR940/$CO$60,"-")</f>
        <v>0.15012722646310434</v>
      </c>
      <c r="BV940" s="171">
        <f>CP60</f>
        <v>13466</v>
      </c>
      <c r="BW940" s="178">
        <f>SUM(E940,O940,Y940,AI940,AS940,BC940,BM940)</f>
        <v>11003825520</v>
      </c>
      <c r="BX940" s="178">
        <f>SUM(F940,P940,Z940,AJ940,AT940,BD940,BN940)</f>
        <v>12272</v>
      </c>
      <c r="BY940" s="68" t="s">
        <v>58</v>
      </c>
      <c r="BZ940" s="56">
        <f t="shared" si="643"/>
        <v>356235589</v>
      </c>
      <c r="CA940" s="28">
        <f>IFERROR(BZ940/BW940,"-")</f>
        <v>3.2373794763695965E-2</v>
      </c>
      <c r="CB940" s="56">
        <f t="shared" si="644"/>
        <v>2254</v>
      </c>
      <c r="CC940" s="28">
        <f>IFERROR(CB940/BX940,"-")</f>
        <v>0.18367014341590612</v>
      </c>
      <c r="CD940" s="52">
        <f t="shared" si="634"/>
        <v>158045.95785270631</v>
      </c>
      <c r="CE940" s="29">
        <f t="shared" ref="CE940:CE956" si="660">IFERROR(CB940/$CP$60,"-")</f>
        <v>0.16738452398633596</v>
      </c>
      <c r="CR940" s="196">
        <v>56</v>
      </c>
      <c r="CS940" s="197" t="s">
        <v>8</v>
      </c>
      <c r="CT940" s="200">
        <v>12664</v>
      </c>
      <c r="CU940" s="201">
        <v>9999335970</v>
      </c>
      <c r="CV940" s="201">
        <v>11593</v>
      </c>
      <c r="CW940" s="79" t="s">
        <v>58</v>
      </c>
      <c r="CX940" s="90">
        <v>275377297</v>
      </c>
      <c r="CY940" s="80">
        <v>2.7539558409297053E-2</v>
      </c>
      <c r="CZ940" s="90">
        <v>2098</v>
      </c>
      <c r="DA940" s="80">
        <v>0.18097127576986113</v>
      </c>
      <c r="DB940" s="90">
        <v>131257.05290753098</v>
      </c>
      <c r="DC940" s="81">
        <v>0.16566645609602021</v>
      </c>
    </row>
    <row r="941" spans="2:107" s="16" customFormat="1" ht="13.15" customHeight="1">
      <c r="B941" s="196"/>
      <c r="C941" s="198"/>
      <c r="D941" s="172"/>
      <c r="E941" s="179"/>
      <c r="F941" s="179"/>
      <c r="G941" s="69" t="s">
        <v>60</v>
      </c>
      <c r="H941" s="50">
        <v>41150</v>
      </c>
      <c r="I941" s="30">
        <f>IFERROR(H941/E940,"-")</f>
        <v>4.2659771990516361E-3</v>
      </c>
      <c r="J941" s="50">
        <v>1</v>
      </c>
      <c r="K941" s="30">
        <f>IFERROR(J941/F940,"-")</f>
        <v>0.2</v>
      </c>
      <c r="L941" s="53">
        <f t="shared" si="627"/>
        <v>41150</v>
      </c>
      <c r="M941" s="31">
        <f t="shared" si="653"/>
        <v>0.2</v>
      </c>
      <c r="N941" s="172"/>
      <c r="O941" s="179"/>
      <c r="P941" s="179"/>
      <c r="Q941" s="69" t="s">
        <v>60</v>
      </c>
      <c r="R941" s="50">
        <v>2208521</v>
      </c>
      <c r="S941" s="30">
        <f>IFERROR(R941/O940,"-")</f>
        <v>2.3165704803442148E-2</v>
      </c>
      <c r="T941" s="50">
        <v>12</v>
      </c>
      <c r="U941" s="30">
        <f>IFERROR(T941/P940,"-")</f>
        <v>0.24</v>
      </c>
      <c r="V941" s="53">
        <f t="shared" si="628"/>
        <v>184043.41666666666</v>
      </c>
      <c r="W941" s="31">
        <f t="shared" si="654"/>
        <v>0.22641509433962265</v>
      </c>
      <c r="X941" s="172"/>
      <c r="Y941" s="179"/>
      <c r="Z941" s="179"/>
      <c r="AA941" s="69" t="s">
        <v>60</v>
      </c>
      <c r="AB941" s="50">
        <v>68821760</v>
      </c>
      <c r="AC941" s="30">
        <f>IFERROR(AB941/Y940,"-")</f>
        <v>2.1379588110183763E-2</v>
      </c>
      <c r="AD941" s="50">
        <v>955</v>
      </c>
      <c r="AE941" s="30">
        <f>IFERROR(AD941/Z940,"-")</f>
        <v>0.20160439096474561</v>
      </c>
      <c r="AF941" s="53">
        <f t="shared" si="629"/>
        <v>72064.67015706806</v>
      </c>
      <c r="AG941" s="31">
        <f t="shared" si="655"/>
        <v>0.18522110162916991</v>
      </c>
      <c r="AH941" s="172"/>
      <c r="AI941" s="179"/>
      <c r="AJ941" s="179"/>
      <c r="AK941" s="69" t="s">
        <v>60</v>
      </c>
      <c r="AL941" s="50">
        <v>69647923</v>
      </c>
      <c r="AM941" s="30">
        <f>IFERROR(AL941/AI940,"-")</f>
        <v>1.9160323479701698E-2</v>
      </c>
      <c r="AN941" s="50">
        <v>1008</v>
      </c>
      <c r="AO941" s="30">
        <f>IFERROR(AN941/AJ940,"-")</f>
        <v>0.24938149430974765</v>
      </c>
      <c r="AP941" s="53">
        <f t="shared" si="630"/>
        <v>69095.161706349201</v>
      </c>
      <c r="AQ941" s="31">
        <f t="shared" si="656"/>
        <v>0.23124569855471439</v>
      </c>
      <c r="AR941" s="172"/>
      <c r="AS941" s="179"/>
      <c r="AT941" s="179"/>
      <c r="AU941" s="69" t="s">
        <v>60</v>
      </c>
      <c r="AV941" s="50">
        <v>68992445</v>
      </c>
      <c r="AW941" s="30">
        <f>IFERROR(AV941/AS940,"-")</f>
        <v>2.6051084256298769E-2</v>
      </c>
      <c r="AX941" s="50">
        <v>637</v>
      </c>
      <c r="AY941" s="30">
        <f>IFERROR(AX941/AT940,"-")</f>
        <v>0.28513876454789616</v>
      </c>
      <c r="AZ941" s="53">
        <f t="shared" si="631"/>
        <v>108308.39089481947</v>
      </c>
      <c r="BA941" s="31">
        <f t="shared" si="657"/>
        <v>0.25936482084690554</v>
      </c>
      <c r="BB941" s="172"/>
      <c r="BC941" s="179"/>
      <c r="BD941" s="179"/>
      <c r="BE941" s="69" t="s">
        <v>60</v>
      </c>
      <c r="BF941" s="50">
        <v>10469479</v>
      </c>
      <c r="BG941" s="30">
        <f>IFERROR(BF941/BC940,"-")</f>
        <v>9.7631251910816549E-3</v>
      </c>
      <c r="BH941" s="50">
        <v>234</v>
      </c>
      <c r="BI941" s="30">
        <f>IFERROR(BH941/BD940,"-")</f>
        <v>0.26028921023359286</v>
      </c>
      <c r="BJ941" s="53">
        <f t="shared" si="632"/>
        <v>44741.36324786325</v>
      </c>
      <c r="BK941" s="31">
        <f t="shared" si="658"/>
        <v>0.22413793103448276</v>
      </c>
      <c r="BL941" s="172"/>
      <c r="BM941" s="179"/>
      <c r="BN941" s="179"/>
      <c r="BO941" s="69" t="s">
        <v>60</v>
      </c>
      <c r="BP941" s="50">
        <v>2715973</v>
      </c>
      <c r="BQ941" s="30">
        <f>IFERROR(BP941/BM940,"-")</f>
        <v>8.3801975444481175E-3</v>
      </c>
      <c r="BR941" s="50">
        <v>83</v>
      </c>
      <c r="BS941" s="30">
        <f>IFERROR(BR941/BN940,"-")</f>
        <v>0.27213114754098361</v>
      </c>
      <c r="BT941" s="53">
        <f t="shared" si="633"/>
        <v>32722.566265060243</v>
      </c>
      <c r="BU941" s="31">
        <f t="shared" si="659"/>
        <v>0.21119592875318066</v>
      </c>
      <c r="BV941" s="172"/>
      <c r="BW941" s="179"/>
      <c r="BX941" s="179"/>
      <c r="BY941" s="69" t="s">
        <v>60</v>
      </c>
      <c r="BZ941" s="50">
        <f t="shared" si="643"/>
        <v>222897251</v>
      </c>
      <c r="CA941" s="30">
        <f>IFERROR(BZ941/BW940,"-")</f>
        <v>2.0256341814478353E-2</v>
      </c>
      <c r="CB941" s="50">
        <f t="shared" si="644"/>
        <v>2930</v>
      </c>
      <c r="CC941" s="30">
        <f>IFERROR(CB941/BX940,"-")</f>
        <v>0.23875488917861798</v>
      </c>
      <c r="CD941" s="53">
        <f t="shared" si="634"/>
        <v>76074.147098976115</v>
      </c>
      <c r="CE941" s="31">
        <f t="shared" si="660"/>
        <v>0.2175850289618298</v>
      </c>
      <c r="CR941" s="196"/>
      <c r="CS941" s="198"/>
      <c r="CT941" s="200"/>
      <c r="CU941" s="201"/>
      <c r="CV941" s="201"/>
      <c r="CW941" s="79" t="s">
        <v>60</v>
      </c>
      <c r="CX941" s="90">
        <v>183711562</v>
      </c>
      <c r="CY941" s="80">
        <v>1.8372376180895541E-2</v>
      </c>
      <c r="CZ941" s="90">
        <v>2828</v>
      </c>
      <c r="DA941" s="80">
        <v>0.24394030880703874</v>
      </c>
      <c r="DB941" s="90">
        <v>64961.655586987268</v>
      </c>
      <c r="DC941" s="81">
        <v>0.22331017056222363</v>
      </c>
    </row>
    <row r="942" spans="2:107" s="16" customFormat="1" ht="13.15" customHeight="1">
      <c r="B942" s="196"/>
      <c r="C942" s="198"/>
      <c r="D942" s="172"/>
      <c r="E942" s="179"/>
      <c r="F942" s="179"/>
      <c r="G942" s="70" t="s">
        <v>62</v>
      </c>
      <c r="H942" s="50">
        <v>0</v>
      </c>
      <c r="I942" s="30">
        <f>IFERROR(H942/E940,"-")</f>
        <v>0</v>
      </c>
      <c r="J942" s="50">
        <v>0</v>
      </c>
      <c r="K942" s="30">
        <f>IFERROR(J942/F940,"-")</f>
        <v>0</v>
      </c>
      <c r="L942" s="53" t="str">
        <f t="shared" si="627"/>
        <v>-</v>
      </c>
      <c r="M942" s="31">
        <f t="shared" si="653"/>
        <v>0</v>
      </c>
      <c r="N942" s="172"/>
      <c r="O942" s="179"/>
      <c r="P942" s="179"/>
      <c r="Q942" s="70" t="s">
        <v>62</v>
      </c>
      <c r="R942" s="50">
        <v>216241</v>
      </c>
      <c r="S942" s="30">
        <f>IFERROR(R942/O940,"-")</f>
        <v>2.2682035499780773E-3</v>
      </c>
      <c r="T942" s="50">
        <v>13</v>
      </c>
      <c r="U942" s="30">
        <f>IFERROR(T942/P940,"-")</f>
        <v>0.26</v>
      </c>
      <c r="V942" s="53">
        <f t="shared" si="628"/>
        <v>16633.923076923078</v>
      </c>
      <c r="W942" s="31">
        <f t="shared" si="654"/>
        <v>0.24528301886792453</v>
      </c>
      <c r="X942" s="172"/>
      <c r="Y942" s="179"/>
      <c r="Z942" s="179"/>
      <c r="AA942" s="70" t="s">
        <v>62</v>
      </c>
      <c r="AB942" s="50">
        <v>45308691</v>
      </c>
      <c r="AC942" s="30">
        <f>IFERROR(AB942/Y940,"-")</f>
        <v>1.4075216201846482E-2</v>
      </c>
      <c r="AD942" s="50">
        <v>952</v>
      </c>
      <c r="AE942" s="30">
        <f>IFERROR(AD942/Z940,"-")</f>
        <v>0.20097107874181971</v>
      </c>
      <c r="AF942" s="53">
        <f t="shared" si="629"/>
        <v>47593.162815126052</v>
      </c>
      <c r="AG942" s="31">
        <f t="shared" si="655"/>
        <v>0.18463925523661753</v>
      </c>
      <c r="AH942" s="172"/>
      <c r="AI942" s="179"/>
      <c r="AJ942" s="179"/>
      <c r="AK942" s="70" t="s">
        <v>62</v>
      </c>
      <c r="AL942" s="50">
        <v>44313666</v>
      </c>
      <c r="AM942" s="30">
        <f>IFERROR(AL942/AI940,"-")</f>
        <v>1.2190803954504987E-2</v>
      </c>
      <c r="AN942" s="50">
        <v>1045</v>
      </c>
      <c r="AO942" s="30">
        <f>IFERROR(AN942/AJ940,"-")</f>
        <v>0.25853537852548242</v>
      </c>
      <c r="AP942" s="53">
        <f t="shared" si="630"/>
        <v>42405.422009569374</v>
      </c>
      <c r="AQ942" s="31">
        <f t="shared" si="656"/>
        <v>0.23973388391832989</v>
      </c>
      <c r="AR942" s="172"/>
      <c r="AS942" s="179"/>
      <c r="AT942" s="179"/>
      <c r="AU942" s="70" t="s">
        <v>62</v>
      </c>
      <c r="AV942" s="50">
        <v>33597413</v>
      </c>
      <c r="AW942" s="30">
        <f>IFERROR(AV942/AS940,"-")</f>
        <v>1.2686157692435276E-2</v>
      </c>
      <c r="AX942" s="50">
        <v>572</v>
      </c>
      <c r="AY942" s="30">
        <f>IFERROR(AX942/AT940,"-")</f>
        <v>0.25604297224709044</v>
      </c>
      <c r="AZ942" s="53">
        <f t="shared" si="631"/>
        <v>58736.736013986017</v>
      </c>
      <c r="BA942" s="31">
        <f t="shared" si="657"/>
        <v>0.23289902280130292</v>
      </c>
      <c r="BB942" s="172"/>
      <c r="BC942" s="179"/>
      <c r="BD942" s="179"/>
      <c r="BE942" s="70" t="s">
        <v>62</v>
      </c>
      <c r="BF942" s="50">
        <v>8201127</v>
      </c>
      <c r="BG942" s="30">
        <f>IFERROR(BF942/BC940,"-")</f>
        <v>7.6478141470993849E-3</v>
      </c>
      <c r="BH942" s="50">
        <v>240</v>
      </c>
      <c r="BI942" s="30">
        <f>IFERROR(BH942/BD940,"-")</f>
        <v>0.26696329254727474</v>
      </c>
      <c r="BJ942" s="53">
        <f t="shared" si="632"/>
        <v>34171.362500000003</v>
      </c>
      <c r="BK942" s="31">
        <f t="shared" si="658"/>
        <v>0.22988505747126436</v>
      </c>
      <c r="BL942" s="172"/>
      <c r="BM942" s="179"/>
      <c r="BN942" s="179"/>
      <c r="BO942" s="70" t="s">
        <v>62</v>
      </c>
      <c r="BP942" s="50">
        <v>6539471</v>
      </c>
      <c r="BQ942" s="30">
        <f>IFERROR(BP942/BM940,"-")</f>
        <v>2.0177689106699395E-2</v>
      </c>
      <c r="BR942" s="50">
        <v>62</v>
      </c>
      <c r="BS942" s="30">
        <f>IFERROR(BR942/BN940,"-")</f>
        <v>0.20327868852459016</v>
      </c>
      <c r="BT942" s="53">
        <f t="shared" si="633"/>
        <v>105475.33870967742</v>
      </c>
      <c r="BU942" s="31">
        <f t="shared" si="659"/>
        <v>0.15776081424936386</v>
      </c>
      <c r="BV942" s="172"/>
      <c r="BW942" s="179"/>
      <c r="BX942" s="179"/>
      <c r="BY942" s="70" t="s">
        <v>62</v>
      </c>
      <c r="BZ942" s="50">
        <f t="shared" si="643"/>
        <v>138176609</v>
      </c>
      <c r="CA942" s="30">
        <f>IFERROR(BZ942/BW940,"-")</f>
        <v>1.2557142854442498E-2</v>
      </c>
      <c r="CB942" s="50">
        <f t="shared" si="644"/>
        <v>2884</v>
      </c>
      <c r="CC942" s="30">
        <f>IFERROR(CB942/BX940,"-")</f>
        <v>0.23500651890482399</v>
      </c>
      <c r="CD942" s="53">
        <f t="shared" si="634"/>
        <v>47911.445561719833</v>
      </c>
      <c r="CE942" s="31">
        <f t="shared" si="660"/>
        <v>0.21416901826823109</v>
      </c>
      <c r="CR942" s="196"/>
      <c r="CS942" s="198"/>
      <c r="CT942" s="200"/>
      <c r="CU942" s="201"/>
      <c r="CV942" s="201"/>
      <c r="CW942" s="79" t="s">
        <v>62</v>
      </c>
      <c r="CX942" s="90">
        <v>123699800</v>
      </c>
      <c r="CY942" s="80">
        <v>1.2370801458329238E-2</v>
      </c>
      <c r="CZ942" s="90">
        <v>2810</v>
      </c>
      <c r="DA942" s="80">
        <v>0.24238764771845078</v>
      </c>
      <c r="DB942" s="90">
        <v>44021.281138790036</v>
      </c>
      <c r="DC942" s="81">
        <v>0.22188881869867341</v>
      </c>
    </row>
    <row r="943" spans="2:107" s="16" customFormat="1" ht="13.15" customHeight="1">
      <c r="B943" s="196"/>
      <c r="C943" s="198"/>
      <c r="D943" s="172"/>
      <c r="E943" s="179"/>
      <c r="F943" s="179"/>
      <c r="G943" s="70" t="s">
        <v>64</v>
      </c>
      <c r="H943" s="50">
        <v>0</v>
      </c>
      <c r="I943" s="30">
        <f>IFERROR(H943/E940,"-")</f>
        <v>0</v>
      </c>
      <c r="J943" s="50">
        <v>0</v>
      </c>
      <c r="K943" s="30">
        <f>IFERROR(J943/F940,"-")</f>
        <v>0</v>
      </c>
      <c r="L943" s="53" t="str">
        <f t="shared" si="627"/>
        <v>-</v>
      </c>
      <c r="M943" s="31">
        <f t="shared" si="653"/>
        <v>0</v>
      </c>
      <c r="N943" s="172"/>
      <c r="O943" s="179"/>
      <c r="P943" s="179"/>
      <c r="Q943" s="70" t="s">
        <v>64</v>
      </c>
      <c r="R943" s="50">
        <v>23513</v>
      </c>
      <c r="S943" s="30">
        <f>IFERROR(R943/O940,"-")</f>
        <v>2.4663347871418711E-4</v>
      </c>
      <c r="T943" s="50">
        <v>1</v>
      </c>
      <c r="U943" s="30">
        <f>IFERROR(T943/P940,"-")</f>
        <v>0.02</v>
      </c>
      <c r="V943" s="53">
        <f t="shared" si="628"/>
        <v>23513</v>
      </c>
      <c r="W943" s="31">
        <f t="shared" si="654"/>
        <v>1.8867924528301886E-2</v>
      </c>
      <c r="X943" s="172"/>
      <c r="Y943" s="179"/>
      <c r="Z943" s="179"/>
      <c r="AA943" s="70" t="s">
        <v>64</v>
      </c>
      <c r="AB943" s="50">
        <v>5468359</v>
      </c>
      <c r="AC943" s="30">
        <f>IFERROR(AB943/Y940,"-")</f>
        <v>1.6987543337836227E-3</v>
      </c>
      <c r="AD943" s="50">
        <v>157</v>
      </c>
      <c r="AE943" s="30">
        <f>IFERROR(AD943/Z940,"-")</f>
        <v>3.3143339666455565E-2</v>
      </c>
      <c r="AF943" s="53">
        <f t="shared" si="629"/>
        <v>34830.312101910829</v>
      </c>
      <c r="AG943" s="31">
        <f t="shared" si="655"/>
        <v>3.0449961210240496E-2</v>
      </c>
      <c r="AH943" s="172"/>
      <c r="AI943" s="179"/>
      <c r="AJ943" s="179"/>
      <c r="AK943" s="70" t="s">
        <v>64</v>
      </c>
      <c r="AL943" s="50">
        <v>6564142</v>
      </c>
      <c r="AM943" s="30">
        <f>IFERROR(AL943/AI940,"-")</f>
        <v>1.8058124157800954E-3</v>
      </c>
      <c r="AN943" s="50">
        <v>151</v>
      </c>
      <c r="AO943" s="30">
        <f>IFERROR(AN943/AJ940,"-")</f>
        <v>3.7357743691241958E-2</v>
      </c>
      <c r="AP943" s="53">
        <f t="shared" si="630"/>
        <v>43471.139072847684</v>
      </c>
      <c r="AQ943" s="31">
        <f t="shared" si="656"/>
        <v>3.4640972700160588E-2</v>
      </c>
      <c r="AR943" s="172"/>
      <c r="AS943" s="179"/>
      <c r="AT943" s="179"/>
      <c r="AU943" s="70" t="s">
        <v>64</v>
      </c>
      <c r="AV943" s="50">
        <v>4979663</v>
      </c>
      <c r="AW943" s="30">
        <f>IFERROR(AV943/AS940,"-")</f>
        <v>1.8802873326343704E-3</v>
      </c>
      <c r="AX943" s="50">
        <v>85</v>
      </c>
      <c r="AY943" s="30">
        <f>IFERROR(AX943/AT940,"-")</f>
        <v>3.8048343777976723E-2</v>
      </c>
      <c r="AZ943" s="53">
        <f t="shared" si="631"/>
        <v>58584.270588235297</v>
      </c>
      <c r="BA943" s="31">
        <f t="shared" si="657"/>
        <v>3.460912052117264E-2</v>
      </c>
      <c r="BB943" s="172"/>
      <c r="BC943" s="179"/>
      <c r="BD943" s="179"/>
      <c r="BE943" s="70" t="s">
        <v>64</v>
      </c>
      <c r="BF943" s="50">
        <v>338621</v>
      </c>
      <c r="BG943" s="30">
        <f>IFERROR(BF943/BC940,"-")</f>
        <v>3.1577495072383842E-4</v>
      </c>
      <c r="BH943" s="50">
        <v>33</v>
      </c>
      <c r="BI943" s="30">
        <f>IFERROR(BH943/BD940,"-")</f>
        <v>3.6707452725250278E-2</v>
      </c>
      <c r="BJ943" s="53">
        <f t="shared" si="632"/>
        <v>10261.242424242424</v>
      </c>
      <c r="BK943" s="31">
        <f t="shared" si="658"/>
        <v>3.1609195402298854E-2</v>
      </c>
      <c r="BL943" s="172"/>
      <c r="BM943" s="179"/>
      <c r="BN943" s="179"/>
      <c r="BO943" s="70" t="s">
        <v>64</v>
      </c>
      <c r="BP943" s="50">
        <v>50350</v>
      </c>
      <c r="BQ943" s="30">
        <f>IFERROR(BP943/BM940,"-")</f>
        <v>1.5535609019786379E-4</v>
      </c>
      <c r="BR943" s="50">
        <v>6</v>
      </c>
      <c r="BS943" s="30">
        <f>IFERROR(BR943/BN940,"-")</f>
        <v>1.9672131147540985E-2</v>
      </c>
      <c r="BT943" s="53">
        <f t="shared" si="633"/>
        <v>8391.6666666666661</v>
      </c>
      <c r="BU943" s="31">
        <f t="shared" si="659"/>
        <v>1.5267175572519083E-2</v>
      </c>
      <c r="BV943" s="172"/>
      <c r="BW943" s="179"/>
      <c r="BX943" s="179"/>
      <c r="BY943" s="70" t="s">
        <v>64</v>
      </c>
      <c r="BZ943" s="50">
        <f t="shared" si="643"/>
        <v>17424648</v>
      </c>
      <c r="CA943" s="30">
        <f>IFERROR(BZ943/BW940,"-")</f>
        <v>1.5835082052446066E-3</v>
      </c>
      <c r="CB943" s="50">
        <f t="shared" si="644"/>
        <v>433</v>
      </c>
      <c r="CC943" s="30">
        <f>IFERROR(CB943/BX940,"-")</f>
        <v>3.5283572359843543E-2</v>
      </c>
      <c r="CD943" s="53">
        <f t="shared" si="634"/>
        <v>40241.681293302543</v>
      </c>
      <c r="CE943" s="31">
        <f t="shared" si="660"/>
        <v>3.2155057181048566E-2</v>
      </c>
      <c r="CR943" s="196"/>
      <c r="CS943" s="198"/>
      <c r="CT943" s="200"/>
      <c r="CU943" s="201"/>
      <c r="CV943" s="201"/>
      <c r="CW943" s="79" t="s">
        <v>64</v>
      </c>
      <c r="CX943" s="90">
        <v>17318226</v>
      </c>
      <c r="CY943" s="80">
        <v>1.7319376058528414E-3</v>
      </c>
      <c r="CZ943" s="90">
        <v>388</v>
      </c>
      <c r="DA943" s="80">
        <v>3.3468472354006726E-2</v>
      </c>
      <c r="DB943" s="90">
        <v>44634.603092783502</v>
      </c>
      <c r="DC943" s="81">
        <v>3.0638029058749211E-2</v>
      </c>
    </row>
    <row r="944" spans="2:107" s="16" customFormat="1" ht="13.15" customHeight="1">
      <c r="B944" s="196"/>
      <c r="C944" s="198"/>
      <c r="D944" s="172"/>
      <c r="E944" s="179"/>
      <c r="F944" s="179"/>
      <c r="G944" s="70" t="s">
        <v>66</v>
      </c>
      <c r="H944" s="50">
        <v>0</v>
      </c>
      <c r="I944" s="30">
        <f>IFERROR(H944/E940,"-")</f>
        <v>0</v>
      </c>
      <c r="J944" s="50">
        <v>0</v>
      </c>
      <c r="K944" s="30">
        <f>IFERROR(J944/F940,"-")</f>
        <v>0</v>
      </c>
      <c r="L944" s="53" t="str">
        <f t="shared" si="627"/>
        <v>-</v>
      </c>
      <c r="M944" s="31">
        <f t="shared" si="653"/>
        <v>0</v>
      </c>
      <c r="N944" s="172"/>
      <c r="O944" s="179"/>
      <c r="P944" s="179"/>
      <c r="Q944" s="70" t="s">
        <v>66</v>
      </c>
      <c r="R944" s="50">
        <v>1547617</v>
      </c>
      <c r="S944" s="30">
        <f>IFERROR(R944/O940,"-")</f>
        <v>1.623332473215728E-2</v>
      </c>
      <c r="T944" s="50">
        <v>17</v>
      </c>
      <c r="U944" s="30">
        <f>IFERROR(T944/P940,"-")</f>
        <v>0.34</v>
      </c>
      <c r="V944" s="53">
        <f t="shared" si="628"/>
        <v>91036.294117647063</v>
      </c>
      <c r="W944" s="31">
        <f t="shared" si="654"/>
        <v>0.32075471698113206</v>
      </c>
      <c r="X944" s="172"/>
      <c r="Y944" s="179"/>
      <c r="Z944" s="179"/>
      <c r="AA944" s="70" t="s">
        <v>66</v>
      </c>
      <c r="AB944" s="50">
        <v>47204420</v>
      </c>
      <c r="AC944" s="30">
        <f>IFERROR(AB944/Y940,"-")</f>
        <v>1.4664127400695953E-2</v>
      </c>
      <c r="AD944" s="50">
        <v>1138</v>
      </c>
      <c r="AE944" s="30">
        <f>IFERROR(AD944/Z940,"-")</f>
        <v>0.24023643656322566</v>
      </c>
      <c r="AF944" s="53">
        <f t="shared" si="629"/>
        <v>41480.158172231982</v>
      </c>
      <c r="AG944" s="31">
        <f t="shared" si="655"/>
        <v>0.22071373157486424</v>
      </c>
      <c r="AH944" s="172"/>
      <c r="AI944" s="179"/>
      <c r="AJ944" s="179"/>
      <c r="AK944" s="70" t="s">
        <v>66</v>
      </c>
      <c r="AL944" s="50">
        <v>79059566</v>
      </c>
      <c r="AM944" s="30">
        <f>IFERROR(AL944/AI940,"-")</f>
        <v>2.1749490774115778E-2</v>
      </c>
      <c r="AN944" s="50">
        <v>1229</v>
      </c>
      <c r="AO944" s="30">
        <f>IFERROR(AN944/AJ940,"-")</f>
        <v>0.30405739732805542</v>
      </c>
      <c r="AP944" s="53">
        <f t="shared" si="630"/>
        <v>64328.369406021156</v>
      </c>
      <c r="AQ944" s="31">
        <f t="shared" si="656"/>
        <v>0.2819454003211746</v>
      </c>
      <c r="AR944" s="172"/>
      <c r="AS944" s="179"/>
      <c r="AT944" s="179"/>
      <c r="AU944" s="70" t="s">
        <v>66</v>
      </c>
      <c r="AV944" s="50">
        <v>32952392</v>
      </c>
      <c r="AW944" s="30">
        <f>IFERROR(AV944/AS940,"-")</f>
        <v>1.244260209126645E-2</v>
      </c>
      <c r="AX944" s="50">
        <v>652</v>
      </c>
      <c r="AY944" s="30">
        <f>IFERROR(AX944/AT940,"-")</f>
        <v>0.29185317815577438</v>
      </c>
      <c r="AZ944" s="53">
        <f t="shared" si="631"/>
        <v>50540.47852760736</v>
      </c>
      <c r="BA944" s="31">
        <f t="shared" si="657"/>
        <v>0.26547231270358307</v>
      </c>
      <c r="BB944" s="172"/>
      <c r="BC944" s="179"/>
      <c r="BD944" s="179"/>
      <c r="BE944" s="70" t="s">
        <v>66</v>
      </c>
      <c r="BF944" s="50">
        <v>10530077</v>
      </c>
      <c r="BG944" s="30">
        <f>IFERROR(BF944/BC940,"-")</f>
        <v>9.8196347710071859E-3</v>
      </c>
      <c r="BH944" s="50">
        <v>250</v>
      </c>
      <c r="BI944" s="30">
        <f>IFERROR(BH944/BD940,"-")</f>
        <v>0.27808676307007785</v>
      </c>
      <c r="BJ944" s="53">
        <f t="shared" si="632"/>
        <v>42120.307999999997</v>
      </c>
      <c r="BK944" s="31">
        <f t="shared" si="658"/>
        <v>0.23946360153256704</v>
      </c>
      <c r="BL944" s="172"/>
      <c r="BM944" s="179"/>
      <c r="BN944" s="179"/>
      <c r="BO944" s="70" t="s">
        <v>66</v>
      </c>
      <c r="BP944" s="50">
        <v>4243320</v>
      </c>
      <c r="BQ944" s="30">
        <f>IFERROR(BP944/BM940,"-")</f>
        <v>1.3092862058756691E-2</v>
      </c>
      <c r="BR944" s="50">
        <v>59</v>
      </c>
      <c r="BS944" s="30">
        <f>IFERROR(BR944/BN940,"-")</f>
        <v>0.19344262295081968</v>
      </c>
      <c r="BT944" s="53">
        <f t="shared" si="633"/>
        <v>71920.677966101692</v>
      </c>
      <c r="BU944" s="31">
        <f t="shared" si="659"/>
        <v>0.15012722646310434</v>
      </c>
      <c r="BV944" s="172"/>
      <c r="BW944" s="179"/>
      <c r="BX944" s="179"/>
      <c r="BY944" s="70" t="s">
        <v>66</v>
      </c>
      <c r="BZ944" s="50">
        <f t="shared" si="643"/>
        <v>175537392</v>
      </c>
      <c r="CA944" s="30">
        <f>IFERROR(BZ944/BW940,"-")</f>
        <v>1.5952396889695502E-2</v>
      </c>
      <c r="CB944" s="50">
        <f t="shared" si="644"/>
        <v>3345</v>
      </c>
      <c r="CC944" s="30">
        <f>IFERROR(CB944/BX940,"-")</f>
        <v>0.2725717079530639</v>
      </c>
      <c r="CD944" s="53">
        <f t="shared" si="634"/>
        <v>52477.546188340806</v>
      </c>
      <c r="CE944" s="31">
        <f t="shared" si="660"/>
        <v>0.24840338630625278</v>
      </c>
      <c r="CR944" s="196"/>
      <c r="CS944" s="198"/>
      <c r="CT944" s="200"/>
      <c r="CU944" s="201"/>
      <c r="CV944" s="201"/>
      <c r="CW944" s="79" t="s">
        <v>66</v>
      </c>
      <c r="CX944" s="90">
        <v>146521592</v>
      </c>
      <c r="CY944" s="80">
        <v>1.465313221193827E-2</v>
      </c>
      <c r="CZ944" s="90">
        <v>3224</v>
      </c>
      <c r="DA944" s="80">
        <v>0.27809885275597346</v>
      </c>
      <c r="DB944" s="90">
        <v>45447.143920595532</v>
      </c>
      <c r="DC944" s="81">
        <v>0.2545799115603285</v>
      </c>
    </row>
    <row r="945" spans="2:107" s="16" customFormat="1" ht="13.15" customHeight="1">
      <c r="B945" s="196"/>
      <c r="C945" s="198"/>
      <c r="D945" s="172"/>
      <c r="E945" s="179"/>
      <c r="F945" s="179"/>
      <c r="G945" s="70" t="s">
        <v>68</v>
      </c>
      <c r="H945" s="50">
        <v>0</v>
      </c>
      <c r="I945" s="30">
        <f>IFERROR(H945/E940,"-")</f>
        <v>0</v>
      </c>
      <c r="J945" s="50">
        <v>0</v>
      </c>
      <c r="K945" s="30">
        <f>IFERROR(J945/F940,"-")</f>
        <v>0</v>
      </c>
      <c r="L945" s="53" t="str">
        <f t="shared" si="627"/>
        <v>-</v>
      </c>
      <c r="M945" s="31">
        <f t="shared" si="653"/>
        <v>0</v>
      </c>
      <c r="N945" s="172"/>
      <c r="O945" s="179"/>
      <c r="P945" s="179"/>
      <c r="Q945" s="70" t="s">
        <v>68</v>
      </c>
      <c r="R945" s="50">
        <v>1887005</v>
      </c>
      <c r="S945" s="30">
        <f>IFERROR(R945/O940,"-")</f>
        <v>1.9793246608304539E-2</v>
      </c>
      <c r="T945" s="50">
        <v>22</v>
      </c>
      <c r="U945" s="30">
        <f>IFERROR(T945/P940,"-")</f>
        <v>0.44</v>
      </c>
      <c r="V945" s="53">
        <f t="shared" si="628"/>
        <v>85772.954545454544</v>
      </c>
      <c r="W945" s="31">
        <f t="shared" si="654"/>
        <v>0.41509433962264153</v>
      </c>
      <c r="X945" s="172"/>
      <c r="Y945" s="179"/>
      <c r="Z945" s="179"/>
      <c r="AA945" s="70" t="s">
        <v>68</v>
      </c>
      <c r="AB945" s="50">
        <v>69624102</v>
      </c>
      <c r="AC945" s="30">
        <f>IFERROR(AB945/Y940,"-")</f>
        <v>2.1628836915844954E-2</v>
      </c>
      <c r="AD945" s="50">
        <v>1255</v>
      </c>
      <c r="AE945" s="30">
        <f>IFERROR(AD945/Z940,"-")</f>
        <v>0.26493561325733589</v>
      </c>
      <c r="AF945" s="53">
        <f t="shared" si="629"/>
        <v>55477.372111553785</v>
      </c>
      <c r="AG945" s="31">
        <f t="shared" si="655"/>
        <v>0.24340574088440653</v>
      </c>
      <c r="AH945" s="172"/>
      <c r="AI945" s="179"/>
      <c r="AJ945" s="179"/>
      <c r="AK945" s="70" t="s">
        <v>68</v>
      </c>
      <c r="AL945" s="50">
        <v>91063655</v>
      </c>
      <c r="AM945" s="30">
        <f>IFERROR(AL945/AI940,"-")</f>
        <v>2.5051846657996608E-2</v>
      </c>
      <c r="AN945" s="50">
        <v>1370</v>
      </c>
      <c r="AO945" s="30">
        <f>IFERROR(AN945/AJ940,"-")</f>
        <v>0.33894111825828799</v>
      </c>
      <c r="AP945" s="53">
        <f t="shared" si="630"/>
        <v>66469.821167883216</v>
      </c>
      <c r="AQ945" s="31">
        <f t="shared" si="656"/>
        <v>0.31429226886900663</v>
      </c>
      <c r="AR945" s="172"/>
      <c r="AS945" s="179"/>
      <c r="AT945" s="179"/>
      <c r="AU945" s="70" t="s">
        <v>68</v>
      </c>
      <c r="AV945" s="50">
        <v>64032778</v>
      </c>
      <c r="AW945" s="30">
        <f>IFERROR(AV945/AS940,"-")</f>
        <v>2.4178347279080692E-2</v>
      </c>
      <c r="AX945" s="50">
        <v>833</v>
      </c>
      <c r="AY945" s="30">
        <f>IFERROR(AX945/AT940,"-")</f>
        <v>0.37287376902417191</v>
      </c>
      <c r="AZ945" s="53">
        <f t="shared" si="631"/>
        <v>76870.081632653062</v>
      </c>
      <c r="BA945" s="31">
        <f t="shared" si="657"/>
        <v>0.33916938110749184</v>
      </c>
      <c r="BB945" s="172"/>
      <c r="BC945" s="179"/>
      <c r="BD945" s="179"/>
      <c r="BE945" s="70" t="s">
        <v>68</v>
      </c>
      <c r="BF945" s="50">
        <v>32520868</v>
      </c>
      <c r="BG945" s="30">
        <f>IFERROR(BF945/BC940,"-")</f>
        <v>3.0326753184818582E-2</v>
      </c>
      <c r="BH945" s="50">
        <v>384</v>
      </c>
      <c r="BI945" s="30">
        <f>IFERROR(BH945/BD940,"-")</f>
        <v>0.42714126807563962</v>
      </c>
      <c r="BJ945" s="53">
        <f t="shared" si="632"/>
        <v>84689.760416666672</v>
      </c>
      <c r="BK945" s="31">
        <f t="shared" si="658"/>
        <v>0.36781609195402298</v>
      </c>
      <c r="BL945" s="172"/>
      <c r="BM945" s="179"/>
      <c r="BN945" s="179"/>
      <c r="BO945" s="70" t="s">
        <v>68</v>
      </c>
      <c r="BP945" s="50">
        <v>5175753</v>
      </c>
      <c r="BQ945" s="30">
        <f>IFERROR(BP945/BM940,"-")</f>
        <v>1.5969905658587174E-2</v>
      </c>
      <c r="BR945" s="50">
        <v>105</v>
      </c>
      <c r="BS945" s="30">
        <f>IFERROR(BR945/BN940,"-")</f>
        <v>0.34426229508196721</v>
      </c>
      <c r="BT945" s="53">
        <f t="shared" si="633"/>
        <v>49292.885714285716</v>
      </c>
      <c r="BU945" s="31">
        <f t="shared" si="659"/>
        <v>0.26717557251908397</v>
      </c>
      <c r="BV945" s="172"/>
      <c r="BW945" s="179"/>
      <c r="BX945" s="179"/>
      <c r="BY945" s="70" t="s">
        <v>68</v>
      </c>
      <c r="BZ945" s="50">
        <f t="shared" si="643"/>
        <v>264304161</v>
      </c>
      <c r="CA945" s="30">
        <f>IFERROR(BZ945/BW940,"-")</f>
        <v>2.4019297699660363E-2</v>
      </c>
      <c r="CB945" s="50">
        <f t="shared" si="644"/>
        <v>3969</v>
      </c>
      <c r="CC945" s="30">
        <f>IFERROR(CB945/BX940,"-")</f>
        <v>0.32341916558018252</v>
      </c>
      <c r="CD945" s="53">
        <f t="shared" si="634"/>
        <v>66592.12925170068</v>
      </c>
      <c r="CE945" s="31">
        <f t="shared" si="660"/>
        <v>0.29474231397593942</v>
      </c>
      <c r="CR945" s="196"/>
      <c r="CS945" s="198"/>
      <c r="CT945" s="200"/>
      <c r="CU945" s="201"/>
      <c r="CV945" s="201"/>
      <c r="CW945" s="79" t="s">
        <v>68</v>
      </c>
      <c r="CX945" s="90">
        <v>258824586</v>
      </c>
      <c r="CY945" s="80">
        <v>2.588417738703103E-2</v>
      </c>
      <c r="CZ945" s="90">
        <v>3819</v>
      </c>
      <c r="DA945" s="80">
        <v>0.32942292762874148</v>
      </c>
      <c r="DB945" s="90">
        <v>67772.868813825611</v>
      </c>
      <c r="DC945" s="81">
        <v>0.30156348704990527</v>
      </c>
    </row>
    <row r="946" spans="2:107" s="16" customFormat="1" ht="13.15" customHeight="1">
      <c r="B946" s="196"/>
      <c r="C946" s="198"/>
      <c r="D946" s="172"/>
      <c r="E946" s="179"/>
      <c r="F946" s="179"/>
      <c r="G946" s="70" t="s">
        <v>69</v>
      </c>
      <c r="H946" s="50">
        <v>0</v>
      </c>
      <c r="I946" s="30">
        <f>IFERROR(H946/E940,"-")</f>
        <v>0</v>
      </c>
      <c r="J946" s="50">
        <v>0</v>
      </c>
      <c r="K946" s="30">
        <f>IFERROR(J946/F940,"-")</f>
        <v>0</v>
      </c>
      <c r="L946" s="53" t="str">
        <f t="shared" si="627"/>
        <v>-</v>
      </c>
      <c r="M946" s="31">
        <f t="shared" si="653"/>
        <v>0</v>
      </c>
      <c r="N946" s="172"/>
      <c r="O946" s="179"/>
      <c r="P946" s="179"/>
      <c r="Q946" s="70" t="s">
        <v>69</v>
      </c>
      <c r="R946" s="50">
        <v>4267395</v>
      </c>
      <c r="S946" s="30">
        <f>IFERROR(R946/O940,"-")</f>
        <v>4.4761726444840236E-2</v>
      </c>
      <c r="T946" s="50">
        <v>8</v>
      </c>
      <c r="U946" s="30">
        <f>IFERROR(T946/P940,"-")</f>
        <v>0.16</v>
      </c>
      <c r="V946" s="53">
        <f t="shared" si="628"/>
        <v>533424.375</v>
      </c>
      <c r="W946" s="31">
        <f t="shared" si="654"/>
        <v>0.15094339622641509</v>
      </c>
      <c r="X946" s="172"/>
      <c r="Y946" s="179"/>
      <c r="Z946" s="179"/>
      <c r="AA946" s="70" t="s">
        <v>69</v>
      </c>
      <c r="AB946" s="50">
        <v>47568210</v>
      </c>
      <c r="AC946" s="30">
        <f>IFERROR(AB946/Y940,"-")</f>
        <v>1.4777139337016729E-2</v>
      </c>
      <c r="AD946" s="50">
        <v>368</v>
      </c>
      <c r="AE946" s="30">
        <f>IFERROR(AD946/Z940,"-")</f>
        <v>7.7686299345577373E-2</v>
      </c>
      <c r="AF946" s="53">
        <f t="shared" si="629"/>
        <v>129261.44021739131</v>
      </c>
      <c r="AG946" s="31">
        <f t="shared" si="655"/>
        <v>7.1373157486423588E-2</v>
      </c>
      <c r="AH946" s="172"/>
      <c r="AI946" s="179"/>
      <c r="AJ946" s="179"/>
      <c r="AK946" s="70" t="s">
        <v>69</v>
      </c>
      <c r="AL946" s="50">
        <v>88819464</v>
      </c>
      <c r="AM946" s="30">
        <f>IFERROR(AL946/AI940,"-")</f>
        <v>2.4434463918381596E-2</v>
      </c>
      <c r="AN946" s="50">
        <v>449</v>
      </c>
      <c r="AO946" s="30">
        <f>IFERROR(AN946/AJ940,"-")</f>
        <v>0.11108362196932212</v>
      </c>
      <c r="AP946" s="53">
        <f t="shared" si="630"/>
        <v>197816.17817371938</v>
      </c>
      <c r="AQ946" s="31">
        <f t="shared" si="656"/>
        <v>0.10300527643955036</v>
      </c>
      <c r="AR946" s="172"/>
      <c r="AS946" s="179"/>
      <c r="AT946" s="179"/>
      <c r="AU946" s="70" t="s">
        <v>69</v>
      </c>
      <c r="AV946" s="50">
        <v>96429510</v>
      </c>
      <c r="AW946" s="30">
        <f>IFERROR(AV946/AS940,"-")</f>
        <v>3.6411135883118867E-2</v>
      </c>
      <c r="AX946" s="50">
        <v>360</v>
      </c>
      <c r="AY946" s="30">
        <f>IFERROR(AX946/AT940,"-")</f>
        <v>0.16114592658907789</v>
      </c>
      <c r="AZ946" s="53">
        <f t="shared" si="631"/>
        <v>267859.75</v>
      </c>
      <c r="BA946" s="31">
        <f t="shared" si="657"/>
        <v>0.1465798045602606</v>
      </c>
      <c r="BB946" s="172"/>
      <c r="BC946" s="179"/>
      <c r="BD946" s="179"/>
      <c r="BE946" s="70" t="s">
        <v>69</v>
      </c>
      <c r="BF946" s="50">
        <v>72072677</v>
      </c>
      <c r="BG946" s="30">
        <f>IFERROR(BF946/BC940,"-")</f>
        <v>6.7210084513985024E-2</v>
      </c>
      <c r="BH946" s="50">
        <v>178</v>
      </c>
      <c r="BI946" s="30">
        <f>IFERROR(BH946/BD940,"-")</f>
        <v>0.19799777530589543</v>
      </c>
      <c r="BJ946" s="53">
        <f t="shared" si="632"/>
        <v>404902.67977528088</v>
      </c>
      <c r="BK946" s="31">
        <f t="shared" si="658"/>
        <v>0.17049808429118773</v>
      </c>
      <c r="BL946" s="172"/>
      <c r="BM946" s="179"/>
      <c r="BN946" s="179"/>
      <c r="BO946" s="70" t="s">
        <v>69</v>
      </c>
      <c r="BP946" s="50">
        <v>10087593</v>
      </c>
      <c r="BQ946" s="30">
        <f>IFERROR(BP946/BM940,"-")</f>
        <v>3.1125501648209323E-2</v>
      </c>
      <c r="BR946" s="50">
        <v>48</v>
      </c>
      <c r="BS946" s="30">
        <f>IFERROR(BR946/BN940,"-")</f>
        <v>0.15737704918032788</v>
      </c>
      <c r="BT946" s="53">
        <f t="shared" si="633"/>
        <v>210158.1875</v>
      </c>
      <c r="BU946" s="31">
        <f t="shared" si="659"/>
        <v>0.12213740458015267</v>
      </c>
      <c r="BV946" s="172"/>
      <c r="BW946" s="179"/>
      <c r="BX946" s="179"/>
      <c r="BY946" s="70" t="s">
        <v>69</v>
      </c>
      <c r="BZ946" s="50">
        <f t="shared" si="643"/>
        <v>319244849</v>
      </c>
      <c r="CA946" s="30">
        <f>IFERROR(BZ946/BW940,"-")</f>
        <v>2.9012169306006953E-2</v>
      </c>
      <c r="CB946" s="50">
        <f t="shared" si="644"/>
        <v>1411</v>
      </c>
      <c r="CC946" s="30">
        <f>IFERROR(CB946/BX940,"-")</f>
        <v>0.11497718383311603</v>
      </c>
      <c r="CD946" s="53">
        <f t="shared" si="634"/>
        <v>226254.32246633593</v>
      </c>
      <c r="CE946" s="31">
        <f t="shared" si="660"/>
        <v>0.10478241497103817</v>
      </c>
      <c r="CR946" s="196"/>
      <c r="CS946" s="198"/>
      <c r="CT946" s="200"/>
      <c r="CU946" s="201"/>
      <c r="CV946" s="201"/>
      <c r="CW946" s="79" t="s">
        <v>69</v>
      </c>
      <c r="CX946" s="90">
        <v>290759804</v>
      </c>
      <c r="CY946" s="80">
        <v>2.9077911260541434E-2</v>
      </c>
      <c r="CZ946" s="90">
        <v>1358</v>
      </c>
      <c r="DA946" s="80">
        <v>0.11713965323902355</v>
      </c>
      <c r="DB946" s="90">
        <v>214108.83946980853</v>
      </c>
      <c r="DC946" s="81">
        <v>0.10723310170562224</v>
      </c>
    </row>
    <row r="947" spans="2:107" s="16" customFormat="1" ht="13.15" customHeight="1">
      <c r="B947" s="196"/>
      <c r="C947" s="198"/>
      <c r="D947" s="172"/>
      <c r="E947" s="179"/>
      <c r="F947" s="179"/>
      <c r="G947" s="70" t="s">
        <v>71</v>
      </c>
      <c r="H947" s="50">
        <v>0</v>
      </c>
      <c r="I947" s="30">
        <f>IFERROR(H947/E940,"-")</f>
        <v>0</v>
      </c>
      <c r="J947" s="50">
        <v>0</v>
      </c>
      <c r="K947" s="30">
        <f>IFERROR(J947/F940,"-")</f>
        <v>0</v>
      </c>
      <c r="L947" s="53" t="str">
        <f t="shared" si="627"/>
        <v>-</v>
      </c>
      <c r="M947" s="31">
        <f t="shared" si="653"/>
        <v>0</v>
      </c>
      <c r="N947" s="172"/>
      <c r="O947" s="179"/>
      <c r="P947" s="179"/>
      <c r="Q947" s="70" t="s">
        <v>71</v>
      </c>
      <c r="R947" s="50">
        <v>0</v>
      </c>
      <c r="S947" s="30">
        <f>IFERROR(R947/O940,"-")</f>
        <v>0</v>
      </c>
      <c r="T947" s="50">
        <v>0</v>
      </c>
      <c r="U947" s="30">
        <f>IFERROR(T947/P940,"-")</f>
        <v>0</v>
      </c>
      <c r="V947" s="53" t="str">
        <f t="shared" si="628"/>
        <v>-</v>
      </c>
      <c r="W947" s="31">
        <f t="shared" si="654"/>
        <v>0</v>
      </c>
      <c r="X947" s="172"/>
      <c r="Y947" s="179"/>
      <c r="Z947" s="179"/>
      <c r="AA947" s="70" t="s">
        <v>71</v>
      </c>
      <c r="AB947" s="50">
        <v>5940</v>
      </c>
      <c r="AC947" s="30">
        <f>IFERROR(AB947/Y940,"-")</f>
        <v>1.8452703530757068E-6</v>
      </c>
      <c r="AD947" s="50">
        <v>2</v>
      </c>
      <c r="AE947" s="30">
        <f>IFERROR(AD947/Z940,"-")</f>
        <v>4.2220814861726832E-4</v>
      </c>
      <c r="AF947" s="53">
        <f t="shared" si="629"/>
        <v>2970</v>
      </c>
      <c r="AG947" s="31">
        <f t="shared" si="655"/>
        <v>3.8789759503491078E-4</v>
      </c>
      <c r="AH947" s="172"/>
      <c r="AI947" s="179"/>
      <c r="AJ947" s="179"/>
      <c r="AK947" s="70" t="s">
        <v>71</v>
      </c>
      <c r="AL947" s="50">
        <v>0</v>
      </c>
      <c r="AM947" s="30">
        <f>IFERROR(AL947/AI940,"-")</f>
        <v>0</v>
      </c>
      <c r="AN947" s="50">
        <v>0</v>
      </c>
      <c r="AO947" s="30">
        <f>IFERROR(AN947/AJ940,"-")</f>
        <v>0</v>
      </c>
      <c r="AP947" s="53" t="str">
        <f t="shared" si="630"/>
        <v>-</v>
      </c>
      <c r="AQ947" s="31">
        <f t="shared" si="656"/>
        <v>0</v>
      </c>
      <c r="AR947" s="172"/>
      <c r="AS947" s="179"/>
      <c r="AT947" s="179"/>
      <c r="AU947" s="70" t="s">
        <v>71</v>
      </c>
      <c r="AV947" s="50">
        <v>850</v>
      </c>
      <c r="AW947" s="30">
        <f>IFERROR(AV947/AS940,"-")</f>
        <v>3.2095429605160325E-7</v>
      </c>
      <c r="AX947" s="50">
        <v>2</v>
      </c>
      <c r="AY947" s="30">
        <f>IFERROR(AX947/AT940,"-")</f>
        <v>8.9525514771709937E-4</v>
      </c>
      <c r="AZ947" s="53">
        <f t="shared" si="631"/>
        <v>425</v>
      </c>
      <c r="BA947" s="31">
        <f t="shared" si="657"/>
        <v>8.1433224755700329E-4</v>
      </c>
      <c r="BB947" s="172"/>
      <c r="BC947" s="179"/>
      <c r="BD947" s="179"/>
      <c r="BE947" s="70" t="s">
        <v>71</v>
      </c>
      <c r="BF947" s="50">
        <v>0</v>
      </c>
      <c r="BG947" s="30">
        <f>IFERROR(BF947/BC940,"-")</f>
        <v>0</v>
      </c>
      <c r="BH947" s="50">
        <v>0</v>
      </c>
      <c r="BI947" s="30">
        <f>IFERROR(BH947/BD940,"-")</f>
        <v>0</v>
      </c>
      <c r="BJ947" s="53" t="str">
        <f t="shared" si="632"/>
        <v>-</v>
      </c>
      <c r="BK947" s="31">
        <f t="shared" si="658"/>
        <v>0</v>
      </c>
      <c r="BL947" s="172"/>
      <c r="BM947" s="179"/>
      <c r="BN947" s="179"/>
      <c r="BO947" s="70" t="s">
        <v>71</v>
      </c>
      <c r="BP947" s="50">
        <v>0</v>
      </c>
      <c r="BQ947" s="30">
        <f>IFERROR(BP947/BM940,"-")</f>
        <v>0</v>
      </c>
      <c r="BR947" s="50">
        <v>0</v>
      </c>
      <c r="BS947" s="30">
        <f>IFERROR(BR947/BN940,"-")</f>
        <v>0</v>
      </c>
      <c r="BT947" s="53" t="str">
        <f t="shared" si="633"/>
        <v>-</v>
      </c>
      <c r="BU947" s="31">
        <f t="shared" si="659"/>
        <v>0</v>
      </c>
      <c r="BV947" s="172"/>
      <c r="BW947" s="179"/>
      <c r="BX947" s="179"/>
      <c r="BY947" s="70" t="s">
        <v>71</v>
      </c>
      <c r="BZ947" s="50">
        <f t="shared" si="643"/>
        <v>6790</v>
      </c>
      <c r="CA947" s="30">
        <f>IFERROR(BZ947/BW940,"-")</f>
        <v>6.1705813016199117E-7</v>
      </c>
      <c r="CB947" s="50">
        <f t="shared" si="644"/>
        <v>4</v>
      </c>
      <c r="CC947" s="30">
        <f>IFERROR(CB947/BX940,"-")</f>
        <v>3.2594524119947848E-4</v>
      </c>
      <c r="CD947" s="53">
        <f t="shared" si="634"/>
        <v>1697.5</v>
      </c>
      <c r="CE947" s="31">
        <f t="shared" si="660"/>
        <v>2.9704440813901678E-4</v>
      </c>
      <c r="CR947" s="196"/>
      <c r="CS947" s="198"/>
      <c r="CT947" s="200"/>
      <c r="CU947" s="201"/>
      <c r="CV947" s="201"/>
      <c r="CW947" s="79" t="s">
        <v>71</v>
      </c>
      <c r="CX947" s="90">
        <v>6332</v>
      </c>
      <c r="CY947" s="80">
        <v>6.3324204917179119E-7</v>
      </c>
      <c r="CZ947" s="90">
        <v>2</v>
      </c>
      <c r="DA947" s="80">
        <v>1.7251789873199344E-4</v>
      </c>
      <c r="DB947" s="90">
        <v>3166</v>
      </c>
      <c r="DC947" s="81">
        <v>1.5792798483891344E-4</v>
      </c>
    </row>
    <row r="948" spans="2:107" s="16" customFormat="1" ht="13.15" customHeight="1">
      <c r="B948" s="196"/>
      <c r="C948" s="198"/>
      <c r="D948" s="172"/>
      <c r="E948" s="179"/>
      <c r="F948" s="179"/>
      <c r="G948" s="70" t="s">
        <v>73</v>
      </c>
      <c r="H948" s="50">
        <v>0</v>
      </c>
      <c r="I948" s="30">
        <f>IFERROR(H948/E940,"-")</f>
        <v>0</v>
      </c>
      <c r="J948" s="50">
        <v>0</v>
      </c>
      <c r="K948" s="30">
        <f>IFERROR(J948/F940,"-")</f>
        <v>0</v>
      </c>
      <c r="L948" s="53" t="str">
        <f t="shared" si="627"/>
        <v>-</v>
      </c>
      <c r="M948" s="31">
        <f t="shared" si="653"/>
        <v>0</v>
      </c>
      <c r="N948" s="172"/>
      <c r="O948" s="179"/>
      <c r="P948" s="179"/>
      <c r="Q948" s="70" t="s">
        <v>73</v>
      </c>
      <c r="R948" s="50">
        <v>0</v>
      </c>
      <c r="S948" s="30">
        <f>IFERROR(R948/O940,"-")</f>
        <v>0</v>
      </c>
      <c r="T948" s="50">
        <v>0</v>
      </c>
      <c r="U948" s="30">
        <f>IFERROR(T948/P940,"-")</f>
        <v>0</v>
      </c>
      <c r="V948" s="53" t="str">
        <f t="shared" si="628"/>
        <v>-</v>
      </c>
      <c r="W948" s="31">
        <f t="shared" si="654"/>
        <v>0</v>
      </c>
      <c r="X948" s="172"/>
      <c r="Y948" s="179"/>
      <c r="Z948" s="179"/>
      <c r="AA948" s="70" t="s">
        <v>73</v>
      </c>
      <c r="AB948" s="50">
        <v>403753</v>
      </c>
      <c r="AC948" s="30">
        <f>IFERROR(AB948/Y940,"-")</f>
        <v>1.2542650519619124E-4</v>
      </c>
      <c r="AD948" s="50">
        <v>26</v>
      </c>
      <c r="AE948" s="30">
        <f>IFERROR(AD948/Z940,"-")</f>
        <v>5.4887059320244879E-3</v>
      </c>
      <c r="AF948" s="53">
        <f t="shared" si="629"/>
        <v>15528.961538461539</v>
      </c>
      <c r="AG948" s="31">
        <f t="shared" si="655"/>
        <v>5.0426687354538403E-3</v>
      </c>
      <c r="AH948" s="172"/>
      <c r="AI948" s="179"/>
      <c r="AJ948" s="179"/>
      <c r="AK948" s="70" t="s">
        <v>73</v>
      </c>
      <c r="AL948" s="50">
        <v>592523</v>
      </c>
      <c r="AM948" s="30">
        <f>IFERROR(AL948/AI940,"-")</f>
        <v>1.6300460746206732E-4</v>
      </c>
      <c r="AN948" s="50">
        <v>30</v>
      </c>
      <c r="AO948" s="30">
        <f>IFERROR(AN948/AJ940,"-")</f>
        <v>7.4220682830282037E-3</v>
      </c>
      <c r="AP948" s="53">
        <f t="shared" si="630"/>
        <v>19750.766666666666</v>
      </c>
      <c r="AQ948" s="31">
        <f t="shared" si="656"/>
        <v>6.8823124569855473E-3</v>
      </c>
      <c r="AR948" s="172"/>
      <c r="AS948" s="179"/>
      <c r="AT948" s="179"/>
      <c r="AU948" s="70" t="s">
        <v>73</v>
      </c>
      <c r="AV948" s="50">
        <v>397687</v>
      </c>
      <c r="AW948" s="30">
        <f>IFERROR(AV948/AS940,"-")</f>
        <v>1.5016394251043993E-4</v>
      </c>
      <c r="AX948" s="50">
        <v>16</v>
      </c>
      <c r="AY948" s="30">
        <f>IFERROR(AX948/AT940,"-")</f>
        <v>7.162041181736795E-3</v>
      </c>
      <c r="AZ948" s="53">
        <f t="shared" si="631"/>
        <v>24855.4375</v>
      </c>
      <c r="BA948" s="31">
        <f t="shared" si="657"/>
        <v>6.5146579804560263E-3</v>
      </c>
      <c r="BB948" s="172"/>
      <c r="BC948" s="179"/>
      <c r="BD948" s="179"/>
      <c r="BE948" s="70" t="s">
        <v>73</v>
      </c>
      <c r="BF948" s="50">
        <v>208677</v>
      </c>
      <c r="BG948" s="30">
        <f>IFERROR(BF948/BC940,"-")</f>
        <v>1.9459800010099322E-4</v>
      </c>
      <c r="BH948" s="50">
        <v>8</v>
      </c>
      <c r="BI948" s="30">
        <f>IFERROR(BH948/BD940,"-")</f>
        <v>8.8987764182424916E-3</v>
      </c>
      <c r="BJ948" s="53">
        <f t="shared" si="632"/>
        <v>26084.625</v>
      </c>
      <c r="BK948" s="31">
        <f t="shared" si="658"/>
        <v>7.6628352490421452E-3</v>
      </c>
      <c r="BL948" s="172"/>
      <c r="BM948" s="179"/>
      <c r="BN948" s="179"/>
      <c r="BO948" s="70" t="s">
        <v>73</v>
      </c>
      <c r="BP948" s="50">
        <v>60317</v>
      </c>
      <c r="BQ948" s="30">
        <f>IFERROR(BP948/BM940,"-")</f>
        <v>1.8610949935381432E-4</v>
      </c>
      <c r="BR948" s="50">
        <v>2</v>
      </c>
      <c r="BS948" s="30">
        <f>IFERROR(BR948/BN940,"-")</f>
        <v>6.5573770491803279E-3</v>
      </c>
      <c r="BT948" s="53">
        <f t="shared" si="633"/>
        <v>30158.5</v>
      </c>
      <c r="BU948" s="31">
        <f t="shared" si="659"/>
        <v>5.0890585241730284E-3</v>
      </c>
      <c r="BV948" s="172"/>
      <c r="BW948" s="179"/>
      <c r="BX948" s="179"/>
      <c r="BY948" s="70" t="s">
        <v>73</v>
      </c>
      <c r="BZ948" s="50">
        <f t="shared" si="643"/>
        <v>1662957</v>
      </c>
      <c r="CA948" s="30">
        <f>IFERROR(BZ948/BW940,"-")</f>
        <v>1.5112535154047045E-4</v>
      </c>
      <c r="CB948" s="50">
        <f t="shared" si="644"/>
        <v>82</v>
      </c>
      <c r="CC948" s="30">
        <f>IFERROR(CB948/BX940,"-")</f>
        <v>6.6818774445893091E-3</v>
      </c>
      <c r="CD948" s="53">
        <f t="shared" si="634"/>
        <v>20279.963414634145</v>
      </c>
      <c r="CE948" s="31">
        <f t="shared" si="660"/>
        <v>6.0894103668498439E-3</v>
      </c>
      <c r="CR948" s="196"/>
      <c r="CS948" s="198"/>
      <c r="CT948" s="200"/>
      <c r="CU948" s="201"/>
      <c r="CV948" s="201"/>
      <c r="CW948" s="79" t="s">
        <v>73</v>
      </c>
      <c r="CX948" s="90">
        <v>1545093</v>
      </c>
      <c r="CY948" s="80">
        <v>1.5451956056238003E-4</v>
      </c>
      <c r="CZ948" s="90">
        <v>71</v>
      </c>
      <c r="DA948" s="80">
        <v>6.1243854049857676E-3</v>
      </c>
      <c r="DB948" s="90">
        <v>21761.87323943662</v>
      </c>
      <c r="DC948" s="81">
        <v>5.6064434617814273E-3</v>
      </c>
    </row>
    <row r="949" spans="2:107" s="16" customFormat="1" ht="13.15" customHeight="1">
      <c r="B949" s="196"/>
      <c r="C949" s="198"/>
      <c r="D949" s="172"/>
      <c r="E949" s="179"/>
      <c r="F949" s="179"/>
      <c r="G949" s="70" t="s">
        <v>75</v>
      </c>
      <c r="H949" s="50">
        <v>0</v>
      </c>
      <c r="I949" s="30">
        <f>IFERROR(H949/E940,"-")</f>
        <v>0</v>
      </c>
      <c r="J949" s="50">
        <v>0</v>
      </c>
      <c r="K949" s="30">
        <f>IFERROR(J949/F940,"-")</f>
        <v>0</v>
      </c>
      <c r="L949" s="53" t="str">
        <f t="shared" si="627"/>
        <v>-</v>
      </c>
      <c r="M949" s="31">
        <f t="shared" si="653"/>
        <v>0</v>
      </c>
      <c r="N949" s="172"/>
      <c r="O949" s="179"/>
      <c r="P949" s="179"/>
      <c r="Q949" s="70" t="s">
        <v>75</v>
      </c>
      <c r="R949" s="50">
        <v>12873</v>
      </c>
      <c r="S949" s="30">
        <f>IFERROR(R949/O940,"-")</f>
        <v>1.35027974800652E-4</v>
      </c>
      <c r="T949" s="50">
        <v>3</v>
      </c>
      <c r="U949" s="30">
        <f>IFERROR(T949/P940,"-")</f>
        <v>0.06</v>
      </c>
      <c r="V949" s="53">
        <f t="shared" si="628"/>
        <v>4291</v>
      </c>
      <c r="W949" s="31">
        <f t="shared" si="654"/>
        <v>5.6603773584905662E-2</v>
      </c>
      <c r="X949" s="172"/>
      <c r="Y949" s="179"/>
      <c r="Z949" s="179"/>
      <c r="AA949" s="70" t="s">
        <v>75</v>
      </c>
      <c r="AB949" s="50">
        <v>3722689</v>
      </c>
      <c r="AC949" s="30">
        <f>IFERROR(AB949/Y940,"-")</f>
        <v>1.1564591995658333E-3</v>
      </c>
      <c r="AD949" s="50">
        <v>116</v>
      </c>
      <c r="AE949" s="30">
        <f>IFERROR(AD949/Z940,"-")</f>
        <v>2.4488072619801564E-2</v>
      </c>
      <c r="AF949" s="53">
        <f t="shared" si="629"/>
        <v>32092.146551724138</v>
      </c>
      <c r="AG949" s="31">
        <f t="shared" si="655"/>
        <v>2.2498060512024826E-2</v>
      </c>
      <c r="AH949" s="172"/>
      <c r="AI949" s="179"/>
      <c r="AJ949" s="179"/>
      <c r="AK949" s="70" t="s">
        <v>75</v>
      </c>
      <c r="AL949" s="50">
        <v>4415528</v>
      </c>
      <c r="AM949" s="30">
        <f>IFERROR(AL949/AI940,"-")</f>
        <v>1.2147231556880781E-3</v>
      </c>
      <c r="AN949" s="50">
        <v>156</v>
      </c>
      <c r="AO949" s="30">
        <f>IFERROR(AN949/AJ940,"-")</f>
        <v>3.8594755071746659E-2</v>
      </c>
      <c r="AP949" s="53">
        <f t="shared" si="630"/>
        <v>28304.666666666668</v>
      </c>
      <c r="AQ949" s="31">
        <f t="shared" si="656"/>
        <v>3.5788024776324846E-2</v>
      </c>
      <c r="AR949" s="172"/>
      <c r="AS949" s="179"/>
      <c r="AT949" s="179"/>
      <c r="AU949" s="70" t="s">
        <v>75</v>
      </c>
      <c r="AV949" s="50">
        <v>5237240</v>
      </c>
      <c r="AW949" s="30">
        <f>IFERROR(AV949/AS940,"-")</f>
        <v>1.9775466793568218E-3</v>
      </c>
      <c r="AX949" s="50">
        <v>121</v>
      </c>
      <c r="AY949" s="30">
        <f>IFERROR(AX949/AT940,"-")</f>
        <v>5.416293643688451E-2</v>
      </c>
      <c r="AZ949" s="53">
        <f t="shared" si="631"/>
        <v>43282.975206611569</v>
      </c>
      <c r="BA949" s="31">
        <f t="shared" si="657"/>
        <v>4.9267100977198698E-2</v>
      </c>
      <c r="BB949" s="172"/>
      <c r="BC949" s="179"/>
      <c r="BD949" s="179"/>
      <c r="BE949" s="70" t="s">
        <v>75</v>
      </c>
      <c r="BF949" s="50">
        <v>1360154</v>
      </c>
      <c r="BG949" s="30">
        <f>IFERROR(BF949/BC940,"-")</f>
        <v>1.2683872598770651E-3</v>
      </c>
      <c r="BH949" s="50">
        <v>54</v>
      </c>
      <c r="BI949" s="30">
        <f>IFERROR(BH949/BD940,"-")</f>
        <v>6.0066740823136816E-2</v>
      </c>
      <c r="BJ949" s="53">
        <f t="shared" si="632"/>
        <v>25188.037037037036</v>
      </c>
      <c r="BK949" s="31">
        <f t="shared" si="658"/>
        <v>5.1724137931034482E-2</v>
      </c>
      <c r="BL949" s="172"/>
      <c r="BM949" s="179"/>
      <c r="BN949" s="179"/>
      <c r="BO949" s="70" t="s">
        <v>75</v>
      </c>
      <c r="BP949" s="50">
        <v>423801</v>
      </c>
      <c r="BQ949" s="30">
        <f>IFERROR(BP949/BM940,"-")</f>
        <v>1.3076477930872865E-3</v>
      </c>
      <c r="BR949" s="50">
        <v>19</v>
      </c>
      <c r="BS949" s="30">
        <f>IFERROR(BR949/BN940,"-")</f>
        <v>6.2295081967213117E-2</v>
      </c>
      <c r="BT949" s="53">
        <f t="shared" si="633"/>
        <v>22305.315789473683</v>
      </c>
      <c r="BU949" s="31">
        <f t="shared" si="659"/>
        <v>4.8346055979643768E-2</v>
      </c>
      <c r="BV949" s="172"/>
      <c r="BW949" s="179"/>
      <c r="BX949" s="179"/>
      <c r="BY949" s="70" t="s">
        <v>75</v>
      </c>
      <c r="BZ949" s="50">
        <f t="shared" si="643"/>
        <v>15172285</v>
      </c>
      <c r="CA949" s="30">
        <f>IFERROR(BZ949/BW940,"-")</f>
        <v>1.3788191181715501E-3</v>
      </c>
      <c r="CB949" s="50">
        <f t="shared" si="644"/>
        <v>469</v>
      </c>
      <c r="CC949" s="30">
        <f>IFERROR(CB949/BX940,"-")</f>
        <v>3.8217079530638853E-2</v>
      </c>
      <c r="CD949" s="53">
        <f t="shared" si="634"/>
        <v>32350.287846481875</v>
      </c>
      <c r="CE949" s="31">
        <f t="shared" si="660"/>
        <v>3.4828456854299715E-2</v>
      </c>
      <c r="CR949" s="196"/>
      <c r="CS949" s="198"/>
      <c r="CT949" s="200"/>
      <c r="CU949" s="201"/>
      <c r="CV949" s="201"/>
      <c r="CW949" s="79" t="s">
        <v>75</v>
      </c>
      <c r="CX949" s="90">
        <v>16181326</v>
      </c>
      <c r="CY949" s="80">
        <v>1.6182400559944382E-3</v>
      </c>
      <c r="CZ949" s="90">
        <v>463</v>
      </c>
      <c r="DA949" s="80">
        <v>3.993789355645648E-2</v>
      </c>
      <c r="DB949" s="90">
        <v>34948.868250539956</v>
      </c>
      <c r="DC949" s="81">
        <v>3.6560328490208467E-2</v>
      </c>
    </row>
    <row r="950" spans="2:107" s="16" customFormat="1" ht="13.15" customHeight="1">
      <c r="B950" s="196"/>
      <c r="C950" s="198"/>
      <c r="D950" s="172"/>
      <c r="E950" s="179"/>
      <c r="F950" s="179"/>
      <c r="G950" s="70" t="s">
        <v>77</v>
      </c>
      <c r="H950" s="50">
        <v>0</v>
      </c>
      <c r="I950" s="30">
        <f>IFERROR(H950/E940,"-")</f>
        <v>0</v>
      </c>
      <c r="J950" s="50">
        <v>0</v>
      </c>
      <c r="K950" s="30">
        <f>IFERROR(J950/F940,"-")</f>
        <v>0</v>
      </c>
      <c r="L950" s="53" t="str">
        <f t="shared" si="627"/>
        <v>-</v>
      </c>
      <c r="M950" s="31">
        <f t="shared" si="653"/>
        <v>0</v>
      </c>
      <c r="N950" s="172"/>
      <c r="O950" s="179"/>
      <c r="P950" s="179"/>
      <c r="Q950" s="70" t="s">
        <v>77</v>
      </c>
      <c r="R950" s="50">
        <v>5496</v>
      </c>
      <c r="S950" s="30">
        <f>IFERROR(R950/O940,"-")</f>
        <v>5.7648858036540312E-5</v>
      </c>
      <c r="T950" s="50">
        <v>1</v>
      </c>
      <c r="U950" s="30">
        <f>IFERROR(T950/P940,"-")</f>
        <v>0.02</v>
      </c>
      <c r="V950" s="53">
        <f t="shared" si="628"/>
        <v>5496</v>
      </c>
      <c r="W950" s="31">
        <f t="shared" si="654"/>
        <v>1.8867924528301886E-2</v>
      </c>
      <c r="X950" s="172"/>
      <c r="Y950" s="179"/>
      <c r="Z950" s="179"/>
      <c r="AA950" s="70" t="s">
        <v>77</v>
      </c>
      <c r="AB950" s="50">
        <v>3517176</v>
      </c>
      <c r="AC950" s="30">
        <f>IFERROR(AB950/Y940,"-")</f>
        <v>1.0926162625167345E-3</v>
      </c>
      <c r="AD950" s="50">
        <v>56</v>
      </c>
      <c r="AE950" s="30">
        <f>IFERROR(AD950/Z940,"-")</f>
        <v>1.1821828161283512E-2</v>
      </c>
      <c r="AF950" s="53">
        <f t="shared" si="629"/>
        <v>62806.714285714283</v>
      </c>
      <c r="AG950" s="31">
        <f t="shared" si="655"/>
        <v>1.0861132660977503E-2</v>
      </c>
      <c r="AH950" s="172"/>
      <c r="AI950" s="179"/>
      <c r="AJ950" s="179"/>
      <c r="AK950" s="70" t="s">
        <v>77</v>
      </c>
      <c r="AL950" s="50">
        <v>7141020</v>
      </c>
      <c r="AM950" s="30">
        <f>IFERROR(AL950/AI940,"-")</f>
        <v>1.9645130433397049E-3</v>
      </c>
      <c r="AN950" s="50">
        <v>87</v>
      </c>
      <c r="AO950" s="30">
        <f>IFERROR(AN950/AJ940,"-")</f>
        <v>2.1523998020781792E-2</v>
      </c>
      <c r="AP950" s="53">
        <f t="shared" si="630"/>
        <v>82080.68965517242</v>
      </c>
      <c r="AQ950" s="31">
        <f t="shared" si="656"/>
        <v>1.9958706125258088E-2</v>
      </c>
      <c r="AR950" s="172"/>
      <c r="AS950" s="179"/>
      <c r="AT950" s="179"/>
      <c r="AU950" s="70" t="s">
        <v>77</v>
      </c>
      <c r="AV950" s="50">
        <v>7591816</v>
      </c>
      <c r="AW950" s="30">
        <f>IFERROR(AV950/AS940,"-")</f>
        <v>2.8666187765097628E-3</v>
      </c>
      <c r="AX950" s="50">
        <v>102</v>
      </c>
      <c r="AY950" s="30">
        <f>IFERROR(AX950/AT940,"-")</f>
        <v>4.5658012533572066E-2</v>
      </c>
      <c r="AZ950" s="53">
        <f t="shared" si="631"/>
        <v>74429.568627450979</v>
      </c>
      <c r="BA950" s="31">
        <f t="shared" si="657"/>
        <v>4.1530944625407164E-2</v>
      </c>
      <c r="BB950" s="172"/>
      <c r="BC950" s="179"/>
      <c r="BD950" s="179"/>
      <c r="BE950" s="70" t="s">
        <v>77</v>
      </c>
      <c r="BF950" s="50">
        <v>6090747</v>
      </c>
      <c r="BG950" s="30">
        <f>IFERROR(BF950/BC940,"-")</f>
        <v>5.6798170633137537E-3</v>
      </c>
      <c r="BH950" s="50">
        <v>50</v>
      </c>
      <c r="BI950" s="30">
        <f>IFERROR(BH950/BD940,"-")</f>
        <v>5.5617352614015569E-2</v>
      </c>
      <c r="BJ950" s="53">
        <f t="shared" si="632"/>
        <v>121814.94</v>
      </c>
      <c r="BK950" s="31">
        <f t="shared" si="658"/>
        <v>4.7892720306513412E-2</v>
      </c>
      <c r="BL950" s="172"/>
      <c r="BM950" s="179"/>
      <c r="BN950" s="179"/>
      <c r="BO950" s="70" t="s">
        <v>77</v>
      </c>
      <c r="BP950" s="50">
        <v>1022941</v>
      </c>
      <c r="BQ950" s="30">
        <f>IFERROR(BP950/BM940,"-")</f>
        <v>3.1563081283633165E-3</v>
      </c>
      <c r="BR950" s="50">
        <v>11</v>
      </c>
      <c r="BS950" s="30">
        <f>IFERROR(BR950/BN940,"-")</f>
        <v>3.6065573770491806E-2</v>
      </c>
      <c r="BT950" s="53">
        <f t="shared" si="633"/>
        <v>92994.636363636368</v>
      </c>
      <c r="BU950" s="31">
        <f t="shared" si="659"/>
        <v>2.7989821882951654E-2</v>
      </c>
      <c r="BV950" s="172"/>
      <c r="BW950" s="179"/>
      <c r="BX950" s="179"/>
      <c r="BY950" s="70" t="s">
        <v>77</v>
      </c>
      <c r="BZ950" s="50">
        <f t="shared" si="643"/>
        <v>25369196</v>
      </c>
      <c r="CA950" s="30">
        <f>IFERROR(BZ950/BW940,"-")</f>
        <v>2.3054887551506725E-3</v>
      </c>
      <c r="CB950" s="50">
        <f t="shared" si="644"/>
        <v>307</v>
      </c>
      <c r="CC950" s="30">
        <f>IFERROR(CB950/BX940,"-")</f>
        <v>2.5016297262059974E-2</v>
      </c>
      <c r="CD950" s="53">
        <f t="shared" si="634"/>
        <v>82635.817589576545</v>
      </c>
      <c r="CE950" s="31">
        <f t="shared" si="660"/>
        <v>2.2798158324669537E-2</v>
      </c>
      <c r="CR950" s="196"/>
      <c r="CS950" s="198"/>
      <c r="CT950" s="200"/>
      <c r="CU950" s="201"/>
      <c r="CV950" s="201"/>
      <c r="CW950" s="79" t="s">
        <v>77</v>
      </c>
      <c r="CX950" s="90">
        <v>23932437</v>
      </c>
      <c r="CY950" s="80">
        <v>2.3934026291147813E-3</v>
      </c>
      <c r="CZ950" s="90">
        <v>232</v>
      </c>
      <c r="DA950" s="80">
        <v>2.0012076252911241E-2</v>
      </c>
      <c r="DB950" s="90">
        <v>103157.05603448275</v>
      </c>
      <c r="DC950" s="81">
        <v>1.831964624131396E-2</v>
      </c>
    </row>
    <row r="951" spans="2:107" s="16" customFormat="1" ht="13.15" customHeight="1">
      <c r="B951" s="196"/>
      <c r="C951" s="198"/>
      <c r="D951" s="172"/>
      <c r="E951" s="179"/>
      <c r="F951" s="179"/>
      <c r="G951" s="70" t="s">
        <v>79</v>
      </c>
      <c r="H951" s="50">
        <v>0</v>
      </c>
      <c r="I951" s="30">
        <f>IFERROR(H951/E940,"-")</f>
        <v>0</v>
      </c>
      <c r="J951" s="50">
        <v>0</v>
      </c>
      <c r="K951" s="30">
        <f>IFERROR(J951/F940,"-")</f>
        <v>0</v>
      </c>
      <c r="L951" s="53" t="str">
        <f t="shared" si="627"/>
        <v>-</v>
      </c>
      <c r="M951" s="31">
        <f t="shared" si="653"/>
        <v>0</v>
      </c>
      <c r="N951" s="172"/>
      <c r="O951" s="179"/>
      <c r="P951" s="179"/>
      <c r="Q951" s="70" t="s">
        <v>79</v>
      </c>
      <c r="R951" s="50">
        <v>35718</v>
      </c>
      <c r="S951" s="30">
        <f>IFERROR(R951/O940,"-")</f>
        <v>3.7465464180297435E-4</v>
      </c>
      <c r="T951" s="50">
        <v>1</v>
      </c>
      <c r="U951" s="30">
        <f>IFERROR(T951/P940,"-")</f>
        <v>0.02</v>
      </c>
      <c r="V951" s="53">
        <f t="shared" si="628"/>
        <v>35718</v>
      </c>
      <c r="W951" s="31">
        <f t="shared" si="654"/>
        <v>1.8867924528301886E-2</v>
      </c>
      <c r="X951" s="172"/>
      <c r="Y951" s="179"/>
      <c r="Z951" s="179"/>
      <c r="AA951" s="70" t="s">
        <v>79</v>
      </c>
      <c r="AB951" s="50">
        <v>31610075</v>
      </c>
      <c r="AC951" s="30">
        <f>IFERROR(AB951/Y940,"-")</f>
        <v>9.8197195717171001E-3</v>
      </c>
      <c r="AD951" s="50">
        <v>69</v>
      </c>
      <c r="AE951" s="30">
        <f>IFERROR(AD951/Z940,"-")</f>
        <v>1.4566181127295756E-2</v>
      </c>
      <c r="AF951" s="53">
        <f t="shared" si="629"/>
        <v>458117.02898550726</v>
      </c>
      <c r="AG951" s="31">
        <f t="shared" si="655"/>
        <v>1.3382467028704423E-2</v>
      </c>
      <c r="AH951" s="172"/>
      <c r="AI951" s="179"/>
      <c r="AJ951" s="179"/>
      <c r="AK951" s="70" t="s">
        <v>79</v>
      </c>
      <c r="AL951" s="50">
        <v>46784241</v>
      </c>
      <c r="AM951" s="30">
        <f>IFERROR(AL951/AI940,"-")</f>
        <v>1.2870465517145758E-2</v>
      </c>
      <c r="AN951" s="50">
        <v>76</v>
      </c>
      <c r="AO951" s="30">
        <f>IFERROR(AN951/AJ940,"-")</f>
        <v>1.880257298367145E-2</v>
      </c>
      <c r="AP951" s="53">
        <f t="shared" si="630"/>
        <v>615582.11842105258</v>
      </c>
      <c r="AQ951" s="31">
        <f t="shared" si="656"/>
        <v>1.7435191557696718E-2</v>
      </c>
      <c r="AR951" s="172"/>
      <c r="AS951" s="179"/>
      <c r="AT951" s="179"/>
      <c r="AU951" s="70" t="s">
        <v>79</v>
      </c>
      <c r="AV951" s="50">
        <v>62961907</v>
      </c>
      <c r="AW951" s="30">
        <f>IFERROR(AV951/AS940,"-")</f>
        <v>2.3773993575590013E-2</v>
      </c>
      <c r="AX951" s="50">
        <v>118</v>
      </c>
      <c r="AY951" s="30">
        <f>IFERROR(AX951/AT940,"-")</f>
        <v>5.2820053715308866E-2</v>
      </c>
      <c r="AZ951" s="53">
        <f t="shared" si="631"/>
        <v>533575.48305084743</v>
      </c>
      <c r="BA951" s="31">
        <f t="shared" si="657"/>
        <v>4.8045602605863193E-2</v>
      </c>
      <c r="BB951" s="172"/>
      <c r="BC951" s="179"/>
      <c r="BD951" s="179"/>
      <c r="BE951" s="70" t="s">
        <v>79</v>
      </c>
      <c r="BF951" s="50">
        <v>28659040</v>
      </c>
      <c r="BG951" s="30">
        <f>IFERROR(BF951/BC940,"-")</f>
        <v>2.672547462736367E-2</v>
      </c>
      <c r="BH951" s="50">
        <v>72</v>
      </c>
      <c r="BI951" s="30">
        <f>IFERROR(BH951/BD940,"-")</f>
        <v>8.0088987764182426E-2</v>
      </c>
      <c r="BJ951" s="53">
        <f t="shared" si="632"/>
        <v>398042.22222222225</v>
      </c>
      <c r="BK951" s="31">
        <f t="shared" si="658"/>
        <v>6.8965517241379309E-2</v>
      </c>
      <c r="BL951" s="172"/>
      <c r="BM951" s="179"/>
      <c r="BN951" s="179"/>
      <c r="BO951" s="70" t="s">
        <v>79</v>
      </c>
      <c r="BP951" s="50">
        <v>7177428</v>
      </c>
      <c r="BQ951" s="30">
        <f>IFERROR(BP951/BM940,"-")</f>
        <v>2.2146120193777024E-2</v>
      </c>
      <c r="BR951" s="50">
        <v>23</v>
      </c>
      <c r="BS951" s="30">
        <f>IFERROR(BR951/BN940,"-")</f>
        <v>7.5409836065573776E-2</v>
      </c>
      <c r="BT951" s="53">
        <f t="shared" si="633"/>
        <v>312062.08695652173</v>
      </c>
      <c r="BU951" s="31">
        <f t="shared" si="659"/>
        <v>5.8524173027989825E-2</v>
      </c>
      <c r="BV951" s="172"/>
      <c r="BW951" s="179"/>
      <c r="BX951" s="179"/>
      <c r="BY951" s="70" t="s">
        <v>79</v>
      </c>
      <c r="BZ951" s="50">
        <f t="shared" si="643"/>
        <v>177228409</v>
      </c>
      <c r="CA951" s="30">
        <f>IFERROR(BZ951/BW940,"-")</f>
        <v>1.6106072263494052E-2</v>
      </c>
      <c r="CB951" s="50">
        <f t="shared" si="644"/>
        <v>359</v>
      </c>
      <c r="CC951" s="30">
        <f>IFERROR(CB951/BX940,"-")</f>
        <v>2.9253585397653194E-2</v>
      </c>
      <c r="CD951" s="53">
        <f t="shared" si="634"/>
        <v>493672.44846796658</v>
      </c>
      <c r="CE951" s="31">
        <f t="shared" si="660"/>
        <v>2.6659735630476758E-2</v>
      </c>
      <c r="CR951" s="196"/>
      <c r="CS951" s="198"/>
      <c r="CT951" s="200"/>
      <c r="CU951" s="201"/>
      <c r="CV951" s="201"/>
      <c r="CW951" s="79" t="s">
        <v>79</v>
      </c>
      <c r="CX951" s="90">
        <v>136707702</v>
      </c>
      <c r="CY951" s="80">
        <v>1.3671678040436919E-2</v>
      </c>
      <c r="CZ951" s="90">
        <v>322</v>
      </c>
      <c r="DA951" s="80">
        <v>2.7775381695850945E-2</v>
      </c>
      <c r="DB951" s="90">
        <v>424558.08074534161</v>
      </c>
      <c r="DC951" s="81">
        <v>2.5426405559065068E-2</v>
      </c>
    </row>
    <row r="952" spans="2:107" s="16" customFormat="1" ht="13.15" customHeight="1">
      <c r="B952" s="196"/>
      <c r="C952" s="198"/>
      <c r="D952" s="172"/>
      <c r="E952" s="179"/>
      <c r="F952" s="179"/>
      <c r="G952" s="70" t="s">
        <v>81</v>
      </c>
      <c r="H952" s="50">
        <v>34790</v>
      </c>
      <c r="I952" s="30">
        <f>IFERROR(H952/E940,"-")</f>
        <v>3.6066426914946885E-3</v>
      </c>
      <c r="J952" s="50">
        <v>2</v>
      </c>
      <c r="K952" s="30">
        <f>IFERROR(J952/F940,"-")</f>
        <v>0.4</v>
      </c>
      <c r="L952" s="53">
        <f t="shared" si="627"/>
        <v>17395</v>
      </c>
      <c r="M952" s="31">
        <f t="shared" si="653"/>
        <v>0.4</v>
      </c>
      <c r="N952" s="172"/>
      <c r="O952" s="179"/>
      <c r="P952" s="179"/>
      <c r="Q952" s="70" t="s">
        <v>81</v>
      </c>
      <c r="R952" s="50">
        <v>96315</v>
      </c>
      <c r="S952" s="30">
        <f>IFERROR(R952/O940,"-")</f>
        <v>1.010271062916554E-3</v>
      </c>
      <c r="T952" s="50">
        <v>3</v>
      </c>
      <c r="U952" s="30">
        <f>IFERROR(T952/P940,"-")</f>
        <v>0.06</v>
      </c>
      <c r="V952" s="53">
        <f t="shared" si="628"/>
        <v>32105</v>
      </c>
      <c r="W952" s="31">
        <f t="shared" si="654"/>
        <v>5.6603773584905662E-2</v>
      </c>
      <c r="X952" s="172"/>
      <c r="Y952" s="179"/>
      <c r="Z952" s="179"/>
      <c r="AA952" s="70" t="s">
        <v>81</v>
      </c>
      <c r="AB952" s="50">
        <v>20579158</v>
      </c>
      <c r="AC952" s="30">
        <f>IFERROR(AB952/Y940,"-")</f>
        <v>6.392947836474875E-3</v>
      </c>
      <c r="AD952" s="50">
        <v>442</v>
      </c>
      <c r="AE952" s="30">
        <f>IFERROR(AD952/Z940,"-")</f>
        <v>9.3308000844416303E-2</v>
      </c>
      <c r="AF952" s="53">
        <f t="shared" si="629"/>
        <v>46559.180995475115</v>
      </c>
      <c r="AG952" s="31">
        <f t="shared" si="655"/>
        <v>8.5725368502715282E-2</v>
      </c>
      <c r="AH952" s="172"/>
      <c r="AI952" s="179"/>
      <c r="AJ952" s="179"/>
      <c r="AK952" s="70" t="s">
        <v>81</v>
      </c>
      <c r="AL952" s="50">
        <v>32465980</v>
      </c>
      <c r="AM952" s="30">
        <f>IFERROR(AL952/AI940,"-")</f>
        <v>8.9314749398273618E-3</v>
      </c>
      <c r="AN952" s="50">
        <v>470</v>
      </c>
      <c r="AO952" s="30">
        <f>IFERROR(AN952/AJ940,"-")</f>
        <v>0.11627906976744186</v>
      </c>
      <c r="AP952" s="53">
        <f t="shared" si="630"/>
        <v>69076.553191489365</v>
      </c>
      <c r="AQ952" s="31">
        <f t="shared" si="656"/>
        <v>0.10782289515944024</v>
      </c>
      <c r="AR952" s="172"/>
      <c r="AS952" s="179"/>
      <c r="AT952" s="179"/>
      <c r="AU952" s="70" t="s">
        <v>81</v>
      </c>
      <c r="AV952" s="50">
        <v>25884056</v>
      </c>
      <c r="AW952" s="30">
        <f>IFERROR(AV952/AS940,"-")</f>
        <v>9.7736458499297386E-3</v>
      </c>
      <c r="AX952" s="50">
        <v>302</v>
      </c>
      <c r="AY952" s="30">
        <f>IFERROR(AX952/AT940,"-")</f>
        <v>0.13518352730528199</v>
      </c>
      <c r="AZ952" s="53">
        <f t="shared" si="631"/>
        <v>85708.794701986757</v>
      </c>
      <c r="BA952" s="31">
        <f t="shared" si="657"/>
        <v>0.12296416938110749</v>
      </c>
      <c r="BB952" s="172"/>
      <c r="BC952" s="179"/>
      <c r="BD952" s="179"/>
      <c r="BE952" s="70" t="s">
        <v>81</v>
      </c>
      <c r="BF952" s="50">
        <v>20210239</v>
      </c>
      <c r="BG952" s="30">
        <f>IFERROR(BF952/BC940,"-")</f>
        <v>1.8846696526033522E-2</v>
      </c>
      <c r="BH952" s="50">
        <v>114</v>
      </c>
      <c r="BI952" s="30">
        <f>IFERROR(BH952/BD940,"-")</f>
        <v>0.12680756395995552</v>
      </c>
      <c r="BJ952" s="53">
        <f t="shared" si="632"/>
        <v>177282.79824561405</v>
      </c>
      <c r="BK952" s="31">
        <f t="shared" si="658"/>
        <v>0.10919540229885058</v>
      </c>
      <c r="BL952" s="172"/>
      <c r="BM952" s="179"/>
      <c r="BN952" s="179"/>
      <c r="BO952" s="70" t="s">
        <v>81</v>
      </c>
      <c r="BP952" s="50">
        <v>3716734</v>
      </c>
      <c r="BQ952" s="30">
        <f>IFERROR(BP952/BM940,"-")</f>
        <v>1.1468068769522683E-2</v>
      </c>
      <c r="BR952" s="50">
        <v>38</v>
      </c>
      <c r="BS952" s="30">
        <f>IFERROR(BR952/BN940,"-")</f>
        <v>0.12459016393442623</v>
      </c>
      <c r="BT952" s="53">
        <f t="shared" si="633"/>
        <v>97808.789473684214</v>
      </c>
      <c r="BU952" s="31">
        <f t="shared" si="659"/>
        <v>9.6692111959287536E-2</v>
      </c>
      <c r="BV952" s="172"/>
      <c r="BW952" s="179"/>
      <c r="BX952" s="179"/>
      <c r="BY952" s="70" t="s">
        <v>81</v>
      </c>
      <c r="BZ952" s="50">
        <f t="shared" si="643"/>
        <v>102987272</v>
      </c>
      <c r="CA952" s="30">
        <f>IFERROR(BZ952/BW940,"-")</f>
        <v>9.3592243727252406E-3</v>
      </c>
      <c r="CB952" s="50">
        <f t="shared" si="644"/>
        <v>1371</v>
      </c>
      <c r="CC952" s="30">
        <f>IFERROR(CB952/BX940,"-")</f>
        <v>0.11171773142112125</v>
      </c>
      <c r="CD952" s="53">
        <f t="shared" si="634"/>
        <v>75118.360320933629</v>
      </c>
      <c r="CE952" s="31">
        <f t="shared" si="660"/>
        <v>0.101811970889648</v>
      </c>
      <c r="CR952" s="196"/>
      <c r="CS952" s="198"/>
      <c r="CT952" s="200"/>
      <c r="CU952" s="201"/>
      <c r="CV952" s="201"/>
      <c r="CW952" s="79" t="s">
        <v>81</v>
      </c>
      <c r="CX952" s="90">
        <v>94359624</v>
      </c>
      <c r="CY952" s="80">
        <v>9.436589017820551E-3</v>
      </c>
      <c r="CZ952" s="90">
        <v>1305</v>
      </c>
      <c r="DA952" s="80">
        <v>0.11256792892262572</v>
      </c>
      <c r="DB952" s="90">
        <v>72306.225287356327</v>
      </c>
      <c r="DC952" s="81">
        <v>0.10304801010739104</v>
      </c>
    </row>
    <row r="953" spans="2:107" s="16" customFormat="1" ht="13.15" customHeight="1">
      <c r="B953" s="196"/>
      <c r="C953" s="198"/>
      <c r="D953" s="172"/>
      <c r="E953" s="179"/>
      <c r="F953" s="179"/>
      <c r="G953" s="70" t="s">
        <v>83</v>
      </c>
      <c r="H953" s="50">
        <v>0</v>
      </c>
      <c r="I953" s="30">
        <f>IFERROR(H953/E940,"-")</f>
        <v>0</v>
      </c>
      <c r="J953" s="50">
        <v>0</v>
      </c>
      <c r="K953" s="30">
        <f>IFERROR(J953/F940,"-")</f>
        <v>0</v>
      </c>
      <c r="L953" s="53" t="str">
        <f t="shared" si="627"/>
        <v>-</v>
      </c>
      <c r="M953" s="31">
        <f t="shared" si="653"/>
        <v>0</v>
      </c>
      <c r="N953" s="172"/>
      <c r="O953" s="179"/>
      <c r="P953" s="179"/>
      <c r="Q953" s="70" t="s">
        <v>83</v>
      </c>
      <c r="R953" s="50">
        <v>987370</v>
      </c>
      <c r="S953" s="30">
        <f>IFERROR(R953/O940,"-")</f>
        <v>1.0356759999916086E-2</v>
      </c>
      <c r="T953" s="50">
        <v>6</v>
      </c>
      <c r="U953" s="30">
        <f>IFERROR(T953/P940,"-")</f>
        <v>0.12</v>
      </c>
      <c r="V953" s="53">
        <f t="shared" si="628"/>
        <v>164561.66666666666</v>
      </c>
      <c r="W953" s="31">
        <f t="shared" si="654"/>
        <v>0.11320754716981132</v>
      </c>
      <c r="X953" s="172"/>
      <c r="Y953" s="179"/>
      <c r="Z953" s="179"/>
      <c r="AA953" s="70" t="s">
        <v>83</v>
      </c>
      <c r="AB953" s="50">
        <v>32527888</v>
      </c>
      <c r="AC953" s="30">
        <f>IFERROR(AB953/Y940,"-")</f>
        <v>1.0104839625347988E-2</v>
      </c>
      <c r="AD953" s="50">
        <v>307</v>
      </c>
      <c r="AE953" s="30">
        <f>IFERROR(AD953/Z940,"-")</f>
        <v>6.480895081275069E-2</v>
      </c>
      <c r="AF953" s="53">
        <f t="shared" si="629"/>
        <v>105954.03257328991</v>
      </c>
      <c r="AG953" s="31">
        <f t="shared" si="655"/>
        <v>5.9542280837858806E-2</v>
      </c>
      <c r="AH953" s="172"/>
      <c r="AI953" s="179"/>
      <c r="AJ953" s="179"/>
      <c r="AK953" s="70" t="s">
        <v>83</v>
      </c>
      <c r="AL953" s="50">
        <v>54557710</v>
      </c>
      <c r="AM953" s="30">
        <f>IFERROR(AL953/AI940,"-")</f>
        <v>1.50089669136545E-2</v>
      </c>
      <c r="AN953" s="50">
        <v>533</v>
      </c>
      <c r="AO953" s="30">
        <f>IFERROR(AN953/AJ940,"-")</f>
        <v>0.13186541316180109</v>
      </c>
      <c r="AP953" s="53">
        <f t="shared" si="630"/>
        <v>102359.68105065665</v>
      </c>
      <c r="AQ953" s="31">
        <f t="shared" si="656"/>
        <v>0.12227575131910989</v>
      </c>
      <c r="AR953" s="172"/>
      <c r="AS953" s="179"/>
      <c r="AT953" s="179"/>
      <c r="AU953" s="70" t="s">
        <v>83</v>
      </c>
      <c r="AV953" s="50">
        <v>70915152</v>
      </c>
      <c r="AW953" s="30">
        <f>IFERROR(AV953/AS940,"-")</f>
        <v>2.6777085517120523E-2</v>
      </c>
      <c r="AX953" s="50">
        <v>528</v>
      </c>
      <c r="AY953" s="30">
        <f>IFERROR(AX953/AT940,"-")</f>
        <v>0.23634735899731424</v>
      </c>
      <c r="AZ953" s="53">
        <f t="shared" si="631"/>
        <v>134309</v>
      </c>
      <c r="BA953" s="31">
        <f t="shared" si="657"/>
        <v>0.21498371335504887</v>
      </c>
      <c r="BB953" s="172"/>
      <c r="BC953" s="179"/>
      <c r="BD953" s="179"/>
      <c r="BE953" s="70" t="s">
        <v>83</v>
      </c>
      <c r="BF953" s="50">
        <v>44360831</v>
      </c>
      <c r="BG953" s="30">
        <f>IFERROR(BF953/BC940,"-")</f>
        <v>4.1367898692324233E-2</v>
      </c>
      <c r="BH953" s="50">
        <v>261</v>
      </c>
      <c r="BI953" s="30">
        <f>IFERROR(BH953/BD940,"-")</f>
        <v>0.29032258064516131</v>
      </c>
      <c r="BJ953" s="53">
        <f t="shared" si="632"/>
        <v>169964.86973180078</v>
      </c>
      <c r="BK953" s="31">
        <f t="shared" si="658"/>
        <v>0.25</v>
      </c>
      <c r="BL953" s="172"/>
      <c r="BM953" s="179"/>
      <c r="BN953" s="179"/>
      <c r="BO953" s="70" t="s">
        <v>83</v>
      </c>
      <c r="BP953" s="50">
        <v>9064830</v>
      </c>
      <c r="BQ953" s="30">
        <f>IFERROR(BP953/BM940,"-")</f>
        <v>2.7969742742965278E-2</v>
      </c>
      <c r="BR953" s="50">
        <v>85</v>
      </c>
      <c r="BS953" s="30">
        <f>IFERROR(BR953/BN940,"-")</f>
        <v>0.27868852459016391</v>
      </c>
      <c r="BT953" s="53">
        <f t="shared" si="633"/>
        <v>106645.05882352941</v>
      </c>
      <c r="BU953" s="31">
        <f t="shared" si="659"/>
        <v>0.21628498727735368</v>
      </c>
      <c r="BV953" s="172"/>
      <c r="BW953" s="179"/>
      <c r="BX953" s="179"/>
      <c r="BY953" s="70" t="s">
        <v>83</v>
      </c>
      <c r="BZ953" s="50">
        <f t="shared" si="643"/>
        <v>212413781</v>
      </c>
      <c r="CA953" s="30">
        <f>IFERROR(BZ953/BW940,"-")</f>
        <v>1.9303630415979187E-2</v>
      </c>
      <c r="CB953" s="50">
        <f t="shared" si="644"/>
        <v>1720</v>
      </c>
      <c r="CC953" s="30">
        <f>IFERROR(CB953/BX940,"-")</f>
        <v>0.14015645371577576</v>
      </c>
      <c r="CD953" s="53">
        <f t="shared" si="634"/>
        <v>123496.38430232558</v>
      </c>
      <c r="CE953" s="31">
        <f t="shared" si="660"/>
        <v>0.12772909549977721</v>
      </c>
      <c r="CR953" s="196"/>
      <c r="CS953" s="198"/>
      <c r="CT953" s="200"/>
      <c r="CU953" s="201"/>
      <c r="CV953" s="201"/>
      <c r="CW953" s="79" t="s">
        <v>83</v>
      </c>
      <c r="CX953" s="90">
        <v>218897806</v>
      </c>
      <c r="CY953" s="80">
        <v>2.1891234243627478E-2</v>
      </c>
      <c r="CZ953" s="90">
        <v>1602</v>
      </c>
      <c r="DA953" s="80">
        <v>0.13818683688432676</v>
      </c>
      <c r="DB953" s="90">
        <v>136640.32833957553</v>
      </c>
      <c r="DC953" s="81">
        <v>0.12650031585596969</v>
      </c>
    </row>
    <row r="954" spans="2:107" s="16" customFormat="1" ht="13.15" customHeight="1">
      <c r="B954" s="196"/>
      <c r="C954" s="198"/>
      <c r="D954" s="172"/>
      <c r="E954" s="179"/>
      <c r="F954" s="179"/>
      <c r="G954" s="70" t="s">
        <v>87</v>
      </c>
      <c r="H954" s="50">
        <v>0</v>
      </c>
      <c r="I954" s="30">
        <f>IFERROR(H954/E940,"-")</f>
        <v>0</v>
      </c>
      <c r="J954" s="50">
        <v>0</v>
      </c>
      <c r="K954" s="30">
        <f>IFERROR(J954/F940,"-")</f>
        <v>0</v>
      </c>
      <c r="L954" s="53" t="str">
        <f t="shared" si="627"/>
        <v>-</v>
      </c>
      <c r="M954" s="31">
        <f t="shared" si="653"/>
        <v>0</v>
      </c>
      <c r="N954" s="172"/>
      <c r="O954" s="179"/>
      <c r="P954" s="179"/>
      <c r="Q954" s="70" t="s">
        <v>87</v>
      </c>
      <c r="R954" s="50">
        <v>1204857</v>
      </c>
      <c r="S954" s="30">
        <f>IFERROR(R954/O940,"-")</f>
        <v>1.2638033141799827E-2</v>
      </c>
      <c r="T954" s="50">
        <v>3</v>
      </c>
      <c r="U954" s="30">
        <f>IFERROR(T954/P940,"-")</f>
        <v>0.06</v>
      </c>
      <c r="V954" s="53">
        <f t="shared" si="628"/>
        <v>401619</v>
      </c>
      <c r="W954" s="31">
        <f t="shared" si="654"/>
        <v>5.6603773584905662E-2</v>
      </c>
      <c r="X954" s="172"/>
      <c r="Y954" s="179"/>
      <c r="Z954" s="179"/>
      <c r="AA954" s="70" t="s">
        <v>87</v>
      </c>
      <c r="AB954" s="50">
        <v>16861305</v>
      </c>
      <c r="AC954" s="30">
        <f>IFERROR(AB954/Y940,"-")</f>
        <v>5.2379909479237678E-3</v>
      </c>
      <c r="AD954" s="50">
        <v>299</v>
      </c>
      <c r="AE954" s="30">
        <f>IFERROR(AD954/Z940,"-")</f>
        <v>6.3120118218281618E-2</v>
      </c>
      <c r="AF954" s="53">
        <f t="shared" si="629"/>
        <v>56392.324414715717</v>
      </c>
      <c r="AG954" s="31">
        <f t="shared" si="655"/>
        <v>5.7990690457719159E-2</v>
      </c>
      <c r="AH954" s="172"/>
      <c r="AI954" s="179"/>
      <c r="AJ954" s="179"/>
      <c r="AK954" s="70" t="s">
        <v>87</v>
      </c>
      <c r="AL954" s="50">
        <v>18162422</v>
      </c>
      <c r="AM954" s="30">
        <f>IFERROR(AL954/AI940,"-")</f>
        <v>4.9965291957787556E-3</v>
      </c>
      <c r="AN954" s="50">
        <v>304</v>
      </c>
      <c r="AO954" s="30">
        <f>IFERROR(AN954/AJ940,"-")</f>
        <v>7.52102919346858E-2</v>
      </c>
      <c r="AP954" s="53">
        <f t="shared" si="630"/>
        <v>59744.809210526313</v>
      </c>
      <c r="AQ954" s="31">
        <f t="shared" si="656"/>
        <v>6.9740766230786871E-2</v>
      </c>
      <c r="AR954" s="172"/>
      <c r="AS954" s="179"/>
      <c r="AT954" s="179"/>
      <c r="AU954" s="70" t="s">
        <v>87</v>
      </c>
      <c r="AV954" s="50">
        <v>11897172</v>
      </c>
      <c r="AW954" s="30">
        <f>IFERROR(AV954/AS940,"-")</f>
        <v>4.4922923108998173E-3</v>
      </c>
      <c r="AX954" s="50">
        <v>209</v>
      </c>
      <c r="AY954" s="30">
        <f>IFERROR(AX954/AT940,"-")</f>
        <v>9.3554162936436883E-2</v>
      </c>
      <c r="AZ954" s="53">
        <f t="shared" si="631"/>
        <v>56924.267942583734</v>
      </c>
      <c r="BA954" s="31">
        <f t="shared" si="657"/>
        <v>8.5097719869706837E-2</v>
      </c>
      <c r="BB954" s="172"/>
      <c r="BC954" s="179"/>
      <c r="BD954" s="179"/>
      <c r="BE954" s="70" t="s">
        <v>87</v>
      </c>
      <c r="BF954" s="50">
        <v>2312849</v>
      </c>
      <c r="BG954" s="30">
        <f>IFERROR(BF954/BC940,"-")</f>
        <v>2.1568059246375119E-3</v>
      </c>
      <c r="BH954" s="50">
        <v>73</v>
      </c>
      <c r="BI954" s="30">
        <f>IFERROR(BH954/BD940,"-")</f>
        <v>8.1201334816462731E-2</v>
      </c>
      <c r="BJ954" s="53">
        <f t="shared" si="632"/>
        <v>31682.863013698628</v>
      </c>
      <c r="BK954" s="31">
        <f t="shared" si="658"/>
        <v>6.9923371647509572E-2</v>
      </c>
      <c r="BL954" s="172"/>
      <c r="BM954" s="179"/>
      <c r="BN954" s="179"/>
      <c r="BO954" s="70" t="s">
        <v>87</v>
      </c>
      <c r="BP954" s="50">
        <v>2647979</v>
      </c>
      <c r="BQ954" s="30">
        <f>IFERROR(BP954/BM940,"-")</f>
        <v>8.1704004839334501E-3</v>
      </c>
      <c r="BR954" s="50">
        <v>20</v>
      </c>
      <c r="BS954" s="30">
        <f>IFERROR(BR954/BN940,"-")</f>
        <v>6.5573770491803282E-2</v>
      </c>
      <c r="BT954" s="53">
        <f t="shared" si="633"/>
        <v>132398.95000000001</v>
      </c>
      <c r="BU954" s="31">
        <f t="shared" si="659"/>
        <v>5.0890585241730277E-2</v>
      </c>
      <c r="BV954" s="172"/>
      <c r="BW954" s="179"/>
      <c r="BX954" s="179"/>
      <c r="BY954" s="70" t="s">
        <v>87</v>
      </c>
      <c r="BZ954" s="50">
        <f t="shared" si="643"/>
        <v>53086584</v>
      </c>
      <c r="CA954" s="30">
        <f>IFERROR(BZ954/BW940,"-")</f>
        <v>4.8243752959834284E-3</v>
      </c>
      <c r="CB954" s="50">
        <f t="shared" si="644"/>
        <v>908</v>
      </c>
      <c r="CC954" s="30">
        <f>IFERROR(CB954/BX940,"-")</f>
        <v>7.3989569752281617E-2</v>
      </c>
      <c r="CD954" s="53">
        <f t="shared" si="634"/>
        <v>58465.40088105727</v>
      </c>
      <c r="CE954" s="31">
        <f t="shared" si="660"/>
        <v>6.7429080647556816E-2</v>
      </c>
      <c r="CR954" s="196"/>
      <c r="CS954" s="198"/>
      <c r="CT954" s="200"/>
      <c r="CU954" s="201"/>
      <c r="CV954" s="201"/>
      <c r="CW954" s="79" t="s">
        <v>87</v>
      </c>
      <c r="CX954" s="90">
        <v>44433780</v>
      </c>
      <c r="CY954" s="80">
        <v>4.4436730732230817E-3</v>
      </c>
      <c r="CZ954" s="90">
        <v>882</v>
      </c>
      <c r="DA954" s="80">
        <v>7.6080393340809113E-2</v>
      </c>
      <c r="DB954" s="90">
        <v>50378.43537414966</v>
      </c>
      <c r="DC954" s="81">
        <v>6.9646241313960827E-2</v>
      </c>
    </row>
    <row r="955" spans="2:107" s="16" customFormat="1" ht="13.15" customHeight="1">
      <c r="B955" s="196"/>
      <c r="C955" s="198"/>
      <c r="D955" s="172"/>
      <c r="E955" s="179"/>
      <c r="F955" s="179"/>
      <c r="G955" s="71" t="s">
        <v>85</v>
      </c>
      <c r="H955" s="51">
        <v>2779</v>
      </c>
      <c r="I955" s="32">
        <f>IFERROR(H955/E940,"-")</f>
        <v>2.8809600573911296E-4</v>
      </c>
      <c r="J955" s="51">
        <v>1</v>
      </c>
      <c r="K955" s="32">
        <f>IFERROR(J955/F940,"-")</f>
        <v>0.2</v>
      </c>
      <c r="L955" s="54">
        <f t="shared" si="627"/>
        <v>2779</v>
      </c>
      <c r="M955" s="33">
        <f t="shared" si="653"/>
        <v>0.2</v>
      </c>
      <c r="N955" s="172"/>
      <c r="O955" s="179"/>
      <c r="P955" s="179"/>
      <c r="Q955" s="71" t="s">
        <v>85</v>
      </c>
      <c r="R955" s="51">
        <v>84955</v>
      </c>
      <c r="S955" s="32">
        <f>IFERROR(R955/O940,"-")</f>
        <v>8.9111330685849382E-4</v>
      </c>
      <c r="T955" s="51">
        <v>11</v>
      </c>
      <c r="U955" s="32">
        <f>IFERROR(T955/P940,"-")</f>
        <v>0.22</v>
      </c>
      <c r="V955" s="54">
        <f t="shared" si="628"/>
        <v>7723.181818181818</v>
      </c>
      <c r="W955" s="33">
        <f t="shared" si="654"/>
        <v>0.20754716981132076</v>
      </c>
      <c r="X955" s="172"/>
      <c r="Y955" s="179"/>
      <c r="Z955" s="179"/>
      <c r="AA955" s="71" t="s">
        <v>85</v>
      </c>
      <c r="AB955" s="51">
        <v>8966126</v>
      </c>
      <c r="AC955" s="32">
        <f>IFERROR(AB955/Y940,"-")</f>
        <v>2.7853411598891035E-3</v>
      </c>
      <c r="AD955" s="51">
        <v>321</v>
      </c>
      <c r="AE955" s="32">
        <f>IFERROR(AD955/Z940,"-")</f>
        <v>6.776440785307157E-2</v>
      </c>
      <c r="AF955" s="54">
        <f t="shared" si="629"/>
        <v>27931.856697819316</v>
      </c>
      <c r="AG955" s="33">
        <f t="shared" si="655"/>
        <v>6.2257564003103179E-2</v>
      </c>
      <c r="AH955" s="172"/>
      <c r="AI955" s="179"/>
      <c r="AJ955" s="179"/>
      <c r="AK955" s="71" t="s">
        <v>85</v>
      </c>
      <c r="AL955" s="51">
        <v>9479380</v>
      </c>
      <c r="AM955" s="32">
        <f>IFERROR(AL955/AI940,"-")</f>
        <v>2.6078019180416148E-3</v>
      </c>
      <c r="AN955" s="51">
        <v>410</v>
      </c>
      <c r="AO955" s="32">
        <f>IFERROR(AN955/AJ940,"-")</f>
        <v>0.10143493320138545</v>
      </c>
      <c r="AP955" s="54">
        <f t="shared" si="630"/>
        <v>23120.439024390245</v>
      </c>
      <c r="AQ955" s="33">
        <f t="shared" si="656"/>
        <v>9.4058270245469144E-2</v>
      </c>
      <c r="AR955" s="172"/>
      <c r="AS955" s="179"/>
      <c r="AT955" s="179"/>
      <c r="AU955" s="71" t="s">
        <v>85</v>
      </c>
      <c r="AV955" s="51">
        <v>17848048</v>
      </c>
      <c r="AW955" s="32">
        <f>IFERROR(AV955/AS940,"-")</f>
        <v>6.7393031549826182E-3</v>
      </c>
      <c r="AX955" s="51">
        <v>336</v>
      </c>
      <c r="AY955" s="32">
        <f>IFERROR(AX955/AT940,"-")</f>
        <v>0.15040286481647269</v>
      </c>
      <c r="AZ955" s="54">
        <f t="shared" si="631"/>
        <v>53119.190476190473</v>
      </c>
      <c r="BA955" s="33">
        <f t="shared" si="657"/>
        <v>0.13680781758957655</v>
      </c>
      <c r="BB955" s="172"/>
      <c r="BC955" s="179"/>
      <c r="BD955" s="179"/>
      <c r="BE955" s="71" t="s">
        <v>85</v>
      </c>
      <c r="BF955" s="51">
        <v>5964348</v>
      </c>
      <c r="BG955" s="32">
        <f>IFERROR(BF955/BC940,"-")</f>
        <v>5.5619459389695978E-3</v>
      </c>
      <c r="BH955" s="51">
        <v>163</v>
      </c>
      <c r="BI955" s="32">
        <f>IFERROR(BH955/BD940,"-")</f>
        <v>0.18131256952169078</v>
      </c>
      <c r="BJ955" s="54">
        <f t="shared" si="632"/>
        <v>36591.092024539874</v>
      </c>
      <c r="BK955" s="33">
        <f t="shared" si="658"/>
        <v>0.15613026819923373</v>
      </c>
      <c r="BL955" s="172"/>
      <c r="BM955" s="179"/>
      <c r="BN955" s="179"/>
      <c r="BO955" s="71" t="s">
        <v>85</v>
      </c>
      <c r="BP955" s="51">
        <v>1426844</v>
      </c>
      <c r="BQ955" s="32">
        <f>IFERROR(BP955/BM940,"-")</f>
        <v>4.4025601819718124E-3</v>
      </c>
      <c r="BR955" s="51">
        <v>51</v>
      </c>
      <c r="BS955" s="32">
        <f>IFERROR(BR955/BN940,"-")</f>
        <v>0.16721311475409836</v>
      </c>
      <c r="BT955" s="54">
        <f t="shared" si="633"/>
        <v>27977.333333333332</v>
      </c>
      <c r="BU955" s="33">
        <f t="shared" si="659"/>
        <v>0.12977099236641221</v>
      </c>
      <c r="BV955" s="172"/>
      <c r="BW955" s="179"/>
      <c r="BX955" s="179"/>
      <c r="BY955" s="71" t="s">
        <v>85</v>
      </c>
      <c r="BZ955" s="51">
        <f t="shared" si="643"/>
        <v>43772480</v>
      </c>
      <c r="CA955" s="32">
        <f>IFERROR(BZ955/BW940,"-")</f>
        <v>3.9779329398163706E-3</v>
      </c>
      <c r="CB955" s="51">
        <f t="shared" si="644"/>
        <v>1293</v>
      </c>
      <c r="CC955" s="32">
        <f>IFERROR(CB955/BX940,"-")</f>
        <v>0.10536179921773142</v>
      </c>
      <c r="CD955" s="54">
        <f t="shared" si="634"/>
        <v>33853.426140757925</v>
      </c>
      <c r="CE955" s="33">
        <f t="shared" si="660"/>
        <v>9.6019604930937169E-2</v>
      </c>
      <c r="CR955" s="196"/>
      <c r="CS955" s="198"/>
      <c r="CT955" s="200"/>
      <c r="CU955" s="201"/>
      <c r="CV955" s="201"/>
      <c r="CW955" s="79" t="s">
        <v>85</v>
      </c>
      <c r="CX955" s="90">
        <v>31480944</v>
      </c>
      <c r="CY955" s="80">
        <v>3.1483034567944415E-3</v>
      </c>
      <c r="CZ955" s="90">
        <v>1169</v>
      </c>
      <c r="DA955" s="80">
        <v>0.10083671180885016</v>
      </c>
      <c r="DB955" s="90">
        <v>26929.806672369548</v>
      </c>
      <c r="DC955" s="81">
        <v>9.2308907138344914E-2</v>
      </c>
    </row>
    <row r="956" spans="2:107" s="16" customFormat="1" ht="13.15" customHeight="1">
      <c r="B956" s="196"/>
      <c r="C956" s="199"/>
      <c r="D956" s="173"/>
      <c r="E956" s="180"/>
      <c r="F956" s="180"/>
      <c r="G956" s="18" t="s">
        <v>92</v>
      </c>
      <c r="H956" s="49">
        <f>SUM(H940:H955)</f>
        <v>672755</v>
      </c>
      <c r="I956" s="32">
        <f>IFERROR(H956/E940,"-")</f>
        <v>6.9743802929477128E-2</v>
      </c>
      <c r="J956" s="51">
        <v>3</v>
      </c>
      <c r="K956" s="32">
        <f>IFERROR(J956/F940,"-")</f>
        <v>0.6</v>
      </c>
      <c r="L956" s="54">
        <f t="shared" si="627"/>
        <v>224251.66666666666</v>
      </c>
      <c r="M956" s="34">
        <f t="shared" si="653"/>
        <v>0.6</v>
      </c>
      <c r="N956" s="173"/>
      <c r="O956" s="180"/>
      <c r="P956" s="180"/>
      <c r="Q956" s="18" t="s">
        <v>92</v>
      </c>
      <c r="R956" s="49">
        <f>SUM(R940:R955)</f>
        <v>12797550</v>
      </c>
      <c r="S956" s="32">
        <f>IFERROR(R956/O940,"-")</f>
        <v>0.13423656171134032</v>
      </c>
      <c r="T956" s="51">
        <v>39</v>
      </c>
      <c r="U956" s="32">
        <f>IFERROR(T956/P940,"-")</f>
        <v>0.78</v>
      </c>
      <c r="V956" s="54">
        <f t="shared" si="628"/>
        <v>328142.30769230769</v>
      </c>
      <c r="W956" s="34">
        <f t="shared" si="654"/>
        <v>0.73584905660377353</v>
      </c>
      <c r="X956" s="173"/>
      <c r="Y956" s="180"/>
      <c r="Z956" s="180"/>
      <c r="AA956" s="18" t="s">
        <v>92</v>
      </c>
      <c r="AB956" s="49">
        <f>SUM(AB940:AB955)</f>
        <v>492850542</v>
      </c>
      <c r="AC956" s="32">
        <f>IFERROR(AB956/Y940,"-")</f>
        <v>0.15310479691075649</v>
      </c>
      <c r="AD956" s="51">
        <v>3286</v>
      </c>
      <c r="AE956" s="32">
        <f>IFERROR(AD956/Z940,"-")</f>
        <v>0.69368798817817179</v>
      </c>
      <c r="AF956" s="54">
        <f t="shared" si="629"/>
        <v>149984.94887401097</v>
      </c>
      <c r="AG956" s="34">
        <f t="shared" si="655"/>
        <v>0.6373157486423584</v>
      </c>
      <c r="AH956" s="173"/>
      <c r="AI956" s="180"/>
      <c r="AJ956" s="180"/>
      <c r="AK956" s="18" t="s">
        <v>92</v>
      </c>
      <c r="AL956" s="49">
        <f>SUM(AL940:AL955)</f>
        <v>653729796</v>
      </c>
      <c r="AM956" s="32">
        <f>IFERROR(AL956/AI940,"-")</f>
        <v>0.17984275510526571</v>
      </c>
      <c r="AN956" s="51">
        <v>3229</v>
      </c>
      <c r="AO956" s="32">
        <f>IFERROR(AN956/AJ940,"-")</f>
        <v>0.79886194952993572</v>
      </c>
      <c r="AP956" s="54">
        <f t="shared" si="630"/>
        <v>202455.80551254257</v>
      </c>
      <c r="AQ956" s="34">
        <f t="shared" si="656"/>
        <v>0.74076623078687776</v>
      </c>
      <c r="AR956" s="173"/>
      <c r="AS956" s="180"/>
      <c r="AT956" s="180"/>
      <c r="AU956" s="18" t="s">
        <v>92</v>
      </c>
      <c r="AV956" s="49">
        <f>SUM(AV940:AV955)</f>
        <v>609464585</v>
      </c>
      <c r="AW956" s="32">
        <f>IFERROR(AV956/AS940,"-")</f>
        <v>0.23012973746712651</v>
      </c>
      <c r="AX956" s="51">
        <v>1910</v>
      </c>
      <c r="AY956" s="32">
        <f>IFERROR(AX956/AT940,"-")</f>
        <v>0.85496866606982991</v>
      </c>
      <c r="AZ956" s="54">
        <f t="shared" si="631"/>
        <v>319091.40575916233</v>
      </c>
      <c r="BA956" s="34">
        <f t="shared" si="657"/>
        <v>0.77768729641693812</v>
      </c>
      <c r="BB956" s="173"/>
      <c r="BC956" s="180"/>
      <c r="BD956" s="180"/>
      <c r="BE956" s="18" t="s">
        <v>92</v>
      </c>
      <c r="BF956" s="49">
        <f>SUM(BF940:BF955)</f>
        <v>292939976</v>
      </c>
      <c r="BG956" s="32">
        <f>IFERROR(BF956/BC940,"-")</f>
        <v>0.27317592968670701</v>
      </c>
      <c r="BH956" s="51">
        <v>783</v>
      </c>
      <c r="BI956" s="32">
        <f>IFERROR(BH956/BD940,"-")</f>
        <v>0.87096774193548387</v>
      </c>
      <c r="BJ956" s="54">
        <f t="shared" si="632"/>
        <v>374125.12899106002</v>
      </c>
      <c r="BK956" s="34">
        <f t="shared" si="658"/>
        <v>0.75</v>
      </c>
      <c r="BL956" s="173"/>
      <c r="BM956" s="180"/>
      <c r="BN956" s="180"/>
      <c r="BO956" s="18" t="s">
        <v>92</v>
      </c>
      <c r="BP956" s="49">
        <f>SUM(BP940:BP955)</f>
        <v>63065049</v>
      </c>
      <c r="BQ956" s="32">
        <f>IFERROR(BP956/BM940,"-")</f>
        <v>0.19458866813856407</v>
      </c>
      <c r="BR956" s="51">
        <v>253</v>
      </c>
      <c r="BS956" s="32">
        <f>IFERROR(BR956/BN940,"-")</f>
        <v>0.82950819672131149</v>
      </c>
      <c r="BT956" s="54">
        <f t="shared" si="633"/>
        <v>249268.96837944665</v>
      </c>
      <c r="BU956" s="34">
        <f t="shared" si="659"/>
        <v>0.64376590330788808</v>
      </c>
      <c r="BV956" s="173"/>
      <c r="BW956" s="180"/>
      <c r="BX956" s="180"/>
      <c r="BY956" s="18" t="s">
        <v>92</v>
      </c>
      <c r="BZ956" s="49">
        <f t="shared" si="643"/>
        <v>2125520253</v>
      </c>
      <c r="CA956" s="32">
        <f>IFERROR(BZ956/BW940,"-")</f>
        <v>0.19316193710421536</v>
      </c>
      <c r="CB956" s="51">
        <f t="shared" si="644"/>
        <v>9503</v>
      </c>
      <c r="CC956" s="32">
        <f>IFERROR(CB956/BX940,"-")</f>
        <v>0.77436440677966101</v>
      </c>
      <c r="CD956" s="54">
        <f t="shared" si="634"/>
        <v>223668.34189203411</v>
      </c>
      <c r="CE956" s="34">
        <f t="shared" si="660"/>
        <v>0.7057032526362691</v>
      </c>
      <c r="CR956" s="196"/>
      <c r="CS956" s="199"/>
      <c r="CT956" s="200"/>
      <c r="CU956" s="201"/>
      <c r="CV956" s="201"/>
      <c r="CW956" s="18" t="s">
        <v>92</v>
      </c>
      <c r="CX956" s="90">
        <v>1863757911</v>
      </c>
      <c r="CY956" s="80">
        <v>0.18638816783350864</v>
      </c>
      <c r="CZ956" s="90">
        <v>9011</v>
      </c>
      <c r="DA956" s="80">
        <v>0.77727939273699642</v>
      </c>
      <c r="DB956" s="90">
        <v>206831.41837753856</v>
      </c>
      <c r="DC956" s="81">
        <v>0.7115445356917246</v>
      </c>
    </row>
    <row r="957" spans="2:107" s="16" customFormat="1" ht="13.15" customHeight="1">
      <c r="B957" s="196">
        <v>57</v>
      </c>
      <c r="C957" s="197" t="s">
        <v>42</v>
      </c>
      <c r="D957" s="171">
        <f>CI61</f>
        <v>11</v>
      </c>
      <c r="E957" s="178">
        <v>29403070</v>
      </c>
      <c r="F957" s="178">
        <v>9</v>
      </c>
      <c r="G957" s="68" t="s">
        <v>58</v>
      </c>
      <c r="H957" s="56">
        <v>59904</v>
      </c>
      <c r="I957" s="28">
        <f>IFERROR(H957/E957,"-")</f>
        <v>2.0373382779417253E-3</v>
      </c>
      <c r="J957" s="56">
        <v>2</v>
      </c>
      <c r="K957" s="28">
        <f>IFERROR(J957/F957,"-")</f>
        <v>0.22222222222222221</v>
      </c>
      <c r="L957" s="52">
        <f t="shared" si="627"/>
        <v>29952</v>
      </c>
      <c r="M957" s="29">
        <f t="shared" ref="M957:M973" si="661">IFERROR(J957/$CI$61,"-")</f>
        <v>0.18181818181818182</v>
      </c>
      <c r="N957" s="171">
        <f>CJ61</f>
        <v>56</v>
      </c>
      <c r="O957" s="178">
        <v>155313190</v>
      </c>
      <c r="P957" s="178">
        <v>55</v>
      </c>
      <c r="Q957" s="68" t="s">
        <v>58</v>
      </c>
      <c r="R957" s="56">
        <v>708629</v>
      </c>
      <c r="S957" s="28">
        <f>IFERROR(R957/O957,"-")</f>
        <v>4.562580937266178E-3</v>
      </c>
      <c r="T957" s="56">
        <v>11</v>
      </c>
      <c r="U957" s="28">
        <f>IFERROR(T957/P957,"-")</f>
        <v>0.2</v>
      </c>
      <c r="V957" s="52">
        <f t="shared" si="628"/>
        <v>64420.818181818184</v>
      </c>
      <c r="W957" s="29">
        <f t="shared" ref="W957:W973" si="662">IFERROR(T957/$CJ$61,"-")</f>
        <v>0.19642857142857142</v>
      </c>
      <c r="X957" s="171">
        <f>CK61</f>
        <v>3352</v>
      </c>
      <c r="Y957" s="178">
        <v>2282442230</v>
      </c>
      <c r="Z957" s="178">
        <v>3116</v>
      </c>
      <c r="AA957" s="68" t="s">
        <v>58</v>
      </c>
      <c r="AB957" s="56">
        <v>63329923</v>
      </c>
      <c r="AC957" s="28">
        <f>IFERROR(AB957/Y957,"-")</f>
        <v>2.7746561191167585E-2</v>
      </c>
      <c r="AD957" s="56">
        <v>495</v>
      </c>
      <c r="AE957" s="28">
        <f>IFERROR(AD957/Z957,"-")</f>
        <v>0.15885750962772785</v>
      </c>
      <c r="AF957" s="52">
        <f t="shared" si="629"/>
        <v>127939.23838383838</v>
      </c>
      <c r="AG957" s="29">
        <f t="shared" ref="AG957:AG973" si="663">IFERROR(AD957/$CK$61,"-")</f>
        <v>0.14767303102625298</v>
      </c>
      <c r="AH957" s="171">
        <f>CL61</f>
        <v>2887</v>
      </c>
      <c r="AI957" s="178">
        <v>2589099440</v>
      </c>
      <c r="AJ957" s="178">
        <v>2693</v>
      </c>
      <c r="AK957" s="68" t="s">
        <v>58</v>
      </c>
      <c r="AL957" s="56">
        <v>72384827</v>
      </c>
      <c r="AM957" s="28">
        <f>IFERROR(AL957/AI957,"-")</f>
        <v>2.7957530669428441E-2</v>
      </c>
      <c r="AN957" s="56">
        <v>581</v>
      </c>
      <c r="AO957" s="28">
        <f>IFERROR(AN957/AJ957,"-")</f>
        <v>0.21574452283698478</v>
      </c>
      <c r="AP957" s="52">
        <f t="shared" si="630"/>
        <v>124586.62134251291</v>
      </c>
      <c r="AQ957" s="29">
        <f t="shared" ref="AQ957:AQ973" si="664">IFERROR(AN957/$CL$61,"-")</f>
        <v>0.20124696917215101</v>
      </c>
      <c r="AR957" s="171">
        <f>CM61</f>
        <v>1945</v>
      </c>
      <c r="AS957" s="178">
        <v>2016891940</v>
      </c>
      <c r="AT957" s="178">
        <v>1810</v>
      </c>
      <c r="AU957" s="68" t="s">
        <v>58</v>
      </c>
      <c r="AV957" s="56">
        <v>71623872</v>
      </c>
      <c r="AW957" s="28">
        <f>IFERROR(AV957/AS957,"-")</f>
        <v>3.5512002690634981E-2</v>
      </c>
      <c r="AX957" s="56">
        <v>451</v>
      </c>
      <c r="AY957" s="28">
        <f>IFERROR(AX957/AT957,"-")</f>
        <v>0.24917127071823206</v>
      </c>
      <c r="AZ957" s="52">
        <f t="shared" si="631"/>
        <v>158811.24611973393</v>
      </c>
      <c r="BA957" s="29">
        <f t="shared" ref="BA957:BA973" si="665">IFERROR(AX957/$CM$61,"-")</f>
        <v>0.23187660668380464</v>
      </c>
      <c r="BB957" s="171">
        <f>CN61</f>
        <v>991</v>
      </c>
      <c r="BC957" s="178">
        <v>1100876630</v>
      </c>
      <c r="BD957" s="178">
        <v>879</v>
      </c>
      <c r="BE957" s="68" t="s">
        <v>58</v>
      </c>
      <c r="BF957" s="56">
        <v>29722355</v>
      </c>
      <c r="BG957" s="28">
        <f>IFERROR(BF957/BC957,"-")</f>
        <v>2.6998806396680435E-2</v>
      </c>
      <c r="BH957" s="56">
        <v>210</v>
      </c>
      <c r="BI957" s="28">
        <f>IFERROR(BH957/BD957,"-")</f>
        <v>0.23890784982935154</v>
      </c>
      <c r="BJ957" s="52">
        <f t="shared" si="632"/>
        <v>141535.02380952382</v>
      </c>
      <c r="BK957" s="29">
        <f t="shared" ref="BK957:BK973" si="666">IFERROR(BH957/$CN$61,"-")</f>
        <v>0.2119071644803229</v>
      </c>
      <c r="BL957" s="171">
        <f>CO61</f>
        <v>370</v>
      </c>
      <c r="BM957" s="178">
        <v>490152270</v>
      </c>
      <c r="BN957" s="178">
        <v>311</v>
      </c>
      <c r="BO957" s="68" t="s">
        <v>58</v>
      </c>
      <c r="BP957" s="56">
        <v>10412273</v>
      </c>
      <c r="BQ957" s="28">
        <f>IFERROR(BP957/BM957,"-")</f>
        <v>2.1242935384140932E-2</v>
      </c>
      <c r="BR957" s="56">
        <v>81</v>
      </c>
      <c r="BS957" s="28">
        <f>IFERROR(BR957/BN957,"-")</f>
        <v>0.26045016077170419</v>
      </c>
      <c r="BT957" s="52">
        <f t="shared" si="633"/>
        <v>128546.58024691358</v>
      </c>
      <c r="BU957" s="29">
        <f t="shared" ref="BU957:BU973" si="667">IFERROR(BR957/$CO$61,"-")</f>
        <v>0.21891891891891893</v>
      </c>
      <c r="BV957" s="171">
        <f>CP61</f>
        <v>9612</v>
      </c>
      <c r="BW957" s="178">
        <f>SUM(E957,O957,Y957,AI957,AS957,BC957,BM957)</f>
        <v>8664178770</v>
      </c>
      <c r="BX957" s="178">
        <f>SUM(F957,P957,Z957,AJ957,AT957,BD957,BN957)</f>
        <v>8873</v>
      </c>
      <c r="BY957" s="68" t="s">
        <v>58</v>
      </c>
      <c r="BZ957" s="56">
        <f t="shared" si="643"/>
        <v>248241783</v>
      </c>
      <c r="CA957" s="28">
        <f>IFERROR(BZ957/BW957,"-")</f>
        <v>2.8651507498846311E-2</v>
      </c>
      <c r="CB957" s="56">
        <f t="shared" si="644"/>
        <v>1831</v>
      </c>
      <c r="CC957" s="28">
        <f>IFERROR(CB957/BX957,"-")</f>
        <v>0.20635636199706978</v>
      </c>
      <c r="CD957" s="52">
        <f t="shared" si="634"/>
        <v>135577.16166029492</v>
      </c>
      <c r="CE957" s="29">
        <f t="shared" ref="CE957:CE973" si="668">IFERROR(CB957/$CP$61,"-")</f>
        <v>0.19049105285060342</v>
      </c>
      <c r="CR957" s="196">
        <v>57</v>
      </c>
      <c r="CS957" s="197" t="s">
        <v>42</v>
      </c>
      <c r="CT957" s="200">
        <v>9154</v>
      </c>
      <c r="CU957" s="201">
        <v>8224312980</v>
      </c>
      <c r="CV957" s="201">
        <v>8468</v>
      </c>
      <c r="CW957" s="79" t="s">
        <v>58</v>
      </c>
      <c r="CX957" s="90">
        <v>280841488</v>
      </c>
      <c r="CY957" s="80">
        <v>3.4147714062311867E-2</v>
      </c>
      <c r="CZ957" s="90">
        <v>1809</v>
      </c>
      <c r="DA957" s="80">
        <v>0.21362777515351913</v>
      </c>
      <c r="DB957" s="90">
        <v>155246.8148148148</v>
      </c>
      <c r="DC957" s="81">
        <v>0.19761852741970723</v>
      </c>
    </row>
    <row r="958" spans="2:107" s="16" customFormat="1" ht="13.15" customHeight="1">
      <c r="B958" s="196"/>
      <c r="C958" s="198"/>
      <c r="D958" s="172"/>
      <c r="E958" s="179"/>
      <c r="F958" s="179"/>
      <c r="G958" s="69" t="s">
        <v>60</v>
      </c>
      <c r="H958" s="50">
        <v>4649</v>
      </c>
      <c r="I958" s="30">
        <f>IFERROR(H958/E957,"-")</f>
        <v>1.5811274128857972E-4</v>
      </c>
      <c r="J958" s="50">
        <v>3</v>
      </c>
      <c r="K958" s="30">
        <f>IFERROR(J958/F957,"-")</f>
        <v>0.33333333333333331</v>
      </c>
      <c r="L958" s="53">
        <f t="shared" si="627"/>
        <v>1549.6666666666667</v>
      </c>
      <c r="M958" s="31">
        <f t="shared" si="661"/>
        <v>0.27272727272727271</v>
      </c>
      <c r="N958" s="172"/>
      <c r="O958" s="179"/>
      <c r="P958" s="179"/>
      <c r="Q958" s="69" t="s">
        <v>60</v>
      </c>
      <c r="R958" s="50">
        <v>289299</v>
      </c>
      <c r="S958" s="30">
        <f>IFERROR(R958/O957,"-")</f>
        <v>1.8626814631777251E-3</v>
      </c>
      <c r="T958" s="50">
        <v>12</v>
      </c>
      <c r="U958" s="30">
        <f>IFERROR(T958/P957,"-")</f>
        <v>0.21818181818181817</v>
      </c>
      <c r="V958" s="53">
        <f t="shared" si="628"/>
        <v>24108.25</v>
      </c>
      <c r="W958" s="31">
        <f t="shared" si="662"/>
        <v>0.21428571428571427</v>
      </c>
      <c r="X958" s="172"/>
      <c r="Y958" s="179"/>
      <c r="Z958" s="179"/>
      <c r="AA958" s="69" t="s">
        <v>60</v>
      </c>
      <c r="AB958" s="50">
        <v>44805378</v>
      </c>
      <c r="AC958" s="30">
        <f>IFERROR(AB958/Y957,"-")</f>
        <v>1.9630454348892764E-2</v>
      </c>
      <c r="AD958" s="50">
        <v>672</v>
      </c>
      <c r="AE958" s="30">
        <f>IFERROR(AD958/Z957,"-")</f>
        <v>0.21566110397946084</v>
      </c>
      <c r="AF958" s="53">
        <f t="shared" si="629"/>
        <v>66674.669642857145</v>
      </c>
      <c r="AG958" s="31">
        <f t="shared" si="663"/>
        <v>0.20047732696897375</v>
      </c>
      <c r="AH958" s="172"/>
      <c r="AI958" s="179"/>
      <c r="AJ958" s="179"/>
      <c r="AK958" s="69" t="s">
        <v>60</v>
      </c>
      <c r="AL958" s="50">
        <v>42399436</v>
      </c>
      <c r="AM958" s="30">
        <f>IFERROR(AL958/AI957,"-")</f>
        <v>1.6376132698866137E-2</v>
      </c>
      <c r="AN958" s="50">
        <v>789</v>
      </c>
      <c r="AO958" s="30">
        <f>IFERROR(AN958/AJ957,"-")</f>
        <v>0.29298180467879686</v>
      </c>
      <c r="AP958" s="53">
        <f t="shared" si="630"/>
        <v>53738.19518377693</v>
      </c>
      <c r="AQ958" s="31">
        <f t="shared" si="664"/>
        <v>0.27329407689643226</v>
      </c>
      <c r="AR958" s="172"/>
      <c r="AS958" s="179"/>
      <c r="AT958" s="179"/>
      <c r="AU958" s="69" t="s">
        <v>60</v>
      </c>
      <c r="AV958" s="50">
        <v>28364929</v>
      </c>
      <c r="AW958" s="30">
        <f>IFERROR(AV958/AS957,"-")</f>
        <v>1.4063683054829402E-2</v>
      </c>
      <c r="AX958" s="50">
        <v>558</v>
      </c>
      <c r="AY958" s="30">
        <f>IFERROR(AX958/AT957,"-")</f>
        <v>0.30828729281767958</v>
      </c>
      <c r="AZ958" s="53">
        <f t="shared" si="631"/>
        <v>50833.206093189961</v>
      </c>
      <c r="BA958" s="31">
        <f t="shared" si="665"/>
        <v>0.28688946015424166</v>
      </c>
      <c r="BB958" s="172"/>
      <c r="BC958" s="179"/>
      <c r="BD958" s="179"/>
      <c r="BE958" s="69" t="s">
        <v>60</v>
      </c>
      <c r="BF958" s="50">
        <v>12814051</v>
      </c>
      <c r="BG958" s="30">
        <f>IFERROR(BF958/BC957,"-")</f>
        <v>1.163986104419348E-2</v>
      </c>
      <c r="BH958" s="50">
        <v>278</v>
      </c>
      <c r="BI958" s="30">
        <f>IFERROR(BH958/BD957,"-")</f>
        <v>0.31626848691695109</v>
      </c>
      <c r="BJ958" s="53">
        <f t="shared" si="632"/>
        <v>46093.708633093527</v>
      </c>
      <c r="BK958" s="31">
        <f t="shared" si="666"/>
        <v>0.28052472250252269</v>
      </c>
      <c r="BL958" s="172"/>
      <c r="BM958" s="179"/>
      <c r="BN958" s="179"/>
      <c r="BO958" s="69" t="s">
        <v>60</v>
      </c>
      <c r="BP958" s="50">
        <v>7511973</v>
      </c>
      <c r="BQ958" s="30">
        <f>IFERROR(BP958/BM957,"-")</f>
        <v>1.5325794574000443E-2</v>
      </c>
      <c r="BR958" s="50">
        <v>100</v>
      </c>
      <c r="BS958" s="30">
        <f>IFERROR(BR958/BN957,"-")</f>
        <v>0.32154340836012862</v>
      </c>
      <c r="BT958" s="53">
        <f t="shared" si="633"/>
        <v>75119.73</v>
      </c>
      <c r="BU958" s="31">
        <f t="shared" si="667"/>
        <v>0.27027027027027029</v>
      </c>
      <c r="BV958" s="172"/>
      <c r="BW958" s="179"/>
      <c r="BX958" s="179"/>
      <c r="BY958" s="69" t="s">
        <v>60</v>
      </c>
      <c r="BZ958" s="50">
        <f t="shared" si="643"/>
        <v>136189715</v>
      </c>
      <c r="CA958" s="30">
        <f>IFERROR(BZ958/BW957,"-")</f>
        <v>1.57187101761521E-2</v>
      </c>
      <c r="CB958" s="50">
        <f t="shared" si="644"/>
        <v>2412</v>
      </c>
      <c r="CC958" s="30">
        <f>IFERROR(CB958/BX957,"-")</f>
        <v>0.27183590668319624</v>
      </c>
      <c r="CD958" s="53">
        <f t="shared" si="634"/>
        <v>56463.397595356553</v>
      </c>
      <c r="CE958" s="31">
        <f t="shared" si="668"/>
        <v>0.25093632958801498</v>
      </c>
      <c r="CR958" s="196"/>
      <c r="CS958" s="198"/>
      <c r="CT958" s="200"/>
      <c r="CU958" s="201"/>
      <c r="CV958" s="201"/>
      <c r="CW958" s="79" t="s">
        <v>60</v>
      </c>
      <c r="CX958" s="90">
        <v>141504420</v>
      </c>
      <c r="CY958" s="80">
        <v>1.720562195822465E-2</v>
      </c>
      <c r="CZ958" s="90">
        <v>2310</v>
      </c>
      <c r="DA958" s="80">
        <v>0.27279168634860651</v>
      </c>
      <c r="DB958" s="90">
        <v>61257.324675324679</v>
      </c>
      <c r="DC958" s="81">
        <v>0.25234870002184839</v>
      </c>
    </row>
    <row r="959" spans="2:107" s="16" customFormat="1" ht="13.15" customHeight="1">
      <c r="B959" s="196"/>
      <c r="C959" s="198"/>
      <c r="D959" s="172"/>
      <c r="E959" s="179"/>
      <c r="F959" s="179"/>
      <c r="G959" s="70" t="s">
        <v>62</v>
      </c>
      <c r="H959" s="50">
        <v>16130</v>
      </c>
      <c r="I959" s="30">
        <f>IFERROR(H959/E957,"-")</f>
        <v>5.4858217186164572E-4</v>
      </c>
      <c r="J959" s="50">
        <v>2</v>
      </c>
      <c r="K959" s="30">
        <f>IFERROR(J959/F957,"-")</f>
        <v>0.22222222222222221</v>
      </c>
      <c r="L959" s="53">
        <f t="shared" si="627"/>
        <v>8065</v>
      </c>
      <c r="M959" s="31">
        <f t="shared" si="661"/>
        <v>0.18181818181818182</v>
      </c>
      <c r="N959" s="172"/>
      <c r="O959" s="179"/>
      <c r="P959" s="179"/>
      <c r="Q959" s="70" t="s">
        <v>62</v>
      </c>
      <c r="R959" s="50">
        <v>2009069</v>
      </c>
      <c r="S959" s="30">
        <f>IFERROR(R959/O957,"-")</f>
        <v>1.2935598064787671E-2</v>
      </c>
      <c r="T959" s="50">
        <v>5</v>
      </c>
      <c r="U959" s="30">
        <f>IFERROR(T959/P957,"-")</f>
        <v>9.0909090909090912E-2</v>
      </c>
      <c r="V959" s="53">
        <f t="shared" si="628"/>
        <v>401813.8</v>
      </c>
      <c r="W959" s="31">
        <f t="shared" si="662"/>
        <v>8.9285714285714288E-2</v>
      </c>
      <c r="X959" s="172"/>
      <c r="Y959" s="179"/>
      <c r="Z959" s="179"/>
      <c r="AA959" s="70" t="s">
        <v>62</v>
      </c>
      <c r="AB959" s="50">
        <v>37954334</v>
      </c>
      <c r="AC959" s="30">
        <f>IFERROR(AB959/Y957,"-")</f>
        <v>1.662882569430903E-2</v>
      </c>
      <c r="AD959" s="50">
        <v>586</v>
      </c>
      <c r="AE959" s="30">
        <f>IFERROR(AD959/Z957,"-")</f>
        <v>0.18806161745827984</v>
      </c>
      <c r="AF959" s="53">
        <f t="shared" si="629"/>
        <v>64768.488054607507</v>
      </c>
      <c r="AG959" s="31">
        <f t="shared" si="663"/>
        <v>0.17482100238663484</v>
      </c>
      <c r="AH959" s="172"/>
      <c r="AI959" s="179"/>
      <c r="AJ959" s="179"/>
      <c r="AK959" s="70" t="s">
        <v>62</v>
      </c>
      <c r="AL959" s="50">
        <v>50888179</v>
      </c>
      <c r="AM959" s="30">
        <f>IFERROR(AL959/AI957,"-")</f>
        <v>1.9654779655740067E-2</v>
      </c>
      <c r="AN959" s="50">
        <v>719</v>
      </c>
      <c r="AO959" s="30">
        <f>IFERROR(AN959/AJ957,"-")</f>
        <v>0.26698848867434088</v>
      </c>
      <c r="AP959" s="53">
        <f t="shared" si="630"/>
        <v>70776.326842837268</v>
      </c>
      <c r="AQ959" s="31">
        <f t="shared" si="664"/>
        <v>0.24904745410460685</v>
      </c>
      <c r="AR959" s="172"/>
      <c r="AS959" s="179"/>
      <c r="AT959" s="179"/>
      <c r="AU959" s="70" t="s">
        <v>62</v>
      </c>
      <c r="AV959" s="50">
        <v>27287216</v>
      </c>
      <c r="AW959" s="30">
        <f>IFERROR(AV959/AS957,"-")</f>
        <v>1.3529339603588281E-2</v>
      </c>
      <c r="AX959" s="50">
        <v>469</v>
      </c>
      <c r="AY959" s="30">
        <f>IFERROR(AX959/AT957,"-")</f>
        <v>0.25911602209944751</v>
      </c>
      <c r="AZ959" s="53">
        <f t="shared" si="631"/>
        <v>58181.697228144993</v>
      </c>
      <c r="BA959" s="31">
        <f t="shared" si="665"/>
        <v>0.24113110539845758</v>
      </c>
      <c r="BB959" s="172"/>
      <c r="BC959" s="179"/>
      <c r="BD959" s="179"/>
      <c r="BE959" s="70" t="s">
        <v>62</v>
      </c>
      <c r="BF959" s="50">
        <v>10918473</v>
      </c>
      <c r="BG959" s="30">
        <f>IFERROR(BF959/BC957,"-")</f>
        <v>9.9179805461035182E-3</v>
      </c>
      <c r="BH959" s="50">
        <v>245</v>
      </c>
      <c r="BI959" s="30">
        <f>IFERROR(BH959/BD957,"-")</f>
        <v>0.27872582480091013</v>
      </c>
      <c r="BJ959" s="53">
        <f t="shared" si="632"/>
        <v>44565.195918367346</v>
      </c>
      <c r="BK959" s="31">
        <f t="shared" si="666"/>
        <v>0.2472250252270434</v>
      </c>
      <c r="BL959" s="172"/>
      <c r="BM959" s="179"/>
      <c r="BN959" s="179"/>
      <c r="BO959" s="70" t="s">
        <v>62</v>
      </c>
      <c r="BP959" s="50">
        <v>2211907</v>
      </c>
      <c r="BQ959" s="30">
        <f>IFERROR(BP959/BM957,"-")</f>
        <v>4.5126935758147161E-3</v>
      </c>
      <c r="BR959" s="50">
        <v>59</v>
      </c>
      <c r="BS959" s="30">
        <f>IFERROR(BR959/BN957,"-")</f>
        <v>0.18971061093247588</v>
      </c>
      <c r="BT959" s="53">
        <f t="shared" si="633"/>
        <v>37489.949152542373</v>
      </c>
      <c r="BU959" s="31">
        <f t="shared" si="667"/>
        <v>0.15945945945945947</v>
      </c>
      <c r="BV959" s="172"/>
      <c r="BW959" s="179"/>
      <c r="BX959" s="179"/>
      <c r="BY959" s="70" t="s">
        <v>62</v>
      </c>
      <c r="BZ959" s="50">
        <f t="shared" si="643"/>
        <v>131285308</v>
      </c>
      <c r="CA959" s="30">
        <f>IFERROR(BZ959/BW957,"-")</f>
        <v>1.5152654566013762E-2</v>
      </c>
      <c r="CB959" s="50">
        <f t="shared" si="644"/>
        <v>2085</v>
      </c>
      <c r="CC959" s="30">
        <f>IFERROR(CB959/BX957,"-")</f>
        <v>0.23498253127465343</v>
      </c>
      <c r="CD959" s="53">
        <f t="shared" si="634"/>
        <v>62966.574580335735</v>
      </c>
      <c r="CE959" s="31">
        <f t="shared" si="668"/>
        <v>0.216916354556804</v>
      </c>
      <c r="CR959" s="196"/>
      <c r="CS959" s="198"/>
      <c r="CT959" s="200"/>
      <c r="CU959" s="201"/>
      <c r="CV959" s="201"/>
      <c r="CW959" s="79" t="s">
        <v>62</v>
      </c>
      <c r="CX959" s="90">
        <v>128721571</v>
      </c>
      <c r="CY959" s="80">
        <v>1.5651346357200526E-2</v>
      </c>
      <c r="CZ959" s="90">
        <v>1991</v>
      </c>
      <c r="DA959" s="80">
        <v>0.2351204534718942</v>
      </c>
      <c r="DB959" s="90">
        <v>64651.718232044201</v>
      </c>
      <c r="DC959" s="81">
        <v>0.21750054620930739</v>
      </c>
    </row>
    <row r="960" spans="2:107" s="16" customFormat="1" ht="13.15" customHeight="1">
      <c r="B960" s="196"/>
      <c r="C960" s="198"/>
      <c r="D960" s="172"/>
      <c r="E960" s="179"/>
      <c r="F960" s="179"/>
      <c r="G960" s="70" t="s">
        <v>64</v>
      </c>
      <c r="H960" s="50">
        <v>0</v>
      </c>
      <c r="I960" s="30">
        <f>IFERROR(H960/E957,"-")</f>
        <v>0</v>
      </c>
      <c r="J960" s="50">
        <v>0</v>
      </c>
      <c r="K960" s="30">
        <f>IFERROR(J960/F957,"-")</f>
        <v>0</v>
      </c>
      <c r="L960" s="53" t="str">
        <f t="shared" si="627"/>
        <v>-</v>
      </c>
      <c r="M960" s="31">
        <f t="shared" si="661"/>
        <v>0</v>
      </c>
      <c r="N960" s="172"/>
      <c r="O960" s="179"/>
      <c r="P960" s="179"/>
      <c r="Q960" s="70" t="s">
        <v>64</v>
      </c>
      <c r="R960" s="50">
        <v>32218</v>
      </c>
      <c r="S960" s="30">
        <f>IFERROR(R960/O957,"-")</f>
        <v>2.0743891745446733E-4</v>
      </c>
      <c r="T960" s="50">
        <v>3</v>
      </c>
      <c r="U960" s="30">
        <f>IFERROR(T960/P957,"-")</f>
        <v>5.4545454545454543E-2</v>
      </c>
      <c r="V960" s="53">
        <f t="shared" si="628"/>
        <v>10739.333333333334</v>
      </c>
      <c r="W960" s="31">
        <f t="shared" si="662"/>
        <v>5.3571428571428568E-2</v>
      </c>
      <c r="X960" s="172"/>
      <c r="Y960" s="179"/>
      <c r="Z960" s="179"/>
      <c r="AA960" s="70" t="s">
        <v>64</v>
      </c>
      <c r="AB960" s="50">
        <v>8927293</v>
      </c>
      <c r="AC960" s="30">
        <f>IFERROR(AB960/Y957,"-")</f>
        <v>3.911289794178055E-3</v>
      </c>
      <c r="AD960" s="50">
        <v>141</v>
      </c>
      <c r="AE960" s="30">
        <f>IFERROR(AD960/Z957,"-")</f>
        <v>4.5250320924261872E-2</v>
      </c>
      <c r="AF960" s="53">
        <f t="shared" si="629"/>
        <v>63314.134751773046</v>
      </c>
      <c r="AG960" s="31">
        <f t="shared" si="663"/>
        <v>4.2064439140811455E-2</v>
      </c>
      <c r="AH960" s="172"/>
      <c r="AI960" s="179"/>
      <c r="AJ960" s="179"/>
      <c r="AK960" s="70" t="s">
        <v>64</v>
      </c>
      <c r="AL960" s="50">
        <v>3972757</v>
      </c>
      <c r="AM960" s="30">
        <f>IFERROR(AL960/AI957,"-")</f>
        <v>1.5344165382848332E-3</v>
      </c>
      <c r="AN960" s="50">
        <v>111</v>
      </c>
      <c r="AO960" s="30">
        <f>IFERROR(AN960/AJ957,"-")</f>
        <v>4.1217972521351655E-2</v>
      </c>
      <c r="AP960" s="53">
        <f t="shared" si="630"/>
        <v>35790.603603603602</v>
      </c>
      <c r="AQ960" s="31">
        <f t="shared" si="664"/>
        <v>3.8448216141323176E-2</v>
      </c>
      <c r="AR960" s="172"/>
      <c r="AS960" s="179"/>
      <c r="AT960" s="179"/>
      <c r="AU960" s="70" t="s">
        <v>64</v>
      </c>
      <c r="AV960" s="50">
        <v>1089744</v>
      </c>
      <c r="AW960" s="30">
        <f>IFERROR(AV960/AS957,"-")</f>
        <v>5.4030857002681067E-4</v>
      </c>
      <c r="AX960" s="50">
        <v>82</v>
      </c>
      <c r="AY960" s="30">
        <f>IFERROR(AX960/AT957,"-")</f>
        <v>4.5303867403314914E-2</v>
      </c>
      <c r="AZ960" s="53">
        <f t="shared" si="631"/>
        <v>13289.560975609756</v>
      </c>
      <c r="BA960" s="31">
        <f t="shared" si="665"/>
        <v>4.2159383033419026E-2</v>
      </c>
      <c r="BB960" s="172"/>
      <c r="BC960" s="179"/>
      <c r="BD960" s="179"/>
      <c r="BE960" s="70" t="s">
        <v>64</v>
      </c>
      <c r="BF960" s="50">
        <v>2638277</v>
      </c>
      <c r="BG960" s="30">
        <f>IFERROR(BF960/BC957,"-")</f>
        <v>2.3965237594334252E-3</v>
      </c>
      <c r="BH960" s="50">
        <v>31</v>
      </c>
      <c r="BI960" s="30">
        <f>IFERROR(BH960/BD957,"-")</f>
        <v>3.5267349260523322E-2</v>
      </c>
      <c r="BJ960" s="53">
        <f t="shared" si="632"/>
        <v>85105.709677419349</v>
      </c>
      <c r="BK960" s="31">
        <f t="shared" si="666"/>
        <v>3.1281533804238142E-2</v>
      </c>
      <c r="BL960" s="172"/>
      <c r="BM960" s="179"/>
      <c r="BN960" s="179"/>
      <c r="BO960" s="70" t="s">
        <v>64</v>
      </c>
      <c r="BP960" s="50">
        <v>20426</v>
      </c>
      <c r="BQ960" s="30">
        <f>IFERROR(BP960/BM957,"-")</f>
        <v>4.1672764261603849E-5</v>
      </c>
      <c r="BR960" s="50">
        <v>1</v>
      </c>
      <c r="BS960" s="30">
        <f>IFERROR(BR960/BN957,"-")</f>
        <v>3.2154340836012861E-3</v>
      </c>
      <c r="BT960" s="53">
        <f t="shared" si="633"/>
        <v>20426</v>
      </c>
      <c r="BU960" s="31">
        <f t="shared" si="667"/>
        <v>2.7027027027027029E-3</v>
      </c>
      <c r="BV960" s="172"/>
      <c r="BW960" s="179"/>
      <c r="BX960" s="179"/>
      <c r="BY960" s="70" t="s">
        <v>64</v>
      </c>
      <c r="BZ960" s="50">
        <f t="shared" si="643"/>
        <v>16680715</v>
      </c>
      <c r="CA960" s="30">
        <f>IFERROR(BZ960/BW957,"-")</f>
        <v>1.925250556666434E-3</v>
      </c>
      <c r="CB960" s="50">
        <f t="shared" si="644"/>
        <v>369</v>
      </c>
      <c r="CC960" s="30">
        <f>IFERROR(CB960/BX957,"-")</f>
        <v>4.1586836470190465E-2</v>
      </c>
      <c r="CD960" s="53">
        <f t="shared" si="634"/>
        <v>45205.189701897019</v>
      </c>
      <c r="CE960" s="31">
        <f t="shared" si="668"/>
        <v>3.8389513108614229E-2</v>
      </c>
      <c r="CR960" s="196"/>
      <c r="CS960" s="198"/>
      <c r="CT960" s="200"/>
      <c r="CU960" s="201"/>
      <c r="CV960" s="201"/>
      <c r="CW960" s="79" t="s">
        <v>64</v>
      </c>
      <c r="CX960" s="90">
        <v>13600987</v>
      </c>
      <c r="CY960" s="80">
        <v>1.6537535759005124E-3</v>
      </c>
      <c r="CZ960" s="90">
        <v>317</v>
      </c>
      <c r="DA960" s="80">
        <v>3.743504959848843E-2</v>
      </c>
      <c r="DB960" s="90">
        <v>42905.321766561516</v>
      </c>
      <c r="DC960" s="81">
        <v>3.4629670089578325E-2</v>
      </c>
    </row>
    <row r="961" spans="2:107" s="16" customFormat="1" ht="13.15" customHeight="1">
      <c r="B961" s="196"/>
      <c r="C961" s="198"/>
      <c r="D961" s="172"/>
      <c r="E961" s="179"/>
      <c r="F961" s="179"/>
      <c r="G961" s="70" t="s">
        <v>66</v>
      </c>
      <c r="H961" s="50">
        <v>0</v>
      </c>
      <c r="I961" s="30">
        <f>IFERROR(H961/E957,"-")</f>
        <v>0</v>
      </c>
      <c r="J961" s="50">
        <v>0</v>
      </c>
      <c r="K961" s="30">
        <f>IFERROR(J961/F957,"-")</f>
        <v>0</v>
      </c>
      <c r="L961" s="53" t="str">
        <f t="shared" si="627"/>
        <v>-</v>
      </c>
      <c r="M961" s="31">
        <f t="shared" si="661"/>
        <v>0</v>
      </c>
      <c r="N961" s="172"/>
      <c r="O961" s="179"/>
      <c r="P961" s="179"/>
      <c r="Q961" s="70" t="s">
        <v>66</v>
      </c>
      <c r="R961" s="50">
        <v>1731085</v>
      </c>
      <c r="S961" s="30">
        <f>IFERROR(R961/O957,"-")</f>
        <v>1.1145769396662317E-2</v>
      </c>
      <c r="T961" s="50">
        <v>14</v>
      </c>
      <c r="U961" s="30">
        <f>IFERROR(T961/P957,"-")</f>
        <v>0.25454545454545452</v>
      </c>
      <c r="V961" s="53">
        <f t="shared" si="628"/>
        <v>123648.92857142857</v>
      </c>
      <c r="W961" s="31">
        <f t="shared" si="662"/>
        <v>0.25</v>
      </c>
      <c r="X961" s="172"/>
      <c r="Y961" s="179"/>
      <c r="Z961" s="179"/>
      <c r="AA961" s="70" t="s">
        <v>66</v>
      </c>
      <c r="AB961" s="50">
        <v>43013325</v>
      </c>
      <c r="AC961" s="30">
        <f>IFERROR(AB961/Y957,"-")</f>
        <v>1.8845307204117055E-2</v>
      </c>
      <c r="AD961" s="50">
        <v>713</v>
      </c>
      <c r="AE961" s="30">
        <f>IFERROR(AD961/Z957,"-")</f>
        <v>0.22881899871630296</v>
      </c>
      <c r="AF961" s="53">
        <f t="shared" si="629"/>
        <v>60327.244039270685</v>
      </c>
      <c r="AG961" s="31">
        <f t="shared" si="663"/>
        <v>0.212708830548926</v>
      </c>
      <c r="AH961" s="172"/>
      <c r="AI961" s="179"/>
      <c r="AJ961" s="179"/>
      <c r="AK961" s="70" t="s">
        <v>66</v>
      </c>
      <c r="AL961" s="50">
        <v>46972112</v>
      </c>
      <c r="AM961" s="30">
        <f>IFERROR(AL961/AI957,"-")</f>
        <v>1.8142258761602453E-2</v>
      </c>
      <c r="AN961" s="50">
        <v>851</v>
      </c>
      <c r="AO961" s="30">
        <f>IFERROR(AN961/AJ957,"-")</f>
        <v>0.31600445599702931</v>
      </c>
      <c r="AP961" s="53">
        <f t="shared" si="630"/>
        <v>55196.371327849585</v>
      </c>
      <c r="AQ961" s="31">
        <f t="shared" si="664"/>
        <v>0.29476965708347763</v>
      </c>
      <c r="AR961" s="172"/>
      <c r="AS961" s="179"/>
      <c r="AT961" s="179"/>
      <c r="AU961" s="70" t="s">
        <v>66</v>
      </c>
      <c r="AV961" s="50">
        <v>47434117</v>
      </c>
      <c r="AW961" s="30">
        <f>IFERROR(AV961/AS957,"-")</f>
        <v>2.351842260820379E-2</v>
      </c>
      <c r="AX961" s="50">
        <v>564</v>
      </c>
      <c r="AY961" s="30">
        <f>IFERROR(AX961/AT957,"-")</f>
        <v>0.31160220994475141</v>
      </c>
      <c r="AZ961" s="53">
        <f t="shared" si="631"/>
        <v>84103.044326241128</v>
      </c>
      <c r="BA961" s="31">
        <f t="shared" si="665"/>
        <v>0.28997429305912598</v>
      </c>
      <c r="BB961" s="172"/>
      <c r="BC961" s="179"/>
      <c r="BD961" s="179"/>
      <c r="BE961" s="70" t="s">
        <v>66</v>
      </c>
      <c r="BF961" s="50">
        <v>11764213</v>
      </c>
      <c r="BG961" s="30">
        <f>IFERROR(BF961/BC957,"-")</f>
        <v>1.0686222851328945E-2</v>
      </c>
      <c r="BH961" s="50">
        <v>267</v>
      </c>
      <c r="BI961" s="30">
        <f>IFERROR(BH961/BD957,"-")</f>
        <v>0.30375426621160412</v>
      </c>
      <c r="BJ961" s="53">
        <f t="shared" si="632"/>
        <v>44060.722846441946</v>
      </c>
      <c r="BK961" s="31">
        <f t="shared" si="666"/>
        <v>0.26942482341069629</v>
      </c>
      <c r="BL961" s="172"/>
      <c r="BM961" s="179"/>
      <c r="BN961" s="179"/>
      <c r="BO961" s="70" t="s">
        <v>66</v>
      </c>
      <c r="BP961" s="50">
        <v>1958221</v>
      </c>
      <c r="BQ961" s="30">
        <f>IFERROR(BP961/BM957,"-")</f>
        <v>3.9951278813826572E-3</v>
      </c>
      <c r="BR961" s="50">
        <v>53</v>
      </c>
      <c r="BS961" s="30">
        <f>IFERROR(BR961/BN957,"-")</f>
        <v>0.17041800643086816</v>
      </c>
      <c r="BT961" s="53">
        <f t="shared" si="633"/>
        <v>36947.566037735851</v>
      </c>
      <c r="BU961" s="31">
        <f t="shared" si="667"/>
        <v>0.14324324324324325</v>
      </c>
      <c r="BV961" s="172"/>
      <c r="BW961" s="179"/>
      <c r="BX961" s="179"/>
      <c r="BY961" s="70" t="s">
        <v>66</v>
      </c>
      <c r="BZ961" s="50">
        <f t="shared" si="643"/>
        <v>152873073</v>
      </c>
      <c r="CA961" s="30">
        <f>IFERROR(BZ961/BW957,"-")</f>
        <v>1.7644265781925919E-2</v>
      </c>
      <c r="CB961" s="50">
        <f t="shared" si="644"/>
        <v>2462</v>
      </c>
      <c r="CC961" s="30">
        <f>IFERROR(CB961/BX957,"-")</f>
        <v>0.27747097937563392</v>
      </c>
      <c r="CD961" s="53">
        <f t="shared" si="634"/>
        <v>62093.04346060114</v>
      </c>
      <c r="CE961" s="31">
        <f t="shared" si="668"/>
        <v>0.25613816063254263</v>
      </c>
      <c r="CR961" s="196"/>
      <c r="CS961" s="198"/>
      <c r="CT961" s="200"/>
      <c r="CU961" s="201"/>
      <c r="CV961" s="201"/>
      <c r="CW961" s="79" t="s">
        <v>66</v>
      </c>
      <c r="CX961" s="90">
        <v>146074334</v>
      </c>
      <c r="CY961" s="80">
        <v>1.7761281015839941E-2</v>
      </c>
      <c r="CZ961" s="90">
        <v>2401</v>
      </c>
      <c r="DA961" s="80">
        <v>0.28353802550779406</v>
      </c>
      <c r="DB961" s="90">
        <v>60838.956268221576</v>
      </c>
      <c r="DC961" s="81">
        <v>0.26228970941664848</v>
      </c>
    </row>
    <row r="962" spans="2:107" s="16" customFormat="1" ht="13.15" customHeight="1">
      <c r="B962" s="196"/>
      <c r="C962" s="198"/>
      <c r="D962" s="172"/>
      <c r="E962" s="179"/>
      <c r="F962" s="179"/>
      <c r="G962" s="70" t="s">
        <v>68</v>
      </c>
      <c r="H962" s="50">
        <v>41452</v>
      </c>
      <c r="I962" s="30">
        <f>IFERROR(H962/E957,"-")</f>
        <v>1.4097847605709199E-3</v>
      </c>
      <c r="J962" s="50">
        <v>2</v>
      </c>
      <c r="K962" s="30">
        <f>IFERROR(J962/F957,"-")</f>
        <v>0.22222222222222221</v>
      </c>
      <c r="L962" s="53">
        <f t="shared" si="627"/>
        <v>20726</v>
      </c>
      <c r="M962" s="31">
        <f t="shared" si="661"/>
        <v>0.18181818181818182</v>
      </c>
      <c r="N962" s="172"/>
      <c r="O962" s="179"/>
      <c r="P962" s="179"/>
      <c r="Q962" s="70" t="s">
        <v>68</v>
      </c>
      <c r="R962" s="50">
        <v>819469</v>
      </c>
      <c r="S962" s="30">
        <f>IFERROR(R962/O957,"-")</f>
        <v>5.2762357144296628E-3</v>
      </c>
      <c r="T962" s="50">
        <v>17</v>
      </c>
      <c r="U962" s="30">
        <f>IFERROR(T962/P957,"-")</f>
        <v>0.30909090909090908</v>
      </c>
      <c r="V962" s="53">
        <f t="shared" si="628"/>
        <v>48204.058823529413</v>
      </c>
      <c r="W962" s="31">
        <f t="shared" si="662"/>
        <v>0.30357142857142855</v>
      </c>
      <c r="X962" s="172"/>
      <c r="Y962" s="179"/>
      <c r="Z962" s="179"/>
      <c r="AA962" s="70" t="s">
        <v>68</v>
      </c>
      <c r="AB962" s="50">
        <v>40120289</v>
      </c>
      <c r="AC962" s="30">
        <f>IFERROR(AB962/Y957,"-")</f>
        <v>1.7577789471587196E-2</v>
      </c>
      <c r="AD962" s="50">
        <v>823</v>
      </c>
      <c r="AE962" s="30">
        <f>IFERROR(AD962/Z957,"-")</f>
        <v>0.26412066752246471</v>
      </c>
      <c r="AF962" s="53">
        <f t="shared" si="629"/>
        <v>48748.832320777641</v>
      </c>
      <c r="AG962" s="31">
        <f t="shared" si="663"/>
        <v>0.24552505966587113</v>
      </c>
      <c r="AH962" s="172"/>
      <c r="AI962" s="179"/>
      <c r="AJ962" s="179"/>
      <c r="AK962" s="70" t="s">
        <v>68</v>
      </c>
      <c r="AL962" s="50">
        <v>57498623</v>
      </c>
      <c r="AM962" s="30">
        <f>IFERROR(AL962/AI957,"-")</f>
        <v>2.2207962394831773E-2</v>
      </c>
      <c r="AN962" s="50">
        <v>938</v>
      </c>
      <c r="AO962" s="30">
        <f>IFERROR(AN962/AJ957,"-")</f>
        <v>0.34831043445971038</v>
      </c>
      <c r="AP962" s="53">
        <f t="shared" si="630"/>
        <v>61299.171641791043</v>
      </c>
      <c r="AQ962" s="31">
        <f t="shared" si="664"/>
        <v>0.32490474541046066</v>
      </c>
      <c r="AR962" s="172"/>
      <c r="AS962" s="179"/>
      <c r="AT962" s="179"/>
      <c r="AU962" s="70" t="s">
        <v>68</v>
      </c>
      <c r="AV962" s="50">
        <v>51123465</v>
      </c>
      <c r="AW962" s="30">
        <f>IFERROR(AV962/AS957,"-")</f>
        <v>2.5347647033583762E-2</v>
      </c>
      <c r="AX962" s="50">
        <v>699</v>
      </c>
      <c r="AY962" s="30">
        <f>IFERROR(AX962/AT957,"-")</f>
        <v>0.38618784530386741</v>
      </c>
      <c r="AZ962" s="53">
        <f t="shared" si="631"/>
        <v>73138.0042918455</v>
      </c>
      <c r="BA962" s="31">
        <f t="shared" si="665"/>
        <v>0.35938303341902311</v>
      </c>
      <c r="BB962" s="172"/>
      <c r="BC962" s="179"/>
      <c r="BD962" s="179"/>
      <c r="BE962" s="70" t="s">
        <v>68</v>
      </c>
      <c r="BF962" s="50">
        <v>28358072</v>
      </c>
      <c r="BG962" s="30">
        <f>IFERROR(BF962/BC957,"-")</f>
        <v>2.5759536743004526E-2</v>
      </c>
      <c r="BH962" s="50">
        <v>380</v>
      </c>
      <c r="BI962" s="30">
        <f>IFERROR(BH962/BD957,"-")</f>
        <v>0.43230944254835041</v>
      </c>
      <c r="BJ962" s="53">
        <f t="shared" si="632"/>
        <v>74626.505263157902</v>
      </c>
      <c r="BK962" s="31">
        <f t="shared" si="666"/>
        <v>0.38345105953582242</v>
      </c>
      <c r="BL962" s="172"/>
      <c r="BM962" s="179"/>
      <c r="BN962" s="179"/>
      <c r="BO962" s="70" t="s">
        <v>68</v>
      </c>
      <c r="BP962" s="50">
        <v>9197144</v>
      </c>
      <c r="BQ962" s="30">
        <f>IFERROR(BP962/BM957,"-")</f>
        <v>1.8763850670323327E-2</v>
      </c>
      <c r="BR962" s="50">
        <v>112</v>
      </c>
      <c r="BS962" s="30">
        <f>IFERROR(BR962/BN957,"-")</f>
        <v>0.36012861736334406</v>
      </c>
      <c r="BT962" s="53">
        <f t="shared" si="633"/>
        <v>82117.357142857145</v>
      </c>
      <c r="BU962" s="31">
        <f t="shared" si="667"/>
        <v>0.30270270270270272</v>
      </c>
      <c r="BV962" s="172"/>
      <c r="BW962" s="179"/>
      <c r="BX962" s="179"/>
      <c r="BY962" s="70" t="s">
        <v>68</v>
      </c>
      <c r="BZ962" s="50">
        <f t="shared" si="643"/>
        <v>187158514</v>
      </c>
      <c r="CA962" s="30">
        <f>IFERROR(BZ962/BW957,"-")</f>
        <v>2.1601414163803085E-2</v>
      </c>
      <c r="CB962" s="50">
        <f t="shared" si="644"/>
        <v>2971</v>
      </c>
      <c r="CC962" s="30">
        <f>IFERROR(CB962/BX957,"-")</f>
        <v>0.33483601938465007</v>
      </c>
      <c r="CD962" s="53">
        <f t="shared" si="634"/>
        <v>62995.12420060586</v>
      </c>
      <c r="CE962" s="31">
        <f t="shared" si="668"/>
        <v>0.30909280066583439</v>
      </c>
      <c r="CR962" s="196"/>
      <c r="CS962" s="198"/>
      <c r="CT962" s="200"/>
      <c r="CU962" s="201"/>
      <c r="CV962" s="201"/>
      <c r="CW962" s="79" t="s">
        <v>68</v>
      </c>
      <c r="CX962" s="90">
        <v>206047194</v>
      </c>
      <c r="CY962" s="80">
        <v>2.5053423246545754E-2</v>
      </c>
      <c r="CZ962" s="90">
        <v>2943</v>
      </c>
      <c r="DA962" s="80">
        <v>0.34754369390647144</v>
      </c>
      <c r="DB962" s="90">
        <v>70012.6381243629</v>
      </c>
      <c r="DC962" s="81">
        <v>0.32149879833952372</v>
      </c>
    </row>
    <row r="963" spans="2:107" s="16" customFormat="1" ht="13.15" customHeight="1">
      <c r="B963" s="196"/>
      <c r="C963" s="198"/>
      <c r="D963" s="172"/>
      <c r="E963" s="179"/>
      <c r="F963" s="179"/>
      <c r="G963" s="70" t="s">
        <v>69</v>
      </c>
      <c r="H963" s="50">
        <v>0</v>
      </c>
      <c r="I963" s="30">
        <f>IFERROR(H963/E957,"-")</f>
        <v>0</v>
      </c>
      <c r="J963" s="50">
        <v>0</v>
      </c>
      <c r="K963" s="30">
        <f>IFERROR(J963/F957,"-")</f>
        <v>0</v>
      </c>
      <c r="L963" s="53" t="str">
        <f t="shared" si="627"/>
        <v>-</v>
      </c>
      <c r="M963" s="31">
        <f t="shared" si="661"/>
        <v>0</v>
      </c>
      <c r="N963" s="172"/>
      <c r="O963" s="179"/>
      <c r="P963" s="179"/>
      <c r="Q963" s="70" t="s">
        <v>69</v>
      </c>
      <c r="R963" s="50">
        <v>1128406</v>
      </c>
      <c r="S963" s="30">
        <f>IFERROR(R963/O957,"-")</f>
        <v>7.2653584669788831E-3</v>
      </c>
      <c r="T963" s="50">
        <v>4</v>
      </c>
      <c r="U963" s="30">
        <f>IFERROR(T963/P957,"-")</f>
        <v>7.2727272727272724E-2</v>
      </c>
      <c r="V963" s="53">
        <f t="shared" si="628"/>
        <v>282101.5</v>
      </c>
      <c r="W963" s="31">
        <f t="shared" si="662"/>
        <v>7.1428571428571425E-2</v>
      </c>
      <c r="X963" s="172"/>
      <c r="Y963" s="179"/>
      <c r="Z963" s="179"/>
      <c r="AA963" s="70" t="s">
        <v>69</v>
      </c>
      <c r="AB963" s="50">
        <v>25442901</v>
      </c>
      <c r="AC963" s="30">
        <f>IFERROR(AB963/Y957,"-")</f>
        <v>1.1147226714255108E-2</v>
      </c>
      <c r="AD963" s="50">
        <v>240</v>
      </c>
      <c r="AE963" s="30">
        <f>IFERROR(AD963/Z957,"-")</f>
        <v>7.702182284980745E-2</v>
      </c>
      <c r="AF963" s="53">
        <f t="shared" si="629"/>
        <v>106012.08749999999</v>
      </c>
      <c r="AG963" s="31">
        <f t="shared" si="663"/>
        <v>7.1599045346062054E-2</v>
      </c>
      <c r="AH963" s="172"/>
      <c r="AI963" s="179"/>
      <c r="AJ963" s="179"/>
      <c r="AK963" s="70" t="s">
        <v>69</v>
      </c>
      <c r="AL963" s="50">
        <v>64356143</v>
      </c>
      <c r="AM963" s="30">
        <f>IFERROR(AL963/AI957,"-")</f>
        <v>2.4856574454320688E-2</v>
      </c>
      <c r="AN963" s="50">
        <v>330</v>
      </c>
      <c r="AO963" s="30">
        <f>IFERROR(AN963/AJ957,"-")</f>
        <v>0.12253991830672113</v>
      </c>
      <c r="AP963" s="53">
        <f t="shared" si="630"/>
        <v>195018.61515151514</v>
      </c>
      <c r="AQ963" s="31">
        <f t="shared" si="664"/>
        <v>0.114305507447177</v>
      </c>
      <c r="AR963" s="172"/>
      <c r="AS963" s="179"/>
      <c r="AT963" s="179"/>
      <c r="AU963" s="70" t="s">
        <v>69</v>
      </c>
      <c r="AV963" s="50">
        <v>97309909</v>
      </c>
      <c r="AW963" s="30">
        <f>IFERROR(AV963/AS957,"-")</f>
        <v>4.8247457917849582E-2</v>
      </c>
      <c r="AX963" s="50">
        <v>308</v>
      </c>
      <c r="AY963" s="30">
        <f>IFERROR(AX963/AT957,"-")</f>
        <v>0.17016574585635358</v>
      </c>
      <c r="AZ963" s="53">
        <f t="shared" si="631"/>
        <v>315941.26298701297</v>
      </c>
      <c r="BA963" s="31">
        <f t="shared" si="665"/>
        <v>0.15835475578406169</v>
      </c>
      <c r="BB963" s="172"/>
      <c r="BC963" s="179"/>
      <c r="BD963" s="179"/>
      <c r="BE963" s="70" t="s">
        <v>69</v>
      </c>
      <c r="BF963" s="50">
        <v>82292146</v>
      </c>
      <c r="BG963" s="30">
        <f>IFERROR(BF963/BC957,"-")</f>
        <v>7.4751469653779462E-2</v>
      </c>
      <c r="BH963" s="50">
        <v>187</v>
      </c>
      <c r="BI963" s="30">
        <f>IFERROR(BH963/BD957,"-")</f>
        <v>0.21274175199089876</v>
      </c>
      <c r="BJ963" s="53">
        <f t="shared" si="632"/>
        <v>440064.95187165774</v>
      </c>
      <c r="BK963" s="31">
        <f t="shared" si="666"/>
        <v>0.18869828456104945</v>
      </c>
      <c r="BL963" s="172"/>
      <c r="BM963" s="179"/>
      <c r="BN963" s="179"/>
      <c r="BO963" s="70" t="s">
        <v>69</v>
      </c>
      <c r="BP963" s="50">
        <v>18590037</v>
      </c>
      <c r="BQ963" s="30">
        <f>IFERROR(BP963/BM957,"-")</f>
        <v>3.7927064991456635E-2</v>
      </c>
      <c r="BR963" s="50">
        <v>64</v>
      </c>
      <c r="BS963" s="30">
        <f>IFERROR(BR963/BN957,"-")</f>
        <v>0.20578778135048231</v>
      </c>
      <c r="BT963" s="53">
        <f t="shared" si="633"/>
        <v>290469.328125</v>
      </c>
      <c r="BU963" s="31">
        <f t="shared" si="667"/>
        <v>0.17297297297297298</v>
      </c>
      <c r="BV963" s="172"/>
      <c r="BW963" s="179"/>
      <c r="BX963" s="179"/>
      <c r="BY963" s="70" t="s">
        <v>69</v>
      </c>
      <c r="BZ963" s="50">
        <f t="shared" si="643"/>
        <v>289119542</v>
      </c>
      <c r="CA963" s="30">
        <f>IFERROR(BZ963/BW957,"-")</f>
        <v>3.3369526376935549E-2</v>
      </c>
      <c r="CB963" s="50">
        <f t="shared" si="644"/>
        <v>1133</v>
      </c>
      <c r="CC963" s="30">
        <f>IFERROR(CB963/BX957,"-")</f>
        <v>0.12769074721063903</v>
      </c>
      <c r="CD963" s="53">
        <f t="shared" si="634"/>
        <v>255180.53133274493</v>
      </c>
      <c r="CE963" s="31">
        <f t="shared" si="668"/>
        <v>0.11787349146899709</v>
      </c>
      <c r="CR963" s="196"/>
      <c r="CS963" s="198"/>
      <c r="CT963" s="200"/>
      <c r="CU963" s="201"/>
      <c r="CV963" s="201"/>
      <c r="CW963" s="79" t="s">
        <v>69</v>
      </c>
      <c r="CX963" s="90">
        <v>265701110</v>
      </c>
      <c r="CY963" s="80">
        <v>3.2306784851954894E-2</v>
      </c>
      <c r="CZ963" s="90">
        <v>1032</v>
      </c>
      <c r="DA963" s="80">
        <v>0.1218705715635333</v>
      </c>
      <c r="DB963" s="90">
        <v>257462.31589147286</v>
      </c>
      <c r="DC963" s="81">
        <v>0.11273760104872187</v>
      </c>
    </row>
    <row r="964" spans="2:107" s="16" customFormat="1" ht="13.15" customHeight="1">
      <c r="B964" s="196"/>
      <c r="C964" s="198"/>
      <c r="D964" s="172"/>
      <c r="E964" s="179"/>
      <c r="F964" s="179"/>
      <c r="G964" s="70" t="s">
        <v>71</v>
      </c>
      <c r="H964" s="50">
        <v>0</v>
      </c>
      <c r="I964" s="30">
        <f>IFERROR(H964/E957,"-")</f>
        <v>0</v>
      </c>
      <c r="J964" s="50">
        <v>0</v>
      </c>
      <c r="K964" s="30">
        <f>IFERROR(J964/F957,"-")</f>
        <v>0</v>
      </c>
      <c r="L964" s="53" t="str">
        <f t="shared" si="627"/>
        <v>-</v>
      </c>
      <c r="M964" s="31">
        <f t="shared" si="661"/>
        <v>0</v>
      </c>
      <c r="N964" s="172"/>
      <c r="O964" s="179"/>
      <c r="P964" s="179"/>
      <c r="Q964" s="70" t="s">
        <v>71</v>
      </c>
      <c r="R964" s="50">
        <v>0</v>
      </c>
      <c r="S964" s="30">
        <f>IFERROR(R964/O957,"-")</f>
        <v>0</v>
      </c>
      <c r="T964" s="50">
        <v>0</v>
      </c>
      <c r="U964" s="30">
        <f>IFERROR(T964/P957,"-")</f>
        <v>0</v>
      </c>
      <c r="V964" s="53" t="str">
        <f t="shared" si="628"/>
        <v>-</v>
      </c>
      <c r="W964" s="31">
        <f t="shared" si="662"/>
        <v>0</v>
      </c>
      <c r="X964" s="172"/>
      <c r="Y964" s="179"/>
      <c r="Z964" s="179"/>
      <c r="AA964" s="70" t="s">
        <v>71</v>
      </c>
      <c r="AB964" s="50">
        <v>1600</v>
      </c>
      <c r="AC964" s="30">
        <f>IFERROR(AB964/Y957,"-")</f>
        <v>7.0100350360236721E-7</v>
      </c>
      <c r="AD964" s="50">
        <v>1</v>
      </c>
      <c r="AE964" s="30">
        <f>IFERROR(AD964/Z957,"-")</f>
        <v>3.2092426187419767E-4</v>
      </c>
      <c r="AF964" s="53">
        <f t="shared" si="629"/>
        <v>1600</v>
      </c>
      <c r="AG964" s="31">
        <f t="shared" si="663"/>
        <v>2.983293556085919E-4</v>
      </c>
      <c r="AH964" s="172"/>
      <c r="AI964" s="179"/>
      <c r="AJ964" s="179"/>
      <c r="AK964" s="70" t="s">
        <v>71</v>
      </c>
      <c r="AL964" s="50">
        <v>455170</v>
      </c>
      <c r="AM964" s="30">
        <f>IFERROR(AL964/AI957,"-")</f>
        <v>1.7580244040375675E-4</v>
      </c>
      <c r="AN964" s="50">
        <v>1</v>
      </c>
      <c r="AO964" s="30">
        <f>IFERROR(AN964/AJ957,"-")</f>
        <v>3.713330857779428E-4</v>
      </c>
      <c r="AP964" s="53">
        <f t="shared" si="630"/>
        <v>455170</v>
      </c>
      <c r="AQ964" s="31">
        <f t="shared" si="664"/>
        <v>3.4638032559750607E-4</v>
      </c>
      <c r="AR964" s="172"/>
      <c r="AS964" s="179"/>
      <c r="AT964" s="179"/>
      <c r="AU964" s="70" t="s">
        <v>71</v>
      </c>
      <c r="AV964" s="50">
        <v>0</v>
      </c>
      <c r="AW964" s="30">
        <f>IFERROR(AV964/AS957,"-")</f>
        <v>0</v>
      </c>
      <c r="AX964" s="50">
        <v>0</v>
      </c>
      <c r="AY964" s="30">
        <f>IFERROR(AX964/AT957,"-")</f>
        <v>0</v>
      </c>
      <c r="AZ964" s="53" t="str">
        <f t="shared" si="631"/>
        <v>-</v>
      </c>
      <c r="BA964" s="31">
        <f t="shared" si="665"/>
        <v>0</v>
      </c>
      <c r="BB964" s="172"/>
      <c r="BC964" s="179"/>
      <c r="BD964" s="179"/>
      <c r="BE964" s="70" t="s">
        <v>71</v>
      </c>
      <c r="BF964" s="50">
        <v>75316</v>
      </c>
      <c r="BG964" s="30">
        <f>IFERROR(BF964/BC957,"-")</f>
        <v>6.8414568851370752E-5</v>
      </c>
      <c r="BH964" s="50">
        <v>2</v>
      </c>
      <c r="BI964" s="30">
        <f>IFERROR(BH964/BD957,"-")</f>
        <v>2.2753128555176336E-3</v>
      </c>
      <c r="BJ964" s="53">
        <f t="shared" si="632"/>
        <v>37658</v>
      </c>
      <c r="BK964" s="31">
        <f t="shared" si="666"/>
        <v>2.0181634712411706E-3</v>
      </c>
      <c r="BL964" s="172"/>
      <c r="BM964" s="179"/>
      <c r="BN964" s="179"/>
      <c r="BO964" s="70" t="s">
        <v>71</v>
      </c>
      <c r="BP964" s="50">
        <v>0</v>
      </c>
      <c r="BQ964" s="30">
        <f>IFERROR(BP964/BM957,"-")</f>
        <v>0</v>
      </c>
      <c r="BR964" s="50">
        <v>0</v>
      </c>
      <c r="BS964" s="30">
        <f>IFERROR(BR964/BN957,"-")</f>
        <v>0</v>
      </c>
      <c r="BT964" s="53" t="str">
        <f t="shared" si="633"/>
        <v>-</v>
      </c>
      <c r="BU964" s="31">
        <f t="shared" si="667"/>
        <v>0</v>
      </c>
      <c r="BV964" s="172"/>
      <c r="BW964" s="179"/>
      <c r="BX964" s="179"/>
      <c r="BY964" s="70" t="s">
        <v>71</v>
      </c>
      <c r="BZ964" s="50">
        <f t="shared" si="643"/>
        <v>532086</v>
      </c>
      <c r="CA964" s="30">
        <f>IFERROR(BZ964/BW957,"-")</f>
        <v>6.1412167745472312E-5</v>
      </c>
      <c r="CB964" s="50">
        <f t="shared" si="644"/>
        <v>4</v>
      </c>
      <c r="CC964" s="30">
        <f>IFERROR(CB964/BX957,"-")</f>
        <v>4.5080581539501857E-4</v>
      </c>
      <c r="CD964" s="53">
        <f t="shared" si="634"/>
        <v>133021.5</v>
      </c>
      <c r="CE964" s="31">
        <f t="shared" si="668"/>
        <v>4.1614648356221392E-4</v>
      </c>
      <c r="CR964" s="196"/>
      <c r="CS964" s="198"/>
      <c r="CT964" s="200"/>
      <c r="CU964" s="201"/>
      <c r="CV964" s="201"/>
      <c r="CW964" s="79" t="s">
        <v>71</v>
      </c>
      <c r="CX964" s="90">
        <v>1423043</v>
      </c>
      <c r="CY964" s="80">
        <v>1.730287993003885E-4</v>
      </c>
      <c r="CZ964" s="90">
        <v>5</v>
      </c>
      <c r="DA964" s="80">
        <v>5.9045819555975435E-4</v>
      </c>
      <c r="DB964" s="90">
        <v>284608.59999999998</v>
      </c>
      <c r="DC964" s="81">
        <v>5.462093074065982E-4</v>
      </c>
    </row>
    <row r="965" spans="2:107" s="16" customFormat="1" ht="13.15" customHeight="1">
      <c r="B965" s="196"/>
      <c r="C965" s="198"/>
      <c r="D965" s="172"/>
      <c r="E965" s="179"/>
      <c r="F965" s="179"/>
      <c r="G965" s="70" t="s">
        <v>73</v>
      </c>
      <c r="H965" s="50">
        <v>0</v>
      </c>
      <c r="I965" s="30">
        <f>IFERROR(H965/E957,"-")</f>
        <v>0</v>
      </c>
      <c r="J965" s="50">
        <v>0</v>
      </c>
      <c r="K965" s="30">
        <f>IFERROR(J965/F957,"-")</f>
        <v>0</v>
      </c>
      <c r="L965" s="53" t="str">
        <f t="shared" si="627"/>
        <v>-</v>
      </c>
      <c r="M965" s="31">
        <f t="shared" si="661"/>
        <v>0</v>
      </c>
      <c r="N965" s="172"/>
      <c r="O965" s="179"/>
      <c r="P965" s="179"/>
      <c r="Q965" s="70" t="s">
        <v>73</v>
      </c>
      <c r="R965" s="50">
        <v>0</v>
      </c>
      <c r="S965" s="30">
        <f>IFERROR(R965/O957,"-")</f>
        <v>0</v>
      </c>
      <c r="T965" s="50">
        <v>0</v>
      </c>
      <c r="U965" s="30">
        <f>IFERROR(T965/P957,"-")</f>
        <v>0</v>
      </c>
      <c r="V965" s="53" t="str">
        <f t="shared" si="628"/>
        <v>-</v>
      </c>
      <c r="W965" s="31">
        <f t="shared" si="662"/>
        <v>0</v>
      </c>
      <c r="X965" s="172"/>
      <c r="Y965" s="179"/>
      <c r="Z965" s="179"/>
      <c r="AA965" s="70" t="s">
        <v>73</v>
      </c>
      <c r="AB965" s="50">
        <v>287109</v>
      </c>
      <c r="AC965" s="30">
        <f>IFERROR(AB965/Y957,"-")</f>
        <v>1.2579025932235753E-4</v>
      </c>
      <c r="AD965" s="50">
        <v>18</v>
      </c>
      <c r="AE965" s="30">
        <f>IFERROR(AD965/Z957,"-")</f>
        <v>5.7766367137355584E-3</v>
      </c>
      <c r="AF965" s="53">
        <f t="shared" si="629"/>
        <v>15950.5</v>
      </c>
      <c r="AG965" s="31">
        <f t="shared" si="663"/>
        <v>5.3699284009546535E-3</v>
      </c>
      <c r="AH965" s="172"/>
      <c r="AI965" s="179"/>
      <c r="AJ965" s="179"/>
      <c r="AK965" s="70" t="s">
        <v>73</v>
      </c>
      <c r="AL965" s="50">
        <v>508784</v>
      </c>
      <c r="AM965" s="30">
        <f>IFERROR(AL965/AI957,"-")</f>
        <v>1.9651002666780539E-4</v>
      </c>
      <c r="AN965" s="50">
        <v>27</v>
      </c>
      <c r="AO965" s="30">
        <f>IFERROR(AN965/AJ957,"-")</f>
        <v>1.0025993316004456E-2</v>
      </c>
      <c r="AP965" s="53">
        <f t="shared" si="630"/>
        <v>18843.85185185185</v>
      </c>
      <c r="AQ965" s="31">
        <f t="shared" si="664"/>
        <v>9.3522687911326632E-3</v>
      </c>
      <c r="AR965" s="172"/>
      <c r="AS965" s="179"/>
      <c r="AT965" s="179"/>
      <c r="AU965" s="70" t="s">
        <v>73</v>
      </c>
      <c r="AV965" s="50">
        <v>190319</v>
      </c>
      <c r="AW965" s="30">
        <f>IFERROR(AV965/AS957,"-")</f>
        <v>9.4362517012190549E-5</v>
      </c>
      <c r="AX965" s="50">
        <v>12</v>
      </c>
      <c r="AY965" s="30">
        <f>IFERROR(AX965/AT957,"-")</f>
        <v>6.6298342541436465E-3</v>
      </c>
      <c r="AZ965" s="53">
        <f t="shared" si="631"/>
        <v>15859.916666666666</v>
      </c>
      <c r="BA965" s="31">
        <f t="shared" si="665"/>
        <v>6.169665809768638E-3</v>
      </c>
      <c r="BB965" s="172"/>
      <c r="BC965" s="179"/>
      <c r="BD965" s="179"/>
      <c r="BE965" s="70" t="s">
        <v>73</v>
      </c>
      <c r="BF965" s="50">
        <v>94182</v>
      </c>
      <c r="BG965" s="30">
        <f>IFERROR(BF965/BC957,"-")</f>
        <v>8.5551820643154175E-5</v>
      </c>
      <c r="BH965" s="50">
        <v>7</v>
      </c>
      <c r="BI965" s="30">
        <f>IFERROR(BH965/BD957,"-")</f>
        <v>7.9635949943117172E-3</v>
      </c>
      <c r="BJ965" s="53">
        <f t="shared" si="632"/>
        <v>13454.571428571429</v>
      </c>
      <c r="BK965" s="31">
        <f t="shared" si="666"/>
        <v>7.0635721493440967E-3</v>
      </c>
      <c r="BL965" s="172"/>
      <c r="BM965" s="179"/>
      <c r="BN965" s="179"/>
      <c r="BO965" s="70" t="s">
        <v>73</v>
      </c>
      <c r="BP965" s="50">
        <v>35815</v>
      </c>
      <c r="BQ965" s="30">
        <f>IFERROR(BP965/BM957,"-")</f>
        <v>7.306913012970439E-5</v>
      </c>
      <c r="BR965" s="50">
        <v>1</v>
      </c>
      <c r="BS965" s="30">
        <f>IFERROR(BR965/BN957,"-")</f>
        <v>3.2154340836012861E-3</v>
      </c>
      <c r="BT965" s="53">
        <f t="shared" si="633"/>
        <v>35815</v>
      </c>
      <c r="BU965" s="31">
        <f t="shared" si="667"/>
        <v>2.7027027027027029E-3</v>
      </c>
      <c r="BV965" s="172"/>
      <c r="BW965" s="179"/>
      <c r="BX965" s="179"/>
      <c r="BY965" s="70" t="s">
        <v>73</v>
      </c>
      <c r="BZ965" s="50">
        <f t="shared" si="643"/>
        <v>1116209</v>
      </c>
      <c r="CA965" s="30">
        <f>IFERROR(BZ965/BW957,"-")</f>
        <v>1.2883032883219238E-4</v>
      </c>
      <c r="CB965" s="50">
        <f t="shared" si="644"/>
        <v>65</v>
      </c>
      <c r="CC965" s="30">
        <f>IFERROR(CB965/BX957,"-")</f>
        <v>7.3255945001690524E-3</v>
      </c>
      <c r="CD965" s="53">
        <f t="shared" si="634"/>
        <v>17172.446153846155</v>
      </c>
      <c r="CE965" s="31">
        <f t="shared" si="668"/>
        <v>6.7623803578859762E-3</v>
      </c>
      <c r="CR965" s="196"/>
      <c r="CS965" s="198"/>
      <c r="CT965" s="200"/>
      <c r="CU965" s="201"/>
      <c r="CV965" s="201"/>
      <c r="CW965" s="79" t="s">
        <v>73</v>
      </c>
      <c r="CX965" s="90">
        <v>1430718</v>
      </c>
      <c r="CY965" s="80">
        <v>1.7396200794877824E-4</v>
      </c>
      <c r="CZ965" s="90">
        <v>65</v>
      </c>
      <c r="DA965" s="80">
        <v>7.6759565422768071E-3</v>
      </c>
      <c r="DB965" s="90">
        <v>22011.046153846153</v>
      </c>
      <c r="DC965" s="81">
        <v>7.1007209962857766E-3</v>
      </c>
    </row>
    <row r="966" spans="2:107" s="16" customFormat="1" ht="13.15" customHeight="1">
      <c r="B966" s="196"/>
      <c r="C966" s="198"/>
      <c r="D966" s="172"/>
      <c r="E966" s="179"/>
      <c r="F966" s="179"/>
      <c r="G966" s="70" t="s">
        <v>75</v>
      </c>
      <c r="H966" s="50">
        <v>0</v>
      </c>
      <c r="I966" s="30">
        <f>IFERROR(H966/E957,"-")</f>
        <v>0</v>
      </c>
      <c r="J966" s="50">
        <v>0</v>
      </c>
      <c r="K966" s="30">
        <f>IFERROR(J966/F957,"-")</f>
        <v>0</v>
      </c>
      <c r="L966" s="53" t="str">
        <f t="shared" ref="L966:L1029" si="669">IFERROR(H966/J966,"-")</f>
        <v>-</v>
      </c>
      <c r="M966" s="31">
        <f t="shared" si="661"/>
        <v>0</v>
      </c>
      <c r="N966" s="172"/>
      <c r="O966" s="179"/>
      <c r="P966" s="179"/>
      <c r="Q966" s="70" t="s">
        <v>75</v>
      </c>
      <c r="R966" s="50">
        <v>49458</v>
      </c>
      <c r="S966" s="30">
        <f>IFERROR(R966/O957,"-")</f>
        <v>3.1844043638534498E-4</v>
      </c>
      <c r="T966" s="50">
        <v>2</v>
      </c>
      <c r="U966" s="30">
        <f>IFERROR(T966/P957,"-")</f>
        <v>3.6363636363636362E-2</v>
      </c>
      <c r="V966" s="53">
        <f t="shared" ref="V966:V1029" si="670">IFERROR(R966/T966,"-")</f>
        <v>24729</v>
      </c>
      <c r="W966" s="31">
        <f t="shared" si="662"/>
        <v>3.5714285714285712E-2</v>
      </c>
      <c r="X966" s="172"/>
      <c r="Y966" s="179"/>
      <c r="Z966" s="179"/>
      <c r="AA966" s="70" t="s">
        <v>75</v>
      </c>
      <c r="AB966" s="50">
        <v>2304783</v>
      </c>
      <c r="AC966" s="30">
        <f>IFERROR(AB966/Y957,"-")</f>
        <v>1.0097880987769842E-3</v>
      </c>
      <c r="AD966" s="50">
        <v>111</v>
      </c>
      <c r="AE966" s="30">
        <f>IFERROR(AD966/Z957,"-")</f>
        <v>3.5622593068035946E-2</v>
      </c>
      <c r="AF966" s="53">
        <f t="shared" ref="AF966:AF1029" si="671">IFERROR(AB966/AD966,"-")</f>
        <v>20763.81081081081</v>
      </c>
      <c r="AG966" s="31">
        <f t="shared" si="663"/>
        <v>3.31145584725537E-2</v>
      </c>
      <c r="AH966" s="172"/>
      <c r="AI966" s="179"/>
      <c r="AJ966" s="179"/>
      <c r="AK966" s="70" t="s">
        <v>75</v>
      </c>
      <c r="AL966" s="50">
        <v>3422462</v>
      </c>
      <c r="AM966" s="30">
        <f>IFERROR(AL966/AI957,"-")</f>
        <v>1.3218735237144851E-3</v>
      </c>
      <c r="AN966" s="50">
        <v>112</v>
      </c>
      <c r="AO966" s="30">
        <f>IFERROR(AN966/AJ957,"-")</f>
        <v>4.1589305607129597E-2</v>
      </c>
      <c r="AP966" s="53">
        <f t="shared" ref="AP966:AP1029" si="672">IFERROR(AL966/AN966,"-")</f>
        <v>30557.696428571428</v>
      </c>
      <c r="AQ966" s="31">
        <f t="shared" si="664"/>
        <v>3.8794596466920676E-2</v>
      </c>
      <c r="AR966" s="172"/>
      <c r="AS966" s="179"/>
      <c r="AT966" s="179"/>
      <c r="AU966" s="70" t="s">
        <v>75</v>
      </c>
      <c r="AV966" s="50">
        <v>2783469</v>
      </c>
      <c r="AW966" s="30">
        <f>IFERROR(AV966/AS957,"-")</f>
        <v>1.3800783992423511E-3</v>
      </c>
      <c r="AX966" s="50">
        <v>106</v>
      </c>
      <c r="AY966" s="30">
        <f>IFERROR(AX966/AT957,"-")</f>
        <v>5.856353591160221E-2</v>
      </c>
      <c r="AZ966" s="53">
        <f t="shared" ref="AZ966:AZ1029" si="673">IFERROR(AV966/AX966,"-")</f>
        <v>26259.141509433961</v>
      </c>
      <c r="BA966" s="31">
        <f t="shared" si="665"/>
        <v>5.4498714652956297E-2</v>
      </c>
      <c r="BB966" s="172"/>
      <c r="BC966" s="179"/>
      <c r="BD966" s="179"/>
      <c r="BE966" s="70" t="s">
        <v>75</v>
      </c>
      <c r="BF966" s="50">
        <v>4465355</v>
      </c>
      <c r="BG966" s="30">
        <f>IFERROR(BF966/BC957,"-")</f>
        <v>4.0561811181331012E-3</v>
      </c>
      <c r="BH966" s="50">
        <v>62</v>
      </c>
      <c r="BI966" s="30">
        <f>IFERROR(BH966/BD957,"-")</f>
        <v>7.0534698521046643E-2</v>
      </c>
      <c r="BJ966" s="53">
        <f t="shared" ref="BJ966:BJ1029" si="674">IFERROR(BF966/BH966,"-")</f>
        <v>72021.854838709682</v>
      </c>
      <c r="BK966" s="31">
        <f t="shared" si="666"/>
        <v>6.2563067608476283E-2</v>
      </c>
      <c r="BL966" s="172"/>
      <c r="BM966" s="179"/>
      <c r="BN966" s="179"/>
      <c r="BO966" s="70" t="s">
        <v>75</v>
      </c>
      <c r="BP966" s="50">
        <v>2113429</v>
      </c>
      <c r="BQ966" s="30">
        <f>IFERROR(BP966/BM957,"-")</f>
        <v>4.3117805003738937E-3</v>
      </c>
      <c r="BR966" s="50">
        <v>31</v>
      </c>
      <c r="BS966" s="30">
        <f>IFERROR(BR966/BN957,"-")</f>
        <v>9.9678456591639875E-2</v>
      </c>
      <c r="BT966" s="53">
        <f t="shared" ref="BT966:BT1029" si="675">IFERROR(BP966/BR966,"-")</f>
        <v>68175.129032258061</v>
      </c>
      <c r="BU966" s="31">
        <f t="shared" si="667"/>
        <v>8.3783783783783788E-2</v>
      </c>
      <c r="BV966" s="172"/>
      <c r="BW966" s="179"/>
      <c r="BX966" s="179"/>
      <c r="BY966" s="70" t="s">
        <v>75</v>
      </c>
      <c r="BZ966" s="50">
        <f t="shared" si="643"/>
        <v>15138956</v>
      </c>
      <c r="CA966" s="30">
        <f>IFERROR(BZ966/BW957,"-")</f>
        <v>1.7473042052663001E-3</v>
      </c>
      <c r="CB966" s="50">
        <f t="shared" si="644"/>
        <v>424</v>
      </c>
      <c r="CC966" s="30">
        <f>IFERROR(CB966/BX957,"-")</f>
        <v>4.7785416431871973E-2</v>
      </c>
      <c r="CD966" s="53">
        <f t="shared" ref="CD966:CD1029" si="676">IFERROR(BZ966/CB966,"-")</f>
        <v>35705.084905660377</v>
      </c>
      <c r="CE966" s="31">
        <f t="shared" si="668"/>
        <v>4.4111527257594672E-2</v>
      </c>
      <c r="CR966" s="196"/>
      <c r="CS966" s="198"/>
      <c r="CT966" s="200"/>
      <c r="CU966" s="201"/>
      <c r="CV966" s="201"/>
      <c r="CW966" s="79" t="s">
        <v>75</v>
      </c>
      <c r="CX966" s="90">
        <v>14584187</v>
      </c>
      <c r="CY966" s="80">
        <v>1.773301555457098E-3</v>
      </c>
      <c r="CZ966" s="90">
        <v>344</v>
      </c>
      <c r="DA966" s="80">
        <v>4.0623523854511102E-2</v>
      </c>
      <c r="DB966" s="90">
        <v>42395.892441860466</v>
      </c>
      <c r="DC966" s="81">
        <v>3.757920034957396E-2</v>
      </c>
    </row>
    <row r="967" spans="2:107" s="16" customFormat="1" ht="13.15" customHeight="1">
      <c r="B967" s="196"/>
      <c r="C967" s="198"/>
      <c r="D967" s="172"/>
      <c r="E967" s="179"/>
      <c r="F967" s="179"/>
      <c r="G967" s="70" t="s">
        <v>77</v>
      </c>
      <c r="H967" s="50">
        <v>0</v>
      </c>
      <c r="I967" s="30">
        <f>IFERROR(H967/E957,"-")</f>
        <v>0</v>
      </c>
      <c r="J967" s="50">
        <v>0</v>
      </c>
      <c r="K967" s="30">
        <f>IFERROR(J967/F957,"-")</f>
        <v>0</v>
      </c>
      <c r="L967" s="53" t="str">
        <f t="shared" si="669"/>
        <v>-</v>
      </c>
      <c r="M967" s="31">
        <f t="shared" si="661"/>
        <v>0</v>
      </c>
      <c r="N967" s="172"/>
      <c r="O967" s="179"/>
      <c r="P967" s="179"/>
      <c r="Q967" s="70" t="s">
        <v>77</v>
      </c>
      <c r="R967" s="50">
        <v>14758</v>
      </c>
      <c r="S967" s="30">
        <f>IFERROR(R967/O957,"-")</f>
        <v>9.5020905822615587E-5</v>
      </c>
      <c r="T967" s="50">
        <v>1</v>
      </c>
      <c r="U967" s="30">
        <f>IFERROR(T967/P957,"-")</f>
        <v>1.8181818181818181E-2</v>
      </c>
      <c r="V967" s="53">
        <f t="shared" si="670"/>
        <v>14758</v>
      </c>
      <c r="W967" s="31">
        <f t="shared" si="662"/>
        <v>1.7857142857142856E-2</v>
      </c>
      <c r="X967" s="172"/>
      <c r="Y967" s="179"/>
      <c r="Z967" s="179"/>
      <c r="AA967" s="70" t="s">
        <v>77</v>
      </c>
      <c r="AB967" s="50">
        <v>7693008</v>
      </c>
      <c r="AC967" s="30">
        <f>IFERROR(AB967/Y957,"-")</f>
        <v>3.3705159757756497E-3</v>
      </c>
      <c r="AD967" s="50">
        <v>31</v>
      </c>
      <c r="AE967" s="30">
        <f>IFERROR(AD967/Z957,"-")</f>
        <v>9.9486521181001292E-3</v>
      </c>
      <c r="AF967" s="53">
        <f t="shared" si="671"/>
        <v>248161.54838709679</v>
      </c>
      <c r="AG967" s="31">
        <f t="shared" si="663"/>
        <v>9.2482100238663479E-3</v>
      </c>
      <c r="AH967" s="172"/>
      <c r="AI967" s="179"/>
      <c r="AJ967" s="179"/>
      <c r="AK967" s="70" t="s">
        <v>77</v>
      </c>
      <c r="AL967" s="50">
        <v>3926800</v>
      </c>
      <c r="AM967" s="30">
        <f>IFERROR(AL967/AI957,"-")</f>
        <v>1.5166663509841862E-3</v>
      </c>
      <c r="AN967" s="50">
        <v>32</v>
      </c>
      <c r="AO967" s="30">
        <f>IFERROR(AN967/AJ957,"-")</f>
        <v>1.188265874489417E-2</v>
      </c>
      <c r="AP967" s="53">
        <f t="shared" si="672"/>
        <v>122712.5</v>
      </c>
      <c r="AQ967" s="31">
        <f t="shared" si="664"/>
        <v>1.1084170419120194E-2</v>
      </c>
      <c r="AR967" s="172"/>
      <c r="AS967" s="179"/>
      <c r="AT967" s="179"/>
      <c r="AU967" s="70" t="s">
        <v>77</v>
      </c>
      <c r="AV967" s="50">
        <v>1041285</v>
      </c>
      <c r="AW967" s="30">
        <f>IFERROR(AV967/AS957,"-")</f>
        <v>5.1628199773558518E-4</v>
      </c>
      <c r="AX967" s="50">
        <v>21</v>
      </c>
      <c r="AY967" s="30">
        <f>IFERROR(AX967/AT957,"-")</f>
        <v>1.1602209944751382E-2</v>
      </c>
      <c r="AZ967" s="53">
        <f t="shared" si="673"/>
        <v>49585</v>
      </c>
      <c r="BA967" s="31">
        <f t="shared" si="665"/>
        <v>1.0796915167095116E-2</v>
      </c>
      <c r="BB967" s="172"/>
      <c r="BC967" s="179"/>
      <c r="BD967" s="179"/>
      <c r="BE967" s="70" t="s">
        <v>77</v>
      </c>
      <c r="BF967" s="50">
        <v>2224123</v>
      </c>
      <c r="BG967" s="30">
        <f>IFERROR(BF967/BC957,"-")</f>
        <v>2.0203199335787517E-3</v>
      </c>
      <c r="BH967" s="50">
        <v>17</v>
      </c>
      <c r="BI967" s="30">
        <f>IFERROR(BH967/BD957,"-")</f>
        <v>1.9340159271899887E-2</v>
      </c>
      <c r="BJ967" s="53">
        <f t="shared" si="674"/>
        <v>130830.76470588235</v>
      </c>
      <c r="BK967" s="31">
        <f t="shared" si="666"/>
        <v>1.7154389505549948E-2</v>
      </c>
      <c r="BL967" s="172"/>
      <c r="BM967" s="179"/>
      <c r="BN967" s="179"/>
      <c r="BO967" s="70" t="s">
        <v>77</v>
      </c>
      <c r="BP967" s="50">
        <v>470662</v>
      </c>
      <c r="BQ967" s="30">
        <f>IFERROR(BP967/BM957,"-")</f>
        <v>9.602362955495442E-4</v>
      </c>
      <c r="BR967" s="50">
        <v>5</v>
      </c>
      <c r="BS967" s="30">
        <f>IFERROR(BR967/BN957,"-")</f>
        <v>1.607717041800643E-2</v>
      </c>
      <c r="BT967" s="53">
        <f t="shared" si="675"/>
        <v>94132.4</v>
      </c>
      <c r="BU967" s="31">
        <f t="shared" si="667"/>
        <v>1.3513513513513514E-2</v>
      </c>
      <c r="BV967" s="172"/>
      <c r="BW967" s="179"/>
      <c r="BX967" s="179"/>
      <c r="BY967" s="70" t="s">
        <v>77</v>
      </c>
      <c r="BZ967" s="50">
        <f t="shared" si="643"/>
        <v>15370636</v>
      </c>
      <c r="CA967" s="30">
        <f>IFERROR(BZ967/BW957,"-")</f>
        <v>1.774044189072059E-3</v>
      </c>
      <c r="CB967" s="50">
        <f t="shared" si="644"/>
        <v>107</v>
      </c>
      <c r="CC967" s="30">
        <f>IFERROR(CB967/BX957,"-")</f>
        <v>1.2059055561816747E-2</v>
      </c>
      <c r="CD967" s="53">
        <f t="shared" si="676"/>
        <v>143650.80373831774</v>
      </c>
      <c r="CE967" s="31">
        <f t="shared" si="668"/>
        <v>1.1131918435289222E-2</v>
      </c>
      <c r="CR967" s="196"/>
      <c r="CS967" s="198"/>
      <c r="CT967" s="200"/>
      <c r="CU967" s="201"/>
      <c r="CV967" s="201"/>
      <c r="CW967" s="79" t="s">
        <v>77</v>
      </c>
      <c r="CX967" s="90">
        <v>16855380</v>
      </c>
      <c r="CY967" s="80">
        <v>2.0494575098235135E-3</v>
      </c>
      <c r="CZ967" s="90">
        <v>101</v>
      </c>
      <c r="DA967" s="80">
        <v>1.1927255550307039E-2</v>
      </c>
      <c r="DB967" s="90">
        <v>166884.9504950495</v>
      </c>
      <c r="DC967" s="81">
        <v>1.1033428009613284E-2</v>
      </c>
    </row>
    <row r="968" spans="2:107" s="16" customFormat="1" ht="13.15" customHeight="1">
      <c r="B968" s="196"/>
      <c r="C968" s="198"/>
      <c r="D968" s="172"/>
      <c r="E968" s="179"/>
      <c r="F968" s="179"/>
      <c r="G968" s="70" t="s">
        <v>79</v>
      </c>
      <c r="H968" s="50">
        <v>4679</v>
      </c>
      <c r="I968" s="30">
        <f>IFERROR(H968/E957,"-")</f>
        <v>1.5913304291014511E-4</v>
      </c>
      <c r="J968" s="50">
        <v>1</v>
      </c>
      <c r="K968" s="30">
        <f>IFERROR(J968/F957,"-")</f>
        <v>0.1111111111111111</v>
      </c>
      <c r="L968" s="53">
        <f t="shared" si="669"/>
        <v>4679</v>
      </c>
      <c r="M968" s="31">
        <f t="shared" si="661"/>
        <v>9.0909090909090912E-2</v>
      </c>
      <c r="N968" s="172"/>
      <c r="O968" s="179"/>
      <c r="P968" s="179"/>
      <c r="Q968" s="70" t="s">
        <v>79</v>
      </c>
      <c r="R968" s="50">
        <v>27636</v>
      </c>
      <c r="S968" s="30">
        <f>IFERROR(R968/O957,"-")</f>
        <v>1.7793723765508905E-4</v>
      </c>
      <c r="T968" s="50">
        <v>2</v>
      </c>
      <c r="U968" s="30">
        <f>IFERROR(T968/P957,"-")</f>
        <v>3.6363636363636362E-2</v>
      </c>
      <c r="V968" s="53">
        <f t="shared" si="670"/>
        <v>13818</v>
      </c>
      <c r="W968" s="31">
        <f t="shared" si="662"/>
        <v>3.5714285714285712E-2</v>
      </c>
      <c r="X968" s="172"/>
      <c r="Y968" s="179"/>
      <c r="Z968" s="179"/>
      <c r="AA968" s="70" t="s">
        <v>79</v>
      </c>
      <c r="AB968" s="50">
        <v>13519849</v>
      </c>
      <c r="AC968" s="30">
        <f>IFERROR(AB968/Y957,"-")</f>
        <v>5.9234134482343504E-3</v>
      </c>
      <c r="AD968" s="50">
        <v>37</v>
      </c>
      <c r="AE968" s="30">
        <f>IFERROR(AD968/Z957,"-")</f>
        <v>1.1874197689345315E-2</v>
      </c>
      <c r="AF968" s="53">
        <f t="shared" si="671"/>
        <v>365401.32432432432</v>
      </c>
      <c r="AG968" s="31">
        <f t="shared" si="663"/>
        <v>1.10381861575179E-2</v>
      </c>
      <c r="AH968" s="172"/>
      <c r="AI968" s="179"/>
      <c r="AJ968" s="179"/>
      <c r="AK968" s="70" t="s">
        <v>79</v>
      </c>
      <c r="AL968" s="50">
        <v>29937203</v>
      </c>
      <c r="AM968" s="30">
        <f>IFERROR(AL968/AI957,"-")</f>
        <v>1.1562786093685147E-2</v>
      </c>
      <c r="AN968" s="50">
        <v>60</v>
      </c>
      <c r="AO968" s="30">
        <f>IFERROR(AN968/AJ957,"-")</f>
        <v>2.2279985146676569E-2</v>
      </c>
      <c r="AP968" s="53">
        <f t="shared" si="672"/>
        <v>498953.38333333336</v>
      </c>
      <c r="AQ968" s="31">
        <f t="shared" si="664"/>
        <v>2.0782819535850365E-2</v>
      </c>
      <c r="AR968" s="172"/>
      <c r="AS968" s="179"/>
      <c r="AT968" s="179"/>
      <c r="AU968" s="70" t="s">
        <v>79</v>
      </c>
      <c r="AV968" s="50">
        <v>30267329</v>
      </c>
      <c r="AW968" s="30">
        <f>IFERROR(AV968/AS957,"-")</f>
        <v>1.5006916533168355E-2</v>
      </c>
      <c r="AX968" s="50">
        <v>79</v>
      </c>
      <c r="AY968" s="30">
        <f>IFERROR(AX968/AT957,"-")</f>
        <v>4.3646408839779008E-2</v>
      </c>
      <c r="AZ968" s="53">
        <f t="shared" si="673"/>
        <v>383130.74683544302</v>
      </c>
      <c r="BA968" s="31">
        <f t="shared" si="665"/>
        <v>4.0616966580976861E-2</v>
      </c>
      <c r="BB968" s="172"/>
      <c r="BC968" s="179"/>
      <c r="BD968" s="179"/>
      <c r="BE968" s="70" t="s">
        <v>79</v>
      </c>
      <c r="BF968" s="50">
        <v>12385718</v>
      </c>
      <c r="BG968" s="30">
        <f>IFERROR(BF968/BC957,"-")</f>
        <v>1.1250777482668516E-2</v>
      </c>
      <c r="BH968" s="50">
        <v>49</v>
      </c>
      <c r="BI968" s="30">
        <f>IFERROR(BH968/BD957,"-")</f>
        <v>5.5745164960182024E-2</v>
      </c>
      <c r="BJ968" s="53">
        <f t="shared" si="674"/>
        <v>252769.75510204083</v>
      </c>
      <c r="BK968" s="31">
        <f t="shared" si="666"/>
        <v>4.9445005045408677E-2</v>
      </c>
      <c r="BL968" s="172"/>
      <c r="BM968" s="179"/>
      <c r="BN968" s="179"/>
      <c r="BO968" s="70" t="s">
        <v>79</v>
      </c>
      <c r="BP968" s="50">
        <v>16069561</v>
      </c>
      <c r="BQ968" s="30">
        <f>IFERROR(BP968/BM957,"-")</f>
        <v>3.2784834394421959E-2</v>
      </c>
      <c r="BR968" s="50">
        <v>40</v>
      </c>
      <c r="BS968" s="30">
        <f>IFERROR(BR968/BN957,"-")</f>
        <v>0.12861736334405144</v>
      </c>
      <c r="BT968" s="53">
        <f t="shared" si="675"/>
        <v>401739.02500000002</v>
      </c>
      <c r="BU968" s="31">
        <f t="shared" si="667"/>
        <v>0.10810810810810811</v>
      </c>
      <c r="BV968" s="172"/>
      <c r="BW968" s="179"/>
      <c r="BX968" s="179"/>
      <c r="BY968" s="70" t="s">
        <v>79</v>
      </c>
      <c r="BZ968" s="50">
        <f t="shared" si="643"/>
        <v>102211975</v>
      </c>
      <c r="CA968" s="30">
        <f>IFERROR(BZ968/BW957,"-")</f>
        <v>1.1797075950684707E-2</v>
      </c>
      <c r="CB968" s="50">
        <f t="shared" si="644"/>
        <v>268</v>
      </c>
      <c r="CC968" s="30">
        <f>IFERROR(CB968/BX957,"-")</f>
        <v>3.0203989631466244E-2</v>
      </c>
      <c r="CD968" s="53">
        <f t="shared" si="676"/>
        <v>381387.96641791047</v>
      </c>
      <c r="CE968" s="31">
        <f t="shared" si="668"/>
        <v>2.7881814398668332E-2</v>
      </c>
      <c r="CR968" s="196"/>
      <c r="CS968" s="198"/>
      <c r="CT968" s="200"/>
      <c r="CU968" s="201"/>
      <c r="CV968" s="201"/>
      <c r="CW968" s="79" t="s">
        <v>79</v>
      </c>
      <c r="CX968" s="90">
        <v>99663835</v>
      </c>
      <c r="CY968" s="80">
        <v>1.2118195798526141E-2</v>
      </c>
      <c r="CZ968" s="90">
        <v>250</v>
      </c>
      <c r="DA968" s="80">
        <v>2.9522909777987719E-2</v>
      </c>
      <c r="DB968" s="90">
        <v>398655.34</v>
      </c>
      <c r="DC968" s="81">
        <v>2.7310465370329912E-2</v>
      </c>
    </row>
    <row r="969" spans="2:107" s="16" customFormat="1" ht="13.15" customHeight="1">
      <c r="B969" s="196"/>
      <c r="C969" s="198"/>
      <c r="D969" s="172"/>
      <c r="E969" s="179"/>
      <c r="F969" s="179"/>
      <c r="G969" s="70" t="s">
        <v>81</v>
      </c>
      <c r="H969" s="50">
        <v>0</v>
      </c>
      <c r="I969" s="30">
        <f>IFERROR(H969/E957,"-")</f>
        <v>0</v>
      </c>
      <c r="J969" s="50">
        <v>0</v>
      </c>
      <c r="K969" s="30">
        <f>IFERROR(J969/F957,"-")</f>
        <v>0</v>
      </c>
      <c r="L969" s="53" t="str">
        <f t="shared" si="669"/>
        <v>-</v>
      </c>
      <c r="M969" s="31">
        <f t="shared" si="661"/>
        <v>0</v>
      </c>
      <c r="N969" s="172"/>
      <c r="O969" s="179"/>
      <c r="P969" s="179"/>
      <c r="Q969" s="70" t="s">
        <v>81</v>
      </c>
      <c r="R969" s="50">
        <v>673095</v>
      </c>
      <c r="S969" s="30">
        <f>IFERROR(R969/O957,"-")</f>
        <v>4.3337916116461201E-3</v>
      </c>
      <c r="T969" s="50">
        <v>6</v>
      </c>
      <c r="U969" s="30">
        <f>IFERROR(T969/P957,"-")</f>
        <v>0.10909090909090909</v>
      </c>
      <c r="V969" s="53">
        <f t="shared" si="670"/>
        <v>112182.5</v>
      </c>
      <c r="W969" s="31">
        <f t="shared" si="662"/>
        <v>0.10714285714285714</v>
      </c>
      <c r="X969" s="172"/>
      <c r="Y969" s="179"/>
      <c r="Z969" s="179"/>
      <c r="AA969" s="70" t="s">
        <v>81</v>
      </c>
      <c r="AB969" s="50">
        <v>21660623</v>
      </c>
      <c r="AC969" s="30">
        <f>IFERROR(AB969/Y957,"-")</f>
        <v>9.4901078832562609E-3</v>
      </c>
      <c r="AD969" s="50">
        <v>278</v>
      </c>
      <c r="AE969" s="30">
        <f>IFERROR(AD969/Z957,"-")</f>
        <v>8.9216944801026959E-2</v>
      </c>
      <c r="AF969" s="53">
        <f t="shared" si="671"/>
        <v>77915.910071942446</v>
      </c>
      <c r="AG969" s="31">
        <f t="shared" si="663"/>
        <v>8.2935560859188545E-2</v>
      </c>
      <c r="AH969" s="172"/>
      <c r="AI969" s="179"/>
      <c r="AJ969" s="179"/>
      <c r="AK969" s="70" t="s">
        <v>81</v>
      </c>
      <c r="AL969" s="50">
        <v>21680874</v>
      </c>
      <c r="AM969" s="30">
        <f>IFERROR(AL969/AI957,"-")</f>
        <v>8.3739054842945707E-3</v>
      </c>
      <c r="AN969" s="50">
        <v>301</v>
      </c>
      <c r="AO969" s="30">
        <f>IFERROR(AN969/AJ957,"-")</f>
        <v>0.11177125881916079</v>
      </c>
      <c r="AP969" s="53">
        <f t="shared" si="672"/>
        <v>72029.481727574748</v>
      </c>
      <c r="AQ969" s="31">
        <f t="shared" si="664"/>
        <v>0.10426047800484932</v>
      </c>
      <c r="AR969" s="172"/>
      <c r="AS969" s="179"/>
      <c r="AT969" s="179"/>
      <c r="AU969" s="70" t="s">
        <v>81</v>
      </c>
      <c r="AV969" s="50">
        <v>17461708</v>
      </c>
      <c r="AW969" s="30">
        <f>IFERROR(AV969/AS957,"-")</f>
        <v>8.6577310631723772E-3</v>
      </c>
      <c r="AX969" s="50">
        <v>221</v>
      </c>
      <c r="AY969" s="30">
        <f>IFERROR(AX969/AT957,"-")</f>
        <v>0.12209944751381216</v>
      </c>
      <c r="AZ969" s="53">
        <f t="shared" si="673"/>
        <v>79012.25339366516</v>
      </c>
      <c r="BA969" s="31">
        <f t="shared" si="665"/>
        <v>0.11362467866323907</v>
      </c>
      <c r="BB969" s="172"/>
      <c r="BC969" s="179"/>
      <c r="BD969" s="179"/>
      <c r="BE969" s="70" t="s">
        <v>81</v>
      </c>
      <c r="BF969" s="50">
        <v>12716758</v>
      </c>
      <c r="BG969" s="30">
        <f>IFERROR(BF969/BC957,"-")</f>
        <v>1.155148329381831E-2</v>
      </c>
      <c r="BH969" s="50">
        <v>117</v>
      </c>
      <c r="BI969" s="30">
        <f>IFERROR(BH969/BD957,"-")</f>
        <v>0.13310580204778158</v>
      </c>
      <c r="BJ969" s="53">
        <f t="shared" si="674"/>
        <v>108690.23931623931</v>
      </c>
      <c r="BK969" s="31">
        <f t="shared" si="666"/>
        <v>0.11806256306760847</v>
      </c>
      <c r="BL969" s="172"/>
      <c r="BM969" s="179"/>
      <c r="BN969" s="179"/>
      <c r="BO969" s="70" t="s">
        <v>81</v>
      </c>
      <c r="BP969" s="50">
        <v>3288713</v>
      </c>
      <c r="BQ969" s="30">
        <f>IFERROR(BP969/BM957,"-")</f>
        <v>6.7095741492740613E-3</v>
      </c>
      <c r="BR969" s="50">
        <v>44</v>
      </c>
      <c r="BS969" s="30">
        <f>IFERROR(BR969/BN957,"-")</f>
        <v>0.14147909967845659</v>
      </c>
      <c r="BT969" s="53">
        <f t="shared" si="675"/>
        <v>74743.477272727279</v>
      </c>
      <c r="BU969" s="31">
        <f t="shared" si="667"/>
        <v>0.11891891891891893</v>
      </c>
      <c r="BV969" s="172"/>
      <c r="BW969" s="179"/>
      <c r="BX969" s="179"/>
      <c r="BY969" s="70" t="s">
        <v>81</v>
      </c>
      <c r="BZ969" s="50">
        <f t="shared" si="643"/>
        <v>77481771</v>
      </c>
      <c r="CA969" s="30">
        <f>IFERROR(BZ969/BW957,"-")</f>
        <v>8.9427715028553133E-3</v>
      </c>
      <c r="CB969" s="50">
        <f t="shared" si="644"/>
        <v>967</v>
      </c>
      <c r="CC969" s="30">
        <f>IFERROR(CB969/BX957,"-")</f>
        <v>0.10898230587174575</v>
      </c>
      <c r="CD969" s="53">
        <f t="shared" si="676"/>
        <v>80125.926577042395</v>
      </c>
      <c r="CE969" s="31">
        <f t="shared" si="668"/>
        <v>0.10060341240116522</v>
      </c>
      <c r="CR969" s="196"/>
      <c r="CS969" s="198"/>
      <c r="CT969" s="200"/>
      <c r="CU969" s="201"/>
      <c r="CV969" s="201"/>
      <c r="CW969" s="79" t="s">
        <v>81</v>
      </c>
      <c r="CX969" s="90">
        <v>66230501</v>
      </c>
      <c r="CY969" s="80">
        <v>8.053013201353142E-3</v>
      </c>
      <c r="CZ969" s="90">
        <v>954</v>
      </c>
      <c r="DA969" s="80">
        <v>0.11265942371280113</v>
      </c>
      <c r="DB969" s="90">
        <v>69424.005241090141</v>
      </c>
      <c r="DC969" s="81">
        <v>0.10421673585317894</v>
      </c>
    </row>
    <row r="970" spans="2:107" s="16" customFormat="1" ht="13.15" customHeight="1">
      <c r="B970" s="196"/>
      <c r="C970" s="198"/>
      <c r="D970" s="172"/>
      <c r="E970" s="179"/>
      <c r="F970" s="179"/>
      <c r="G970" s="70" t="s">
        <v>83</v>
      </c>
      <c r="H970" s="50">
        <v>0</v>
      </c>
      <c r="I970" s="30">
        <f>IFERROR(H970/E957,"-")</f>
        <v>0</v>
      </c>
      <c r="J970" s="50">
        <v>0</v>
      </c>
      <c r="K970" s="30">
        <f>IFERROR(J970/F957,"-")</f>
        <v>0</v>
      </c>
      <c r="L970" s="53" t="str">
        <f t="shared" si="669"/>
        <v>-</v>
      </c>
      <c r="M970" s="31">
        <f t="shared" si="661"/>
        <v>0</v>
      </c>
      <c r="N970" s="172"/>
      <c r="O970" s="179"/>
      <c r="P970" s="179"/>
      <c r="Q970" s="70" t="s">
        <v>83</v>
      </c>
      <c r="R970" s="50">
        <v>1263474</v>
      </c>
      <c r="S970" s="30">
        <f>IFERROR(R970/O957,"-")</f>
        <v>8.1350077221387321E-3</v>
      </c>
      <c r="T970" s="50">
        <v>5</v>
      </c>
      <c r="U970" s="30">
        <f>IFERROR(T970/P957,"-")</f>
        <v>9.0909090909090912E-2</v>
      </c>
      <c r="V970" s="53">
        <f t="shared" si="670"/>
        <v>252694.8</v>
      </c>
      <c r="W970" s="31">
        <f t="shared" si="662"/>
        <v>8.9285714285714288E-2</v>
      </c>
      <c r="X970" s="172"/>
      <c r="Y970" s="179"/>
      <c r="Z970" s="179"/>
      <c r="AA970" s="70" t="s">
        <v>83</v>
      </c>
      <c r="AB970" s="50">
        <v>29077628</v>
      </c>
      <c r="AC970" s="30">
        <f>IFERROR(AB970/Y957,"-")</f>
        <v>1.2739699440278933E-2</v>
      </c>
      <c r="AD970" s="50">
        <v>210</v>
      </c>
      <c r="AE970" s="30">
        <f>IFERROR(AD970/Z957,"-")</f>
        <v>6.739409499358151E-2</v>
      </c>
      <c r="AF970" s="53">
        <f t="shared" si="671"/>
        <v>138464.89523809523</v>
      </c>
      <c r="AG970" s="31">
        <f t="shared" si="663"/>
        <v>6.2649164677804292E-2</v>
      </c>
      <c r="AH970" s="172"/>
      <c r="AI970" s="179"/>
      <c r="AJ970" s="179"/>
      <c r="AK970" s="70" t="s">
        <v>83</v>
      </c>
      <c r="AL970" s="50">
        <v>71522772</v>
      </c>
      <c r="AM970" s="30">
        <f>IFERROR(AL970/AI957,"-")</f>
        <v>2.7624575130262282E-2</v>
      </c>
      <c r="AN970" s="50">
        <v>391</v>
      </c>
      <c r="AO970" s="30">
        <f>IFERROR(AN970/AJ957,"-")</f>
        <v>0.14519123653917565</v>
      </c>
      <c r="AP970" s="53">
        <f t="shared" si="672"/>
        <v>182922.69053708439</v>
      </c>
      <c r="AQ970" s="31">
        <f t="shared" si="664"/>
        <v>0.13543470730862486</v>
      </c>
      <c r="AR970" s="172"/>
      <c r="AS970" s="179"/>
      <c r="AT970" s="179"/>
      <c r="AU970" s="70" t="s">
        <v>83</v>
      </c>
      <c r="AV970" s="50">
        <v>96229245</v>
      </c>
      <c r="AW970" s="30">
        <f>IFERROR(AV970/AS957,"-")</f>
        <v>4.7711651324264796E-2</v>
      </c>
      <c r="AX970" s="50">
        <v>428</v>
      </c>
      <c r="AY970" s="30">
        <f>IFERROR(AX970/AT957,"-")</f>
        <v>0.23646408839779007</v>
      </c>
      <c r="AZ970" s="53">
        <f t="shared" si="673"/>
        <v>224834.68457943926</v>
      </c>
      <c r="BA970" s="31">
        <f t="shared" si="665"/>
        <v>0.22005141388174806</v>
      </c>
      <c r="BB970" s="172"/>
      <c r="BC970" s="179"/>
      <c r="BD970" s="179"/>
      <c r="BE970" s="70" t="s">
        <v>83</v>
      </c>
      <c r="BF970" s="50">
        <v>36334629</v>
      </c>
      <c r="BG970" s="30">
        <f>IFERROR(BF970/BC957,"-")</f>
        <v>3.3005177882647938E-2</v>
      </c>
      <c r="BH970" s="50">
        <v>238</v>
      </c>
      <c r="BI970" s="30">
        <f>IFERROR(BH970/BD957,"-")</f>
        <v>0.27076222980659842</v>
      </c>
      <c r="BJ970" s="53">
        <f t="shared" si="674"/>
        <v>152666.50840336134</v>
      </c>
      <c r="BK970" s="31">
        <f t="shared" si="666"/>
        <v>0.24016145307769929</v>
      </c>
      <c r="BL970" s="172"/>
      <c r="BM970" s="179"/>
      <c r="BN970" s="179"/>
      <c r="BO970" s="70" t="s">
        <v>83</v>
      </c>
      <c r="BP970" s="50">
        <v>29662888</v>
      </c>
      <c r="BQ970" s="30">
        <f>IFERROR(BP970/BM957,"-")</f>
        <v>6.0517699938429335E-2</v>
      </c>
      <c r="BR970" s="50">
        <v>106</v>
      </c>
      <c r="BS970" s="30">
        <f>IFERROR(BR970/BN957,"-")</f>
        <v>0.34083601286173631</v>
      </c>
      <c r="BT970" s="53">
        <f t="shared" si="675"/>
        <v>279838.56603773584</v>
      </c>
      <c r="BU970" s="31">
        <f t="shared" si="667"/>
        <v>0.2864864864864865</v>
      </c>
      <c r="BV970" s="172"/>
      <c r="BW970" s="179"/>
      <c r="BX970" s="179"/>
      <c r="BY970" s="70" t="s">
        <v>83</v>
      </c>
      <c r="BZ970" s="50">
        <f t="shared" si="643"/>
        <v>264090636</v>
      </c>
      <c r="CA970" s="30">
        <f>IFERROR(BZ970/BW957,"-")</f>
        <v>3.048074641700866E-2</v>
      </c>
      <c r="CB970" s="50">
        <f t="shared" si="644"/>
        <v>1378</v>
      </c>
      <c r="CC970" s="30">
        <f>IFERROR(CB970/BX957,"-")</f>
        <v>0.1553026034035839</v>
      </c>
      <c r="CD970" s="53">
        <f t="shared" si="676"/>
        <v>191647.77648766327</v>
      </c>
      <c r="CE970" s="31">
        <f t="shared" si="668"/>
        <v>0.14336246358718269</v>
      </c>
      <c r="CR970" s="196"/>
      <c r="CS970" s="198"/>
      <c r="CT970" s="200"/>
      <c r="CU970" s="201"/>
      <c r="CV970" s="201"/>
      <c r="CW970" s="79" t="s">
        <v>83</v>
      </c>
      <c r="CX970" s="90">
        <v>292347165</v>
      </c>
      <c r="CY970" s="80">
        <v>3.5546697421527357E-2</v>
      </c>
      <c r="CZ970" s="90">
        <v>1306</v>
      </c>
      <c r="DA970" s="80">
        <v>0.15422768068020784</v>
      </c>
      <c r="DB970" s="90">
        <v>223849.28407350689</v>
      </c>
      <c r="DC970" s="81">
        <v>0.14266987109460344</v>
      </c>
    </row>
    <row r="971" spans="2:107" s="16" customFormat="1" ht="13.15" customHeight="1">
      <c r="B971" s="196"/>
      <c r="C971" s="198"/>
      <c r="D971" s="172"/>
      <c r="E971" s="179"/>
      <c r="F971" s="179"/>
      <c r="G971" s="70" t="s">
        <v>87</v>
      </c>
      <c r="H971" s="50">
        <v>2347126</v>
      </c>
      <c r="I971" s="30">
        <f>IFERROR(H971/E957,"-")</f>
        <v>7.982588212727447E-2</v>
      </c>
      <c r="J971" s="50">
        <v>1</v>
      </c>
      <c r="K971" s="30">
        <f>IFERROR(J971/F957,"-")</f>
        <v>0.1111111111111111</v>
      </c>
      <c r="L971" s="53">
        <f t="shared" si="669"/>
        <v>2347126</v>
      </c>
      <c r="M971" s="31">
        <f t="shared" si="661"/>
        <v>9.0909090909090912E-2</v>
      </c>
      <c r="N971" s="172"/>
      <c r="O971" s="179"/>
      <c r="P971" s="179"/>
      <c r="Q971" s="70" t="s">
        <v>87</v>
      </c>
      <c r="R971" s="50">
        <v>7280144</v>
      </c>
      <c r="S971" s="30">
        <f>IFERROR(R971/O957,"-")</f>
        <v>4.6873958354728275E-2</v>
      </c>
      <c r="T971" s="50">
        <v>8</v>
      </c>
      <c r="U971" s="30">
        <f>IFERROR(T971/P957,"-")</f>
        <v>0.14545454545454545</v>
      </c>
      <c r="V971" s="53">
        <f t="shared" si="670"/>
        <v>910018</v>
      </c>
      <c r="W971" s="31">
        <f t="shared" si="662"/>
        <v>0.14285714285714285</v>
      </c>
      <c r="X971" s="172"/>
      <c r="Y971" s="179"/>
      <c r="Z971" s="179"/>
      <c r="AA971" s="70" t="s">
        <v>87</v>
      </c>
      <c r="AB971" s="50">
        <v>13329744</v>
      </c>
      <c r="AC971" s="30">
        <f>IFERROR(AB971/Y957,"-")</f>
        <v>5.8401232788266449E-3</v>
      </c>
      <c r="AD971" s="50">
        <v>197</v>
      </c>
      <c r="AE971" s="30">
        <f>IFERROR(AD971/Z957,"-")</f>
        <v>6.322207958921694E-2</v>
      </c>
      <c r="AF971" s="53">
        <f t="shared" si="671"/>
        <v>67663.675126903559</v>
      </c>
      <c r="AG971" s="31">
        <f t="shared" si="663"/>
        <v>5.87708830548926E-2</v>
      </c>
      <c r="AH971" s="172"/>
      <c r="AI971" s="179"/>
      <c r="AJ971" s="179"/>
      <c r="AK971" s="70" t="s">
        <v>87</v>
      </c>
      <c r="AL971" s="50">
        <v>20485027</v>
      </c>
      <c r="AM971" s="30">
        <f>IFERROR(AL971/AI957,"-")</f>
        <v>7.912027898009202E-3</v>
      </c>
      <c r="AN971" s="50">
        <v>196</v>
      </c>
      <c r="AO971" s="30">
        <f>IFERROR(AN971/AJ957,"-")</f>
        <v>7.2781284812476796E-2</v>
      </c>
      <c r="AP971" s="53">
        <f t="shared" si="672"/>
        <v>104515.44387755102</v>
      </c>
      <c r="AQ971" s="31">
        <f t="shared" si="664"/>
        <v>6.7890543817111182E-2</v>
      </c>
      <c r="AR971" s="172"/>
      <c r="AS971" s="179"/>
      <c r="AT971" s="179"/>
      <c r="AU971" s="70" t="s">
        <v>87</v>
      </c>
      <c r="AV971" s="50">
        <v>22750305</v>
      </c>
      <c r="AW971" s="30">
        <f>IFERROR(AV971/AS957,"-")</f>
        <v>1.1279882947025907E-2</v>
      </c>
      <c r="AX971" s="50">
        <v>149</v>
      </c>
      <c r="AY971" s="30">
        <f>IFERROR(AX971/AT957,"-")</f>
        <v>8.2320441988950277E-2</v>
      </c>
      <c r="AZ971" s="53">
        <f t="shared" si="673"/>
        <v>152686.61073825503</v>
      </c>
      <c r="BA971" s="31">
        <f t="shared" si="665"/>
        <v>7.6606683804627249E-2</v>
      </c>
      <c r="BB971" s="172"/>
      <c r="BC971" s="179"/>
      <c r="BD971" s="179"/>
      <c r="BE971" s="70" t="s">
        <v>87</v>
      </c>
      <c r="BF971" s="50">
        <v>14151917</v>
      </c>
      <c r="BG971" s="30">
        <f>IFERROR(BF971/BC957,"-")</f>
        <v>1.2855134366872698E-2</v>
      </c>
      <c r="BH971" s="50">
        <v>88</v>
      </c>
      <c r="BI971" s="30">
        <f>IFERROR(BH971/BD957,"-")</f>
        <v>0.10011376564277588</v>
      </c>
      <c r="BJ971" s="53">
        <f t="shared" si="674"/>
        <v>160817.23863636365</v>
      </c>
      <c r="BK971" s="31">
        <f t="shared" si="666"/>
        <v>8.879919273461151E-2</v>
      </c>
      <c r="BL971" s="172"/>
      <c r="BM971" s="179"/>
      <c r="BN971" s="179"/>
      <c r="BO971" s="70" t="s">
        <v>87</v>
      </c>
      <c r="BP971" s="50">
        <v>12762462</v>
      </c>
      <c r="BQ971" s="30">
        <f>IFERROR(BP971/BM957,"-")</f>
        <v>2.6037749452838401E-2</v>
      </c>
      <c r="BR971" s="50">
        <v>28</v>
      </c>
      <c r="BS971" s="30">
        <f>IFERROR(BR971/BN957,"-")</f>
        <v>9.0032154340836015E-2</v>
      </c>
      <c r="BT971" s="53">
        <f t="shared" si="675"/>
        <v>455802.21428571426</v>
      </c>
      <c r="BU971" s="31">
        <f t="shared" si="667"/>
        <v>7.567567567567568E-2</v>
      </c>
      <c r="BV971" s="172"/>
      <c r="BW971" s="179"/>
      <c r="BX971" s="179"/>
      <c r="BY971" s="70" t="s">
        <v>87</v>
      </c>
      <c r="BZ971" s="50">
        <f t="shared" si="643"/>
        <v>93106725</v>
      </c>
      <c r="CA971" s="30">
        <f>IFERROR(BZ971/BW957,"-")</f>
        <v>1.0746168502707383E-2</v>
      </c>
      <c r="CB971" s="50">
        <f t="shared" si="644"/>
        <v>667</v>
      </c>
      <c r="CC971" s="30">
        <f>IFERROR(CB971/BX957,"-")</f>
        <v>7.5171869717119352E-2</v>
      </c>
      <c r="CD971" s="53">
        <f t="shared" si="676"/>
        <v>139590.29235382308</v>
      </c>
      <c r="CE971" s="31">
        <f t="shared" si="668"/>
        <v>6.9392426133999166E-2</v>
      </c>
      <c r="CR971" s="196"/>
      <c r="CS971" s="198"/>
      <c r="CT971" s="200"/>
      <c r="CU971" s="201"/>
      <c r="CV971" s="201"/>
      <c r="CW971" s="79" t="s">
        <v>87</v>
      </c>
      <c r="CX971" s="90">
        <v>90352130</v>
      </c>
      <c r="CY971" s="80">
        <v>1.0985979037971874E-2</v>
      </c>
      <c r="CZ971" s="90">
        <v>679</v>
      </c>
      <c r="DA971" s="80">
        <v>8.0184222957014648E-2</v>
      </c>
      <c r="DB971" s="90">
        <v>133066.46539027983</v>
      </c>
      <c r="DC971" s="81">
        <v>7.4175223945816035E-2</v>
      </c>
    </row>
    <row r="972" spans="2:107" s="16" customFormat="1" ht="13.15" customHeight="1">
      <c r="B972" s="196"/>
      <c r="C972" s="198"/>
      <c r="D972" s="172"/>
      <c r="E972" s="179"/>
      <c r="F972" s="179"/>
      <c r="G972" s="71" t="s">
        <v>85</v>
      </c>
      <c r="H972" s="51">
        <v>46984</v>
      </c>
      <c r="I972" s="32">
        <f>IFERROR(H972/E957,"-")</f>
        <v>1.5979283795875736E-3</v>
      </c>
      <c r="J972" s="51">
        <v>5</v>
      </c>
      <c r="K972" s="32">
        <f>IFERROR(J972/F957,"-")</f>
        <v>0.55555555555555558</v>
      </c>
      <c r="L972" s="54">
        <f t="shared" si="669"/>
        <v>9396.7999999999993</v>
      </c>
      <c r="M972" s="33">
        <f t="shared" si="661"/>
        <v>0.45454545454545453</v>
      </c>
      <c r="N972" s="172"/>
      <c r="O972" s="179"/>
      <c r="P972" s="179"/>
      <c r="Q972" s="71" t="s">
        <v>85</v>
      </c>
      <c r="R972" s="51">
        <v>71661</v>
      </c>
      <c r="S972" s="32">
        <f>IFERROR(R972/O957,"-")</f>
        <v>4.6139674292956058E-4</v>
      </c>
      <c r="T972" s="51">
        <v>9</v>
      </c>
      <c r="U972" s="32">
        <f>IFERROR(T972/P957,"-")</f>
        <v>0.16363636363636364</v>
      </c>
      <c r="V972" s="54">
        <f t="shared" si="670"/>
        <v>7962.333333333333</v>
      </c>
      <c r="W972" s="33">
        <f t="shared" si="662"/>
        <v>0.16071428571428573</v>
      </c>
      <c r="X972" s="172"/>
      <c r="Y972" s="179"/>
      <c r="Z972" s="179"/>
      <c r="AA972" s="71" t="s">
        <v>85</v>
      </c>
      <c r="AB972" s="51">
        <v>4818980</v>
      </c>
      <c r="AC972" s="32">
        <f>IFERROR(AB972/Y957,"-")</f>
        <v>2.1113261648685847E-3</v>
      </c>
      <c r="AD972" s="51">
        <v>233</v>
      </c>
      <c r="AE972" s="32">
        <f>IFERROR(AD972/Z957,"-")</f>
        <v>7.4775353016688056E-2</v>
      </c>
      <c r="AF972" s="54">
        <f t="shared" si="671"/>
        <v>20682.317596566525</v>
      </c>
      <c r="AG972" s="33">
        <f t="shared" si="663"/>
        <v>6.9510739856801909E-2</v>
      </c>
      <c r="AH972" s="172"/>
      <c r="AI972" s="179"/>
      <c r="AJ972" s="179"/>
      <c r="AK972" s="71" t="s">
        <v>85</v>
      </c>
      <c r="AL972" s="51">
        <v>6583897</v>
      </c>
      <c r="AM972" s="32">
        <f>IFERROR(AL972/AI957,"-")</f>
        <v>2.5429293669771138E-3</v>
      </c>
      <c r="AN972" s="51">
        <v>301</v>
      </c>
      <c r="AO972" s="32">
        <f>IFERROR(AN972/AJ957,"-")</f>
        <v>0.11177125881916079</v>
      </c>
      <c r="AP972" s="54">
        <f t="shared" si="672"/>
        <v>21873.411960132889</v>
      </c>
      <c r="AQ972" s="33">
        <f t="shared" si="664"/>
        <v>0.10426047800484932</v>
      </c>
      <c r="AR972" s="172"/>
      <c r="AS972" s="179"/>
      <c r="AT972" s="179"/>
      <c r="AU972" s="71" t="s">
        <v>85</v>
      </c>
      <c r="AV972" s="51">
        <v>5770641</v>
      </c>
      <c r="AW972" s="32">
        <f>IFERROR(AV972/AS957,"-")</f>
        <v>2.8611552684374357E-3</v>
      </c>
      <c r="AX972" s="51">
        <v>267</v>
      </c>
      <c r="AY972" s="32">
        <f>IFERROR(AX972/AT957,"-")</f>
        <v>0.14751381215469614</v>
      </c>
      <c r="AZ972" s="54">
        <f t="shared" si="673"/>
        <v>21612.887640449437</v>
      </c>
      <c r="BA972" s="33">
        <f t="shared" si="665"/>
        <v>0.1372750642673522</v>
      </c>
      <c r="BB972" s="172"/>
      <c r="BC972" s="179"/>
      <c r="BD972" s="179"/>
      <c r="BE972" s="71" t="s">
        <v>85</v>
      </c>
      <c r="BF972" s="51">
        <v>3665123</v>
      </c>
      <c r="BG972" s="32">
        <f>IFERROR(BF972/BC957,"-")</f>
        <v>3.3292767782707859E-3</v>
      </c>
      <c r="BH972" s="51">
        <v>138</v>
      </c>
      <c r="BI972" s="32">
        <f>IFERROR(BH972/BD957,"-")</f>
        <v>0.15699658703071673</v>
      </c>
      <c r="BJ972" s="54">
        <f t="shared" si="674"/>
        <v>26558.86231884058</v>
      </c>
      <c r="BK972" s="33">
        <f t="shared" si="666"/>
        <v>0.13925327951564076</v>
      </c>
      <c r="BL972" s="172"/>
      <c r="BM972" s="179"/>
      <c r="BN972" s="179"/>
      <c r="BO972" s="71" t="s">
        <v>85</v>
      </c>
      <c r="BP972" s="51">
        <v>634175</v>
      </c>
      <c r="BQ972" s="32">
        <f>IFERROR(BP972/BM957,"-")</f>
        <v>1.2938326287869686E-3</v>
      </c>
      <c r="BR972" s="51">
        <v>52</v>
      </c>
      <c r="BS972" s="32">
        <f>IFERROR(BR972/BN957,"-")</f>
        <v>0.16720257234726688</v>
      </c>
      <c r="BT972" s="54">
        <f t="shared" si="675"/>
        <v>12195.673076923076</v>
      </c>
      <c r="BU972" s="33">
        <f t="shared" si="667"/>
        <v>0.14054054054054055</v>
      </c>
      <c r="BV972" s="172"/>
      <c r="BW972" s="179"/>
      <c r="BX972" s="179"/>
      <c r="BY972" s="71" t="s">
        <v>85</v>
      </c>
      <c r="BZ972" s="51">
        <f t="shared" si="643"/>
        <v>21591461</v>
      </c>
      <c r="CA972" s="32">
        <f>IFERROR(BZ972/BW957,"-")</f>
        <v>2.4920377999079536E-3</v>
      </c>
      <c r="CB972" s="51">
        <f t="shared" si="644"/>
        <v>1005</v>
      </c>
      <c r="CC972" s="32">
        <f>IFERROR(CB972/BX957,"-")</f>
        <v>0.11326496111799843</v>
      </c>
      <c r="CD972" s="54">
        <f t="shared" si="676"/>
        <v>21484.040796019901</v>
      </c>
      <c r="CE972" s="33">
        <f t="shared" si="668"/>
        <v>0.10455680399500625</v>
      </c>
      <c r="CR972" s="196"/>
      <c r="CS972" s="198"/>
      <c r="CT972" s="200"/>
      <c r="CU972" s="201"/>
      <c r="CV972" s="201"/>
      <c r="CW972" s="79" t="s">
        <v>85</v>
      </c>
      <c r="CX972" s="90">
        <v>18532023</v>
      </c>
      <c r="CY972" s="80">
        <v>2.2533217114993598E-3</v>
      </c>
      <c r="CZ972" s="90">
        <v>855</v>
      </c>
      <c r="DA972" s="80">
        <v>0.100968351440718</v>
      </c>
      <c r="DB972" s="90">
        <v>21674.880701754388</v>
      </c>
      <c r="DC972" s="81">
        <v>9.3401791566528294E-2</v>
      </c>
    </row>
    <row r="973" spans="2:107" s="16" customFormat="1" ht="13.15" customHeight="1">
      <c r="B973" s="196"/>
      <c r="C973" s="199"/>
      <c r="D973" s="173"/>
      <c r="E973" s="180"/>
      <c r="F973" s="180"/>
      <c r="G973" s="18" t="s">
        <v>92</v>
      </c>
      <c r="H973" s="49">
        <f>SUM(H957:H972)</f>
        <v>2520924</v>
      </c>
      <c r="I973" s="32">
        <f>IFERROR(H973/E957,"-")</f>
        <v>8.5736761501435055E-2</v>
      </c>
      <c r="J973" s="51">
        <v>8</v>
      </c>
      <c r="K973" s="32">
        <f>IFERROR(J973/F957,"-")</f>
        <v>0.88888888888888884</v>
      </c>
      <c r="L973" s="54">
        <f t="shared" si="669"/>
        <v>315115.5</v>
      </c>
      <c r="M973" s="34">
        <f t="shared" si="661"/>
        <v>0.72727272727272729</v>
      </c>
      <c r="N973" s="173"/>
      <c r="O973" s="180"/>
      <c r="P973" s="180"/>
      <c r="Q973" s="18" t="s">
        <v>92</v>
      </c>
      <c r="R973" s="49">
        <f>SUM(R957:R972)</f>
        <v>16098401</v>
      </c>
      <c r="S973" s="32">
        <f>IFERROR(R973/O957,"-")</f>
        <v>0.10365121597206264</v>
      </c>
      <c r="T973" s="51">
        <v>44</v>
      </c>
      <c r="U973" s="32">
        <f>IFERROR(T973/P957,"-")</f>
        <v>0.8</v>
      </c>
      <c r="V973" s="54">
        <f t="shared" si="670"/>
        <v>365872.75</v>
      </c>
      <c r="W973" s="34">
        <f t="shared" si="662"/>
        <v>0.7857142857142857</v>
      </c>
      <c r="X973" s="173"/>
      <c r="Y973" s="180"/>
      <c r="Z973" s="180"/>
      <c r="AA973" s="18" t="s">
        <v>92</v>
      </c>
      <c r="AB973" s="49">
        <f>SUM(AB957:AB972)</f>
        <v>356286767</v>
      </c>
      <c r="AC973" s="32">
        <f>IFERROR(AB973/Y957,"-")</f>
        <v>0.15609891997135017</v>
      </c>
      <c r="AD973" s="51">
        <v>2161</v>
      </c>
      <c r="AE973" s="32">
        <f>IFERROR(AD973/Z957,"-")</f>
        <v>0.69351732991014126</v>
      </c>
      <c r="AF973" s="54">
        <f t="shared" si="671"/>
        <v>164871.24803331791</v>
      </c>
      <c r="AG973" s="34">
        <f t="shared" si="663"/>
        <v>0.64468973747016711</v>
      </c>
      <c r="AH973" s="173"/>
      <c r="AI973" s="180"/>
      <c r="AJ973" s="180"/>
      <c r="AK973" s="18" t="s">
        <v>92</v>
      </c>
      <c r="AL973" s="49">
        <f>SUM(AL957:AL972)</f>
        <v>496995066</v>
      </c>
      <c r="AM973" s="32">
        <f>IFERROR(AL973/AI957,"-")</f>
        <v>0.19195673148807293</v>
      </c>
      <c r="AN973" s="51">
        <v>2210</v>
      </c>
      <c r="AO973" s="32">
        <f>IFERROR(AN973/AJ957,"-")</f>
        <v>0.8206461195692536</v>
      </c>
      <c r="AP973" s="54">
        <f t="shared" si="672"/>
        <v>224884.64524886876</v>
      </c>
      <c r="AQ973" s="34">
        <f t="shared" si="664"/>
        <v>0.76550051957048837</v>
      </c>
      <c r="AR973" s="173"/>
      <c r="AS973" s="180"/>
      <c r="AT973" s="180"/>
      <c r="AU973" s="18" t="s">
        <v>92</v>
      </c>
      <c r="AV973" s="49">
        <f>SUM(AV957:AV972)</f>
        <v>500727553</v>
      </c>
      <c r="AW973" s="32">
        <f>IFERROR(AV973/AS957,"-")</f>
        <v>0.24826692152877561</v>
      </c>
      <c r="AX973" s="51">
        <v>1554</v>
      </c>
      <c r="AY973" s="32">
        <f>IFERROR(AX973/AT957,"-")</f>
        <v>0.85856353591160217</v>
      </c>
      <c r="AZ973" s="54">
        <f t="shared" si="673"/>
        <v>322218.5025740026</v>
      </c>
      <c r="BA973" s="34">
        <f t="shared" si="665"/>
        <v>0.79897172236503855</v>
      </c>
      <c r="BB973" s="173"/>
      <c r="BC973" s="180"/>
      <c r="BD973" s="180"/>
      <c r="BE973" s="18" t="s">
        <v>92</v>
      </c>
      <c r="BF973" s="49">
        <f>SUM(BF957:BF972)</f>
        <v>264620708</v>
      </c>
      <c r="BG973" s="32">
        <f>IFERROR(BF973/BC957,"-")</f>
        <v>0.24037271824000842</v>
      </c>
      <c r="BH973" s="51">
        <v>770</v>
      </c>
      <c r="BI973" s="32">
        <f>IFERROR(BH973/BD957,"-")</f>
        <v>0.87599544937428897</v>
      </c>
      <c r="BJ973" s="54">
        <f t="shared" si="674"/>
        <v>343663.25714285712</v>
      </c>
      <c r="BK973" s="34">
        <f t="shared" si="666"/>
        <v>0.77699293642785061</v>
      </c>
      <c r="BL973" s="173"/>
      <c r="BM973" s="180"/>
      <c r="BN973" s="180"/>
      <c r="BO973" s="18" t="s">
        <v>92</v>
      </c>
      <c r="BP973" s="49">
        <f>SUM(BP957:BP972)</f>
        <v>114939686</v>
      </c>
      <c r="BQ973" s="32">
        <f>IFERROR(BP973/BM957,"-")</f>
        <v>0.23449791633118419</v>
      </c>
      <c r="BR973" s="51">
        <v>272</v>
      </c>
      <c r="BS973" s="32">
        <f>IFERROR(BR973/BN957,"-")</f>
        <v>0.87459807073954987</v>
      </c>
      <c r="BT973" s="54">
        <f t="shared" si="675"/>
        <v>422572.375</v>
      </c>
      <c r="BU973" s="34">
        <f t="shared" si="667"/>
        <v>0.73513513513513518</v>
      </c>
      <c r="BV973" s="173"/>
      <c r="BW973" s="180"/>
      <c r="BX973" s="180"/>
      <c r="BY973" s="18" t="s">
        <v>92</v>
      </c>
      <c r="BZ973" s="49">
        <f t="shared" si="643"/>
        <v>1752189105</v>
      </c>
      <c r="CA973" s="32">
        <f>IFERROR(BZ973/BW957,"-")</f>
        <v>0.2022337201844232</v>
      </c>
      <c r="CB973" s="51">
        <f t="shared" si="644"/>
        <v>7019</v>
      </c>
      <c r="CC973" s="32">
        <f>IFERROR(CB973/BX957,"-")</f>
        <v>0.79105150456440887</v>
      </c>
      <c r="CD973" s="54">
        <f t="shared" si="676"/>
        <v>249635.14816925488</v>
      </c>
      <c r="CE973" s="34">
        <f t="shared" si="668"/>
        <v>0.73023304203079487</v>
      </c>
      <c r="CR973" s="196"/>
      <c r="CS973" s="199"/>
      <c r="CT973" s="200"/>
      <c r="CU973" s="201"/>
      <c r="CV973" s="201"/>
      <c r="CW973" s="18" t="s">
        <v>92</v>
      </c>
      <c r="CX973" s="90">
        <v>1783910086</v>
      </c>
      <c r="CY973" s="80">
        <v>0.21690688211138578</v>
      </c>
      <c r="CZ973" s="90">
        <v>6725</v>
      </c>
      <c r="DA973" s="80">
        <v>0.79416627302786957</v>
      </c>
      <c r="DB973" s="90">
        <v>265265.44029739778</v>
      </c>
      <c r="DC973" s="81">
        <v>0.7346515184618746</v>
      </c>
    </row>
    <row r="974" spans="2:107" s="16" customFormat="1" ht="13.15" customHeight="1">
      <c r="B974" s="196">
        <v>58</v>
      </c>
      <c r="C974" s="197" t="s">
        <v>24</v>
      </c>
      <c r="D974" s="171">
        <f>CI62</f>
        <v>5</v>
      </c>
      <c r="E974" s="178">
        <v>3254270</v>
      </c>
      <c r="F974" s="178">
        <v>5</v>
      </c>
      <c r="G974" s="68" t="s">
        <v>58</v>
      </c>
      <c r="H974" s="56">
        <v>0</v>
      </c>
      <c r="I974" s="28">
        <f>IFERROR(H974/E974,"-")</f>
        <v>0</v>
      </c>
      <c r="J974" s="56">
        <v>0</v>
      </c>
      <c r="K974" s="28">
        <f>IFERROR(J974/F974,"-")</f>
        <v>0</v>
      </c>
      <c r="L974" s="52" t="str">
        <f t="shared" si="669"/>
        <v>-</v>
      </c>
      <c r="M974" s="29">
        <f t="shared" ref="M974:M990" si="677">IFERROR(J974/$CI$62,"-")</f>
        <v>0</v>
      </c>
      <c r="N974" s="171">
        <f>CJ62</f>
        <v>48</v>
      </c>
      <c r="O974" s="178">
        <v>84067750</v>
      </c>
      <c r="P974" s="178">
        <v>47</v>
      </c>
      <c r="Q974" s="68" t="s">
        <v>58</v>
      </c>
      <c r="R974" s="56">
        <v>573390</v>
      </c>
      <c r="S974" s="28">
        <f>IFERROR(R974/O974,"-")</f>
        <v>6.8205703138242667E-3</v>
      </c>
      <c r="T974" s="56">
        <v>13</v>
      </c>
      <c r="U974" s="28">
        <f>IFERROR(T974/P974,"-")</f>
        <v>0.27659574468085107</v>
      </c>
      <c r="V974" s="52">
        <f t="shared" si="670"/>
        <v>44106.923076923078</v>
      </c>
      <c r="W974" s="29">
        <f t="shared" ref="W974:W990" si="678">IFERROR(T974/$CJ$62,"-")</f>
        <v>0.27083333333333331</v>
      </c>
      <c r="X974" s="171">
        <f>CK62</f>
        <v>3877</v>
      </c>
      <c r="Y974" s="178">
        <v>2508042660</v>
      </c>
      <c r="Z974" s="178">
        <v>3593</v>
      </c>
      <c r="AA974" s="68" t="s">
        <v>58</v>
      </c>
      <c r="AB974" s="56">
        <v>42973168</v>
      </c>
      <c r="AC974" s="28">
        <f>IFERROR(AB974/Y974,"-")</f>
        <v>1.713414555715731E-2</v>
      </c>
      <c r="AD974" s="56">
        <v>492</v>
      </c>
      <c r="AE974" s="28">
        <f>IFERROR(AD974/Z974,"-")</f>
        <v>0.13693292513220151</v>
      </c>
      <c r="AF974" s="52">
        <f t="shared" si="671"/>
        <v>87343.837398373988</v>
      </c>
      <c r="AG974" s="29">
        <f t="shared" ref="AG974:AG990" si="679">IFERROR(AD974/$CK$62,"-")</f>
        <v>0.12690224400309519</v>
      </c>
      <c r="AH974" s="171">
        <f>CL62</f>
        <v>3432</v>
      </c>
      <c r="AI974" s="178">
        <v>2822033090</v>
      </c>
      <c r="AJ974" s="178">
        <v>3165</v>
      </c>
      <c r="AK974" s="68" t="s">
        <v>58</v>
      </c>
      <c r="AL974" s="56">
        <v>74702705</v>
      </c>
      <c r="AM974" s="28">
        <f>IFERROR(AL974/AI974,"-")</f>
        <v>2.6471236380860439E-2</v>
      </c>
      <c r="AN974" s="56">
        <v>587</v>
      </c>
      <c r="AO974" s="28">
        <f>IFERROR(AN974/AJ974,"-")</f>
        <v>0.18546603475513429</v>
      </c>
      <c r="AP974" s="52">
        <f t="shared" si="672"/>
        <v>127261.84838160136</v>
      </c>
      <c r="AQ974" s="29">
        <f t="shared" ref="AQ974:AQ990" si="680">IFERROR(AN974/$CL$62,"-")</f>
        <v>0.17103729603729603</v>
      </c>
      <c r="AR974" s="171">
        <f>CM62</f>
        <v>2262</v>
      </c>
      <c r="AS974" s="178">
        <v>2128495620</v>
      </c>
      <c r="AT974" s="178">
        <v>2041</v>
      </c>
      <c r="AU974" s="68" t="s">
        <v>58</v>
      </c>
      <c r="AV974" s="56">
        <v>41304899</v>
      </c>
      <c r="AW974" s="28">
        <f>IFERROR(AV974/AS974,"-")</f>
        <v>1.940567723601893E-2</v>
      </c>
      <c r="AX974" s="56">
        <v>435</v>
      </c>
      <c r="AY974" s="28">
        <f>IFERROR(AX974/AT974,"-")</f>
        <v>0.21313081822635963</v>
      </c>
      <c r="AZ974" s="52">
        <f t="shared" si="673"/>
        <v>94953.790804597695</v>
      </c>
      <c r="BA974" s="29">
        <f t="shared" ref="BA974:BA990" si="681">IFERROR(AX974/$CM$62,"-")</f>
        <v>0.19230769230769232</v>
      </c>
      <c r="BB974" s="171">
        <f>CN62</f>
        <v>1131</v>
      </c>
      <c r="BC974" s="178">
        <v>1043735940</v>
      </c>
      <c r="BD974" s="178">
        <v>977</v>
      </c>
      <c r="BE974" s="68" t="s">
        <v>58</v>
      </c>
      <c r="BF974" s="56">
        <v>40118449</v>
      </c>
      <c r="BG974" s="28">
        <f>IFERROR(BF974/BC974,"-")</f>
        <v>3.8437355141761241E-2</v>
      </c>
      <c r="BH974" s="56">
        <v>202</v>
      </c>
      <c r="BI974" s="28">
        <f>IFERROR(BH974/BD974,"-")</f>
        <v>0.20675537359263049</v>
      </c>
      <c r="BJ974" s="52">
        <f t="shared" si="674"/>
        <v>198606.18316831684</v>
      </c>
      <c r="BK974" s="29">
        <f t="shared" ref="BK974:BK990" si="682">IFERROR(BH974/$CN$62,"-")</f>
        <v>0.1786030061892131</v>
      </c>
      <c r="BL974" s="171">
        <f>CO62</f>
        <v>466</v>
      </c>
      <c r="BM974" s="178">
        <v>405739500</v>
      </c>
      <c r="BN974" s="178">
        <v>372</v>
      </c>
      <c r="BO974" s="68" t="s">
        <v>58</v>
      </c>
      <c r="BP974" s="56">
        <v>7749214</v>
      </c>
      <c r="BQ974" s="28">
        <f>IFERROR(BP974/BM974,"-")</f>
        <v>1.9098988390334193E-2</v>
      </c>
      <c r="BR974" s="56">
        <v>65</v>
      </c>
      <c r="BS974" s="28">
        <f>IFERROR(BR974/BN974,"-")</f>
        <v>0.17473118279569894</v>
      </c>
      <c r="BT974" s="52">
        <f t="shared" si="675"/>
        <v>119218.67692307693</v>
      </c>
      <c r="BU974" s="29">
        <f t="shared" ref="BU974:BU990" si="683">IFERROR(BR974/$CO$62,"-")</f>
        <v>0.13948497854077252</v>
      </c>
      <c r="BV974" s="171">
        <f>CP62</f>
        <v>11221</v>
      </c>
      <c r="BW974" s="178">
        <f>SUM(E974,O974,Y974,AI974,AS974,BC974,BM974)</f>
        <v>8995368830</v>
      </c>
      <c r="BX974" s="178">
        <f>SUM(F974,P974,Z974,AJ974,AT974,BD974,BN974)</f>
        <v>10200</v>
      </c>
      <c r="BY974" s="68" t="s">
        <v>58</v>
      </c>
      <c r="BZ974" s="56">
        <f t="shared" si="643"/>
        <v>207421825</v>
      </c>
      <c r="CA974" s="28">
        <f>IFERROR(BZ974/BW974,"-")</f>
        <v>2.3058734880134983E-2</v>
      </c>
      <c r="CB974" s="56">
        <f t="shared" si="644"/>
        <v>1794</v>
      </c>
      <c r="CC974" s="28">
        <f>IFERROR(CB974/BX974,"-")</f>
        <v>0.17588235294117646</v>
      </c>
      <c r="CD974" s="52">
        <f t="shared" si="676"/>
        <v>115619.7463768116</v>
      </c>
      <c r="CE974" s="29">
        <f t="shared" ref="CE974:CE990" si="684">IFERROR(CB974/$CP$62,"-")</f>
        <v>0.15987879868104446</v>
      </c>
      <c r="CR974" s="196">
        <v>58</v>
      </c>
      <c r="CS974" s="197" t="s">
        <v>24</v>
      </c>
      <c r="CT974" s="200">
        <v>10701</v>
      </c>
      <c r="CU974" s="201">
        <v>8477279700</v>
      </c>
      <c r="CV974" s="201">
        <v>9809</v>
      </c>
      <c r="CW974" s="79" t="s">
        <v>58</v>
      </c>
      <c r="CX974" s="90">
        <v>177146221</v>
      </c>
      <c r="CY974" s="80">
        <v>2.0896587970313164E-2</v>
      </c>
      <c r="CZ974" s="90">
        <v>1721</v>
      </c>
      <c r="DA974" s="80">
        <v>0.17545111632174534</v>
      </c>
      <c r="DB974" s="90">
        <v>102932.14468332366</v>
      </c>
      <c r="DC974" s="81">
        <v>0.16082609101953088</v>
      </c>
    </row>
    <row r="975" spans="2:107" s="16" customFormat="1" ht="13.15" customHeight="1">
      <c r="B975" s="196"/>
      <c r="C975" s="198"/>
      <c r="D975" s="172"/>
      <c r="E975" s="179"/>
      <c r="F975" s="179"/>
      <c r="G975" s="69" t="s">
        <v>60</v>
      </c>
      <c r="H975" s="50">
        <v>198744</v>
      </c>
      <c r="I975" s="30">
        <f>IFERROR(H975/E974,"-")</f>
        <v>6.1071761101568096E-2</v>
      </c>
      <c r="J975" s="50">
        <v>1</v>
      </c>
      <c r="K975" s="30">
        <f>IFERROR(J975/F974,"-")</f>
        <v>0.2</v>
      </c>
      <c r="L975" s="53">
        <f t="shared" si="669"/>
        <v>198744</v>
      </c>
      <c r="M975" s="31">
        <f t="shared" si="677"/>
        <v>0.2</v>
      </c>
      <c r="N975" s="172"/>
      <c r="O975" s="179"/>
      <c r="P975" s="179"/>
      <c r="Q975" s="69" t="s">
        <v>60</v>
      </c>
      <c r="R975" s="50">
        <v>929807</v>
      </c>
      <c r="S975" s="30">
        <f>IFERROR(R975/O974,"-")</f>
        <v>1.1060210366044054E-2</v>
      </c>
      <c r="T975" s="50">
        <v>17</v>
      </c>
      <c r="U975" s="30">
        <f>IFERROR(T975/P974,"-")</f>
        <v>0.36170212765957449</v>
      </c>
      <c r="V975" s="53">
        <f t="shared" si="670"/>
        <v>54694.529411764706</v>
      </c>
      <c r="W975" s="31">
        <f t="shared" si="678"/>
        <v>0.35416666666666669</v>
      </c>
      <c r="X975" s="172"/>
      <c r="Y975" s="179"/>
      <c r="Z975" s="179"/>
      <c r="AA975" s="69" t="s">
        <v>60</v>
      </c>
      <c r="AB975" s="50">
        <v>45637949</v>
      </c>
      <c r="AC975" s="30">
        <f>IFERROR(AB975/Y974,"-")</f>
        <v>1.8196639845033578E-2</v>
      </c>
      <c r="AD975" s="50">
        <v>663</v>
      </c>
      <c r="AE975" s="30">
        <f>IFERROR(AD975/Z974,"-")</f>
        <v>0.18452546618424714</v>
      </c>
      <c r="AF975" s="53">
        <f t="shared" si="671"/>
        <v>68835.518853695321</v>
      </c>
      <c r="AG975" s="31">
        <f t="shared" si="679"/>
        <v>0.17100851173587825</v>
      </c>
      <c r="AH975" s="172"/>
      <c r="AI975" s="179"/>
      <c r="AJ975" s="179"/>
      <c r="AK975" s="69" t="s">
        <v>60</v>
      </c>
      <c r="AL975" s="50">
        <v>73422297</v>
      </c>
      <c r="AM975" s="30">
        <f>IFERROR(AL975/AI974,"-")</f>
        <v>2.6017518100753381E-2</v>
      </c>
      <c r="AN975" s="50">
        <v>818</v>
      </c>
      <c r="AO975" s="30">
        <f>IFERROR(AN975/AJ974,"-")</f>
        <v>0.25845181674565559</v>
      </c>
      <c r="AP975" s="53">
        <f t="shared" si="672"/>
        <v>89758.309290953548</v>
      </c>
      <c r="AQ975" s="31">
        <f t="shared" si="680"/>
        <v>0.23834498834498835</v>
      </c>
      <c r="AR975" s="172"/>
      <c r="AS975" s="179"/>
      <c r="AT975" s="179"/>
      <c r="AU975" s="69" t="s">
        <v>60</v>
      </c>
      <c r="AV975" s="50">
        <v>34609011</v>
      </c>
      <c r="AW975" s="30">
        <f>IFERROR(AV975/AS974,"-")</f>
        <v>1.625984600334766E-2</v>
      </c>
      <c r="AX975" s="50">
        <v>574</v>
      </c>
      <c r="AY975" s="30">
        <f>IFERROR(AX975/AT974,"-")</f>
        <v>0.28123468887800096</v>
      </c>
      <c r="AZ975" s="53">
        <f t="shared" si="673"/>
        <v>60294.444250871078</v>
      </c>
      <c r="BA975" s="31">
        <f t="shared" si="681"/>
        <v>0.25375773651635719</v>
      </c>
      <c r="BB975" s="172"/>
      <c r="BC975" s="179"/>
      <c r="BD975" s="179"/>
      <c r="BE975" s="69" t="s">
        <v>60</v>
      </c>
      <c r="BF975" s="50">
        <v>13273609</v>
      </c>
      <c r="BG975" s="30">
        <f>IFERROR(BF975/BC974,"-")</f>
        <v>1.271740149141554E-2</v>
      </c>
      <c r="BH975" s="50">
        <v>299</v>
      </c>
      <c r="BI975" s="30">
        <f>IFERROR(BH975/BD974,"-")</f>
        <v>0.30603889457523031</v>
      </c>
      <c r="BJ975" s="53">
        <f t="shared" si="674"/>
        <v>44393.341137123745</v>
      </c>
      <c r="BK975" s="31">
        <f t="shared" si="682"/>
        <v>0.26436781609195403</v>
      </c>
      <c r="BL975" s="172"/>
      <c r="BM975" s="179"/>
      <c r="BN975" s="179"/>
      <c r="BO975" s="69" t="s">
        <v>60</v>
      </c>
      <c r="BP975" s="50">
        <v>3615840</v>
      </c>
      <c r="BQ975" s="30">
        <f>IFERROR(BP975/BM974,"-")</f>
        <v>8.9117278450828678E-3</v>
      </c>
      <c r="BR975" s="50">
        <v>97</v>
      </c>
      <c r="BS975" s="30">
        <f>IFERROR(BR975/BN974,"-")</f>
        <v>0.260752688172043</v>
      </c>
      <c r="BT975" s="53">
        <f t="shared" si="675"/>
        <v>37276.701030927834</v>
      </c>
      <c r="BU975" s="31">
        <f t="shared" si="683"/>
        <v>0.20815450643776823</v>
      </c>
      <c r="BV975" s="172"/>
      <c r="BW975" s="179"/>
      <c r="BX975" s="179"/>
      <c r="BY975" s="69" t="s">
        <v>60</v>
      </c>
      <c r="BZ975" s="50">
        <f t="shared" si="643"/>
        <v>171687257</v>
      </c>
      <c r="CA975" s="30">
        <f>IFERROR(BZ975/BW974,"-")</f>
        <v>1.908618315098037E-2</v>
      </c>
      <c r="CB975" s="50">
        <f t="shared" si="644"/>
        <v>2469</v>
      </c>
      <c r="CC975" s="30">
        <f>IFERROR(CB975/BX974,"-")</f>
        <v>0.24205882352941177</v>
      </c>
      <c r="CD975" s="53">
        <f t="shared" si="676"/>
        <v>69537.163628999595</v>
      </c>
      <c r="CE975" s="31">
        <f t="shared" si="684"/>
        <v>0.22003386507441405</v>
      </c>
      <c r="CR975" s="196"/>
      <c r="CS975" s="198"/>
      <c r="CT975" s="200"/>
      <c r="CU975" s="201"/>
      <c r="CV975" s="201"/>
      <c r="CW975" s="79" t="s">
        <v>60</v>
      </c>
      <c r="CX975" s="90">
        <v>144412243</v>
      </c>
      <c r="CY975" s="80">
        <v>1.7035210363532064E-2</v>
      </c>
      <c r="CZ975" s="90">
        <v>2531</v>
      </c>
      <c r="DA975" s="80">
        <v>0.25802834131919666</v>
      </c>
      <c r="DB975" s="90">
        <v>57057.385618332672</v>
      </c>
      <c r="DC975" s="81">
        <v>0.23651995140641061</v>
      </c>
    </row>
    <row r="976" spans="2:107" s="16" customFormat="1" ht="13.15" customHeight="1">
      <c r="B976" s="196"/>
      <c r="C976" s="198"/>
      <c r="D976" s="172"/>
      <c r="E976" s="179"/>
      <c r="F976" s="179"/>
      <c r="G976" s="70" t="s">
        <v>62</v>
      </c>
      <c r="H976" s="50">
        <v>0</v>
      </c>
      <c r="I976" s="30">
        <f>IFERROR(H976/E974,"-")</f>
        <v>0</v>
      </c>
      <c r="J976" s="50">
        <v>0</v>
      </c>
      <c r="K976" s="30">
        <f>IFERROR(J976/F974,"-")</f>
        <v>0</v>
      </c>
      <c r="L976" s="53" t="str">
        <f t="shared" si="669"/>
        <v>-</v>
      </c>
      <c r="M976" s="31">
        <f t="shared" si="677"/>
        <v>0</v>
      </c>
      <c r="N976" s="172"/>
      <c r="O976" s="179"/>
      <c r="P976" s="179"/>
      <c r="Q976" s="70" t="s">
        <v>62</v>
      </c>
      <c r="R976" s="50">
        <v>133988</v>
      </c>
      <c r="S976" s="30">
        <f>IFERROR(R976/O974,"-")</f>
        <v>1.5938097546324245E-3</v>
      </c>
      <c r="T976" s="50">
        <v>5</v>
      </c>
      <c r="U976" s="30">
        <f>IFERROR(T976/P974,"-")</f>
        <v>0.10638297872340426</v>
      </c>
      <c r="V976" s="53">
        <f t="shared" si="670"/>
        <v>26797.599999999999</v>
      </c>
      <c r="W976" s="31">
        <f t="shared" si="678"/>
        <v>0.10416666666666667</v>
      </c>
      <c r="X976" s="172"/>
      <c r="Y976" s="179"/>
      <c r="Z976" s="179"/>
      <c r="AA976" s="70" t="s">
        <v>62</v>
      </c>
      <c r="AB976" s="50">
        <v>28958687</v>
      </c>
      <c r="AC976" s="30">
        <f>IFERROR(AB976/Y974,"-")</f>
        <v>1.1546329518972376E-2</v>
      </c>
      <c r="AD976" s="50">
        <v>665</v>
      </c>
      <c r="AE976" s="30">
        <f>IFERROR(AD976/Z974,"-")</f>
        <v>0.18508210409128861</v>
      </c>
      <c r="AF976" s="53">
        <f t="shared" si="671"/>
        <v>43546.897744360904</v>
      </c>
      <c r="AG976" s="31">
        <f t="shared" si="679"/>
        <v>0.17152437451637864</v>
      </c>
      <c r="AH976" s="172"/>
      <c r="AI976" s="179"/>
      <c r="AJ976" s="179"/>
      <c r="AK976" s="70" t="s">
        <v>62</v>
      </c>
      <c r="AL976" s="50">
        <v>35615132</v>
      </c>
      <c r="AM976" s="30">
        <f>IFERROR(AL976/AI974,"-")</f>
        <v>1.2620380719915655E-2</v>
      </c>
      <c r="AN976" s="50">
        <v>695</v>
      </c>
      <c r="AO976" s="30">
        <f>IFERROR(AN976/AJ974,"-")</f>
        <v>0.21958925750394945</v>
      </c>
      <c r="AP976" s="53">
        <f t="shared" si="672"/>
        <v>51244.794244604316</v>
      </c>
      <c r="AQ976" s="31">
        <f t="shared" si="680"/>
        <v>0.20250582750582752</v>
      </c>
      <c r="AR976" s="172"/>
      <c r="AS976" s="179"/>
      <c r="AT976" s="179"/>
      <c r="AU976" s="70" t="s">
        <v>62</v>
      </c>
      <c r="AV976" s="50">
        <v>14512460</v>
      </c>
      <c r="AW976" s="30">
        <f>IFERROR(AV976/AS974,"-")</f>
        <v>6.8181770559621827E-3</v>
      </c>
      <c r="AX976" s="50">
        <v>466</v>
      </c>
      <c r="AY976" s="30">
        <f>IFERROR(AX976/AT974,"-")</f>
        <v>0.22831945124938754</v>
      </c>
      <c r="AZ976" s="53">
        <f t="shared" si="673"/>
        <v>31142.618025751071</v>
      </c>
      <c r="BA976" s="31">
        <f t="shared" si="681"/>
        <v>0.20601237842617154</v>
      </c>
      <c r="BB976" s="172"/>
      <c r="BC976" s="179"/>
      <c r="BD976" s="179"/>
      <c r="BE976" s="70" t="s">
        <v>62</v>
      </c>
      <c r="BF976" s="50">
        <v>6647357</v>
      </c>
      <c r="BG976" s="30">
        <f>IFERROR(BF976/BC974,"-")</f>
        <v>6.3688110615411023E-3</v>
      </c>
      <c r="BH976" s="50">
        <v>232</v>
      </c>
      <c r="BI976" s="30">
        <f>IFERROR(BH976/BD974,"-")</f>
        <v>0.23746161719549641</v>
      </c>
      <c r="BJ976" s="53">
        <f t="shared" si="674"/>
        <v>28652.400862068964</v>
      </c>
      <c r="BK976" s="31">
        <f t="shared" si="682"/>
        <v>0.20512820512820512</v>
      </c>
      <c r="BL976" s="172"/>
      <c r="BM976" s="179"/>
      <c r="BN976" s="179"/>
      <c r="BO976" s="70" t="s">
        <v>62</v>
      </c>
      <c r="BP976" s="50">
        <v>4974371</v>
      </c>
      <c r="BQ976" s="30">
        <f>IFERROR(BP976/BM974,"-")</f>
        <v>1.2260011657726201E-2</v>
      </c>
      <c r="BR976" s="50">
        <v>68</v>
      </c>
      <c r="BS976" s="30">
        <f>IFERROR(BR976/BN974,"-")</f>
        <v>0.18279569892473119</v>
      </c>
      <c r="BT976" s="53">
        <f t="shared" si="675"/>
        <v>73152.51470588235</v>
      </c>
      <c r="BU976" s="31">
        <f t="shared" si="683"/>
        <v>0.14592274678111589</v>
      </c>
      <c r="BV976" s="172"/>
      <c r="BW976" s="179"/>
      <c r="BX976" s="179"/>
      <c r="BY976" s="70" t="s">
        <v>62</v>
      </c>
      <c r="BZ976" s="50">
        <f t="shared" si="643"/>
        <v>90841995</v>
      </c>
      <c r="CA976" s="30">
        <f>IFERROR(BZ976/BW974,"-")</f>
        <v>1.0098751559473299E-2</v>
      </c>
      <c r="CB976" s="50">
        <f t="shared" si="644"/>
        <v>2131</v>
      </c>
      <c r="CC976" s="30">
        <f>IFERROR(CB976/BX974,"-")</f>
        <v>0.20892156862745098</v>
      </c>
      <c r="CD976" s="53">
        <f t="shared" si="676"/>
        <v>42628.810417644301</v>
      </c>
      <c r="CE976" s="31">
        <f t="shared" si="684"/>
        <v>0.18991177256928973</v>
      </c>
      <c r="CR976" s="196"/>
      <c r="CS976" s="198"/>
      <c r="CT976" s="200"/>
      <c r="CU976" s="201"/>
      <c r="CV976" s="201"/>
      <c r="CW976" s="79" t="s">
        <v>62</v>
      </c>
      <c r="CX976" s="90">
        <v>72101941</v>
      </c>
      <c r="CY976" s="80">
        <v>8.5053158031343466E-3</v>
      </c>
      <c r="CZ976" s="90">
        <v>2050</v>
      </c>
      <c r="DA976" s="80">
        <v>0.20899174227750025</v>
      </c>
      <c r="DB976" s="90">
        <v>35171.678536585365</v>
      </c>
      <c r="DC976" s="81">
        <v>0.19157088122605365</v>
      </c>
    </row>
    <row r="977" spans="2:107" s="16" customFormat="1" ht="13.15" customHeight="1">
      <c r="B977" s="196"/>
      <c r="C977" s="198"/>
      <c r="D977" s="172"/>
      <c r="E977" s="179"/>
      <c r="F977" s="179"/>
      <c r="G977" s="70" t="s">
        <v>64</v>
      </c>
      <c r="H977" s="50">
        <v>0</v>
      </c>
      <c r="I977" s="30">
        <f>IFERROR(H977/E974,"-")</f>
        <v>0</v>
      </c>
      <c r="J977" s="50">
        <v>0</v>
      </c>
      <c r="K977" s="30">
        <f>IFERROR(J977/F974,"-")</f>
        <v>0</v>
      </c>
      <c r="L977" s="53" t="str">
        <f t="shared" si="669"/>
        <v>-</v>
      </c>
      <c r="M977" s="31">
        <f t="shared" si="677"/>
        <v>0</v>
      </c>
      <c r="N977" s="172"/>
      <c r="O977" s="179"/>
      <c r="P977" s="179"/>
      <c r="Q977" s="70" t="s">
        <v>64</v>
      </c>
      <c r="R977" s="50">
        <v>9834</v>
      </c>
      <c r="S977" s="30">
        <f>IFERROR(R977/O974,"-")</f>
        <v>1.1697708098527675E-4</v>
      </c>
      <c r="T977" s="50">
        <v>1</v>
      </c>
      <c r="U977" s="30">
        <f>IFERROR(T977/P974,"-")</f>
        <v>2.1276595744680851E-2</v>
      </c>
      <c r="V977" s="53">
        <f t="shared" si="670"/>
        <v>9834</v>
      </c>
      <c r="W977" s="31">
        <f t="shared" si="678"/>
        <v>2.0833333333333332E-2</v>
      </c>
      <c r="X977" s="172"/>
      <c r="Y977" s="179"/>
      <c r="Z977" s="179"/>
      <c r="AA977" s="70" t="s">
        <v>64</v>
      </c>
      <c r="AB977" s="50">
        <v>3073032</v>
      </c>
      <c r="AC977" s="30">
        <f>IFERROR(AB977/Y974,"-")</f>
        <v>1.2252710246962067E-3</v>
      </c>
      <c r="AD977" s="50">
        <v>91</v>
      </c>
      <c r="AE977" s="30">
        <f>IFERROR(AD977/Z974,"-")</f>
        <v>2.5327024770386862E-2</v>
      </c>
      <c r="AF977" s="53">
        <f t="shared" si="671"/>
        <v>33769.582417582416</v>
      </c>
      <c r="AG977" s="31">
        <f t="shared" si="679"/>
        <v>2.3471756512767603E-2</v>
      </c>
      <c r="AH977" s="172"/>
      <c r="AI977" s="179"/>
      <c r="AJ977" s="179"/>
      <c r="AK977" s="70" t="s">
        <v>64</v>
      </c>
      <c r="AL977" s="50">
        <v>5229464</v>
      </c>
      <c r="AM977" s="30">
        <f>IFERROR(AL977/AI974,"-")</f>
        <v>1.8530838701115301E-3</v>
      </c>
      <c r="AN977" s="50">
        <v>103</v>
      </c>
      <c r="AO977" s="30">
        <f>IFERROR(AN977/AJ974,"-")</f>
        <v>3.2543443917851501E-2</v>
      </c>
      <c r="AP977" s="53">
        <f t="shared" si="672"/>
        <v>50771.495145631066</v>
      </c>
      <c r="AQ977" s="31">
        <f t="shared" si="680"/>
        <v>3.0011655011655012E-2</v>
      </c>
      <c r="AR977" s="172"/>
      <c r="AS977" s="179"/>
      <c r="AT977" s="179"/>
      <c r="AU977" s="70" t="s">
        <v>64</v>
      </c>
      <c r="AV977" s="50">
        <v>4430076</v>
      </c>
      <c r="AW977" s="30">
        <f>IFERROR(AV977/AS974,"-")</f>
        <v>2.0813178840368017E-3</v>
      </c>
      <c r="AX977" s="50">
        <v>52</v>
      </c>
      <c r="AY977" s="30">
        <f>IFERROR(AX977/AT974,"-")</f>
        <v>2.5477707006369428E-2</v>
      </c>
      <c r="AZ977" s="53">
        <f t="shared" si="673"/>
        <v>85193.769230769234</v>
      </c>
      <c r="BA977" s="31">
        <f t="shared" si="681"/>
        <v>2.2988505747126436E-2</v>
      </c>
      <c r="BB977" s="172"/>
      <c r="BC977" s="179"/>
      <c r="BD977" s="179"/>
      <c r="BE977" s="70" t="s">
        <v>64</v>
      </c>
      <c r="BF977" s="50">
        <v>194765</v>
      </c>
      <c r="BG977" s="30">
        <f>IFERROR(BF977/BC974,"-")</f>
        <v>1.8660371127969397E-4</v>
      </c>
      <c r="BH977" s="50">
        <v>23</v>
      </c>
      <c r="BI977" s="30">
        <f>IFERROR(BH977/BD974,"-")</f>
        <v>2.3541453428863868E-2</v>
      </c>
      <c r="BJ977" s="53">
        <f t="shared" si="674"/>
        <v>8468.04347826087</v>
      </c>
      <c r="BK977" s="31">
        <f t="shared" si="682"/>
        <v>2.0335985853227233E-2</v>
      </c>
      <c r="BL977" s="172"/>
      <c r="BM977" s="179"/>
      <c r="BN977" s="179"/>
      <c r="BO977" s="70" t="s">
        <v>64</v>
      </c>
      <c r="BP977" s="50">
        <v>10584</v>
      </c>
      <c r="BQ977" s="30">
        <f>IFERROR(BP977/BM974,"-")</f>
        <v>2.6085702772345311E-5</v>
      </c>
      <c r="BR977" s="50">
        <v>1</v>
      </c>
      <c r="BS977" s="30">
        <f>IFERROR(BR977/BN974,"-")</f>
        <v>2.6881720430107529E-3</v>
      </c>
      <c r="BT977" s="53">
        <f t="shared" si="675"/>
        <v>10584</v>
      </c>
      <c r="BU977" s="31">
        <f t="shared" si="683"/>
        <v>2.1459227467811159E-3</v>
      </c>
      <c r="BV977" s="172"/>
      <c r="BW977" s="179"/>
      <c r="BX977" s="179"/>
      <c r="BY977" s="70" t="s">
        <v>64</v>
      </c>
      <c r="BZ977" s="50">
        <f t="shared" si="643"/>
        <v>12947755</v>
      </c>
      <c r="CA977" s="30">
        <f>IFERROR(BZ977/BW974,"-")</f>
        <v>1.439380112666264E-3</v>
      </c>
      <c r="CB977" s="50">
        <f t="shared" si="644"/>
        <v>271</v>
      </c>
      <c r="CC977" s="30">
        <f>IFERROR(CB977/BX974,"-")</f>
        <v>2.6568627450980393E-2</v>
      </c>
      <c r="CD977" s="53">
        <f t="shared" si="676"/>
        <v>47777.693726937272</v>
      </c>
      <c r="CE977" s="31">
        <f t="shared" si="684"/>
        <v>2.4151145174226896E-2</v>
      </c>
      <c r="CR977" s="196"/>
      <c r="CS977" s="198"/>
      <c r="CT977" s="200"/>
      <c r="CU977" s="201"/>
      <c r="CV977" s="201"/>
      <c r="CW977" s="79" t="s">
        <v>64</v>
      </c>
      <c r="CX977" s="90">
        <v>14114345</v>
      </c>
      <c r="CY977" s="80">
        <v>1.6649615795972853E-3</v>
      </c>
      <c r="CZ977" s="90">
        <v>258</v>
      </c>
      <c r="DA977" s="80">
        <v>2.6302375369558567E-2</v>
      </c>
      <c r="DB977" s="90">
        <v>54706.763565891473</v>
      </c>
      <c r="DC977" s="81">
        <v>2.4109896271376507E-2</v>
      </c>
    </row>
    <row r="978" spans="2:107" s="16" customFormat="1" ht="13.15" customHeight="1">
      <c r="B978" s="196"/>
      <c r="C978" s="198"/>
      <c r="D978" s="172"/>
      <c r="E978" s="179"/>
      <c r="F978" s="179"/>
      <c r="G978" s="70" t="s">
        <v>66</v>
      </c>
      <c r="H978" s="50">
        <v>0</v>
      </c>
      <c r="I978" s="30">
        <f>IFERROR(H978/E974,"-")</f>
        <v>0</v>
      </c>
      <c r="J978" s="50">
        <v>0</v>
      </c>
      <c r="K978" s="30">
        <f>IFERROR(J978/F974,"-")</f>
        <v>0</v>
      </c>
      <c r="L978" s="53" t="str">
        <f t="shared" si="669"/>
        <v>-</v>
      </c>
      <c r="M978" s="31">
        <f t="shared" si="677"/>
        <v>0</v>
      </c>
      <c r="N978" s="172"/>
      <c r="O978" s="179"/>
      <c r="P978" s="179"/>
      <c r="Q978" s="70" t="s">
        <v>66</v>
      </c>
      <c r="R978" s="50">
        <v>1087158</v>
      </c>
      <c r="S978" s="30">
        <f>IFERROR(R978/O974,"-")</f>
        <v>1.2931926927983679E-2</v>
      </c>
      <c r="T978" s="50">
        <v>10</v>
      </c>
      <c r="U978" s="30">
        <f>IFERROR(T978/P974,"-")</f>
        <v>0.21276595744680851</v>
      </c>
      <c r="V978" s="53">
        <f t="shared" si="670"/>
        <v>108715.8</v>
      </c>
      <c r="W978" s="31">
        <f t="shared" si="678"/>
        <v>0.20833333333333334</v>
      </c>
      <c r="X978" s="172"/>
      <c r="Y978" s="179"/>
      <c r="Z978" s="179"/>
      <c r="AA978" s="70" t="s">
        <v>66</v>
      </c>
      <c r="AB978" s="50">
        <v>31056459</v>
      </c>
      <c r="AC978" s="30">
        <f>IFERROR(AB978/Y974,"-")</f>
        <v>1.238274750876845E-2</v>
      </c>
      <c r="AD978" s="50">
        <v>759</v>
      </c>
      <c r="AE978" s="30">
        <f>IFERROR(AD978/Z974,"-")</f>
        <v>0.21124408572223768</v>
      </c>
      <c r="AF978" s="53">
        <f t="shared" si="671"/>
        <v>40917.600790513832</v>
      </c>
      <c r="AG978" s="31">
        <f t="shared" si="679"/>
        <v>0.19576992519989683</v>
      </c>
      <c r="AH978" s="172"/>
      <c r="AI978" s="179"/>
      <c r="AJ978" s="179"/>
      <c r="AK978" s="70" t="s">
        <v>66</v>
      </c>
      <c r="AL978" s="50">
        <v>39072115</v>
      </c>
      <c r="AM978" s="30">
        <f>IFERROR(AL978/AI974,"-")</f>
        <v>1.3845378049766242E-2</v>
      </c>
      <c r="AN978" s="50">
        <v>894</v>
      </c>
      <c r="AO978" s="30">
        <f>IFERROR(AN978/AJ974,"-")</f>
        <v>0.28246445497630329</v>
      </c>
      <c r="AP978" s="53">
        <f t="shared" si="672"/>
        <v>43704.826621923938</v>
      </c>
      <c r="AQ978" s="31">
        <f t="shared" si="680"/>
        <v>0.26048951048951047</v>
      </c>
      <c r="AR978" s="172"/>
      <c r="AS978" s="179"/>
      <c r="AT978" s="179"/>
      <c r="AU978" s="70" t="s">
        <v>66</v>
      </c>
      <c r="AV978" s="50">
        <v>30814300</v>
      </c>
      <c r="AW978" s="30">
        <f>IFERROR(AV978/AS974,"-")</f>
        <v>1.4477032374630867E-2</v>
      </c>
      <c r="AX978" s="50">
        <v>575</v>
      </c>
      <c r="AY978" s="30">
        <f>IFERROR(AX978/AT974,"-")</f>
        <v>0.28172464478196962</v>
      </c>
      <c r="AZ978" s="53">
        <f t="shared" si="673"/>
        <v>53590.086956521736</v>
      </c>
      <c r="BA978" s="31">
        <f t="shared" si="681"/>
        <v>0.2541998231653404</v>
      </c>
      <c r="BB978" s="172"/>
      <c r="BC978" s="179"/>
      <c r="BD978" s="179"/>
      <c r="BE978" s="70" t="s">
        <v>66</v>
      </c>
      <c r="BF978" s="50">
        <v>10923492</v>
      </c>
      <c r="BG978" s="30">
        <f>IFERROR(BF978/BC974,"-")</f>
        <v>1.0465762058552855E-2</v>
      </c>
      <c r="BH978" s="50">
        <v>219</v>
      </c>
      <c r="BI978" s="30">
        <f>IFERROR(BH978/BD974,"-")</f>
        <v>0.2241555783009212</v>
      </c>
      <c r="BJ978" s="53">
        <f t="shared" si="674"/>
        <v>49878.95890410959</v>
      </c>
      <c r="BK978" s="31">
        <f t="shared" si="682"/>
        <v>0.19363395225464192</v>
      </c>
      <c r="BL978" s="172"/>
      <c r="BM978" s="179"/>
      <c r="BN978" s="179"/>
      <c r="BO978" s="70" t="s">
        <v>66</v>
      </c>
      <c r="BP978" s="50">
        <v>3930451</v>
      </c>
      <c r="BQ978" s="30">
        <f>IFERROR(BP978/BM974,"-")</f>
        <v>9.6871293034077287E-3</v>
      </c>
      <c r="BR978" s="50">
        <v>68</v>
      </c>
      <c r="BS978" s="30">
        <f>IFERROR(BR978/BN974,"-")</f>
        <v>0.18279569892473119</v>
      </c>
      <c r="BT978" s="53">
        <f t="shared" si="675"/>
        <v>57800.75</v>
      </c>
      <c r="BU978" s="31">
        <f t="shared" si="683"/>
        <v>0.14592274678111589</v>
      </c>
      <c r="BV978" s="172"/>
      <c r="BW978" s="179"/>
      <c r="BX978" s="179"/>
      <c r="BY978" s="70" t="s">
        <v>66</v>
      </c>
      <c r="BZ978" s="50">
        <f t="shared" si="643"/>
        <v>116883975</v>
      </c>
      <c r="CA978" s="30">
        <f>IFERROR(BZ978/BW974,"-")</f>
        <v>1.2993794607974958E-2</v>
      </c>
      <c r="CB978" s="50">
        <f t="shared" si="644"/>
        <v>2525</v>
      </c>
      <c r="CC978" s="30">
        <f>IFERROR(CB978/BX974,"-")</f>
        <v>0.24754901960784315</v>
      </c>
      <c r="CD978" s="53">
        <f t="shared" si="676"/>
        <v>46290.683168316835</v>
      </c>
      <c r="CE978" s="31">
        <f t="shared" si="684"/>
        <v>0.22502450761964174</v>
      </c>
      <c r="CR978" s="196"/>
      <c r="CS978" s="198"/>
      <c r="CT978" s="200"/>
      <c r="CU978" s="201"/>
      <c r="CV978" s="201"/>
      <c r="CW978" s="79" t="s">
        <v>66</v>
      </c>
      <c r="CX978" s="90">
        <v>113876618</v>
      </c>
      <c r="CY978" s="80">
        <v>1.3433155685543796E-2</v>
      </c>
      <c r="CZ978" s="90">
        <v>2457</v>
      </c>
      <c r="DA978" s="80">
        <v>0.25048424915893569</v>
      </c>
      <c r="DB978" s="90">
        <v>46347.829873829876</v>
      </c>
      <c r="DC978" s="81">
        <v>0.22960470984020184</v>
      </c>
    </row>
    <row r="979" spans="2:107" s="16" customFormat="1" ht="13.15" customHeight="1">
      <c r="B979" s="196"/>
      <c r="C979" s="198"/>
      <c r="D979" s="172"/>
      <c r="E979" s="179"/>
      <c r="F979" s="179"/>
      <c r="G979" s="70" t="s">
        <v>68</v>
      </c>
      <c r="H979" s="50">
        <v>43057</v>
      </c>
      <c r="I979" s="30">
        <f>IFERROR(H979/E974,"-")</f>
        <v>1.3230924293313094E-2</v>
      </c>
      <c r="J979" s="50">
        <v>2</v>
      </c>
      <c r="K979" s="30">
        <f>IFERROR(J979/F974,"-")</f>
        <v>0.4</v>
      </c>
      <c r="L979" s="53">
        <f t="shared" si="669"/>
        <v>21528.5</v>
      </c>
      <c r="M979" s="31">
        <f t="shared" si="677"/>
        <v>0.4</v>
      </c>
      <c r="N979" s="172"/>
      <c r="O979" s="179"/>
      <c r="P979" s="179"/>
      <c r="Q979" s="70" t="s">
        <v>68</v>
      </c>
      <c r="R979" s="50">
        <v>856684</v>
      </c>
      <c r="S979" s="30">
        <f>IFERROR(R979/O974,"-")</f>
        <v>1.0190400004758068E-2</v>
      </c>
      <c r="T979" s="50">
        <v>18</v>
      </c>
      <c r="U979" s="30">
        <f>IFERROR(T979/P974,"-")</f>
        <v>0.38297872340425532</v>
      </c>
      <c r="V979" s="53">
        <f t="shared" si="670"/>
        <v>47593.555555555555</v>
      </c>
      <c r="W979" s="31">
        <f t="shared" si="678"/>
        <v>0.375</v>
      </c>
      <c r="X979" s="172"/>
      <c r="Y979" s="179"/>
      <c r="Z979" s="179"/>
      <c r="AA979" s="70" t="s">
        <v>68</v>
      </c>
      <c r="AB979" s="50">
        <v>36957809</v>
      </c>
      <c r="AC979" s="30">
        <f>IFERROR(AB979/Y974,"-")</f>
        <v>1.4735717852582301E-2</v>
      </c>
      <c r="AD979" s="50">
        <v>897</v>
      </c>
      <c r="AE979" s="30">
        <f>IFERROR(AD979/Z974,"-")</f>
        <v>0.24965210130809909</v>
      </c>
      <c r="AF979" s="53">
        <f t="shared" si="671"/>
        <v>41201.570791527316</v>
      </c>
      <c r="AG979" s="31">
        <f t="shared" si="679"/>
        <v>0.23136445705442352</v>
      </c>
      <c r="AH979" s="172"/>
      <c r="AI979" s="179"/>
      <c r="AJ979" s="179"/>
      <c r="AK979" s="70" t="s">
        <v>68</v>
      </c>
      <c r="AL979" s="50">
        <v>55007685</v>
      </c>
      <c r="AM979" s="30">
        <f>IFERROR(AL979/AI974,"-")</f>
        <v>1.9492218285789131E-2</v>
      </c>
      <c r="AN979" s="50">
        <v>1043</v>
      </c>
      <c r="AO979" s="30">
        <f>IFERROR(AN979/AJ974,"-")</f>
        <v>0.32954186413902053</v>
      </c>
      <c r="AP979" s="53">
        <f t="shared" si="672"/>
        <v>52739.870565675934</v>
      </c>
      <c r="AQ979" s="31">
        <f t="shared" si="680"/>
        <v>0.30390442890442892</v>
      </c>
      <c r="AR979" s="172"/>
      <c r="AS979" s="179"/>
      <c r="AT979" s="179"/>
      <c r="AU979" s="70" t="s">
        <v>68</v>
      </c>
      <c r="AV979" s="50">
        <v>50511715</v>
      </c>
      <c r="AW979" s="30">
        <f>IFERROR(AV979/AS974,"-")</f>
        <v>2.3731181086480226E-2</v>
      </c>
      <c r="AX979" s="50">
        <v>763</v>
      </c>
      <c r="AY979" s="30">
        <f>IFERROR(AX979/AT974,"-")</f>
        <v>0.37383635472807447</v>
      </c>
      <c r="AZ979" s="53">
        <f t="shared" si="673"/>
        <v>66201.461336828303</v>
      </c>
      <c r="BA979" s="31">
        <f t="shared" si="681"/>
        <v>0.33731211317418214</v>
      </c>
      <c r="BB979" s="172"/>
      <c r="BC979" s="179"/>
      <c r="BD979" s="179"/>
      <c r="BE979" s="70" t="s">
        <v>68</v>
      </c>
      <c r="BF979" s="50">
        <v>20011778</v>
      </c>
      <c r="BG979" s="30">
        <f>IFERROR(BF979/BC974,"-")</f>
        <v>1.9173219233975979E-2</v>
      </c>
      <c r="BH979" s="50">
        <v>350</v>
      </c>
      <c r="BI979" s="30">
        <f>IFERROR(BH979/BD974,"-")</f>
        <v>0.35823950870010235</v>
      </c>
      <c r="BJ979" s="53">
        <f t="shared" si="674"/>
        <v>57176.508571428574</v>
      </c>
      <c r="BK979" s="31">
        <f t="shared" si="682"/>
        <v>0.30946065428824049</v>
      </c>
      <c r="BL979" s="172"/>
      <c r="BM979" s="179"/>
      <c r="BN979" s="179"/>
      <c r="BO979" s="70" t="s">
        <v>68</v>
      </c>
      <c r="BP979" s="50">
        <v>6609272</v>
      </c>
      <c r="BQ979" s="30">
        <f>IFERROR(BP979/BM974,"-")</f>
        <v>1.6289446800225267E-2</v>
      </c>
      <c r="BR979" s="50">
        <v>104</v>
      </c>
      <c r="BS979" s="30">
        <f>IFERROR(BR979/BN974,"-")</f>
        <v>0.27956989247311825</v>
      </c>
      <c r="BT979" s="53">
        <f t="shared" si="675"/>
        <v>63550.692307692305</v>
      </c>
      <c r="BU979" s="31">
        <f t="shared" si="683"/>
        <v>0.22317596566523606</v>
      </c>
      <c r="BV979" s="172"/>
      <c r="BW979" s="179"/>
      <c r="BX979" s="179"/>
      <c r="BY979" s="70" t="s">
        <v>68</v>
      </c>
      <c r="BZ979" s="50">
        <f t="shared" si="643"/>
        <v>169998000</v>
      </c>
      <c r="CA979" s="30">
        <f>IFERROR(BZ979/BW974,"-")</f>
        <v>1.8898391295868632E-2</v>
      </c>
      <c r="CB979" s="50">
        <f t="shared" si="644"/>
        <v>3177</v>
      </c>
      <c r="CC979" s="30">
        <f>IFERROR(CB979/BX974,"-")</f>
        <v>0.31147058823529411</v>
      </c>
      <c r="CD979" s="53">
        <f t="shared" si="676"/>
        <v>53508.970727101041</v>
      </c>
      <c r="CE979" s="31">
        <f t="shared" si="684"/>
        <v>0.28312984582479278</v>
      </c>
      <c r="CR979" s="196"/>
      <c r="CS979" s="198"/>
      <c r="CT979" s="200"/>
      <c r="CU979" s="201"/>
      <c r="CV979" s="201"/>
      <c r="CW979" s="79" t="s">
        <v>68</v>
      </c>
      <c r="CX979" s="90">
        <v>169560642</v>
      </c>
      <c r="CY979" s="80">
        <v>2.0001775097735656E-2</v>
      </c>
      <c r="CZ979" s="90">
        <v>3056</v>
      </c>
      <c r="DA979" s="80">
        <v>0.31155061678050772</v>
      </c>
      <c r="DB979" s="90">
        <v>55484.503272251306</v>
      </c>
      <c r="DC979" s="81">
        <v>0.28558078684235116</v>
      </c>
    </row>
    <row r="980" spans="2:107" s="16" customFormat="1" ht="13.15" customHeight="1">
      <c r="B980" s="196"/>
      <c r="C980" s="198"/>
      <c r="D980" s="172"/>
      <c r="E980" s="179"/>
      <c r="F980" s="179"/>
      <c r="G980" s="70" t="s">
        <v>69</v>
      </c>
      <c r="H980" s="50">
        <v>8440</v>
      </c>
      <c r="I980" s="30">
        <f>IFERROR(H980/E974,"-")</f>
        <v>2.5935155964317649E-3</v>
      </c>
      <c r="J980" s="50">
        <v>1</v>
      </c>
      <c r="K980" s="30">
        <f>IFERROR(J980/F974,"-")</f>
        <v>0.2</v>
      </c>
      <c r="L980" s="53">
        <f t="shared" si="669"/>
        <v>8440</v>
      </c>
      <c r="M980" s="31">
        <f t="shared" si="677"/>
        <v>0.2</v>
      </c>
      <c r="N980" s="172"/>
      <c r="O980" s="179"/>
      <c r="P980" s="179"/>
      <c r="Q980" s="70" t="s">
        <v>69</v>
      </c>
      <c r="R980" s="50">
        <v>23895</v>
      </c>
      <c r="S980" s="30">
        <f>IFERROR(R980/O974,"-")</f>
        <v>2.8423503662224813E-4</v>
      </c>
      <c r="T980" s="50">
        <v>2</v>
      </c>
      <c r="U980" s="30">
        <f>IFERROR(T980/P974,"-")</f>
        <v>4.2553191489361701E-2</v>
      </c>
      <c r="V980" s="53">
        <f t="shared" si="670"/>
        <v>11947.5</v>
      </c>
      <c r="W980" s="31">
        <f t="shared" si="678"/>
        <v>4.1666666666666664E-2</v>
      </c>
      <c r="X980" s="172"/>
      <c r="Y980" s="179"/>
      <c r="Z980" s="179"/>
      <c r="AA980" s="70" t="s">
        <v>69</v>
      </c>
      <c r="AB980" s="50">
        <v>29416249</v>
      </c>
      <c r="AC980" s="30">
        <f>IFERROR(AB980/Y974,"-")</f>
        <v>1.1728767404618229E-2</v>
      </c>
      <c r="AD980" s="50">
        <v>247</v>
      </c>
      <c r="AE980" s="30">
        <f>IFERROR(AD980/Z974,"-")</f>
        <v>6.874478151962149E-2</v>
      </c>
      <c r="AF980" s="53">
        <f t="shared" si="671"/>
        <v>119094.12550607287</v>
      </c>
      <c r="AG980" s="31">
        <f t="shared" si="679"/>
        <v>6.3709053391797776E-2</v>
      </c>
      <c r="AH980" s="172"/>
      <c r="AI980" s="179"/>
      <c r="AJ980" s="179"/>
      <c r="AK980" s="70" t="s">
        <v>69</v>
      </c>
      <c r="AL980" s="50">
        <v>72642677</v>
      </c>
      <c r="AM980" s="30">
        <f>IFERROR(AL980/AI974,"-")</f>
        <v>2.5741256279882954E-2</v>
      </c>
      <c r="AN980" s="50">
        <v>343</v>
      </c>
      <c r="AO980" s="30">
        <f>IFERROR(AN980/AJ974,"-")</f>
        <v>0.10837282780410742</v>
      </c>
      <c r="AP980" s="53">
        <f t="shared" si="672"/>
        <v>211786.23032069972</v>
      </c>
      <c r="AQ980" s="31">
        <f t="shared" si="680"/>
        <v>9.9941724941724944E-2</v>
      </c>
      <c r="AR980" s="172"/>
      <c r="AS980" s="179"/>
      <c r="AT980" s="179"/>
      <c r="AU980" s="70" t="s">
        <v>69</v>
      </c>
      <c r="AV980" s="50">
        <v>93850257</v>
      </c>
      <c r="AW980" s="30">
        <f>IFERROR(AV980/AS974,"-")</f>
        <v>4.4092295101833476E-2</v>
      </c>
      <c r="AX980" s="50">
        <v>322</v>
      </c>
      <c r="AY980" s="30">
        <f>IFERROR(AX980/AT974,"-")</f>
        <v>0.157765801077903</v>
      </c>
      <c r="AZ980" s="53">
        <f t="shared" si="673"/>
        <v>291460.42546583852</v>
      </c>
      <c r="BA980" s="31">
        <f t="shared" si="681"/>
        <v>0.14235190097259062</v>
      </c>
      <c r="BB980" s="172"/>
      <c r="BC980" s="179"/>
      <c r="BD980" s="179"/>
      <c r="BE980" s="70" t="s">
        <v>69</v>
      </c>
      <c r="BF980" s="50">
        <v>40978499</v>
      </c>
      <c r="BG980" s="30">
        <f>IFERROR(BF980/BC974,"-")</f>
        <v>3.9261366241733514E-2</v>
      </c>
      <c r="BH980" s="50">
        <v>179</v>
      </c>
      <c r="BI980" s="30">
        <f>IFERROR(BH980/BD974,"-")</f>
        <v>0.18321392016376664</v>
      </c>
      <c r="BJ980" s="53">
        <f t="shared" si="674"/>
        <v>228930.16201117318</v>
      </c>
      <c r="BK980" s="31">
        <f t="shared" si="682"/>
        <v>0.15826702033598586</v>
      </c>
      <c r="BL980" s="172"/>
      <c r="BM980" s="179"/>
      <c r="BN980" s="179"/>
      <c r="BO980" s="70" t="s">
        <v>69</v>
      </c>
      <c r="BP980" s="50">
        <v>20145707</v>
      </c>
      <c r="BQ980" s="30">
        <f>IFERROR(BP980/BM974,"-")</f>
        <v>4.9651825863639108E-2</v>
      </c>
      <c r="BR980" s="50">
        <v>64</v>
      </c>
      <c r="BS980" s="30">
        <f>IFERROR(BR980/BN974,"-")</f>
        <v>0.17204301075268819</v>
      </c>
      <c r="BT980" s="53">
        <f t="shared" si="675"/>
        <v>314776.671875</v>
      </c>
      <c r="BU980" s="31">
        <f t="shared" si="683"/>
        <v>0.13733905579399142</v>
      </c>
      <c r="BV980" s="172"/>
      <c r="BW980" s="179"/>
      <c r="BX980" s="179"/>
      <c r="BY980" s="70" t="s">
        <v>69</v>
      </c>
      <c r="BZ980" s="50">
        <f t="shared" si="643"/>
        <v>257065724</v>
      </c>
      <c r="CA980" s="30">
        <f>IFERROR(BZ980/BW974,"-")</f>
        <v>2.8577563506086943E-2</v>
      </c>
      <c r="CB980" s="50">
        <f t="shared" si="644"/>
        <v>1158</v>
      </c>
      <c r="CC980" s="30">
        <f>IFERROR(CB980/BX974,"-")</f>
        <v>0.11352941176470588</v>
      </c>
      <c r="CD980" s="53">
        <f t="shared" si="676"/>
        <v>221991.12607944733</v>
      </c>
      <c r="CE980" s="31">
        <f t="shared" si="684"/>
        <v>0.10319935834595848</v>
      </c>
      <c r="CR980" s="196"/>
      <c r="CS980" s="198"/>
      <c r="CT980" s="200"/>
      <c r="CU980" s="201"/>
      <c r="CV980" s="201"/>
      <c r="CW980" s="79" t="s">
        <v>69</v>
      </c>
      <c r="CX980" s="90">
        <v>277733512</v>
      </c>
      <c r="CY980" s="80">
        <v>3.2762103154388073E-2</v>
      </c>
      <c r="CZ980" s="90">
        <v>1142</v>
      </c>
      <c r="DA980" s="80">
        <v>0.11642369252727088</v>
      </c>
      <c r="DB980" s="90">
        <v>243199.22241681261</v>
      </c>
      <c r="DC980" s="81">
        <v>0.106718998224465</v>
      </c>
    </row>
    <row r="981" spans="2:107" s="16" customFormat="1" ht="13.15" customHeight="1">
      <c r="B981" s="196"/>
      <c r="C981" s="198"/>
      <c r="D981" s="172"/>
      <c r="E981" s="179"/>
      <c r="F981" s="179"/>
      <c r="G981" s="70" t="s">
        <v>71</v>
      </c>
      <c r="H981" s="50">
        <v>0</v>
      </c>
      <c r="I981" s="30">
        <f>IFERROR(H981/E974,"-")</f>
        <v>0</v>
      </c>
      <c r="J981" s="50">
        <v>0</v>
      </c>
      <c r="K981" s="30">
        <f>IFERROR(J981/F974,"-")</f>
        <v>0</v>
      </c>
      <c r="L981" s="53" t="str">
        <f t="shared" si="669"/>
        <v>-</v>
      </c>
      <c r="M981" s="31">
        <f t="shared" si="677"/>
        <v>0</v>
      </c>
      <c r="N981" s="172"/>
      <c r="O981" s="179"/>
      <c r="P981" s="179"/>
      <c r="Q981" s="70" t="s">
        <v>71</v>
      </c>
      <c r="R981" s="50">
        <v>0</v>
      </c>
      <c r="S981" s="30">
        <f>IFERROR(R981/O974,"-")</f>
        <v>0</v>
      </c>
      <c r="T981" s="50">
        <v>0</v>
      </c>
      <c r="U981" s="30">
        <f>IFERROR(T981/P974,"-")</f>
        <v>0</v>
      </c>
      <c r="V981" s="53" t="str">
        <f t="shared" si="670"/>
        <v>-</v>
      </c>
      <c r="W981" s="31">
        <f t="shared" si="678"/>
        <v>0</v>
      </c>
      <c r="X981" s="172"/>
      <c r="Y981" s="179"/>
      <c r="Z981" s="179"/>
      <c r="AA981" s="70" t="s">
        <v>71</v>
      </c>
      <c r="AB981" s="50">
        <v>13436</v>
      </c>
      <c r="AC981" s="30">
        <f>IFERROR(AB981/Y974,"-")</f>
        <v>5.3571656552285275E-6</v>
      </c>
      <c r="AD981" s="50">
        <v>2</v>
      </c>
      <c r="AE981" s="30">
        <f>IFERROR(AD981/Z974,"-")</f>
        <v>5.5663790704146951E-4</v>
      </c>
      <c r="AF981" s="53">
        <f t="shared" si="671"/>
        <v>6718</v>
      </c>
      <c r="AG981" s="31">
        <f t="shared" si="679"/>
        <v>5.1586278050038694E-4</v>
      </c>
      <c r="AH981" s="172"/>
      <c r="AI981" s="179"/>
      <c r="AJ981" s="179"/>
      <c r="AK981" s="70" t="s">
        <v>71</v>
      </c>
      <c r="AL981" s="50">
        <v>2603</v>
      </c>
      <c r="AM981" s="30">
        <f>IFERROR(AL981/AI974,"-")</f>
        <v>9.2238464857972306E-7</v>
      </c>
      <c r="AN981" s="50">
        <v>2</v>
      </c>
      <c r="AO981" s="30">
        <f>IFERROR(AN981/AJ974,"-")</f>
        <v>6.3191153238546598E-4</v>
      </c>
      <c r="AP981" s="53">
        <f t="shared" si="672"/>
        <v>1301.5</v>
      </c>
      <c r="AQ981" s="31">
        <f t="shared" si="680"/>
        <v>5.8275058275058275E-4</v>
      </c>
      <c r="AR981" s="172"/>
      <c r="AS981" s="179"/>
      <c r="AT981" s="179"/>
      <c r="AU981" s="70" t="s">
        <v>71</v>
      </c>
      <c r="AV981" s="50">
        <v>1570</v>
      </c>
      <c r="AW981" s="30">
        <f>IFERROR(AV981/AS974,"-")</f>
        <v>7.3761016243012053E-7</v>
      </c>
      <c r="AX981" s="50">
        <v>1</v>
      </c>
      <c r="AY981" s="30">
        <f>IFERROR(AX981/AT974,"-")</f>
        <v>4.8995590396864281E-4</v>
      </c>
      <c r="AZ981" s="53">
        <f t="shared" si="673"/>
        <v>1570</v>
      </c>
      <c r="BA981" s="31">
        <f t="shared" si="681"/>
        <v>4.4208664898320068E-4</v>
      </c>
      <c r="BB981" s="172"/>
      <c r="BC981" s="179"/>
      <c r="BD981" s="179"/>
      <c r="BE981" s="70" t="s">
        <v>71</v>
      </c>
      <c r="BF981" s="50">
        <v>0</v>
      </c>
      <c r="BG981" s="30">
        <f>IFERROR(BF981/BC974,"-")</f>
        <v>0</v>
      </c>
      <c r="BH981" s="50">
        <v>0</v>
      </c>
      <c r="BI981" s="30">
        <f>IFERROR(BH981/BD974,"-")</f>
        <v>0</v>
      </c>
      <c r="BJ981" s="53" t="str">
        <f t="shared" si="674"/>
        <v>-</v>
      </c>
      <c r="BK981" s="31">
        <f t="shared" si="682"/>
        <v>0</v>
      </c>
      <c r="BL981" s="172"/>
      <c r="BM981" s="179"/>
      <c r="BN981" s="179"/>
      <c r="BO981" s="70" t="s">
        <v>71</v>
      </c>
      <c r="BP981" s="50">
        <v>0</v>
      </c>
      <c r="BQ981" s="30">
        <f>IFERROR(BP981/BM974,"-")</f>
        <v>0</v>
      </c>
      <c r="BR981" s="50">
        <v>0</v>
      </c>
      <c r="BS981" s="30">
        <f>IFERROR(BR981/BN974,"-")</f>
        <v>0</v>
      </c>
      <c r="BT981" s="53" t="str">
        <f t="shared" si="675"/>
        <v>-</v>
      </c>
      <c r="BU981" s="31">
        <f t="shared" si="683"/>
        <v>0</v>
      </c>
      <c r="BV981" s="172"/>
      <c r="BW981" s="179"/>
      <c r="BX981" s="179"/>
      <c r="BY981" s="70" t="s">
        <v>71</v>
      </c>
      <c r="BZ981" s="50">
        <f t="shared" si="643"/>
        <v>17609</v>
      </c>
      <c r="CA981" s="30">
        <f>IFERROR(BZ981/BW974,"-")</f>
        <v>1.9575628673805031E-6</v>
      </c>
      <c r="CB981" s="50">
        <f t="shared" si="644"/>
        <v>5</v>
      </c>
      <c r="CC981" s="30">
        <f>IFERROR(CB981/BX974,"-")</f>
        <v>4.9019607843137254E-4</v>
      </c>
      <c r="CD981" s="53">
        <f t="shared" si="676"/>
        <v>3521.8</v>
      </c>
      <c r="CE981" s="31">
        <f t="shared" si="684"/>
        <v>4.4559308439533018E-4</v>
      </c>
      <c r="CR981" s="196"/>
      <c r="CS981" s="198"/>
      <c r="CT981" s="200"/>
      <c r="CU981" s="201"/>
      <c r="CV981" s="201"/>
      <c r="CW981" s="79" t="s">
        <v>71</v>
      </c>
      <c r="CX981" s="90">
        <v>137239</v>
      </c>
      <c r="CY981" s="80">
        <v>1.6189037622528841E-5</v>
      </c>
      <c r="CZ981" s="90">
        <v>9</v>
      </c>
      <c r="DA981" s="80">
        <v>9.175247221939036E-4</v>
      </c>
      <c r="DB981" s="90">
        <v>15248.777777777777</v>
      </c>
      <c r="DC981" s="81">
        <v>8.4104289318755253E-4</v>
      </c>
    </row>
    <row r="982" spans="2:107" s="16" customFormat="1" ht="13.15" customHeight="1">
      <c r="B982" s="196"/>
      <c r="C982" s="198"/>
      <c r="D982" s="172"/>
      <c r="E982" s="179"/>
      <c r="F982" s="179"/>
      <c r="G982" s="70" t="s">
        <v>73</v>
      </c>
      <c r="H982" s="50">
        <v>0</v>
      </c>
      <c r="I982" s="30">
        <f>IFERROR(H982/E974,"-")</f>
        <v>0</v>
      </c>
      <c r="J982" s="50">
        <v>0</v>
      </c>
      <c r="K982" s="30">
        <f>IFERROR(J982/F974,"-")</f>
        <v>0</v>
      </c>
      <c r="L982" s="53" t="str">
        <f t="shared" si="669"/>
        <v>-</v>
      </c>
      <c r="M982" s="31">
        <f t="shared" si="677"/>
        <v>0</v>
      </c>
      <c r="N982" s="172"/>
      <c r="O982" s="179"/>
      <c r="P982" s="179"/>
      <c r="Q982" s="70" t="s">
        <v>73</v>
      </c>
      <c r="R982" s="50">
        <v>0</v>
      </c>
      <c r="S982" s="30">
        <f>IFERROR(R982/O974,"-")</f>
        <v>0</v>
      </c>
      <c r="T982" s="50">
        <v>0</v>
      </c>
      <c r="U982" s="30">
        <f>IFERROR(T982/P974,"-")</f>
        <v>0</v>
      </c>
      <c r="V982" s="53" t="str">
        <f t="shared" si="670"/>
        <v>-</v>
      </c>
      <c r="W982" s="31">
        <f t="shared" si="678"/>
        <v>0</v>
      </c>
      <c r="X982" s="172"/>
      <c r="Y982" s="179"/>
      <c r="Z982" s="179"/>
      <c r="AA982" s="70" t="s">
        <v>73</v>
      </c>
      <c r="AB982" s="50">
        <v>344279</v>
      </c>
      <c r="AC982" s="30">
        <f>IFERROR(AB982/Y974,"-")</f>
        <v>1.372699936451639E-4</v>
      </c>
      <c r="AD982" s="50">
        <v>14</v>
      </c>
      <c r="AE982" s="30">
        <f>IFERROR(AD982/Z974,"-")</f>
        <v>3.8964653492902868E-3</v>
      </c>
      <c r="AF982" s="53">
        <f t="shared" si="671"/>
        <v>24591.357142857141</v>
      </c>
      <c r="AG982" s="31">
        <f t="shared" si="679"/>
        <v>3.6110394635027084E-3</v>
      </c>
      <c r="AH982" s="172"/>
      <c r="AI982" s="179"/>
      <c r="AJ982" s="179"/>
      <c r="AK982" s="70" t="s">
        <v>73</v>
      </c>
      <c r="AL982" s="50">
        <v>389408</v>
      </c>
      <c r="AM982" s="30">
        <f>IFERROR(AL982/AI974,"-")</f>
        <v>1.379884599439619E-4</v>
      </c>
      <c r="AN982" s="50">
        <v>25</v>
      </c>
      <c r="AO982" s="30">
        <f>IFERROR(AN982/AJ974,"-")</f>
        <v>7.8988941548183249E-3</v>
      </c>
      <c r="AP982" s="53">
        <f t="shared" si="672"/>
        <v>15576.32</v>
      </c>
      <c r="AQ982" s="31">
        <f t="shared" si="680"/>
        <v>7.2843822843822841E-3</v>
      </c>
      <c r="AR982" s="172"/>
      <c r="AS982" s="179"/>
      <c r="AT982" s="179"/>
      <c r="AU982" s="70" t="s">
        <v>73</v>
      </c>
      <c r="AV982" s="50">
        <v>74894</v>
      </c>
      <c r="AW982" s="30">
        <f>IFERROR(AV982/AS974,"-")</f>
        <v>3.5186353824867163E-5</v>
      </c>
      <c r="AX982" s="50">
        <v>9</v>
      </c>
      <c r="AY982" s="30">
        <f>IFERROR(AX982/AT974,"-")</f>
        <v>4.4096031357177858E-3</v>
      </c>
      <c r="AZ982" s="53">
        <f t="shared" si="673"/>
        <v>8321.5555555555547</v>
      </c>
      <c r="BA982" s="31">
        <f t="shared" si="681"/>
        <v>3.9787798408488064E-3</v>
      </c>
      <c r="BB982" s="172"/>
      <c r="BC982" s="179"/>
      <c r="BD982" s="179"/>
      <c r="BE982" s="70" t="s">
        <v>73</v>
      </c>
      <c r="BF982" s="50">
        <v>21783</v>
      </c>
      <c r="BG982" s="30">
        <f>IFERROR(BF982/BC974,"-")</f>
        <v>2.087022125538764E-5</v>
      </c>
      <c r="BH982" s="50">
        <v>3</v>
      </c>
      <c r="BI982" s="30">
        <f>IFERROR(BH982/BD974,"-")</f>
        <v>3.0706243602865915E-3</v>
      </c>
      <c r="BJ982" s="53">
        <f t="shared" si="674"/>
        <v>7261</v>
      </c>
      <c r="BK982" s="31">
        <f t="shared" si="682"/>
        <v>2.6525198938992041E-3</v>
      </c>
      <c r="BL982" s="172"/>
      <c r="BM982" s="179"/>
      <c r="BN982" s="179"/>
      <c r="BO982" s="70" t="s">
        <v>73</v>
      </c>
      <c r="BP982" s="50">
        <v>790</v>
      </c>
      <c r="BQ982" s="30">
        <f>IFERROR(BP982/BM974,"-")</f>
        <v>1.9470620927959934E-6</v>
      </c>
      <c r="BR982" s="50">
        <v>1</v>
      </c>
      <c r="BS982" s="30">
        <f>IFERROR(BR982/BN974,"-")</f>
        <v>2.6881720430107529E-3</v>
      </c>
      <c r="BT982" s="53">
        <f t="shared" si="675"/>
        <v>790</v>
      </c>
      <c r="BU982" s="31">
        <f t="shared" si="683"/>
        <v>2.1459227467811159E-3</v>
      </c>
      <c r="BV982" s="172"/>
      <c r="BW982" s="179"/>
      <c r="BX982" s="179"/>
      <c r="BY982" s="70" t="s">
        <v>73</v>
      </c>
      <c r="BZ982" s="50">
        <f t="shared" ref="BZ982:BZ1045" si="685">SUM(H982,R982,AB982,AL982,AV982,BF982,BP982)</f>
        <v>831154</v>
      </c>
      <c r="CA982" s="30">
        <f>IFERROR(BZ982/BW974,"-")</f>
        <v>9.2397990088862204E-5</v>
      </c>
      <c r="CB982" s="50">
        <f t="shared" ref="CB982:CB1045" si="686">SUM(J982,T982,AD982,AN982,AX982,BH982,BR982)</f>
        <v>52</v>
      </c>
      <c r="CC982" s="30">
        <f>IFERROR(CB982/BX974,"-")</f>
        <v>5.0980392156862748E-3</v>
      </c>
      <c r="CD982" s="53">
        <f t="shared" si="676"/>
        <v>15983.73076923077</v>
      </c>
      <c r="CE982" s="31">
        <f t="shared" si="684"/>
        <v>4.6341680777114338E-3</v>
      </c>
      <c r="CR982" s="196"/>
      <c r="CS982" s="198"/>
      <c r="CT982" s="200"/>
      <c r="CU982" s="201"/>
      <c r="CV982" s="201"/>
      <c r="CW982" s="79" t="s">
        <v>73</v>
      </c>
      <c r="CX982" s="90">
        <v>896700</v>
      </c>
      <c r="CY982" s="80">
        <v>1.0577685669614039E-4</v>
      </c>
      <c r="CZ982" s="90">
        <v>48</v>
      </c>
      <c r="DA982" s="80">
        <v>4.8934651850341526E-3</v>
      </c>
      <c r="DB982" s="90">
        <v>18681.25</v>
      </c>
      <c r="DC982" s="81">
        <v>4.4855620970002804E-3</v>
      </c>
    </row>
    <row r="983" spans="2:107" s="16" customFormat="1" ht="13.15" customHeight="1">
      <c r="B983" s="196"/>
      <c r="C983" s="198"/>
      <c r="D983" s="172"/>
      <c r="E983" s="179"/>
      <c r="F983" s="179"/>
      <c r="G983" s="70" t="s">
        <v>75</v>
      </c>
      <c r="H983" s="50">
        <v>0</v>
      </c>
      <c r="I983" s="30">
        <f>IFERROR(H983/E974,"-")</f>
        <v>0</v>
      </c>
      <c r="J983" s="50">
        <v>0</v>
      </c>
      <c r="K983" s="30">
        <f>IFERROR(J983/F974,"-")</f>
        <v>0</v>
      </c>
      <c r="L983" s="53" t="str">
        <f t="shared" si="669"/>
        <v>-</v>
      </c>
      <c r="M983" s="31">
        <f t="shared" si="677"/>
        <v>0</v>
      </c>
      <c r="N983" s="172"/>
      <c r="O983" s="179"/>
      <c r="P983" s="179"/>
      <c r="Q983" s="70" t="s">
        <v>75</v>
      </c>
      <c r="R983" s="50">
        <v>9371</v>
      </c>
      <c r="S983" s="30">
        <f>IFERROR(R983/O974,"-")</f>
        <v>1.1146961825432463E-4</v>
      </c>
      <c r="T983" s="50">
        <v>3</v>
      </c>
      <c r="U983" s="30">
        <f>IFERROR(T983/P974,"-")</f>
        <v>6.3829787234042548E-2</v>
      </c>
      <c r="V983" s="53">
        <f t="shared" si="670"/>
        <v>3123.6666666666665</v>
      </c>
      <c r="W983" s="31">
        <f t="shared" si="678"/>
        <v>6.25E-2</v>
      </c>
      <c r="X983" s="172"/>
      <c r="Y983" s="179"/>
      <c r="Z983" s="179"/>
      <c r="AA983" s="70" t="s">
        <v>75</v>
      </c>
      <c r="AB983" s="50">
        <v>3529260</v>
      </c>
      <c r="AC983" s="30">
        <f>IFERROR(AB983/Y974,"-")</f>
        <v>1.4071770214626254E-3</v>
      </c>
      <c r="AD983" s="50">
        <v>116</v>
      </c>
      <c r="AE983" s="30">
        <f>IFERROR(AD983/Z974,"-")</f>
        <v>3.2284998608405231E-2</v>
      </c>
      <c r="AF983" s="53">
        <f t="shared" si="671"/>
        <v>30424.655172413793</v>
      </c>
      <c r="AG983" s="31">
        <f t="shared" si="679"/>
        <v>2.9920041269022441E-2</v>
      </c>
      <c r="AH983" s="172"/>
      <c r="AI983" s="179"/>
      <c r="AJ983" s="179"/>
      <c r="AK983" s="70" t="s">
        <v>75</v>
      </c>
      <c r="AL983" s="50">
        <v>2184572</v>
      </c>
      <c r="AM983" s="30">
        <f>IFERROR(AL983/AI974,"-")</f>
        <v>7.7411282232696995E-4</v>
      </c>
      <c r="AN983" s="50">
        <v>136</v>
      </c>
      <c r="AO983" s="30">
        <f>IFERROR(AN983/AJ974,"-")</f>
        <v>4.2969984202211688E-2</v>
      </c>
      <c r="AP983" s="53">
        <f t="shared" si="672"/>
        <v>16063.029411764706</v>
      </c>
      <c r="AQ983" s="31">
        <f t="shared" si="680"/>
        <v>3.9627039627039624E-2</v>
      </c>
      <c r="AR983" s="172"/>
      <c r="AS983" s="179"/>
      <c r="AT983" s="179"/>
      <c r="AU983" s="70" t="s">
        <v>75</v>
      </c>
      <c r="AV983" s="50">
        <v>5214333</v>
      </c>
      <c r="AW983" s="30">
        <f>IFERROR(AV983/AS974,"-")</f>
        <v>2.4497738924170302E-3</v>
      </c>
      <c r="AX983" s="50">
        <v>120</v>
      </c>
      <c r="AY983" s="30">
        <f>IFERROR(AX983/AT974,"-")</f>
        <v>5.8794708476237141E-2</v>
      </c>
      <c r="AZ983" s="53">
        <f t="shared" si="673"/>
        <v>43452.775000000001</v>
      </c>
      <c r="BA983" s="31">
        <f t="shared" si="681"/>
        <v>5.3050397877984087E-2</v>
      </c>
      <c r="BB983" s="172"/>
      <c r="BC983" s="179"/>
      <c r="BD983" s="179"/>
      <c r="BE983" s="70" t="s">
        <v>75</v>
      </c>
      <c r="BF983" s="50">
        <v>3915851</v>
      </c>
      <c r="BG983" s="30">
        <f>IFERROR(BF983/BC974,"-")</f>
        <v>3.7517640716673989E-3</v>
      </c>
      <c r="BH983" s="50">
        <v>90</v>
      </c>
      <c r="BI983" s="30">
        <f>IFERROR(BH983/BD974,"-")</f>
        <v>9.2118730808597754E-2</v>
      </c>
      <c r="BJ983" s="53">
        <f t="shared" si="674"/>
        <v>43509.455555555556</v>
      </c>
      <c r="BK983" s="31">
        <f t="shared" si="682"/>
        <v>7.9575596816976124E-2</v>
      </c>
      <c r="BL983" s="172"/>
      <c r="BM983" s="179"/>
      <c r="BN983" s="179"/>
      <c r="BO983" s="70" t="s">
        <v>75</v>
      </c>
      <c r="BP983" s="50">
        <v>1586257</v>
      </c>
      <c r="BQ983" s="30">
        <f>IFERROR(BP983/BM974,"-")</f>
        <v>3.909545410294043E-3</v>
      </c>
      <c r="BR983" s="50">
        <v>26</v>
      </c>
      <c r="BS983" s="30">
        <f>IFERROR(BR983/BN974,"-")</f>
        <v>6.9892473118279563E-2</v>
      </c>
      <c r="BT983" s="53">
        <f t="shared" si="675"/>
        <v>61009.884615384617</v>
      </c>
      <c r="BU983" s="31">
        <f t="shared" si="683"/>
        <v>5.5793991416309016E-2</v>
      </c>
      <c r="BV983" s="172"/>
      <c r="BW983" s="179"/>
      <c r="BX983" s="179"/>
      <c r="BY983" s="70" t="s">
        <v>75</v>
      </c>
      <c r="BZ983" s="50">
        <f t="shared" si="685"/>
        <v>16439644</v>
      </c>
      <c r="CA983" s="30">
        <f>IFERROR(BZ983/BW974,"-")</f>
        <v>1.8275675306578842E-3</v>
      </c>
      <c r="CB983" s="50">
        <f t="shared" si="686"/>
        <v>491</v>
      </c>
      <c r="CC983" s="30">
        <f>IFERROR(CB983/BX974,"-")</f>
        <v>4.8137254901960781E-2</v>
      </c>
      <c r="CD983" s="53">
        <f t="shared" si="676"/>
        <v>33481.963340122202</v>
      </c>
      <c r="CE983" s="31">
        <f t="shared" si="684"/>
        <v>4.3757240887621424E-2</v>
      </c>
      <c r="CR983" s="196"/>
      <c r="CS983" s="198"/>
      <c r="CT983" s="200"/>
      <c r="CU983" s="201"/>
      <c r="CV983" s="201"/>
      <c r="CW983" s="79" t="s">
        <v>75</v>
      </c>
      <c r="CX983" s="90">
        <v>10212356</v>
      </c>
      <c r="CY983" s="80">
        <v>1.2046737115445183E-3</v>
      </c>
      <c r="CZ983" s="90">
        <v>414</v>
      </c>
      <c r="DA983" s="80">
        <v>4.2206137220919565E-2</v>
      </c>
      <c r="DB983" s="90">
        <v>24667.526570048311</v>
      </c>
      <c r="DC983" s="81">
        <v>3.8687973086627421E-2</v>
      </c>
    </row>
    <row r="984" spans="2:107" s="16" customFormat="1" ht="13.15" customHeight="1">
      <c r="B984" s="196"/>
      <c r="C984" s="198"/>
      <c r="D984" s="172"/>
      <c r="E984" s="179"/>
      <c r="F984" s="179"/>
      <c r="G984" s="70" t="s">
        <v>77</v>
      </c>
      <c r="H984" s="50">
        <v>0</v>
      </c>
      <c r="I984" s="30">
        <f>IFERROR(H984/E974,"-")</f>
        <v>0</v>
      </c>
      <c r="J984" s="50">
        <v>0</v>
      </c>
      <c r="K984" s="30">
        <f>IFERROR(J984/F974,"-")</f>
        <v>0</v>
      </c>
      <c r="L984" s="53" t="str">
        <f t="shared" si="669"/>
        <v>-</v>
      </c>
      <c r="M984" s="31">
        <f t="shared" si="677"/>
        <v>0</v>
      </c>
      <c r="N984" s="172"/>
      <c r="O984" s="179"/>
      <c r="P984" s="179"/>
      <c r="Q984" s="70" t="s">
        <v>77</v>
      </c>
      <c r="R984" s="50">
        <v>16329</v>
      </c>
      <c r="S984" s="30">
        <f>IFERROR(R984/O974,"-")</f>
        <v>1.9423619640111697E-4</v>
      </c>
      <c r="T984" s="50">
        <v>1</v>
      </c>
      <c r="U984" s="30">
        <f>IFERROR(T984/P974,"-")</f>
        <v>2.1276595744680851E-2</v>
      </c>
      <c r="V984" s="53">
        <f t="shared" si="670"/>
        <v>16329</v>
      </c>
      <c r="W984" s="31">
        <f t="shared" si="678"/>
        <v>2.0833333333333332E-2</v>
      </c>
      <c r="X984" s="172"/>
      <c r="Y984" s="179"/>
      <c r="Z984" s="179"/>
      <c r="AA984" s="70" t="s">
        <v>77</v>
      </c>
      <c r="AB984" s="50">
        <v>1828055</v>
      </c>
      <c r="AC984" s="30">
        <f>IFERROR(AB984/Y974,"-")</f>
        <v>7.2887715554248184E-4</v>
      </c>
      <c r="AD984" s="50">
        <v>31</v>
      </c>
      <c r="AE984" s="30">
        <f>IFERROR(AD984/Z974,"-")</f>
        <v>8.627887559142778E-3</v>
      </c>
      <c r="AF984" s="53">
        <f t="shared" si="671"/>
        <v>58969.516129032258</v>
      </c>
      <c r="AG984" s="31">
        <f t="shared" si="679"/>
        <v>7.9958730977559966E-3</v>
      </c>
      <c r="AH984" s="172"/>
      <c r="AI984" s="179"/>
      <c r="AJ984" s="179"/>
      <c r="AK984" s="70" t="s">
        <v>77</v>
      </c>
      <c r="AL984" s="50">
        <v>3942451</v>
      </c>
      <c r="AM984" s="30">
        <f>IFERROR(AL984/AI974,"-")</f>
        <v>1.3970250788235797E-3</v>
      </c>
      <c r="AN984" s="50">
        <v>28</v>
      </c>
      <c r="AO984" s="30">
        <f>IFERROR(AN984/AJ974,"-")</f>
        <v>8.846761453396525E-3</v>
      </c>
      <c r="AP984" s="53">
        <f t="shared" si="672"/>
        <v>140801.82142857142</v>
      </c>
      <c r="AQ984" s="31">
        <f t="shared" si="680"/>
        <v>8.1585081585081581E-3</v>
      </c>
      <c r="AR984" s="172"/>
      <c r="AS984" s="179"/>
      <c r="AT984" s="179"/>
      <c r="AU984" s="70" t="s">
        <v>77</v>
      </c>
      <c r="AV984" s="50">
        <v>5609967</v>
      </c>
      <c r="AW984" s="30">
        <f>IFERROR(AV984/AS974,"-")</f>
        <v>2.6356488344570802E-3</v>
      </c>
      <c r="AX984" s="50">
        <v>33</v>
      </c>
      <c r="AY984" s="30">
        <f>IFERROR(AX984/AT974,"-")</f>
        <v>1.6168544830965213E-2</v>
      </c>
      <c r="AZ984" s="53">
        <f t="shared" si="673"/>
        <v>169999</v>
      </c>
      <c r="BA984" s="31">
        <f t="shared" si="681"/>
        <v>1.4588859416445624E-2</v>
      </c>
      <c r="BB984" s="172"/>
      <c r="BC984" s="179"/>
      <c r="BD984" s="179"/>
      <c r="BE984" s="70" t="s">
        <v>77</v>
      </c>
      <c r="BF984" s="50">
        <v>4216244</v>
      </c>
      <c r="BG984" s="30">
        <f>IFERROR(BF984/BC974,"-")</f>
        <v>4.0395696252444845E-3</v>
      </c>
      <c r="BH984" s="50">
        <v>25</v>
      </c>
      <c r="BI984" s="30">
        <f>IFERROR(BH984/BD974,"-")</f>
        <v>2.5588536335721598E-2</v>
      </c>
      <c r="BJ984" s="53">
        <f t="shared" si="674"/>
        <v>168649.76</v>
      </c>
      <c r="BK984" s="31">
        <f t="shared" si="682"/>
        <v>2.2104332449160036E-2</v>
      </c>
      <c r="BL984" s="172"/>
      <c r="BM984" s="179"/>
      <c r="BN984" s="179"/>
      <c r="BO984" s="70" t="s">
        <v>77</v>
      </c>
      <c r="BP984" s="50">
        <v>3020743</v>
      </c>
      <c r="BQ984" s="30">
        <f>IFERROR(BP984/BM974,"-")</f>
        <v>7.4450306169352503E-3</v>
      </c>
      <c r="BR984" s="50">
        <v>10</v>
      </c>
      <c r="BS984" s="30">
        <f>IFERROR(BR984/BN974,"-")</f>
        <v>2.6881720430107527E-2</v>
      </c>
      <c r="BT984" s="53">
        <f t="shared" si="675"/>
        <v>302074.3</v>
      </c>
      <c r="BU984" s="31">
        <f t="shared" si="683"/>
        <v>2.1459227467811159E-2</v>
      </c>
      <c r="BV984" s="172"/>
      <c r="BW984" s="179"/>
      <c r="BX984" s="179"/>
      <c r="BY984" s="70" t="s">
        <v>77</v>
      </c>
      <c r="BZ984" s="50">
        <f t="shared" si="685"/>
        <v>18633789</v>
      </c>
      <c r="CA984" s="30">
        <f>IFERROR(BZ984/BW974,"-")</f>
        <v>2.0714869342383598E-3</v>
      </c>
      <c r="CB984" s="50">
        <f t="shared" si="686"/>
        <v>128</v>
      </c>
      <c r="CC984" s="30">
        <f>IFERROR(CB984/BX974,"-")</f>
        <v>1.2549019607843137E-2</v>
      </c>
      <c r="CD984" s="53">
        <f t="shared" si="676"/>
        <v>145576.4765625</v>
      </c>
      <c r="CE984" s="31">
        <f t="shared" si="684"/>
        <v>1.1407182960520453E-2</v>
      </c>
      <c r="CR984" s="196"/>
      <c r="CS984" s="198"/>
      <c r="CT984" s="200"/>
      <c r="CU984" s="201"/>
      <c r="CV984" s="201"/>
      <c r="CW984" s="79" t="s">
        <v>77</v>
      </c>
      <c r="CX984" s="90">
        <v>16067444</v>
      </c>
      <c r="CY984" s="80">
        <v>1.8953537654302004E-3</v>
      </c>
      <c r="CZ984" s="90">
        <v>124</v>
      </c>
      <c r="DA984" s="80">
        <v>1.2641451728004894E-2</v>
      </c>
      <c r="DB984" s="90">
        <v>129576.16129032258</v>
      </c>
      <c r="DC984" s="81">
        <v>1.158770208391739E-2</v>
      </c>
    </row>
    <row r="985" spans="2:107" s="16" customFormat="1" ht="13.15" customHeight="1">
      <c r="B985" s="196"/>
      <c r="C985" s="198"/>
      <c r="D985" s="172"/>
      <c r="E985" s="179"/>
      <c r="F985" s="179"/>
      <c r="G985" s="70" t="s">
        <v>79</v>
      </c>
      <c r="H985" s="50">
        <v>0</v>
      </c>
      <c r="I985" s="30">
        <f>IFERROR(H985/E974,"-")</f>
        <v>0</v>
      </c>
      <c r="J985" s="50">
        <v>0</v>
      </c>
      <c r="K985" s="30">
        <f>IFERROR(J985/F974,"-")</f>
        <v>0</v>
      </c>
      <c r="L985" s="53" t="str">
        <f t="shared" si="669"/>
        <v>-</v>
      </c>
      <c r="M985" s="31">
        <f t="shared" si="677"/>
        <v>0</v>
      </c>
      <c r="N985" s="172"/>
      <c r="O985" s="179"/>
      <c r="P985" s="179"/>
      <c r="Q985" s="70" t="s">
        <v>79</v>
      </c>
      <c r="R985" s="50">
        <v>0</v>
      </c>
      <c r="S985" s="30">
        <f>IFERROR(R985/O974,"-")</f>
        <v>0</v>
      </c>
      <c r="T985" s="50">
        <v>0</v>
      </c>
      <c r="U985" s="30">
        <f>IFERROR(T985/P974,"-")</f>
        <v>0</v>
      </c>
      <c r="V985" s="53" t="str">
        <f t="shared" si="670"/>
        <v>-</v>
      </c>
      <c r="W985" s="31">
        <f t="shared" si="678"/>
        <v>0</v>
      </c>
      <c r="X985" s="172"/>
      <c r="Y985" s="179"/>
      <c r="Z985" s="179"/>
      <c r="AA985" s="70" t="s">
        <v>79</v>
      </c>
      <c r="AB985" s="50">
        <v>20681126</v>
      </c>
      <c r="AC985" s="30">
        <f>IFERROR(AB985/Y974,"-")</f>
        <v>8.2459227388101929E-3</v>
      </c>
      <c r="AD985" s="50">
        <v>40</v>
      </c>
      <c r="AE985" s="30">
        <f>IFERROR(AD985/Z974,"-")</f>
        <v>1.1132758140829391E-2</v>
      </c>
      <c r="AF985" s="53">
        <f t="shared" si="671"/>
        <v>517028.15</v>
      </c>
      <c r="AG985" s="31">
        <f t="shared" si="679"/>
        <v>1.0317255610007738E-2</v>
      </c>
      <c r="AH985" s="172"/>
      <c r="AI985" s="179"/>
      <c r="AJ985" s="179"/>
      <c r="AK985" s="70" t="s">
        <v>79</v>
      </c>
      <c r="AL985" s="50">
        <v>25339841</v>
      </c>
      <c r="AM985" s="30">
        <f>IFERROR(AL985/AI974,"-")</f>
        <v>8.9792855689016741E-3</v>
      </c>
      <c r="AN985" s="50">
        <v>69</v>
      </c>
      <c r="AO985" s="30">
        <f>IFERROR(AN985/AJ974,"-")</f>
        <v>2.1800947867298578E-2</v>
      </c>
      <c r="AP985" s="53">
        <f t="shared" si="672"/>
        <v>367244.07246376813</v>
      </c>
      <c r="AQ985" s="31">
        <f t="shared" si="680"/>
        <v>2.0104895104895104E-2</v>
      </c>
      <c r="AR985" s="172"/>
      <c r="AS985" s="179"/>
      <c r="AT985" s="179"/>
      <c r="AU985" s="70" t="s">
        <v>79</v>
      </c>
      <c r="AV985" s="50">
        <v>35089488</v>
      </c>
      <c r="AW985" s="30">
        <f>IFERROR(AV985/AS974,"-")</f>
        <v>1.648558149252851E-2</v>
      </c>
      <c r="AX985" s="50">
        <v>82</v>
      </c>
      <c r="AY985" s="30">
        <f>IFERROR(AX985/AT974,"-")</f>
        <v>4.0176384125428712E-2</v>
      </c>
      <c r="AZ985" s="53">
        <f t="shared" si="673"/>
        <v>427920.58536585368</v>
      </c>
      <c r="BA985" s="31">
        <f t="shared" si="681"/>
        <v>3.6251105216622455E-2</v>
      </c>
      <c r="BB985" s="172"/>
      <c r="BC985" s="179"/>
      <c r="BD985" s="179"/>
      <c r="BE985" s="70" t="s">
        <v>79</v>
      </c>
      <c r="BF985" s="50">
        <v>23843016</v>
      </c>
      <c r="BG985" s="30">
        <f>IFERROR(BF985/BC974,"-")</f>
        <v>2.2843915866306186E-2</v>
      </c>
      <c r="BH985" s="50">
        <v>53</v>
      </c>
      <c r="BI985" s="30">
        <f>IFERROR(BH985/BD974,"-")</f>
        <v>5.4247697031729783E-2</v>
      </c>
      <c r="BJ985" s="53">
        <f t="shared" si="674"/>
        <v>449868.22641509434</v>
      </c>
      <c r="BK985" s="31">
        <f t="shared" si="682"/>
        <v>4.6861184792219276E-2</v>
      </c>
      <c r="BL985" s="172"/>
      <c r="BM985" s="179"/>
      <c r="BN985" s="179"/>
      <c r="BO985" s="70" t="s">
        <v>79</v>
      </c>
      <c r="BP985" s="50">
        <v>10552614</v>
      </c>
      <c r="BQ985" s="30">
        <f>IFERROR(BP985/BM974,"-")</f>
        <v>2.6008347720643418E-2</v>
      </c>
      <c r="BR985" s="50">
        <v>27</v>
      </c>
      <c r="BS985" s="30">
        <f>IFERROR(BR985/BN974,"-")</f>
        <v>7.2580645161290328E-2</v>
      </c>
      <c r="BT985" s="53">
        <f t="shared" si="675"/>
        <v>390837.55555555556</v>
      </c>
      <c r="BU985" s="31">
        <f t="shared" si="683"/>
        <v>5.7939914163090127E-2</v>
      </c>
      <c r="BV985" s="172"/>
      <c r="BW985" s="179"/>
      <c r="BX985" s="179"/>
      <c r="BY985" s="70" t="s">
        <v>79</v>
      </c>
      <c r="BZ985" s="50">
        <f t="shared" si="685"/>
        <v>115506085</v>
      </c>
      <c r="CA985" s="30">
        <f>IFERROR(BZ985/BW974,"-")</f>
        <v>1.2840616897750928E-2</v>
      </c>
      <c r="CB985" s="50">
        <f t="shared" si="686"/>
        <v>271</v>
      </c>
      <c r="CC985" s="30">
        <f>IFERROR(CB985/BX974,"-")</f>
        <v>2.6568627450980393E-2</v>
      </c>
      <c r="CD985" s="53">
        <f t="shared" si="676"/>
        <v>426221.71586715867</v>
      </c>
      <c r="CE985" s="31">
        <f t="shared" si="684"/>
        <v>2.4151145174226896E-2</v>
      </c>
      <c r="CR985" s="196"/>
      <c r="CS985" s="198"/>
      <c r="CT985" s="200"/>
      <c r="CU985" s="201"/>
      <c r="CV985" s="201"/>
      <c r="CW985" s="79" t="s">
        <v>79</v>
      </c>
      <c r="CX985" s="90">
        <v>119595464</v>
      </c>
      <c r="CY985" s="80">
        <v>1.4107764310289301E-2</v>
      </c>
      <c r="CZ985" s="90">
        <v>290</v>
      </c>
      <c r="DA985" s="80">
        <v>2.9564685492914671E-2</v>
      </c>
      <c r="DB985" s="90">
        <v>412398.15172413795</v>
      </c>
      <c r="DC985" s="81">
        <v>2.7100271002710029E-2</v>
      </c>
    </row>
    <row r="986" spans="2:107" s="16" customFormat="1" ht="13.15" customHeight="1">
      <c r="B986" s="196"/>
      <c r="C986" s="198"/>
      <c r="D986" s="172"/>
      <c r="E986" s="179"/>
      <c r="F986" s="179"/>
      <c r="G986" s="70" t="s">
        <v>81</v>
      </c>
      <c r="H986" s="50">
        <v>0</v>
      </c>
      <c r="I986" s="30">
        <f>IFERROR(H986/E974,"-")</f>
        <v>0</v>
      </c>
      <c r="J986" s="50">
        <v>0</v>
      </c>
      <c r="K986" s="30">
        <f>IFERROR(J986/F974,"-")</f>
        <v>0</v>
      </c>
      <c r="L986" s="53" t="str">
        <f t="shared" si="669"/>
        <v>-</v>
      </c>
      <c r="M986" s="31">
        <f t="shared" si="677"/>
        <v>0</v>
      </c>
      <c r="N986" s="172"/>
      <c r="O986" s="179"/>
      <c r="P986" s="179"/>
      <c r="Q986" s="70" t="s">
        <v>81</v>
      </c>
      <c r="R986" s="50">
        <v>717798</v>
      </c>
      <c r="S986" s="30">
        <f>IFERROR(R986/O974,"-")</f>
        <v>8.5383277178228273E-3</v>
      </c>
      <c r="T986" s="50">
        <v>7</v>
      </c>
      <c r="U986" s="30">
        <f>IFERROR(T986/P974,"-")</f>
        <v>0.14893617021276595</v>
      </c>
      <c r="V986" s="53">
        <f t="shared" si="670"/>
        <v>102542.57142857143</v>
      </c>
      <c r="W986" s="31">
        <f t="shared" si="678"/>
        <v>0.14583333333333334</v>
      </c>
      <c r="X986" s="172"/>
      <c r="Y986" s="179"/>
      <c r="Z986" s="179"/>
      <c r="AA986" s="70" t="s">
        <v>81</v>
      </c>
      <c r="AB986" s="50">
        <v>15090831</v>
      </c>
      <c r="AC986" s="30">
        <f>IFERROR(AB986/Y974,"-")</f>
        <v>6.0169754050355745E-3</v>
      </c>
      <c r="AD986" s="50">
        <v>305</v>
      </c>
      <c r="AE986" s="30">
        <f>IFERROR(AD986/Z974,"-")</f>
        <v>8.4887280823824102E-2</v>
      </c>
      <c r="AF986" s="53">
        <f t="shared" si="671"/>
        <v>49478.13442622951</v>
      </c>
      <c r="AG986" s="31">
        <f t="shared" si="679"/>
        <v>7.8669074026309002E-2</v>
      </c>
      <c r="AH986" s="172"/>
      <c r="AI986" s="179"/>
      <c r="AJ986" s="179"/>
      <c r="AK986" s="70" t="s">
        <v>81</v>
      </c>
      <c r="AL986" s="50">
        <v>29748020</v>
      </c>
      <c r="AM986" s="30">
        <f>IFERROR(AL986/AI974,"-")</f>
        <v>1.0541343439739751E-2</v>
      </c>
      <c r="AN986" s="50">
        <v>396</v>
      </c>
      <c r="AO986" s="30">
        <f>IFERROR(AN986/AJ974,"-")</f>
        <v>0.12511848341232226</v>
      </c>
      <c r="AP986" s="53">
        <f t="shared" si="672"/>
        <v>75121.262626262629</v>
      </c>
      <c r="AQ986" s="31">
        <f t="shared" si="680"/>
        <v>0.11538461538461539</v>
      </c>
      <c r="AR986" s="172"/>
      <c r="AS986" s="179"/>
      <c r="AT986" s="179"/>
      <c r="AU986" s="70" t="s">
        <v>81</v>
      </c>
      <c r="AV986" s="50">
        <v>30535212</v>
      </c>
      <c r="AW986" s="30">
        <f>IFERROR(AV986/AS974,"-")</f>
        <v>1.4345912537043417E-2</v>
      </c>
      <c r="AX986" s="50">
        <v>260</v>
      </c>
      <c r="AY986" s="30">
        <f>IFERROR(AX986/AT974,"-")</f>
        <v>0.12738853503184713</v>
      </c>
      <c r="AZ986" s="53">
        <f t="shared" si="673"/>
        <v>117443.12307692308</v>
      </c>
      <c r="BA986" s="31">
        <f t="shared" si="681"/>
        <v>0.11494252873563218</v>
      </c>
      <c r="BB986" s="172"/>
      <c r="BC986" s="179"/>
      <c r="BD986" s="179"/>
      <c r="BE986" s="70" t="s">
        <v>81</v>
      </c>
      <c r="BF986" s="50">
        <v>18686322</v>
      </c>
      <c r="BG986" s="30">
        <f>IFERROR(BF986/BC974,"-")</f>
        <v>1.7903304163311651E-2</v>
      </c>
      <c r="BH986" s="50">
        <v>145</v>
      </c>
      <c r="BI986" s="30">
        <f>IFERROR(BH986/BD974,"-")</f>
        <v>0.14841351074718526</v>
      </c>
      <c r="BJ986" s="53">
        <f t="shared" si="674"/>
        <v>128871.18620689656</v>
      </c>
      <c r="BK986" s="31">
        <f t="shared" si="682"/>
        <v>0.12820512820512819</v>
      </c>
      <c r="BL986" s="172"/>
      <c r="BM986" s="179"/>
      <c r="BN986" s="179"/>
      <c r="BO986" s="70" t="s">
        <v>81</v>
      </c>
      <c r="BP986" s="50">
        <v>10206979</v>
      </c>
      <c r="BQ986" s="30">
        <f>IFERROR(BP986/BM974,"-")</f>
        <v>2.5156483408689565E-2</v>
      </c>
      <c r="BR986" s="50">
        <v>59</v>
      </c>
      <c r="BS986" s="30">
        <f>IFERROR(BR986/BN974,"-")</f>
        <v>0.15860215053763441</v>
      </c>
      <c r="BT986" s="53">
        <f t="shared" si="675"/>
        <v>172999.64406779662</v>
      </c>
      <c r="BU986" s="31">
        <f t="shared" si="683"/>
        <v>0.12660944206008584</v>
      </c>
      <c r="BV986" s="172"/>
      <c r="BW986" s="179"/>
      <c r="BX986" s="179"/>
      <c r="BY986" s="70" t="s">
        <v>81</v>
      </c>
      <c r="BZ986" s="50">
        <f t="shared" si="685"/>
        <v>104985162</v>
      </c>
      <c r="CA986" s="30">
        <f>IFERROR(BZ986/BW974,"-")</f>
        <v>1.1671023610490466E-2</v>
      </c>
      <c r="CB986" s="50">
        <f t="shared" si="686"/>
        <v>1172</v>
      </c>
      <c r="CC986" s="30">
        <f>IFERROR(CB986/BX974,"-")</f>
        <v>0.11490196078431372</v>
      </c>
      <c r="CD986" s="53">
        <f t="shared" si="676"/>
        <v>89577.783276450515</v>
      </c>
      <c r="CE986" s="31">
        <f t="shared" si="684"/>
        <v>0.1044470189822654</v>
      </c>
      <c r="CR986" s="196"/>
      <c r="CS986" s="198"/>
      <c r="CT986" s="200"/>
      <c r="CU986" s="201"/>
      <c r="CV986" s="201"/>
      <c r="CW986" s="79" t="s">
        <v>81</v>
      </c>
      <c r="CX986" s="90">
        <v>100590124</v>
      </c>
      <c r="CY986" s="80">
        <v>1.1865849371467594E-2</v>
      </c>
      <c r="CZ986" s="90">
        <v>1165</v>
      </c>
      <c r="DA986" s="80">
        <v>0.11876847792843308</v>
      </c>
      <c r="DB986" s="90">
        <v>86343.45407725322</v>
      </c>
      <c r="DC986" s="81">
        <v>0.10886833006261097</v>
      </c>
    </row>
    <row r="987" spans="2:107" s="16" customFormat="1" ht="13.15" customHeight="1">
      <c r="B987" s="196"/>
      <c r="C987" s="198"/>
      <c r="D987" s="172"/>
      <c r="E987" s="179"/>
      <c r="F987" s="179"/>
      <c r="G987" s="70" t="s">
        <v>83</v>
      </c>
      <c r="H987" s="50">
        <v>0</v>
      </c>
      <c r="I987" s="30">
        <f>IFERROR(H987/E974,"-")</f>
        <v>0</v>
      </c>
      <c r="J987" s="50">
        <v>0</v>
      </c>
      <c r="K987" s="30">
        <f>IFERROR(J987/F974,"-")</f>
        <v>0</v>
      </c>
      <c r="L987" s="53" t="str">
        <f t="shared" si="669"/>
        <v>-</v>
      </c>
      <c r="M987" s="31">
        <f t="shared" si="677"/>
        <v>0</v>
      </c>
      <c r="N987" s="172"/>
      <c r="O987" s="179"/>
      <c r="P987" s="179"/>
      <c r="Q987" s="70" t="s">
        <v>83</v>
      </c>
      <c r="R987" s="50">
        <v>63553</v>
      </c>
      <c r="S987" s="30">
        <f>IFERROR(R987/O974,"-")</f>
        <v>7.5597360462246229E-4</v>
      </c>
      <c r="T987" s="50">
        <v>3</v>
      </c>
      <c r="U987" s="30">
        <f>IFERROR(T987/P974,"-")</f>
        <v>6.3829787234042548E-2</v>
      </c>
      <c r="V987" s="53">
        <f t="shared" si="670"/>
        <v>21184.333333333332</v>
      </c>
      <c r="W987" s="31">
        <f t="shared" si="678"/>
        <v>6.25E-2</v>
      </c>
      <c r="X987" s="172"/>
      <c r="Y987" s="179"/>
      <c r="Z987" s="179"/>
      <c r="AA987" s="70" t="s">
        <v>83</v>
      </c>
      <c r="AB987" s="50">
        <v>41935170</v>
      </c>
      <c r="AC987" s="30">
        <f>IFERROR(AB987/Y974,"-")</f>
        <v>1.6720277796231742E-2</v>
      </c>
      <c r="AD987" s="50">
        <v>253</v>
      </c>
      <c r="AE987" s="30">
        <f>IFERROR(AD987/Z974,"-")</f>
        <v>7.0414695240745895E-2</v>
      </c>
      <c r="AF987" s="53">
        <f t="shared" si="671"/>
        <v>165751.66007905139</v>
      </c>
      <c r="AG987" s="31">
        <f t="shared" si="679"/>
        <v>6.525664173329894E-2</v>
      </c>
      <c r="AH987" s="172"/>
      <c r="AI987" s="179"/>
      <c r="AJ987" s="179"/>
      <c r="AK987" s="70" t="s">
        <v>83</v>
      </c>
      <c r="AL987" s="50">
        <v>65969379</v>
      </c>
      <c r="AM987" s="30">
        <f>IFERROR(AL987/AI974,"-")</f>
        <v>2.3376543398362492E-2</v>
      </c>
      <c r="AN987" s="50">
        <v>446</v>
      </c>
      <c r="AO987" s="30">
        <f>IFERROR(AN987/AJ974,"-")</f>
        <v>0.14091627172195892</v>
      </c>
      <c r="AP987" s="53">
        <f t="shared" si="672"/>
        <v>147913.40582959642</v>
      </c>
      <c r="AQ987" s="31">
        <f t="shared" si="680"/>
        <v>0.12995337995337997</v>
      </c>
      <c r="AR987" s="172"/>
      <c r="AS987" s="179"/>
      <c r="AT987" s="179"/>
      <c r="AU987" s="70" t="s">
        <v>83</v>
      </c>
      <c r="AV987" s="50">
        <v>55963839</v>
      </c>
      <c r="AW987" s="30">
        <f>IFERROR(AV987/AS974,"-")</f>
        <v>2.6292672850320453E-2</v>
      </c>
      <c r="AX987" s="50">
        <v>445</v>
      </c>
      <c r="AY987" s="30">
        <f>IFERROR(AX987/AT974,"-")</f>
        <v>0.21803037726604604</v>
      </c>
      <c r="AZ987" s="53">
        <f t="shared" si="673"/>
        <v>125761.43595505618</v>
      </c>
      <c r="BA987" s="31">
        <f t="shared" si="681"/>
        <v>0.19672855879752432</v>
      </c>
      <c r="BB987" s="172"/>
      <c r="BC987" s="179"/>
      <c r="BD987" s="179"/>
      <c r="BE987" s="70" t="s">
        <v>83</v>
      </c>
      <c r="BF987" s="50">
        <v>38707354</v>
      </c>
      <c r="BG987" s="30">
        <f>IFERROR(BF987/BC974,"-")</f>
        <v>3.7085389624505985E-2</v>
      </c>
      <c r="BH987" s="50">
        <v>289</v>
      </c>
      <c r="BI987" s="30">
        <f>IFERROR(BH987/BD974,"-")</f>
        <v>0.29580348004094165</v>
      </c>
      <c r="BJ987" s="53">
        <f t="shared" si="674"/>
        <v>133935.48096885814</v>
      </c>
      <c r="BK987" s="31">
        <f t="shared" si="682"/>
        <v>0.25552608311229003</v>
      </c>
      <c r="BL987" s="172"/>
      <c r="BM987" s="179"/>
      <c r="BN987" s="179"/>
      <c r="BO987" s="70" t="s">
        <v>83</v>
      </c>
      <c r="BP987" s="50">
        <v>12332971</v>
      </c>
      <c r="BQ987" s="30">
        <f>IFERROR(BP987/BM974,"-")</f>
        <v>3.0396278893230756E-2</v>
      </c>
      <c r="BR987" s="50">
        <v>106</v>
      </c>
      <c r="BS987" s="30">
        <f>IFERROR(BR987/BN974,"-")</f>
        <v>0.28494623655913981</v>
      </c>
      <c r="BT987" s="53">
        <f t="shared" si="675"/>
        <v>116348.78301886792</v>
      </c>
      <c r="BU987" s="31">
        <f t="shared" si="683"/>
        <v>0.22746781115879827</v>
      </c>
      <c r="BV987" s="172"/>
      <c r="BW987" s="179"/>
      <c r="BX987" s="179"/>
      <c r="BY987" s="70" t="s">
        <v>83</v>
      </c>
      <c r="BZ987" s="50">
        <f t="shared" si="685"/>
        <v>214972266</v>
      </c>
      <c r="CA987" s="30">
        <f>IFERROR(BZ987/BW974,"-")</f>
        <v>2.3898104687276062E-2</v>
      </c>
      <c r="CB987" s="50">
        <f t="shared" si="686"/>
        <v>1542</v>
      </c>
      <c r="CC987" s="30">
        <f>IFERROR(CB987/BX974,"-")</f>
        <v>0.1511764705882353</v>
      </c>
      <c r="CD987" s="53">
        <f t="shared" si="676"/>
        <v>139411.32684824904</v>
      </c>
      <c r="CE987" s="31">
        <f t="shared" si="684"/>
        <v>0.13742090722751982</v>
      </c>
      <c r="CR987" s="196"/>
      <c r="CS987" s="198"/>
      <c r="CT987" s="200"/>
      <c r="CU987" s="201"/>
      <c r="CV987" s="201"/>
      <c r="CW987" s="79" t="s">
        <v>83</v>
      </c>
      <c r="CX987" s="90">
        <v>212866212</v>
      </c>
      <c r="CY987" s="80">
        <v>2.5110202745817153E-2</v>
      </c>
      <c r="CZ987" s="90">
        <v>1468</v>
      </c>
      <c r="DA987" s="80">
        <v>0.14965847690896117</v>
      </c>
      <c r="DB987" s="90">
        <v>145004.23160762942</v>
      </c>
      <c r="DC987" s="81">
        <v>0.13718344079992523</v>
      </c>
    </row>
    <row r="988" spans="2:107" s="16" customFormat="1" ht="13.15" customHeight="1">
      <c r="B988" s="196"/>
      <c r="C988" s="198"/>
      <c r="D988" s="172"/>
      <c r="E988" s="179"/>
      <c r="F988" s="179"/>
      <c r="G988" s="70" t="s">
        <v>87</v>
      </c>
      <c r="H988" s="50">
        <v>0</v>
      </c>
      <c r="I988" s="30">
        <f>IFERROR(H988/E974,"-")</f>
        <v>0</v>
      </c>
      <c r="J988" s="50">
        <v>0</v>
      </c>
      <c r="K988" s="30">
        <f>IFERROR(J988/F974,"-")</f>
        <v>0</v>
      </c>
      <c r="L988" s="53" t="str">
        <f t="shared" si="669"/>
        <v>-</v>
      </c>
      <c r="M988" s="31">
        <f t="shared" si="677"/>
        <v>0</v>
      </c>
      <c r="N988" s="172"/>
      <c r="O988" s="179"/>
      <c r="P988" s="179"/>
      <c r="Q988" s="70" t="s">
        <v>87</v>
      </c>
      <c r="R988" s="50">
        <v>109650</v>
      </c>
      <c r="S988" s="30">
        <f>IFERROR(R988/O974,"-")</f>
        <v>1.3043051586369328E-3</v>
      </c>
      <c r="T988" s="50">
        <v>3</v>
      </c>
      <c r="U988" s="30">
        <f>IFERROR(T988/P974,"-")</f>
        <v>6.3829787234042548E-2</v>
      </c>
      <c r="V988" s="53">
        <f t="shared" si="670"/>
        <v>36550</v>
      </c>
      <c r="W988" s="31">
        <f t="shared" si="678"/>
        <v>6.25E-2</v>
      </c>
      <c r="X988" s="172"/>
      <c r="Y988" s="179"/>
      <c r="Z988" s="179"/>
      <c r="AA988" s="70" t="s">
        <v>87</v>
      </c>
      <c r="AB988" s="50">
        <v>13014645</v>
      </c>
      <c r="AC988" s="30">
        <f>IFERROR(AB988/Y974,"-")</f>
        <v>5.1891641268972674E-3</v>
      </c>
      <c r="AD988" s="50">
        <v>189</v>
      </c>
      <c r="AE988" s="30">
        <f>IFERROR(AD988/Z974,"-")</f>
        <v>5.260228221541887E-2</v>
      </c>
      <c r="AF988" s="53">
        <f t="shared" si="671"/>
        <v>68860.555555555562</v>
      </c>
      <c r="AG988" s="31">
        <f t="shared" si="679"/>
        <v>4.8749032757286564E-2</v>
      </c>
      <c r="AH988" s="172"/>
      <c r="AI988" s="179"/>
      <c r="AJ988" s="179"/>
      <c r="AK988" s="70" t="s">
        <v>87</v>
      </c>
      <c r="AL988" s="50">
        <v>18062144</v>
      </c>
      <c r="AM988" s="30">
        <f>IFERROR(AL988/AI974,"-")</f>
        <v>6.4004012086194212E-3</v>
      </c>
      <c r="AN988" s="50">
        <v>233</v>
      </c>
      <c r="AO988" s="30">
        <f>IFERROR(AN988/AJ974,"-")</f>
        <v>7.3617693522906799E-2</v>
      </c>
      <c r="AP988" s="53">
        <f t="shared" si="672"/>
        <v>77519.9313304721</v>
      </c>
      <c r="AQ988" s="31">
        <f t="shared" si="680"/>
        <v>6.7890442890442895E-2</v>
      </c>
      <c r="AR988" s="172"/>
      <c r="AS988" s="179"/>
      <c r="AT988" s="179"/>
      <c r="AU988" s="70" t="s">
        <v>87</v>
      </c>
      <c r="AV988" s="50">
        <v>10862900</v>
      </c>
      <c r="AW988" s="30">
        <f>IFERROR(AV988/AS974,"-")</f>
        <v>5.1035576009313098E-3</v>
      </c>
      <c r="AX988" s="50">
        <v>174</v>
      </c>
      <c r="AY988" s="30">
        <f>IFERROR(AX988/AT974,"-")</f>
        <v>8.5252327290543856E-2</v>
      </c>
      <c r="AZ988" s="53">
        <f t="shared" si="673"/>
        <v>62430.45977011494</v>
      </c>
      <c r="BA988" s="31">
        <f t="shared" si="681"/>
        <v>7.6923076923076927E-2</v>
      </c>
      <c r="BB988" s="172"/>
      <c r="BC988" s="179"/>
      <c r="BD988" s="179"/>
      <c r="BE988" s="70" t="s">
        <v>87</v>
      </c>
      <c r="BF988" s="50">
        <v>3263956</v>
      </c>
      <c r="BG988" s="30">
        <f>IFERROR(BF988/BC974,"-")</f>
        <v>3.127185598303724E-3</v>
      </c>
      <c r="BH988" s="50">
        <v>84</v>
      </c>
      <c r="BI988" s="30">
        <f>IFERROR(BH988/BD974,"-")</f>
        <v>8.5977482088024568E-2</v>
      </c>
      <c r="BJ988" s="53">
        <f t="shared" si="674"/>
        <v>38856.619047619046</v>
      </c>
      <c r="BK988" s="31">
        <f t="shared" si="682"/>
        <v>7.4270557029177717E-2</v>
      </c>
      <c r="BL988" s="172"/>
      <c r="BM988" s="179"/>
      <c r="BN988" s="179"/>
      <c r="BO988" s="70" t="s">
        <v>87</v>
      </c>
      <c r="BP988" s="50">
        <v>981766</v>
      </c>
      <c r="BQ988" s="30">
        <f>IFERROR(BP988/BM974,"-")</f>
        <v>2.4196953956910775E-3</v>
      </c>
      <c r="BR988" s="50">
        <v>28</v>
      </c>
      <c r="BS988" s="30">
        <f>IFERROR(BR988/BN974,"-")</f>
        <v>7.5268817204301078E-2</v>
      </c>
      <c r="BT988" s="53">
        <f t="shared" si="675"/>
        <v>35063.071428571428</v>
      </c>
      <c r="BU988" s="31">
        <f t="shared" si="683"/>
        <v>6.0085836909871244E-2</v>
      </c>
      <c r="BV988" s="172"/>
      <c r="BW988" s="179"/>
      <c r="BX988" s="179"/>
      <c r="BY988" s="70" t="s">
        <v>87</v>
      </c>
      <c r="BZ988" s="50">
        <f t="shared" si="685"/>
        <v>46295061</v>
      </c>
      <c r="CA988" s="30">
        <f>IFERROR(BZ988/BW974,"-")</f>
        <v>5.1465439466588277E-3</v>
      </c>
      <c r="CB988" s="50">
        <f t="shared" si="686"/>
        <v>711</v>
      </c>
      <c r="CC988" s="30">
        <f>IFERROR(CB988/BX974,"-")</f>
        <v>6.9705882352941173E-2</v>
      </c>
      <c r="CD988" s="53">
        <f t="shared" si="676"/>
        <v>65112.603375527426</v>
      </c>
      <c r="CE988" s="31">
        <f t="shared" si="684"/>
        <v>6.3363336601015952E-2</v>
      </c>
      <c r="CR988" s="196"/>
      <c r="CS988" s="198"/>
      <c r="CT988" s="200"/>
      <c r="CU988" s="201"/>
      <c r="CV988" s="201"/>
      <c r="CW988" s="79" t="s">
        <v>87</v>
      </c>
      <c r="CX988" s="90">
        <v>41706780</v>
      </c>
      <c r="CY988" s="80">
        <v>4.9198305914101197E-3</v>
      </c>
      <c r="CZ988" s="90">
        <v>718</v>
      </c>
      <c r="DA988" s="80">
        <v>7.3198083392802524E-2</v>
      </c>
      <c r="DB988" s="90">
        <v>58087.437325905295</v>
      </c>
      <c r="DC988" s="81">
        <v>6.7096533034295858E-2</v>
      </c>
    </row>
    <row r="989" spans="2:107" s="16" customFormat="1" ht="13.15" customHeight="1">
      <c r="B989" s="196"/>
      <c r="C989" s="198"/>
      <c r="D989" s="172"/>
      <c r="E989" s="179"/>
      <c r="F989" s="179"/>
      <c r="G989" s="71" t="s">
        <v>85</v>
      </c>
      <c r="H989" s="51">
        <v>0</v>
      </c>
      <c r="I989" s="32">
        <f>IFERROR(H989/E974,"-")</f>
        <v>0</v>
      </c>
      <c r="J989" s="51">
        <v>0</v>
      </c>
      <c r="K989" s="32">
        <f>IFERROR(J989/F974,"-")</f>
        <v>0</v>
      </c>
      <c r="L989" s="54" t="str">
        <f t="shared" si="669"/>
        <v>-</v>
      </c>
      <c r="M989" s="33">
        <f t="shared" si="677"/>
        <v>0</v>
      </c>
      <c r="N989" s="172"/>
      <c r="O989" s="179"/>
      <c r="P989" s="179"/>
      <c r="Q989" s="71" t="s">
        <v>85</v>
      </c>
      <c r="R989" s="51">
        <v>92756</v>
      </c>
      <c r="S989" s="32">
        <f>IFERROR(R989/O974,"-")</f>
        <v>1.1033481923805502E-3</v>
      </c>
      <c r="T989" s="51">
        <v>10</v>
      </c>
      <c r="U989" s="32">
        <f>IFERROR(T989/P974,"-")</f>
        <v>0.21276595744680851</v>
      </c>
      <c r="V989" s="54">
        <f t="shared" si="670"/>
        <v>9275.6</v>
      </c>
      <c r="W989" s="33">
        <f t="shared" si="678"/>
        <v>0.20833333333333334</v>
      </c>
      <c r="X989" s="172"/>
      <c r="Y989" s="179"/>
      <c r="Z989" s="179"/>
      <c r="AA989" s="71" t="s">
        <v>85</v>
      </c>
      <c r="AB989" s="51">
        <v>6737780</v>
      </c>
      <c r="AC989" s="32">
        <f>IFERROR(AB989/Y974,"-")</f>
        <v>2.6864694558265609E-3</v>
      </c>
      <c r="AD989" s="51">
        <v>270</v>
      </c>
      <c r="AE989" s="32">
        <f>IFERROR(AD989/Z974,"-")</f>
        <v>7.514611745059839E-2</v>
      </c>
      <c r="AF989" s="54">
        <f t="shared" si="671"/>
        <v>24954.740740740741</v>
      </c>
      <c r="AG989" s="33">
        <f t="shared" si="679"/>
        <v>6.9641475367552233E-2</v>
      </c>
      <c r="AH989" s="172"/>
      <c r="AI989" s="179"/>
      <c r="AJ989" s="179"/>
      <c r="AK989" s="71" t="s">
        <v>85</v>
      </c>
      <c r="AL989" s="51">
        <v>6795561</v>
      </c>
      <c r="AM989" s="32">
        <f>IFERROR(AL989/AI974,"-")</f>
        <v>2.4080373203561548E-3</v>
      </c>
      <c r="AN989" s="51">
        <v>349</v>
      </c>
      <c r="AO989" s="32">
        <f>IFERROR(AN989/AJ974,"-")</f>
        <v>0.11026856240126383</v>
      </c>
      <c r="AP989" s="54">
        <f t="shared" si="672"/>
        <v>19471.521489971346</v>
      </c>
      <c r="AQ989" s="33">
        <f t="shared" si="680"/>
        <v>0.10168997668997669</v>
      </c>
      <c r="AR989" s="172"/>
      <c r="AS989" s="179"/>
      <c r="AT989" s="179"/>
      <c r="AU989" s="71" t="s">
        <v>85</v>
      </c>
      <c r="AV989" s="51">
        <v>10421561</v>
      </c>
      <c r="AW989" s="32">
        <f>IFERROR(AV989/AS974,"-")</f>
        <v>4.8962097464875214E-3</v>
      </c>
      <c r="AX989" s="51">
        <v>329</v>
      </c>
      <c r="AY989" s="32">
        <f>IFERROR(AX989/AT974,"-")</f>
        <v>0.16119549240568348</v>
      </c>
      <c r="AZ989" s="54">
        <f t="shared" si="673"/>
        <v>31676.477203647417</v>
      </c>
      <c r="BA989" s="33">
        <f t="shared" si="681"/>
        <v>0.14544650751547303</v>
      </c>
      <c r="BB989" s="172"/>
      <c r="BC989" s="179"/>
      <c r="BD989" s="179"/>
      <c r="BE989" s="71" t="s">
        <v>85</v>
      </c>
      <c r="BF989" s="51">
        <v>5329120</v>
      </c>
      <c r="BG989" s="32">
        <f>IFERROR(BF989/BC974,"-")</f>
        <v>5.1058124912322176E-3</v>
      </c>
      <c r="BH989" s="51">
        <v>188</v>
      </c>
      <c r="BI989" s="32">
        <f>IFERROR(BH989/BD974,"-")</f>
        <v>0.19242579324462641</v>
      </c>
      <c r="BJ989" s="54">
        <f t="shared" si="674"/>
        <v>28346.382978723403</v>
      </c>
      <c r="BK989" s="33">
        <f t="shared" si="682"/>
        <v>0.16622458001768348</v>
      </c>
      <c r="BL989" s="172"/>
      <c r="BM989" s="179"/>
      <c r="BN989" s="179"/>
      <c r="BO989" s="71" t="s">
        <v>85</v>
      </c>
      <c r="BP989" s="51">
        <v>2832163</v>
      </c>
      <c r="BQ989" s="32">
        <f>IFERROR(BP989/BM974,"-")</f>
        <v>6.9802496429359233E-3</v>
      </c>
      <c r="BR989" s="51">
        <v>59</v>
      </c>
      <c r="BS989" s="32">
        <f>IFERROR(BR989/BN974,"-")</f>
        <v>0.15860215053763441</v>
      </c>
      <c r="BT989" s="54">
        <f t="shared" si="675"/>
        <v>48002.762711864409</v>
      </c>
      <c r="BU989" s="33">
        <f t="shared" si="683"/>
        <v>0.12660944206008584</v>
      </c>
      <c r="BV989" s="172"/>
      <c r="BW989" s="179"/>
      <c r="BX989" s="179"/>
      <c r="BY989" s="71" t="s">
        <v>85</v>
      </c>
      <c r="BZ989" s="51">
        <f t="shared" si="685"/>
        <v>32208941</v>
      </c>
      <c r="CA989" s="32">
        <f>IFERROR(BZ989/BW974,"-")</f>
        <v>3.5806137145351492E-3</v>
      </c>
      <c r="CB989" s="51">
        <f t="shared" si="686"/>
        <v>1205</v>
      </c>
      <c r="CC989" s="32">
        <f>IFERROR(CB989/BX974,"-")</f>
        <v>0.11813725490196078</v>
      </c>
      <c r="CD989" s="54">
        <f t="shared" si="676"/>
        <v>26729.411618257262</v>
      </c>
      <c r="CE989" s="33">
        <f t="shared" si="684"/>
        <v>0.10738793333927457</v>
      </c>
      <c r="CR989" s="196"/>
      <c r="CS989" s="198"/>
      <c r="CT989" s="200"/>
      <c r="CU989" s="201"/>
      <c r="CV989" s="201"/>
      <c r="CW989" s="79" t="s">
        <v>85</v>
      </c>
      <c r="CX989" s="90">
        <v>27224115</v>
      </c>
      <c r="CY989" s="80">
        <v>3.2114211118927692E-3</v>
      </c>
      <c r="CZ989" s="90">
        <v>1120</v>
      </c>
      <c r="DA989" s="80">
        <v>0.11418085431746355</v>
      </c>
      <c r="DB989" s="90">
        <v>24307.245535714286</v>
      </c>
      <c r="DC989" s="81">
        <v>0.10466311559667321</v>
      </c>
    </row>
    <row r="990" spans="2:107" s="16" customFormat="1" ht="13.15" customHeight="1">
      <c r="B990" s="196"/>
      <c r="C990" s="199"/>
      <c r="D990" s="173"/>
      <c r="E990" s="180"/>
      <c r="F990" s="180"/>
      <c r="G990" s="18" t="s">
        <v>92</v>
      </c>
      <c r="H990" s="49">
        <f>SUM(H974:H989)</f>
        <v>250241</v>
      </c>
      <c r="I990" s="32">
        <f>IFERROR(H990/E974,"-")</f>
        <v>7.6896200991312946E-2</v>
      </c>
      <c r="J990" s="51">
        <v>3</v>
      </c>
      <c r="K990" s="32">
        <f>IFERROR(J990/F974,"-")</f>
        <v>0.6</v>
      </c>
      <c r="L990" s="54">
        <f t="shared" si="669"/>
        <v>83413.666666666672</v>
      </c>
      <c r="M990" s="34">
        <f t="shared" si="677"/>
        <v>0.6</v>
      </c>
      <c r="N990" s="173"/>
      <c r="O990" s="180"/>
      <c r="P990" s="180"/>
      <c r="Q990" s="18" t="s">
        <v>92</v>
      </c>
      <c r="R990" s="49">
        <f>SUM(R974:R989)</f>
        <v>4624213</v>
      </c>
      <c r="S990" s="32">
        <f>IFERROR(R990/O974,"-")</f>
        <v>5.5005789972968233E-2</v>
      </c>
      <c r="T990" s="51">
        <v>38</v>
      </c>
      <c r="U990" s="32">
        <f>IFERROR(T990/P974,"-")</f>
        <v>0.80851063829787229</v>
      </c>
      <c r="V990" s="54">
        <f t="shared" si="670"/>
        <v>121689.81578947368</v>
      </c>
      <c r="W990" s="34">
        <f t="shared" si="678"/>
        <v>0.79166666666666663</v>
      </c>
      <c r="X990" s="173"/>
      <c r="Y990" s="180"/>
      <c r="Z990" s="180"/>
      <c r="AA990" s="18" t="s">
        <v>92</v>
      </c>
      <c r="AB990" s="49">
        <f>SUM(AB974:AB989)</f>
        <v>321247935</v>
      </c>
      <c r="AC990" s="32">
        <f>IFERROR(AB990/Y974,"-")</f>
        <v>0.12808710957093528</v>
      </c>
      <c r="AD990" s="51">
        <v>2362</v>
      </c>
      <c r="AE990" s="32">
        <f>IFERROR(AD990/Z974,"-")</f>
        <v>0.65738936821597549</v>
      </c>
      <c r="AF990" s="54">
        <f t="shared" si="671"/>
        <v>136006.74640135479</v>
      </c>
      <c r="AG990" s="34">
        <f t="shared" si="679"/>
        <v>0.60923394377095696</v>
      </c>
      <c r="AH990" s="173"/>
      <c r="AI990" s="180"/>
      <c r="AJ990" s="180"/>
      <c r="AK990" s="18" t="s">
        <v>92</v>
      </c>
      <c r="AL990" s="49">
        <f>SUM(AL974:AL989)</f>
        <v>508126054</v>
      </c>
      <c r="AM990" s="32">
        <f>IFERROR(AL990/AI974,"-")</f>
        <v>0.1800567313688019</v>
      </c>
      <c r="AN990" s="51">
        <v>2503</v>
      </c>
      <c r="AO990" s="32">
        <f>IFERROR(AN990/AJ974,"-")</f>
        <v>0.79083728278041077</v>
      </c>
      <c r="AP990" s="54">
        <f t="shared" si="672"/>
        <v>203006.81342389132</v>
      </c>
      <c r="AQ990" s="34">
        <f t="shared" si="680"/>
        <v>0.72931235431235431</v>
      </c>
      <c r="AR990" s="173"/>
      <c r="AS990" s="180"/>
      <c r="AT990" s="180"/>
      <c r="AU990" s="18" t="s">
        <v>92</v>
      </c>
      <c r="AV990" s="49">
        <f>SUM(AV974:AV989)</f>
        <v>423806482</v>
      </c>
      <c r="AW990" s="32">
        <f>IFERROR(AV990/AS974,"-")</f>
        <v>0.19911080766048275</v>
      </c>
      <c r="AX990" s="51">
        <v>1740</v>
      </c>
      <c r="AY990" s="32">
        <f>IFERROR(AX990/AT974,"-")</f>
        <v>0.8525232729054385</v>
      </c>
      <c r="AZ990" s="54">
        <f t="shared" si="673"/>
        <v>243566.94367816093</v>
      </c>
      <c r="BA990" s="34">
        <f t="shared" si="681"/>
        <v>0.76923076923076927</v>
      </c>
      <c r="BB990" s="173"/>
      <c r="BC990" s="180"/>
      <c r="BD990" s="180"/>
      <c r="BE990" s="18" t="s">
        <v>92</v>
      </c>
      <c r="BF990" s="49">
        <f>SUM(BF974:BF989)</f>
        <v>230131595</v>
      </c>
      <c r="BG990" s="32">
        <f>IFERROR(BF990/BC974,"-")</f>
        <v>0.22048833060208697</v>
      </c>
      <c r="BH990" s="51">
        <v>856</v>
      </c>
      <c r="BI990" s="32">
        <f>IFERROR(BH990/BD974,"-")</f>
        <v>0.87615148413510746</v>
      </c>
      <c r="BJ990" s="54">
        <f t="shared" si="674"/>
        <v>268845.32126168226</v>
      </c>
      <c r="BK990" s="34">
        <f t="shared" si="682"/>
        <v>0.75685234305923965</v>
      </c>
      <c r="BL990" s="173"/>
      <c r="BM990" s="180"/>
      <c r="BN990" s="180"/>
      <c r="BO990" s="18" t="s">
        <v>92</v>
      </c>
      <c r="BP990" s="49">
        <f>SUM(BP974:BP989)</f>
        <v>88549722</v>
      </c>
      <c r="BQ990" s="32">
        <f>IFERROR(BP990/BM974,"-")</f>
        <v>0.21824279371370053</v>
      </c>
      <c r="BR990" s="51">
        <v>295</v>
      </c>
      <c r="BS990" s="32">
        <f>IFERROR(BR990/BN974,"-")</f>
        <v>0.793010752688172</v>
      </c>
      <c r="BT990" s="54">
        <f t="shared" si="675"/>
        <v>300168.54915254237</v>
      </c>
      <c r="BU990" s="34">
        <f t="shared" si="683"/>
        <v>0.63304721030042921</v>
      </c>
      <c r="BV990" s="173"/>
      <c r="BW990" s="180"/>
      <c r="BX990" s="180"/>
      <c r="BY990" s="18" t="s">
        <v>92</v>
      </c>
      <c r="BZ990" s="49">
        <f t="shared" si="685"/>
        <v>1576736242</v>
      </c>
      <c r="CA990" s="32">
        <f>IFERROR(BZ990/BW974,"-")</f>
        <v>0.17528311198774937</v>
      </c>
      <c r="CB990" s="51">
        <f t="shared" si="686"/>
        <v>7797</v>
      </c>
      <c r="CC990" s="32">
        <f>IFERROR(CB990/BX974,"-")</f>
        <v>0.76441176470588235</v>
      </c>
      <c r="CD990" s="54">
        <f t="shared" si="676"/>
        <v>202223.45030139797</v>
      </c>
      <c r="CE990" s="34">
        <f t="shared" si="684"/>
        <v>0.69485785580607784</v>
      </c>
      <c r="CR990" s="196"/>
      <c r="CS990" s="199"/>
      <c r="CT990" s="200"/>
      <c r="CU990" s="201"/>
      <c r="CV990" s="201"/>
      <c r="CW990" s="18" t="s">
        <v>92</v>
      </c>
      <c r="CX990" s="90">
        <v>1498241956</v>
      </c>
      <c r="CY990" s="80">
        <v>0.17673617115641471</v>
      </c>
      <c r="CZ990" s="90">
        <v>7606</v>
      </c>
      <c r="DA990" s="80">
        <v>0.77541033744520338</v>
      </c>
      <c r="DB990" s="90">
        <v>196981.58769392586</v>
      </c>
      <c r="DC990" s="81">
        <v>0.71077469395383608</v>
      </c>
    </row>
    <row r="991" spans="2:107" s="16" customFormat="1" ht="13.15" customHeight="1">
      <c r="B991" s="196">
        <v>59</v>
      </c>
      <c r="C991" s="197" t="s">
        <v>19</v>
      </c>
      <c r="D991" s="171">
        <f>CI63</f>
        <v>50</v>
      </c>
      <c r="E991" s="178">
        <v>85817030</v>
      </c>
      <c r="F991" s="178">
        <v>47</v>
      </c>
      <c r="G991" s="68" t="s">
        <v>58</v>
      </c>
      <c r="H991" s="56">
        <v>199835</v>
      </c>
      <c r="I991" s="28">
        <f>IFERROR(H991/E991,"-")</f>
        <v>2.3286170588751442E-3</v>
      </c>
      <c r="J991" s="56">
        <v>10</v>
      </c>
      <c r="K991" s="28">
        <f>IFERROR(J991/F991,"-")</f>
        <v>0.21276595744680851</v>
      </c>
      <c r="L991" s="52">
        <f t="shared" si="669"/>
        <v>19983.5</v>
      </c>
      <c r="M991" s="29">
        <f t="shared" ref="M991:M1007" si="687">IFERROR(J991/$CI$63,"-")</f>
        <v>0.2</v>
      </c>
      <c r="N991" s="171">
        <f>CJ63</f>
        <v>138</v>
      </c>
      <c r="O991" s="178">
        <v>224057730</v>
      </c>
      <c r="P991" s="178">
        <v>127</v>
      </c>
      <c r="Q991" s="68" t="s">
        <v>58</v>
      </c>
      <c r="R991" s="56">
        <v>3410558</v>
      </c>
      <c r="S991" s="28">
        <f>IFERROR(R991/O991,"-")</f>
        <v>1.5221782350468336E-2</v>
      </c>
      <c r="T991" s="56">
        <v>29</v>
      </c>
      <c r="U991" s="28">
        <f>IFERROR(T991/P991,"-")</f>
        <v>0.2283464566929134</v>
      </c>
      <c r="V991" s="52">
        <f t="shared" si="670"/>
        <v>117605.44827586207</v>
      </c>
      <c r="W991" s="29">
        <f t="shared" ref="W991:W1007" si="688">IFERROR(T991/$CJ$63,"-")</f>
        <v>0.21014492753623187</v>
      </c>
      <c r="X991" s="171">
        <f>CK63</f>
        <v>29005</v>
      </c>
      <c r="Y991" s="178">
        <v>18272600220</v>
      </c>
      <c r="Z991" s="178">
        <v>26848</v>
      </c>
      <c r="AA991" s="68" t="s">
        <v>58</v>
      </c>
      <c r="AB991" s="56">
        <v>398390563</v>
      </c>
      <c r="AC991" s="28">
        <f>IFERROR(AB991/Y991,"-")</f>
        <v>2.1802620218437638E-2</v>
      </c>
      <c r="AD991" s="56">
        <v>3817</v>
      </c>
      <c r="AE991" s="28">
        <f>IFERROR(AD991/Z991,"-")</f>
        <v>0.14217073897497021</v>
      </c>
      <c r="AF991" s="52">
        <f t="shared" si="671"/>
        <v>104372.69138066545</v>
      </c>
      <c r="AG991" s="29">
        <f t="shared" ref="AG991:AG1007" si="689">IFERROR(AD991/$CK$63,"-")</f>
        <v>0.13159800034476815</v>
      </c>
      <c r="AH991" s="171">
        <f>CL63</f>
        <v>25127</v>
      </c>
      <c r="AI991" s="178">
        <v>21700577330</v>
      </c>
      <c r="AJ991" s="178">
        <v>23590</v>
      </c>
      <c r="AK991" s="68" t="s">
        <v>58</v>
      </c>
      <c r="AL991" s="56">
        <v>533246251</v>
      </c>
      <c r="AM991" s="28">
        <f>IFERROR(AL991/AI991,"-")</f>
        <v>2.4572906190049277E-2</v>
      </c>
      <c r="AN991" s="56">
        <v>4432</v>
      </c>
      <c r="AO991" s="28">
        <f>IFERROR(AN991/AJ991,"-")</f>
        <v>0.18787621873675286</v>
      </c>
      <c r="AP991" s="52">
        <f t="shared" si="672"/>
        <v>120317.29490072202</v>
      </c>
      <c r="AQ991" s="29">
        <f t="shared" ref="AQ991:AQ1007" si="690">IFERROR(AN991/$CL$63,"-")</f>
        <v>0.17638396943526882</v>
      </c>
      <c r="AR991" s="171">
        <f>CM63</f>
        <v>16370</v>
      </c>
      <c r="AS991" s="178">
        <v>16191514450</v>
      </c>
      <c r="AT991" s="178">
        <v>15260</v>
      </c>
      <c r="AU991" s="68" t="s">
        <v>58</v>
      </c>
      <c r="AV991" s="56">
        <v>498114528</v>
      </c>
      <c r="AW991" s="28">
        <f>IFERROR(AV991/AS991,"-")</f>
        <v>3.0763924495030792E-2</v>
      </c>
      <c r="AX991" s="56">
        <v>3365</v>
      </c>
      <c r="AY991" s="28">
        <f>IFERROR(AX991/AT991,"-")</f>
        <v>0.22051114023591087</v>
      </c>
      <c r="AZ991" s="52">
        <f t="shared" si="673"/>
        <v>148028.09153046063</v>
      </c>
      <c r="BA991" s="29">
        <f t="shared" ref="BA991:BA1007" si="691">IFERROR(AX991/$CM$63,"-")</f>
        <v>0.20555894929749541</v>
      </c>
      <c r="BB991" s="171">
        <f>CN63</f>
        <v>7000</v>
      </c>
      <c r="BC991" s="178">
        <v>7215609730</v>
      </c>
      <c r="BD991" s="178">
        <v>6351</v>
      </c>
      <c r="BE991" s="68" t="s">
        <v>58</v>
      </c>
      <c r="BF991" s="56">
        <v>262163496</v>
      </c>
      <c r="BG991" s="28">
        <f>IFERROR(BF991/BC991,"-")</f>
        <v>3.6332826442929032E-2</v>
      </c>
      <c r="BH991" s="56">
        <v>1487</v>
      </c>
      <c r="BI991" s="28">
        <f>IFERROR(BH991/BD991,"-")</f>
        <v>0.23413635647929459</v>
      </c>
      <c r="BJ991" s="52">
        <f t="shared" si="674"/>
        <v>176303.62878278413</v>
      </c>
      <c r="BK991" s="29">
        <f t="shared" ref="BK991:BK1007" si="692">IFERROR(BH991/$CN$63,"-")</f>
        <v>0.21242857142857144</v>
      </c>
      <c r="BL991" s="171">
        <f>CO63</f>
        <v>2469</v>
      </c>
      <c r="BM991" s="178">
        <v>2293232900</v>
      </c>
      <c r="BN991" s="178">
        <v>2048</v>
      </c>
      <c r="BO991" s="68" t="s">
        <v>58</v>
      </c>
      <c r="BP991" s="56">
        <v>84797071</v>
      </c>
      <c r="BQ991" s="28">
        <f>IFERROR(BP991/BM991,"-")</f>
        <v>3.6977086365715409E-2</v>
      </c>
      <c r="BR991" s="56">
        <v>428</v>
      </c>
      <c r="BS991" s="28">
        <f>IFERROR(BR991/BN991,"-")</f>
        <v>0.208984375</v>
      </c>
      <c r="BT991" s="52">
        <f t="shared" si="675"/>
        <v>198123.99766355139</v>
      </c>
      <c r="BU991" s="29">
        <f t="shared" ref="BU991:BU1007" si="693">IFERROR(BR991/$CO$63,"-")</f>
        <v>0.17334953422438235</v>
      </c>
      <c r="BV991" s="171">
        <f>CP63</f>
        <v>80159</v>
      </c>
      <c r="BW991" s="178">
        <f>SUM(E991,O991,Y991,AI991,AS991,BC991,BM991)</f>
        <v>65983409390</v>
      </c>
      <c r="BX991" s="178">
        <f>SUM(F991,P991,Z991,AJ991,AT991,BD991,BN991)</f>
        <v>74271</v>
      </c>
      <c r="BY991" s="68" t="s">
        <v>58</v>
      </c>
      <c r="BZ991" s="56">
        <f t="shared" si="685"/>
        <v>1780322302</v>
      </c>
      <c r="CA991" s="28">
        <f>IFERROR(BZ991/BW991,"-")</f>
        <v>2.6981362716152913E-2</v>
      </c>
      <c r="CB991" s="56">
        <f t="shared" si="686"/>
        <v>13568</v>
      </c>
      <c r="CC991" s="28">
        <f>IFERROR(CB991/BX991,"-")</f>
        <v>0.18268233900176381</v>
      </c>
      <c r="CD991" s="52">
        <f t="shared" si="676"/>
        <v>131214.79230542452</v>
      </c>
      <c r="CE991" s="29">
        <f t="shared" ref="CE991:CE1007" si="694">IFERROR(CB991/$CP$63,"-")</f>
        <v>0.16926358861762247</v>
      </c>
      <c r="CR991" s="196">
        <v>59</v>
      </c>
      <c r="CS991" s="197" t="s">
        <v>19</v>
      </c>
      <c r="CT991" s="200">
        <v>76479</v>
      </c>
      <c r="CU991" s="201">
        <v>62323975230</v>
      </c>
      <c r="CV991" s="201">
        <v>71247</v>
      </c>
      <c r="CW991" s="79" t="s">
        <v>58</v>
      </c>
      <c r="CX991" s="90">
        <v>1816987439</v>
      </c>
      <c r="CY991" s="80">
        <v>2.9153907983157382E-2</v>
      </c>
      <c r="CZ991" s="90">
        <v>13261</v>
      </c>
      <c r="DA991" s="80">
        <v>0.18612713517762153</v>
      </c>
      <c r="DB991" s="90">
        <v>137017.37719628986</v>
      </c>
      <c r="DC991" s="81">
        <v>0.17339400358268284</v>
      </c>
    </row>
    <row r="992" spans="2:107" s="16" customFormat="1" ht="13.15" customHeight="1">
      <c r="B992" s="196"/>
      <c r="C992" s="198"/>
      <c r="D992" s="172"/>
      <c r="E992" s="179"/>
      <c r="F992" s="179"/>
      <c r="G992" s="69" t="s">
        <v>60</v>
      </c>
      <c r="H992" s="50">
        <v>1512376</v>
      </c>
      <c r="I992" s="30">
        <f>IFERROR(H992/E991,"-")</f>
        <v>1.7623261956280705E-2</v>
      </c>
      <c r="J992" s="50">
        <v>15</v>
      </c>
      <c r="K992" s="30">
        <f>IFERROR(J992/F991,"-")</f>
        <v>0.31914893617021278</v>
      </c>
      <c r="L992" s="53">
        <f t="shared" si="669"/>
        <v>100825.06666666667</v>
      </c>
      <c r="M992" s="31">
        <f t="shared" si="687"/>
        <v>0.3</v>
      </c>
      <c r="N992" s="172"/>
      <c r="O992" s="179"/>
      <c r="P992" s="179"/>
      <c r="Q992" s="69" t="s">
        <v>60</v>
      </c>
      <c r="R992" s="50">
        <v>1765887</v>
      </c>
      <c r="S992" s="30">
        <f>IFERROR(R992/O991,"-")</f>
        <v>7.8813928892343954E-3</v>
      </c>
      <c r="T992" s="50">
        <v>39</v>
      </c>
      <c r="U992" s="30">
        <f>IFERROR(T992/P991,"-")</f>
        <v>0.30708661417322836</v>
      </c>
      <c r="V992" s="53">
        <f t="shared" si="670"/>
        <v>45279.153846153844</v>
      </c>
      <c r="W992" s="31">
        <f t="shared" si="688"/>
        <v>0.28260869565217389</v>
      </c>
      <c r="X992" s="172"/>
      <c r="Y992" s="179"/>
      <c r="Z992" s="179"/>
      <c r="AA992" s="69" t="s">
        <v>60</v>
      </c>
      <c r="AB992" s="50">
        <v>358951186</v>
      </c>
      <c r="AC992" s="30">
        <f>IFERROR(AB992/Y991,"-")</f>
        <v>1.9644231345198226E-2</v>
      </c>
      <c r="AD992" s="50">
        <v>5653</v>
      </c>
      <c r="AE992" s="30">
        <f>IFERROR(AD992/Z991,"-")</f>
        <v>0.2105557210965435</v>
      </c>
      <c r="AF992" s="53">
        <f t="shared" si="671"/>
        <v>63497.467893154077</v>
      </c>
      <c r="AG992" s="31">
        <f t="shared" si="689"/>
        <v>0.19489743147733149</v>
      </c>
      <c r="AH992" s="172"/>
      <c r="AI992" s="179"/>
      <c r="AJ992" s="179"/>
      <c r="AK992" s="69" t="s">
        <v>60</v>
      </c>
      <c r="AL992" s="50">
        <v>436818387</v>
      </c>
      <c r="AM992" s="30">
        <f>IFERROR(AL992/AI991,"-")</f>
        <v>2.0129344042663772E-2</v>
      </c>
      <c r="AN992" s="50">
        <v>6294</v>
      </c>
      <c r="AO992" s="30">
        <f>IFERROR(AN992/AJ991,"-")</f>
        <v>0.26680796947859264</v>
      </c>
      <c r="AP992" s="53">
        <f t="shared" si="672"/>
        <v>69402.349380362255</v>
      </c>
      <c r="AQ992" s="31">
        <f t="shared" si="690"/>
        <v>0.25048752338122338</v>
      </c>
      <c r="AR992" s="172"/>
      <c r="AS992" s="179"/>
      <c r="AT992" s="179"/>
      <c r="AU992" s="69" t="s">
        <v>60</v>
      </c>
      <c r="AV992" s="50">
        <v>238489863</v>
      </c>
      <c r="AW992" s="30">
        <f>IFERROR(AV992/AS991,"-")</f>
        <v>1.4729311685850363E-2</v>
      </c>
      <c r="AX992" s="50">
        <v>4560</v>
      </c>
      <c r="AY992" s="30">
        <f>IFERROR(AX992/AT991,"-")</f>
        <v>0.29882044560943644</v>
      </c>
      <c r="AZ992" s="53">
        <f t="shared" si="673"/>
        <v>52300.408552631576</v>
      </c>
      <c r="BA992" s="31">
        <f t="shared" si="691"/>
        <v>0.27855833842394623</v>
      </c>
      <c r="BB992" s="172"/>
      <c r="BC992" s="179"/>
      <c r="BD992" s="179"/>
      <c r="BE992" s="69" t="s">
        <v>60</v>
      </c>
      <c r="BF992" s="50">
        <v>120788736</v>
      </c>
      <c r="BG992" s="30">
        <f>IFERROR(BF992/BC991,"-")</f>
        <v>1.673992088261126E-2</v>
      </c>
      <c r="BH992" s="50">
        <v>2031</v>
      </c>
      <c r="BI992" s="30">
        <f>IFERROR(BH992/BD991,"-")</f>
        <v>0.31979215871516298</v>
      </c>
      <c r="BJ992" s="53">
        <f t="shared" si="674"/>
        <v>59472.543574593794</v>
      </c>
      <c r="BK992" s="31">
        <f t="shared" si="692"/>
        <v>0.29014285714285715</v>
      </c>
      <c r="BL992" s="172"/>
      <c r="BM992" s="179"/>
      <c r="BN992" s="179"/>
      <c r="BO992" s="69" t="s">
        <v>60</v>
      </c>
      <c r="BP992" s="50">
        <v>32896831</v>
      </c>
      <c r="BQ992" s="30">
        <f>IFERROR(BP992/BM991,"-")</f>
        <v>1.4345176628156694E-2</v>
      </c>
      <c r="BR992" s="50">
        <v>623</v>
      </c>
      <c r="BS992" s="30">
        <f>IFERROR(BR992/BN991,"-")</f>
        <v>0.30419921875</v>
      </c>
      <c r="BT992" s="53">
        <f t="shared" si="675"/>
        <v>52803.902086677364</v>
      </c>
      <c r="BU992" s="31">
        <f t="shared" si="693"/>
        <v>0.25232887808829485</v>
      </c>
      <c r="BV992" s="172"/>
      <c r="BW992" s="179"/>
      <c r="BX992" s="179"/>
      <c r="BY992" s="69" t="s">
        <v>60</v>
      </c>
      <c r="BZ992" s="50">
        <f t="shared" si="685"/>
        <v>1191223266</v>
      </c>
      <c r="CA992" s="30">
        <f>IFERROR(BZ992/BW991,"-")</f>
        <v>1.8053375492605779E-2</v>
      </c>
      <c r="CB992" s="50">
        <f t="shared" si="686"/>
        <v>19215</v>
      </c>
      <c r="CC992" s="30">
        <f>IFERROR(CB992/BX991,"-")</f>
        <v>0.25871470695156923</v>
      </c>
      <c r="CD992" s="53">
        <f t="shared" si="676"/>
        <v>61994.445277127241</v>
      </c>
      <c r="CE992" s="31">
        <f t="shared" si="694"/>
        <v>0.23971107423994811</v>
      </c>
      <c r="CR992" s="196"/>
      <c r="CS992" s="198"/>
      <c r="CT992" s="200"/>
      <c r="CU992" s="201"/>
      <c r="CV992" s="201"/>
      <c r="CW992" s="79" t="s">
        <v>60</v>
      </c>
      <c r="CX992" s="90">
        <v>1270256282</v>
      </c>
      <c r="CY992" s="80">
        <v>2.038150290176861E-2</v>
      </c>
      <c r="CZ992" s="90">
        <v>18551</v>
      </c>
      <c r="DA992" s="80">
        <v>0.2603758754754586</v>
      </c>
      <c r="DB992" s="90">
        <v>68473.736294539383</v>
      </c>
      <c r="DC992" s="81">
        <v>0.24256331803501616</v>
      </c>
    </row>
    <row r="993" spans="2:107" s="16" customFormat="1" ht="13.15" customHeight="1">
      <c r="B993" s="196"/>
      <c r="C993" s="198"/>
      <c r="D993" s="172"/>
      <c r="E993" s="179"/>
      <c r="F993" s="179"/>
      <c r="G993" s="70" t="s">
        <v>62</v>
      </c>
      <c r="H993" s="50">
        <v>60162</v>
      </c>
      <c r="I993" s="30">
        <f>IFERROR(H993/E991,"-")</f>
        <v>7.0104966345258045E-4</v>
      </c>
      <c r="J993" s="50">
        <v>7</v>
      </c>
      <c r="K993" s="30">
        <f>IFERROR(J993/F991,"-")</f>
        <v>0.14893617021276595</v>
      </c>
      <c r="L993" s="53">
        <f t="shared" si="669"/>
        <v>8594.5714285714294</v>
      </c>
      <c r="M993" s="31">
        <f t="shared" si="687"/>
        <v>0.14000000000000001</v>
      </c>
      <c r="N993" s="172"/>
      <c r="O993" s="179"/>
      <c r="P993" s="179"/>
      <c r="Q993" s="70" t="s">
        <v>62</v>
      </c>
      <c r="R993" s="50">
        <v>347517</v>
      </c>
      <c r="S993" s="30">
        <f>IFERROR(R993/O991,"-")</f>
        <v>1.5510154458853083E-3</v>
      </c>
      <c r="T993" s="50">
        <v>20</v>
      </c>
      <c r="U993" s="30">
        <f>IFERROR(T993/P991,"-")</f>
        <v>0.15748031496062992</v>
      </c>
      <c r="V993" s="53">
        <f t="shared" si="670"/>
        <v>17375.849999999999</v>
      </c>
      <c r="W993" s="31">
        <f t="shared" si="688"/>
        <v>0.14492753623188406</v>
      </c>
      <c r="X993" s="172"/>
      <c r="Y993" s="179"/>
      <c r="Z993" s="179"/>
      <c r="AA993" s="70" t="s">
        <v>62</v>
      </c>
      <c r="AB993" s="50">
        <v>291809641</v>
      </c>
      <c r="AC993" s="30">
        <f>IFERROR(AB993/Y991,"-")</f>
        <v>1.5969792885886278E-2</v>
      </c>
      <c r="AD993" s="50">
        <v>5752</v>
      </c>
      <c r="AE993" s="30">
        <f>IFERROR(AD993/Z991,"-")</f>
        <v>0.21424314660309893</v>
      </c>
      <c r="AF993" s="53">
        <f t="shared" si="671"/>
        <v>50731.856919332407</v>
      </c>
      <c r="AG993" s="31">
        <f t="shared" si="689"/>
        <v>0.19831063609722463</v>
      </c>
      <c r="AH993" s="172"/>
      <c r="AI993" s="179"/>
      <c r="AJ993" s="179"/>
      <c r="AK993" s="70" t="s">
        <v>62</v>
      </c>
      <c r="AL993" s="50">
        <v>353484523</v>
      </c>
      <c r="AM993" s="30">
        <f>IFERROR(AL993/AI991,"-")</f>
        <v>1.6289175980185776E-2</v>
      </c>
      <c r="AN993" s="50">
        <v>6409</v>
      </c>
      <c r="AO993" s="30">
        <f>IFERROR(AN993/AJ991,"-")</f>
        <v>0.27168291649003817</v>
      </c>
      <c r="AP993" s="53">
        <f t="shared" si="672"/>
        <v>55154.395849586515</v>
      </c>
      <c r="AQ993" s="31">
        <f t="shared" si="690"/>
        <v>0.2550642734906674</v>
      </c>
      <c r="AR993" s="172"/>
      <c r="AS993" s="179"/>
      <c r="AT993" s="179"/>
      <c r="AU993" s="70" t="s">
        <v>62</v>
      </c>
      <c r="AV993" s="50">
        <v>186040866</v>
      </c>
      <c r="AW993" s="30">
        <f>IFERROR(AV993/AS991,"-")</f>
        <v>1.1490022540788333E-2</v>
      </c>
      <c r="AX993" s="50">
        <v>4261</v>
      </c>
      <c r="AY993" s="30">
        <f>IFERROR(AX993/AT991,"-")</f>
        <v>0.27922673656618613</v>
      </c>
      <c r="AZ993" s="53">
        <f t="shared" si="673"/>
        <v>43661.31565360244</v>
      </c>
      <c r="BA993" s="31">
        <f t="shared" si="691"/>
        <v>0.26029321930360416</v>
      </c>
      <c r="BB993" s="172"/>
      <c r="BC993" s="179"/>
      <c r="BD993" s="179"/>
      <c r="BE993" s="70" t="s">
        <v>62</v>
      </c>
      <c r="BF993" s="50">
        <v>77063009</v>
      </c>
      <c r="BG993" s="30">
        <f>IFERROR(BF993/BC991,"-")</f>
        <v>1.0680041172348716E-2</v>
      </c>
      <c r="BH993" s="50">
        <v>1807</v>
      </c>
      <c r="BI993" s="30">
        <f>IFERROR(BH993/BD991,"-")</f>
        <v>0.28452212250039366</v>
      </c>
      <c r="BJ993" s="53">
        <f t="shared" si="674"/>
        <v>42646.933591588269</v>
      </c>
      <c r="BK993" s="31">
        <f t="shared" si="692"/>
        <v>0.25814285714285712</v>
      </c>
      <c r="BL993" s="172"/>
      <c r="BM993" s="179"/>
      <c r="BN993" s="179"/>
      <c r="BO993" s="70" t="s">
        <v>62</v>
      </c>
      <c r="BP993" s="50">
        <v>14770519</v>
      </c>
      <c r="BQ993" s="30">
        <f>IFERROR(BP993/BM991,"-")</f>
        <v>6.4409153557844039E-3</v>
      </c>
      <c r="BR993" s="50">
        <v>446</v>
      </c>
      <c r="BS993" s="30">
        <f>IFERROR(BR993/BN991,"-")</f>
        <v>0.2177734375</v>
      </c>
      <c r="BT993" s="53">
        <f t="shared" si="675"/>
        <v>33117.755605381164</v>
      </c>
      <c r="BU993" s="31">
        <f t="shared" si="693"/>
        <v>0.18063993519643581</v>
      </c>
      <c r="BV993" s="172"/>
      <c r="BW993" s="179"/>
      <c r="BX993" s="179"/>
      <c r="BY993" s="70" t="s">
        <v>62</v>
      </c>
      <c r="BZ993" s="50">
        <f t="shared" si="685"/>
        <v>923576237</v>
      </c>
      <c r="CA993" s="30">
        <f>IFERROR(BZ993/BW991,"-")</f>
        <v>1.3997097839263379E-2</v>
      </c>
      <c r="CB993" s="50">
        <f t="shared" si="686"/>
        <v>18702</v>
      </c>
      <c r="CC993" s="30">
        <f>IFERROR(CB993/BX991,"-")</f>
        <v>0.25180756957628148</v>
      </c>
      <c r="CD993" s="53">
        <f t="shared" si="676"/>
        <v>49383.821890706873</v>
      </c>
      <c r="CE993" s="31">
        <f t="shared" si="694"/>
        <v>0.23331129380356541</v>
      </c>
      <c r="CR993" s="196"/>
      <c r="CS993" s="198"/>
      <c r="CT993" s="200"/>
      <c r="CU993" s="201"/>
      <c r="CV993" s="201"/>
      <c r="CW993" s="79" t="s">
        <v>62</v>
      </c>
      <c r="CX993" s="90">
        <v>872537064</v>
      </c>
      <c r="CY993" s="80">
        <v>1.4000022636232602E-2</v>
      </c>
      <c r="CZ993" s="90">
        <v>17864</v>
      </c>
      <c r="DA993" s="80">
        <v>0.25073336421182646</v>
      </c>
      <c r="DB993" s="90">
        <v>48843.319749216302</v>
      </c>
      <c r="DC993" s="81">
        <v>0.23358045999555432</v>
      </c>
    </row>
    <row r="994" spans="2:107" s="16" customFormat="1" ht="13.15" customHeight="1">
      <c r="B994" s="196"/>
      <c r="C994" s="198"/>
      <c r="D994" s="172"/>
      <c r="E994" s="179"/>
      <c r="F994" s="179"/>
      <c r="G994" s="70" t="s">
        <v>64</v>
      </c>
      <c r="H994" s="50">
        <v>0</v>
      </c>
      <c r="I994" s="30">
        <f>IFERROR(H994/E991,"-")</f>
        <v>0</v>
      </c>
      <c r="J994" s="50">
        <v>0</v>
      </c>
      <c r="K994" s="30">
        <f>IFERROR(J994/F991,"-")</f>
        <v>0</v>
      </c>
      <c r="L994" s="53" t="str">
        <f t="shared" si="669"/>
        <v>-</v>
      </c>
      <c r="M994" s="31">
        <f t="shared" si="687"/>
        <v>0</v>
      </c>
      <c r="N994" s="172"/>
      <c r="O994" s="179"/>
      <c r="P994" s="179"/>
      <c r="Q994" s="70" t="s">
        <v>64</v>
      </c>
      <c r="R994" s="50">
        <v>372668</v>
      </c>
      <c r="S994" s="30">
        <f>IFERROR(R994/O991,"-")</f>
        <v>1.6632677658565942E-3</v>
      </c>
      <c r="T994" s="50">
        <v>11</v>
      </c>
      <c r="U994" s="30">
        <f>IFERROR(T994/P991,"-")</f>
        <v>8.6614173228346455E-2</v>
      </c>
      <c r="V994" s="53">
        <f t="shared" si="670"/>
        <v>33878.909090909088</v>
      </c>
      <c r="W994" s="31">
        <f t="shared" si="688"/>
        <v>7.9710144927536225E-2</v>
      </c>
      <c r="X994" s="172"/>
      <c r="Y994" s="179"/>
      <c r="Z994" s="179"/>
      <c r="AA994" s="70" t="s">
        <v>64</v>
      </c>
      <c r="AB994" s="50">
        <v>68860564</v>
      </c>
      <c r="AC994" s="30">
        <f>IFERROR(AB994/Y991,"-")</f>
        <v>3.7685147801039122E-3</v>
      </c>
      <c r="AD994" s="50">
        <v>930</v>
      </c>
      <c r="AE994" s="30">
        <f>IFERROR(AD994/Z991,"-")</f>
        <v>3.4639451728247915E-2</v>
      </c>
      <c r="AF994" s="53">
        <f t="shared" si="671"/>
        <v>74043.617204301074</v>
      </c>
      <c r="AG994" s="31">
        <f t="shared" si="689"/>
        <v>3.2063437338389934E-2</v>
      </c>
      <c r="AH994" s="172"/>
      <c r="AI994" s="179"/>
      <c r="AJ994" s="179"/>
      <c r="AK994" s="70" t="s">
        <v>64</v>
      </c>
      <c r="AL994" s="50">
        <v>44851601</v>
      </c>
      <c r="AM994" s="30">
        <f>IFERROR(AL994/AI991,"-")</f>
        <v>2.066839066903295E-3</v>
      </c>
      <c r="AN994" s="50">
        <v>973</v>
      </c>
      <c r="AO994" s="30">
        <f>IFERROR(AN994/AJ991,"-")</f>
        <v>4.1246290801186941E-2</v>
      </c>
      <c r="AP994" s="53">
        <f t="shared" si="672"/>
        <v>46096.198355601235</v>
      </c>
      <c r="AQ994" s="31">
        <f t="shared" si="690"/>
        <v>3.8723285708600313E-2</v>
      </c>
      <c r="AR994" s="172"/>
      <c r="AS994" s="179"/>
      <c r="AT994" s="179"/>
      <c r="AU994" s="70" t="s">
        <v>64</v>
      </c>
      <c r="AV994" s="50">
        <v>22703376</v>
      </c>
      <c r="AW994" s="30">
        <f>IFERROR(AV994/AS991,"-")</f>
        <v>1.4021774226313957E-3</v>
      </c>
      <c r="AX994" s="50">
        <v>684</v>
      </c>
      <c r="AY994" s="30">
        <f>IFERROR(AX994/AT991,"-")</f>
        <v>4.4823066841415467E-2</v>
      </c>
      <c r="AZ994" s="53">
        <f t="shared" si="673"/>
        <v>33192.070175438595</v>
      </c>
      <c r="BA994" s="31">
        <f t="shared" si="691"/>
        <v>4.1783750763591934E-2</v>
      </c>
      <c r="BB994" s="172"/>
      <c r="BC994" s="179"/>
      <c r="BD994" s="179"/>
      <c r="BE994" s="70" t="s">
        <v>64</v>
      </c>
      <c r="BF994" s="50">
        <v>12180257</v>
      </c>
      <c r="BG994" s="30">
        <f>IFERROR(BF994/BC991,"-")</f>
        <v>1.688042654158348E-3</v>
      </c>
      <c r="BH994" s="50">
        <v>252</v>
      </c>
      <c r="BI994" s="30">
        <f>IFERROR(BH994/BD991,"-")</f>
        <v>3.9678790741615497E-2</v>
      </c>
      <c r="BJ994" s="53">
        <f t="shared" si="674"/>
        <v>48334.353174603173</v>
      </c>
      <c r="BK994" s="31">
        <f t="shared" si="692"/>
        <v>3.5999999999999997E-2</v>
      </c>
      <c r="BL994" s="172"/>
      <c r="BM994" s="179"/>
      <c r="BN994" s="179"/>
      <c r="BO994" s="70" t="s">
        <v>64</v>
      </c>
      <c r="BP994" s="50">
        <v>1895731</v>
      </c>
      <c r="BQ994" s="30">
        <f>IFERROR(BP994/BM991,"-")</f>
        <v>8.2666309209151849E-4</v>
      </c>
      <c r="BR994" s="50">
        <v>50</v>
      </c>
      <c r="BS994" s="30">
        <f>IFERROR(BR994/BN991,"-")</f>
        <v>2.44140625E-2</v>
      </c>
      <c r="BT994" s="53">
        <f t="shared" si="675"/>
        <v>37914.620000000003</v>
      </c>
      <c r="BU994" s="31">
        <f t="shared" si="693"/>
        <v>2.025111381125962E-2</v>
      </c>
      <c r="BV994" s="172"/>
      <c r="BW994" s="179"/>
      <c r="BX994" s="179"/>
      <c r="BY994" s="70" t="s">
        <v>64</v>
      </c>
      <c r="BZ994" s="50">
        <f t="shared" si="685"/>
        <v>150864197</v>
      </c>
      <c r="CA994" s="30">
        <f>IFERROR(BZ994/BW991,"-")</f>
        <v>2.2863959045872516E-3</v>
      </c>
      <c r="CB994" s="50">
        <f t="shared" si="686"/>
        <v>2900</v>
      </c>
      <c r="CC994" s="30">
        <f>IFERROR(CB994/BX991,"-")</f>
        <v>3.9046195688761429E-2</v>
      </c>
      <c r="CD994" s="53">
        <f t="shared" si="676"/>
        <v>52022.136896551725</v>
      </c>
      <c r="CE994" s="31">
        <f t="shared" si="694"/>
        <v>3.6178096034132162E-2</v>
      </c>
      <c r="CR994" s="196"/>
      <c r="CS994" s="198"/>
      <c r="CT994" s="200"/>
      <c r="CU994" s="201"/>
      <c r="CV994" s="201"/>
      <c r="CW994" s="79" t="s">
        <v>64</v>
      </c>
      <c r="CX994" s="90">
        <v>127039411</v>
      </c>
      <c r="CY994" s="80">
        <v>2.0383714378162587E-3</v>
      </c>
      <c r="CZ994" s="90">
        <v>2656</v>
      </c>
      <c r="DA994" s="80">
        <v>3.7278762614566224E-2</v>
      </c>
      <c r="DB994" s="90">
        <v>47831.103539156626</v>
      </c>
      <c r="DC994" s="81">
        <v>3.472848755867624E-2</v>
      </c>
    </row>
    <row r="995" spans="2:107" s="16" customFormat="1" ht="13.15" customHeight="1">
      <c r="B995" s="196"/>
      <c r="C995" s="198"/>
      <c r="D995" s="172"/>
      <c r="E995" s="179"/>
      <c r="F995" s="179"/>
      <c r="G995" s="70" t="s">
        <v>66</v>
      </c>
      <c r="H995" s="50">
        <v>206290</v>
      </c>
      <c r="I995" s="30">
        <f>IFERROR(H995/E991,"-")</f>
        <v>2.403835229441056E-3</v>
      </c>
      <c r="J995" s="50">
        <v>8</v>
      </c>
      <c r="K995" s="30">
        <f>IFERROR(J995/F991,"-")</f>
        <v>0.1702127659574468</v>
      </c>
      <c r="L995" s="53">
        <f t="shared" si="669"/>
        <v>25786.25</v>
      </c>
      <c r="M995" s="31">
        <f t="shared" si="687"/>
        <v>0.16</v>
      </c>
      <c r="N995" s="172"/>
      <c r="O995" s="179"/>
      <c r="P995" s="179"/>
      <c r="Q995" s="70" t="s">
        <v>66</v>
      </c>
      <c r="R995" s="50">
        <v>1504975</v>
      </c>
      <c r="S995" s="30">
        <f>IFERROR(R995/O991,"-")</f>
        <v>6.7169072899203259E-3</v>
      </c>
      <c r="T995" s="50">
        <v>27</v>
      </c>
      <c r="U995" s="30">
        <f>IFERROR(T995/P991,"-")</f>
        <v>0.2125984251968504</v>
      </c>
      <c r="V995" s="53">
        <f t="shared" si="670"/>
        <v>55739.814814814818</v>
      </c>
      <c r="W995" s="31">
        <f t="shared" si="688"/>
        <v>0.19565217391304349</v>
      </c>
      <c r="X995" s="172"/>
      <c r="Y995" s="179"/>
      <c r="Z995" s="179"/>
      <c r="AA995" s="70" t="s">
        <v>66</v>
      </c>
      <c r="AB995" s="50">
        <v>315586981</v>
      </c>
      <c r="AC995" s="30">
        <f>IFERROR(AB995/Y991,"-")</f>
        <v>1.7271049396384155E-2</v>
      </c>
      <c r="AD995" s="50">
        <v>6687</v>
      </c>
      <c r="AE995" s="30">
        <f>IFERROR(AD995/Z991,"-")</f>
        <v>0.24906883194278903</v>
      </c>
      <c r="AF995" s="53">
        <f t="shared" si="671"/>
        <v>47194.105129355463</v>
      </c>
      <c r="AG995" s="31">
        <f t="shared" si="689"/>
        <v>0.23054645750732633</v>
      </c>
      <c r="AH995" s="172"/>
      <c r="AI995" s="179"/>
      <c r="AJ995" s="179"/>
      <c r="AK995" s="70" t="s">
        <v>66</v>
      </c>
      <c r="AL995" s="50">
        <v>426105198</v>
      </c>
      <c r="AM995" s="30">
        <f>IFERROR(AL995/AI991,"-")</f>
        <v>1.9635661831491007E-2</v>
      </c>
      <c r="AN995" s="50">
        <v>7507</v>
      </c>
      <c r="AO995" s="30">
        <f>IFERROR(AN995/AJ991,"-")</f>
        <v>0.3182280627384485</v>
      </c>
      <c r="AP995" s="53">
        <f t="shared" si="672"/>
        <v>56761.049420540825</v>
      </c>
      <c r="AQ995" s="31">
        <f t="shared" si="690"/>
        <v>0.29876228757909817</v>
      </c>
      <c r="AR995" s="172"/>
      <c r="AS995" s="179"/>
      <c r="AT995" s="179"/>
      <c r="AU995" s="70" t="s">
        <v>66</v>
      </c>
      <c r="AV995" s="50">
        <v>250949097</v>
      </c>
      <c r="AW995" s="30">
        <f>IFERROR(AV995/AS991,"-")</f>
        <v>1.5498803263582302E-2</v>
      </c>
      <c r="AX995" s="50">
        <v>4902</v>
      </c>
      <c r="AY995" s="30">
        <f>IFERROR(AX995/AT991,"-")</f>
        <v>0.32123197903014417</v>
      </c>
      <c r="AZ995" s="53">
        <f t="shared" si="673"/>
        <v>51193.206242350061</v>
      </c>
      <c r="BA995" s="31">
        <f t="shared" si="691"/>
        <v>0.29945021380574222</v>
      </c>
      <c r="BB995" s="172"/>
      <c r="BC995" s="179"/>
      <c r="BD995" s="179"/>
      <c r="BE995" s="70" t="s">
        <v>66</v>
      </c>
      <c r="BF995" s="50">
        <v>98128047</v>
      </c>
      <c r="BG995" s="30">
        <f>IFERROR(BF995/BC991,"-")</f>
        <v>1.359941164667175E-2</v>
      </c>
      <c r="BH995" s="50">
        <v>1830</v>
      </c>
      <c r="BI995" s="30">
        <f>IFERROR(BH995/BD991,"-")</f>
        <v>0.28814359943316015</v>
      </c>
      <c r="BJ995" s="53">
        <f t="shared" si="674"/>
        <v>53621.883606557378</v>
      </c>
      <c r="BK995" s="31">
        <f t="shared" si="692"/>
        <v>0.26142857142857145</v>
      </c>
      <c r="BL995" s="172"/>
      <c r="BM995" s="179"/>
      <c r="BN995" s="179"/>
      <c r="BO995" s="70" t="s">
        <v>66</v>
      </c>
      <c r="BP995" s="50">
        <v>20556624</v>
      </c>
      <c r="BQ995" s="30">
        <f>IFERROR(BP995/BM991,"-")</f>
        <v>8.9640367535281738E-3</v>
      </c>
      <c r="BR995" s="50">
        <v>404</v>
      </c>
      <c r="BS995" s="30">
        <f>IFERROR(BR995/BN991,"-")</f>
        <v>0.197265625</v>
      </c>
      <c r="BT995" s="53">
        <f t="shared" si="675"/>
        <v>50882.732673267325</v>
      </c>
      <c r="BU995" s="31">
        <f t="shared" si="693"/>
        <v>0.16362899959497773</v>
      </c>
      <c r="BV995" s="172"/>
      <c r="BW995" s="179"/>
      <c r="BX995" s="179"/>
      <c r="BY995" s="70" t="s">
        <v>66</v>
      </c>
      <c r="BZ995" s="50">
        <f t="shared" si="685"/>
        <v>1113037212</v>
      </c>
      <c r="CA995" s="30">
        <f>IFERROR(BZ995/BW991,"-")</f>
        <v>1.6868440450254825E-2</v>
      </c>
      <c r="CB995" s="50">
        <f t="shared" si="686"/>
        <v>21365</v>
      </c>
      <c r="CC995" s="30">
        <f>IFERROR(CB995/BX991,"-")</f>
        <v>0.28766274858289237</v>
      </c>
      <c r="CD995" s="53">
        <f t="shared" si="676"/>
        <v>52096.288883688278</v>
      </c>
      <c r="CE995" s="31">
        <f t="shared" si="694"/>
        <v>0.26653276612732196</v>
      </c>
      <c r="CR995" s="196"/>
      <c r="CS995" s="198"/>
      <c r="CT995" s="200"/>
      <c r="CU995" s="201"/>
      <c r="CV995" s="201"/>
      <c r="CW995" s="79" t="s">
        <v>66</v>
      </c>
      <c r="CX995" s="90">
        <v>1107386588</v>
      </c>
      <c r="CY995" s="80">
        <v>1.7768227779330629E-2</v>
      </c>
      <c r="CZ995" s="90">
        <v>20323</v>
      </c>
      <c r="DA995" s="80">
        <v>0.28524709812342974</v>
      </c>
      <c r="DB995" s="90">
        <v>54489.326772622153</v>
      </c>
      <c r="DC995" s="81">
        <v>0.26573307705383176</v>
      </c>
    </row>
    <row r="996" spans="2:107" s="16" customFormat="1" ht="13.15" customHeight="1">
      <c r="B996" s="196"/>
      <c r="C996" s="198"/>
      <c r="D996" s="172"/>
      <c r="E996" s="179"/>
      <c r="F996" s="179"/>
      <c r="G996" s="70" t="s">
        <v>68</v>
      </c>
      <c r="H996" s="50">
        <v>813026</v>
      </c>
      <c r="I996" s="30">
        <f>IFERROR(H996/E991,"-")</f>
        <v>9.4739470708785894E-3</v>
      </c>
      <c r="J996" s="50">
        <v>12</v>
      </c>
      <c r="K996" s="30">
        <f>IFERROR(J996/F991,"-")</f>
        <v>0.25531914893617019</v>
      </c>
      <c r="L996" s="53">
        <f t="shared" si="669"/>
        <v>67752.166666666672</v>
      </c>
      <c r="M996" s="31">
        <f t="shared" si="687"/>
        <v>0.24</v>
      </c>
      <c r="N996" s="172"/>
      <c r="O996" s="179"/>
      <c r="P996" s="179"/>
      <c r="Q996" s="70" t="s">
        <v>68</v>
      </c>
      <c r="R996" s="50">
        <v>1514826</v>
      </c>
      <c r="S996" s="30">
        <f>IFERROR(R996/O991,"-")</f>
        <v>6.7608736373433757E-3</v>
      </c>
      <c r="T996" s="50">
        <v>37</v>
      </c>
      <c r="U996" s="30">
        <f>IFERROR(T996/P991,"-")</f>
        <v>0.29133858267716534</v>
      </c>
      <c r="V996" s="53">
        <f t="shared" si="670"/>
        <v>40941.24324324324</v>
      </c>
      <c r="W996" s="31">
        <f t="shared" si="688"/>
        <v>0.26811594202898553</v>
      </c>
      <c r="X996" s="172"/>
      <c r="Y996" s="179"/>
      <c r="Z996" s="179"/>
      <c r="AA996" s="70" t="s">
        <v>68</v>
      </c>
      <c r="AB996" s="50">
        <v>392227799</v>
      </c>
      <c r="AC996" s="30">
        <f>IFERROR(AB996/Y991,"-")</f>
        <v>2.1465352181825385E-2</v>
      </c>
      <c r="AD996" s="50">
        <v>7219</v>
      </c>
      <c r="AE996" s="30">
        <f>IFERROR(AD996/Z991,"-")</f>
        <v>0.2688840882002384</v>
      </c>
      <c r="AF996" s="53">
        <f t="shared" si="671"/>
        <v>54332.705222329962</v>
      </c>
      <c r="AG996" s="31">
        <f t="shared" si="689"/>
        <v>0.24888812273745906</v>
      </c>
      <c r="AH996" s="172"/>
      <c r="AI996" s="179"/>
      <c r="AJ996" s="179"/>
      <c r="AK996" s="70" t="s">
        <v>68</v>
      </c>
      <c r="AL996" s="50">
        <v>547459908</v>
      </c>
      <c r="AM996" s="30">
        <f>IFERROR(AL996/AI991,"-")</f>
        <v>2.5227895999023173E-2</v>
      </c>
      <c r="AN996" s="50">
        <v>8189</v>
      </c>
      <c r="AO996" s="30">
        <f>IFERROR(AN996/AJ991,"-")</f>
        <v>0.34713861805849938</v>
      </c>
      <c r="AP996" s="53">
        <f t="shared" si="672"/>
        <v>66853.084381487366</v>
      </c>
      <c r="AQ996" s="31">
        <f t="shared" si="690"/>
        <v>0.32590440561945316</v>
      </c>
      <c r="AR996" s="172"/>
      <c r="AS996" s="179"/>
      <c r="AT996" s="179"/>
      <c r="AU996" s="70" t="s">
        <v>68</v>
      </c>
      <c r="AV996" s="50">
        <v>449517724</v>
      </c>
      <c r="AW996" s="30">
        <f>IFERROR(AV996/AS991,"-")</f>
        <v>2.7762549660695884E-2</v>
      </c>
      <c r="AX996" s="50">
        <v>5887</v>
      </c>
      <c r="AY996" s="30">
        <f>IFERROR(AX996/AT991,"-")</f>
        <v>0.38577981651376148</v>
      </c>
      <c r="AZ996" s="53">
        <f t="shared" si="673"/>
        <v>76357.690504501443</v>
      </c>
      <c r="BA996" s="31">
        <f t="shared" si="691"/>
        <v>0.35962125839951131</v>
      </c>
      <c r="BB996" s="172"/>
      <c r="BC996" s="179"/>
      <c r="BD996" s="179"/>
      <c r="BE996" s="70" t="s">
        <v>68</v>
      </c>
      <c r="BF996" s="50">
        <v>202980585</v>
      </c>
      <c r="BG996" s="30">
        <f>IFERROR(BF996/BC991,"-")</f>
        <v>2.8130759921240919E-2</v>
      </c>
      <c r="BH996" s="50">
        <v>2575</v>
      </c>
      <c r="BI996" s="30">
        <f>IFERROR(BH996/BD991,"-")</f>
        <v>0.40544796095103136</v>
      </c>
      <c r="BJ996" s="53">
        <f t="shared" si="674"/>
        <v>78827.411650485432</v>
      </c>
      <c r="BK996" s="31">
        <f t="shared" si="692"/>
        <v>0.36785714285714288</v>
      </c>
      <c r="BL996" s="172"/>
      <c r="BM996" s="179"/>
      <c r="BN996" s="179"/>
      <c r="BO996" s="70" t="s">
        <v>68</v>
      </c>
      <c r="BP996" s="50">
        <v>51406363</v>
      </c>
      <c r="BQ996" s="30">
        <f>IFERROR(BP996/BM991,"-")</f>
        <v>2.241654696302325E-2</v>
      </c>
      <c r="BR996" s="50">
        <v>678</v>
      </c>
      <c r="BS996" s="30">
        <f>IFERROR(BR996/BN991,"-")</f>
        <v>0.3310546875</v>
      </c>
      <c r="BT996" s="53">
        <f t="shared" si="675"/>
        <v>75820.594395280234</v>
      </c>
      <c r="BU996" s="31">
        <f t="shared" si="693"/>
        <v>0.27460510328068044</v>
      </c>
      <c r="BV996" s="172"/>
      <c r="BW996" s="179"/>
      <c r="BX996" s="179"/>
      <c r="BY996" s="70" t="s">
        <v>68</v>
      </c>
      <c r="BZ996" s="50">
        <f t="shared" si="685"/>
        <v>1645920231</v>
      </c>
      <c r="CA996" s="30">
        <f>IFERROR(BZ996/BW991,"-")</f>
        <v>2.4944455677815346E-2</v>
      </c>
      <c r="CB996" s="50">
        <f t="shared" si="686"/>
        <v>24597</v>
      </c>
      <c r="CC996" s="30">
        <f>IFERROR(CB996/BX991,"-")</f>
        <v>0.33117906046774648</v>
      </c>
      <c r="CD996" s="53">
        <f t="shared" si="676"/>
        <v>66915.486888644955</v>
      </c>
      <c r="CE996" s="31">
        <f t="shared" si="694"/>
        <v>0.30685263039708577</v>
      </c>
      <c r="CR996" s="196"/>
      <c r="CS996" s="198"/>
      <c r="CT996" s="200"/>
      <c r="CU996" s="201"/>
      <c r="CV996" s="201"/>
      <c r="CW996" s="79" t="s">
        <v>68</v>
      </c>
      <c r="CX996" s="90">
        <v>1629550635</v>
      </c>
      <c r="CY996" s="80">
        <v>2.6146448922526471E-2</v>
      </c>
      <c r="CZ996" s="90">
        <v>23616</v>
      </c>
      <c r="DA996" s="80">
        <v>0.33146658806686596</v>
      </c>
      <c r="DB996" s="90">
        <v>69001.974720528451</v>
      </c>
      <c r="DC996" s="81">
        <v>0.3087906484132899</v>
      </c>
    </row>
    <row r="997" spans="2:107" s="16" customFormat="1" ht="13.15" customHeight="1">
      <c r="B997" s="196"/>
      <c r="C997" s="198"/>
      <c r="D997" s="172"/>
      <c r="E997" s="179"/>
      <c r="F997" s="179"/>
      <c r="G997" s="70" t="s">
        <v>69</v>
      </c>
      <c r="H997" s="50">
        <v>1022592</v>
      </c>
      <c r="I997" s="30">
        <f>IFERROR(H997/E991,"-")</f>
        <v>1.1915956541492988E-2</v>
      </c>
      <c r="J997" s="50">
        <v>3</v>
      </c>
      <c r="K997" s="30">
        <f>IFERROR(J997/F991,"-")</f>
        <v>6.3829787234042548E-2</v>
      </c>
      <c r="L997" s="53">
        <f t="shared" si="669"/>
        <v>340864</v>
      </c>
      <c r="M997" s="31">
        <f t="shared" si="687"/>
        <v>0.06</v>
      </c>
      <c r="N997" s="172"/>
      <c r="O997" s="179"/>
      <c r="P997" s="179"/>
      <c r="Q997" s="70" t="s">
        <v>69</v>
      </c>
      <c r="R997" s="50">
        <v>1575987</v>
      </c>
      <c r="S997" s="30">
        <f>IFERROR(R997/O991,"-")</f>
        <v>7.033843465253352E-3</v>
      </c>
      <c r="T997" s="50">
        <v>15</v>
      </c>
      <c r="U997" s="30">
        <f>IFERROR(T997/P991,"-")</f>
        <v>0.11811023622047244</v>
      </c>
      <c r="V997" s="53">
        <f t="shared" si="670"/>
        <v>105065.8</v>
      </c>
      <c r="W997" s="31">
        <f t="shared" si="688"/>
        <v>0.10869565217391304</v>
      </c>
      <c r="X997" s="172"/>
      <c r="Y997" s="179"/>
      <c r="Z997" s="179"/>
      <c r="AA997" s="70" t="s">
        <v>69</v>
      </c>
      <c r="AB997" s="50">
        <v>338529609</v>
      </c>
      <c r="AC997" s="30">
        <f>IFERROR(AB997/Y991,"-")</f>
        <v>1.8526624833036489E-2</v>
      </c>
      <c r="AD997" s="50">
        <v>2228</v>
      </c>
      <c r="AE997" s="30">
        <f>IFERROR(AD997/Z991,"-")</f>
        <v>8.2985697258641244E-2</v>
      </c>
      <c r="AF997" s="53">
        <f t="shared" si="671"/>
        <v>151943.27154398564</v>
      </c>
      <c r="AG997" s="31">
        <f t="shared" si="689"/>
        <v>7.6814342354766418E-2</v>
      </c>
      <c r="AH997" s="172"/>
      <c r="AI997" s="179"/>
      <c r="AJ997" s="179"/>
      <c r="AK997" s="70" t="s">
        <v>69</v>
      </c>
      <c r="AL997" s="50">
        <v>545417186</v>
      </c>
      <c r="AM997" s="30">
        <f>IFERROR(AL997/AI991,"-")</f>
        <v>2.5133763849037653E-2</v>
      </c>
      <c r="AN997" s="50">
        <v>3105</v>
      </c>
      <c r="AO997" s="30">
        <f>IFERROR(AN997/AJ991,"-")</f>
        <v>0.13162356930902924</v>
      </c>
      <c r="AP997" s="53">
        <f t="shared" si="672"/>
        <v>175657.70885668276</v>
      </c>
      <c r="AQ997" s="31">
        <f t="shared" si="690"/>
        <v>0.12357225295498865</v>
      </c>
      <c r="AR997" s="172"/>
      <c r="AS997" s="179"/>
      <c r="AT997" s="179"/>
      <c r="AU997" s="70" t="s">
        <v>69</v>
      </c>
      <c r="AV997" s="50">
        <v>700072356</v>
      </c>
      <c r="AW997" s="30">
        <f>IFERROR(AV997/AS991,"-")</f>
        <v>4.3236990471882633E-2</v>
      </c>
      <c r="AX997" s="50">
        <v>2804</v>
      </c>
      <c r="AY997" s="30">
        <f>IFERROR(AX997/AT991,"-")</f>
        <v>0.1837483617300131</v>
      </c>
      <c r="AZ997" s="53">
        <f t="shared" si="673"/>
        <v>249669.17118402282</v>
      </c>
      <c r="BA997" s="31">
        <f t="shared" si="691"/>
        <v>0.17128894318875992</v>
      </c>
      <c r="BB997" s="172"/>
      <c r="BC997" s="179"/>
      <c r="BD997" s="179"/>
      <c r="BE997" s="70" t="s">
        <v>69</v>
      </c>
      <c r="BF997" s="50">
        <v>379052953</v>
      </c>
      <c r="BG997" s="30">
        <f>IFERROR(BF997/BC991,"-")</f>
        <v>5.2532352383753436E-2</v>
      </c>
      <c r="BH997" s="50">
        <v>1406</v>
      </c>
      <c r="BI997" s="30">
        <f>IFERROR(BH997/BD991,"-")</f>
        <v>0.22138245945520391</v>
      </c>
      <c r="BJ997" s="53">
        <f t="shared" si="674"/>
        <v>269596.6948790896</v>
      </c>
      <c r="BK997" s="31">
        <f t="shared" si="692"/>
        <v>0.20085714285714285</v>
      </c>
      <c r="BL997" s="172"/>
      <c r="BM997" s="179"/>
      <c r="BN997" s="179"/>
      <c r="BO997" s="70" t="s">
        <v>69</v>
      </c>
      <c r="BP997" s="50">
        <v>129006610</v>
      </c>
      <c r="BQ997" s="30">
        <f>IFERROR(BP997/BM991,"-")</f>
        <v>5.625534589181936E-2</v>
      </c>
      <c r="BR997" s="50">
        <v>432</v>
      </c>
      <c r="BS997" s="30">
        <f>IFERROR(BR997/BN991,"-")</f>
        <v>0.2109375</v>
      </c>
      <c r="BT997" s="53">
        <f t="shared" si="675"/>
        <v>298626.41203703702</v>
      </c>
      <c r="BU997" s="31">
        <f t="shared" si="693"/>
        <v>0.17496962332928312</v>
      </c>
      <c r="BV997" s="172"/>
      <c r="BW997" s="179"/>
      <c r="BX997" s="179"/>
      <c r="BY997" s="70" t="s">
        <v>69</v>
      </c>
      <c r="BZ997" s="50">
        <f t="shared" si="685"/>
        <v>2094677293</v>
      </c>
      <c r="CA997" s="30">
        <f>IFERROR(BZ997/BW991,"-")</f>
        <v>3.1745514703843951E-2</v>
      </c>
      <c r="CB997" s="50">
        <f t="shared" si="686"/>
        <v>9993</v>
      </c>
      <c r="CC997" s="30">
        <f>IFERROR(CB997/BX991,"-")</f>
        <v>0.13454780466130792</v>
      </c>
      <c r="CD997" s="53">
        <f t="shared" si="676"/>
        <v>209614.45942159512</v>
      </c>
      <c r="CE997" s="31">
        <f t="shared" si="694"/>
        <v>0.12466472885140782</v>
      </c>
      <c r="CR997" s="196"/>
      <c r="CS997" s="198"/>
      <c r="CT997" s="200"/>
      <c r="CU997" s="201"/>
      <c r="CV997" s="201"/>
      <c r="CW997" s="79" t="s">
        <v>69</v>
      </c>
      <c r="CX997" s="90">
        <v>2136606914</v>
      </c>
      <c r="CY997" s="80">
        <v>3.4282263063533408E-2</v>
      </c>
      <c r="CZ997" s="90">
        <v>9563</v>
      </c>
      <c r="DA997" s="80">
        <v>0.13422319536261176</v>
      </c>
      <c r="DB997" s="90">
        <v>223424.33483216565</v>
      </c>
      <c r="DC997" s="81">
        <v>0.1250408608899175</v>
      </c>
    </row>
    <row r="998" spans="2:107" s="16" customFormat="1" ht="13.15" customHeight="1">
      <c r="B998" s="196"/>
      <c r="C998" s="198"/>
      <c r="D998" s="172"/>
      <c r="E998" s="179"/>
      <c r="F998" s="179"/>
      <c r="G998" s="70" t="s">
        <v>71</v>
      </c>
      <c r="H998" s="50">
        <v>0</v>
      </c>
      <c r="I998" s="30">
        <f>IFERROR(H998/E991,"-")</f>
        <v>0</v>
      </c>
      <c r="J998" s="50">
        <v>0</v>
      </c>
      <c r="K998" s="30">
        <f>IFERROR(J998/F991,"-")</f>
        <v>0</v>
      </c>
      <c r="L998" s="53" t="str">
        <f t="shared" si="669"/>
        <v>-</v>
      </c>
      <c r="M998" s="31">
        <f t="shared" si="687"/>
        <v>0</v>
      </c>
      <c r="N998" s="172"/>
      <c r="O998" s="179"/>
      <c r="P998" s="179"/>
      <c r="Q998" s="70" t="s">
        <v>71</v>
      </c>
      <c r="R998" s="50">
        <v>0</v>
      </c>
      <c r="S998" s="30">
        <f>IFERROR(R998/O991,"-")</f>
        <v>0</v>
      </c>
      <c r="T998" s="50">
        <v>0</v>
      </c>
      <c r="U998" s="30">
        <f>IFERROR(T998/P991,"-")</f>
        <v>0</v>
      </c>
      <c r="V998" s="53" t="str">
        <f t="shared" si="670"/>
        <v>-</v>
      </c>
      <c r="W998" s="31">
        <f t="shared" si="688"/>
        <v>0</v>
      </c>
      <c r="X998" s="172"/>
      <c r="Y998" s="179"/>
      <c r="Z998" s="179"/>
      <c r="AA998" s="70" t="s">
        <v>71</v>
      </c>
      <c r="AB998" s="50">
        <v>13414</v>
      </c>
      <c r="AC998" s="30">
        <f>IFERROR(AB998/Y991,"-")</f>
        <v>7.3410460681550444E-7</v>
      </c>
      <c r="AD998" s="50">
        <v>6</v>
      </c>
      <c r="AE998" s="30">
        <f>IFERROR(AD998/Z991,"-")</f>
        <v>2.2348033373063169E-4</v>
      </c>
      <c r="AF998" s="53">
        <f t="shared" si="671"/>
        <v>2235.6666666666665</v>
      </c>
      <c r="AG998" s="31">
        <f t="shared" si="689"/>
        <v>2.068608860541286E-4</v>
      </c>
      <c r="AH998" s="172"/>
      <c r="AI998" s="179"/>
      <c r="AJ998" s="179"/>
      <c r="AK998" s="70" t="s">
        <v>71</v>
      </c>
      <c r="AL998" s="50">
        <v>166515</v>
      </c>
      <c r="AM998" s="30">
        <f>IFERROR(AL998/AI991,"-")</f>
        <v>7.673298155519626E-6</v>
      </c>
      <c r="AN998" s="50">
        <v>9</v>
      </c>
      <c r="AO998" s="30">
        <f>IFERROR(AN998/AJ991,"-")</f>
        <v>3.8151759220008476E-4</v>
      </c>
      <c r="AP998" s="53">
        <f t="shared" si="672"/>
        <v>18501.666666666668</v>
      </c>
      <c r="AQ998" s="31">
        <f t="shared" si="690"/>
        <v>3.581804433477932E-4</v>
      </c>
      <c r="AR998" s="172"/>
      <c r="AS998" s="179"/>
      <c r="AT998" s="179"/>
      <c r="AU998" s="70" t="s">
        <v>71</v>
      </c>
      <c r="AV998" s="50">
        <v>159063</v>
      </c>
      <c r="AW998" s="30">
        <f>IFERROR(AV998/AS991,"-")</f>
        <v>9.8238494299710186E-6</v>
      </c>
      <c r="AX998" s="50">
        <v>23</v>
      </c>
      <c r="AY998" s="30">
        <f>IFERROR(AX998/AT991,"-")</f>
        <v>1.5072083879423329E-3</v>
      </c>
      <c r="AZ998" s="53">
        <f t="shared" si="673"/>
        <v>6915.782608695652</v>
      </c>
      <c r="BA998" s="31">
        <f t="shared" si="691"/>
        <v>1.4050091631032375E-3</v>
      </c>
      <c r="BB998" s="172"/>
      <c r="BC998" s="179"/>
      <c r="BD998" s="179"/>
      <c r="BE998" s="70" t="s">
        <v>71</v>
      </c>
      <c r="BF998" s="50">
        <v>7349</v>
      </c>
      <c r="BG998" s="30">
        <f>IFERROR(BF998/BC991,"-")</f>
        <v>1.0184863476533951E-6</v>
      </c>
      <c r="BH998" s="50">
        <v>7</v>
      </c>
      <c r="BI998" s="30">
        <f>IFERROR(BH998/BD991,"-")</f>
        <v>1.1021886317115414E-3</v>
      </c>
      <c r="BJ998" s="53">
        <f t="shared" si="674"/>
        <v>1049.8571428571429</v>
      </c>
      <c r="BK998" s="31">
        <f t="shared" si="692"/>
        <v>1E-3</v>
      </c>
      <c r="BL998" s="172"/>
      <c r="BM998" s="179"/>
      <c r="BN998" s="179"/>
      <c r="BO998" s="70" t="s">
        <v>71</v>
      </c>
      <c r="BP998" s="50">
        <v>2060</v>
      </c>
      <c r="BQ998" s="30">
        <f>IFERROR(BP998/BM991,"-")</f>
        <v>8.9829515353630244E-7</v>
      </c>
      <c r="BR998" s="50">
        <v>2</v>
      </c>
      <c r="BS998" s="30">
        <f>IFERROR(BR998/BN991,"-")</f>
        <v>9.765625E-4</v>
      </c>
      <c r="BT998" s="53">
        <f t="shared" si="675"/>
        <v>1030</v>
      </c>
      <c r="BU998" s="31">
        <f t="shared" si="693"/>
        <v>8.1004455245038481E-4</v>
      </c>
      <c r="BV998" s="172"/>
      <c r="BW998" s="179"/>
      <c r="BX998" s="179"/>
      <c r="BY998" s="70" t="s">
        <v>71</v>
      </c>
      <c r="BZ998" s="50">
        <f t="shared" si="685"/>
        <v>348401</v>
      </c>
      <c r="CA998" s="30">
        <f>IFERROR(BZ998/BW991,"-")</f>
        <v>5.2801303118598977E-6</v>
      </c>
      <c r="CB998" s="50">
        <f t="shared" si="686"/>
        <v>47</v>
      </c>
      <c r="CC998" s="30">
        <f>IFERROR(CB998/BX991,"-")</f>
        <v>6.3281765426613349E-4</v>
      </c>
      <c r="CD998" s="53">
        <f t="shared" si="676"/>
        <v>7412.7872340425529</v>
      </c>
      <c r="CE998" s="31">
        <f t="shared" si="694"/>
        <v>5.8633465986352123E-4</v>
      </c>
      <c r="CR998" s="196"/>
      <c r="CS998" s="198"/>
      <c r="CT998" s="200"/>
      <c r="CU998" s="201"/>
      <c r="CV998" s="201"/>
      <c r="CW998" s="79" t="s">
        <v>71</v>
      </c>
      <c r="CX998" s="90">
        <v>117718</v>
      </c>
      <c r="CY998" s="80">
        <v>1.888807630860744E-6</v>
      </c>
      <c r="CZ998" s="90">
        <v>35</v>
      </c>
      <c r="DA998" s="80">
        <v>4.912487543335158E-4</v>
      </c>
      <c r="DB998" s="90">
        <v>3363.3714285714286</v>
      </c>
      <c r="DC998" s="81">
        <v>4.5764196707592932E-4</v>
      </c>
    </row>
    <row r="999" spans="2:107" s="16" customFormat="1" ht="13.15" customHeight="1">
      <c r="B999" s="196"/>
      <c r="C999" s="198"/>
      <c r="D999" s="172"/>
      <c r="E999" s="179"/>
      <c r="F999" s="179"/>
      <c r="G999" s="70" t="s">
        <v>73</v>
      </c>
      <c r="H999" s="50">
        <v>0</v>
      </c>
      <c r="I999" s="30">
        <f>IFERROR(H999/E991,"-")</f>
        <v>0</v>
      </c>
      <c r="J999" s="50">
        <v>0</v>
      </c>
      <c r="K999" s="30">
        <f>IFERROR(J999/F991,"-")</f>
        <v>0</v>
      </c>
      <c r="L999" s="53" t="str">
        <f t="shared" si="669"/>
        <v>-</v>
      </c>
      <c r="M999" s="31">
        <f t="shared" si="687"/>
        <v>0</v>
      </c>
      <c r="N999" s="172"/>
      <c r="O999" s="179"/>
      <c r="P999" s="179"/>
      <c r="Q999" s="70" t="s">
        <v>73</v>
      </c>
      <c r="R999" s="50">
        <v>55440</v>
      </c>
      <c r="S999" s="30">
        <f>IFERROR(R999/O991,"-")</f>
        <v>2.4743622993948924E-4</v>
      </c>
      <c r="T999" s="50">
        <v>2</v>
      </c>
      <c r="U999" s="30">
        <f>IFERROR(T999/P991,"-")</f>
        <v>1.5748031496062992E-2</v>
      </c>
      <c r="V999" s="53">
        <f t="shared" si="670"/>
        <v>27720</v>
      </c>
      <c r="W999" s="31">
        <f t="shared" si="688"/>
        <v>1.4492753623188406E-2</v>
      </c>
      <c r="X999" s="172"/>
      <c r="Y999" s="179"/>
      <c r="Z999" s="179"/>
      <c r="AA999" s="70" t="s">
        <v>73</v>
      </c>
      <c r="AB999" s="50">
        <v>2389286</v>
      </c>
      <c r="AC999" s="30">
        <f>IFERROR(AB999/Y991,"-")</f>
        <v>1.3075785445055833E-4</v>
      </c>
      <c r="AD999" s="50">
        <v>149</v>
      </c>
      <c r="AE999" s="30">
        <f>IFERROR(AD999/Z991,"-")</f>
        <v>5.549761620977354E-3</v>
      </c>
      <c r="AF999" s="53">
        <f t="shared" si="671"/>
        <v>16035.476510067114</v>
      </c>
      <c r="AG999" s="31">
        <f t="shared" si="689"/>
        <v>5.13704533701086E-3</v>
      </c>
      <c r="AH999" s="172"/>
      <c r="AI999" s="179"/>
      <c r="AJ999" s="179"/>
      <c r="AK999" s="70" t="s">
        <v>73</v>
      </c>
      <c r="AL999" s="50">
        <v>3144151</v>
      </c>
      <c r="AM999" s="30">
        <f>IFERROR(AL999/AI991,"-")</f>
        <v>1.4488789639957472E-4</v>
      </c>
      <c r="AN999" s="50">
        <v>165</v>
      </c>
      <c r="AO999" s="30">
        <f>IFERROR(AN999/AJ991,"-")</f>
        <v>6.994489190334888E-3</v>
      </c>
      <c r="AP999" s="53">
        <f t="shared" si="672"/>
        <v>19055.460606060606</v>
      </c>
      <c r="AQ999" s="31">
        <f t="shared" si="690"/>
        <v>6.5666414613762087E-3</v>
      </c>
      <c r="AR999" s="172"/>
      <c r="AS999" s="179"/>
      <c r="AT999" s="179"/>
      <c r="AU999" s="70" t="s">
        <v>73</v>
      </c>
      <c r="AV999" s="50">
        <v>1795522</v>
      </c>
      <c r="AW999" s="30">
        <f>IFERROR(AV999/AS991,"-")</f>
        <v>1.1089277692612627E-4</v>
      </c>
      <c r="AX999" s="50">
        <v>92</v>
      </c>
      <c r="AY999" s="30">
        <f>IFERROR(AX999/AT991,"-")</f>
        <v>6.0288335517693315E-3</v>
      </c>
      <c r="AZ999" s="53">
        <f t="shared" si="673"/>
        <v>19516.543478260868</v>
      </c>
      <c r="BA999" s="31">
        <f t="shared" si="691"/>
        <v>5.6200366524129502E-3</v>
      </c>
      <c r="BB999" s="172"/>
      <c r="BC999" s="179"/>
      <c r="BD999" s="179"/>
      <c r="BE999" s="70" t="s">
        <v>73</v>
      </c>
      <c r="BF999" s="50">
        <v>472944</v>
      </c>
      <c r="BG999" s="30">
        <f>IFERROR(BF999/BC991,"-")</f>
        <v>6.5544564866592365E-5</v>
      </c>
      <c r="BH999" s="50">
        <v>31</v>
      </c>
      <c r="BI999" s="30">
        <f>IFERROR(BH999/BD991,"-")</f>
        <v>4.8811210832939694E-3</v>
      </c>
      <c r="BJ999" s="53">
        <f t="shared" si="674"/>
        <v>15256.258064516129</v>
      </c>
      <c r="BK999" s="31">
        <f t="shared" si="692"/>
        <v>4.4285714285714284E-3</v>
      </c>
      <c r="BL999" s="172"/>
      <c r="BM999" s="179"/>
      <c r="BN999" s="179"/>
      <c r="BO999" s="70" t="s">
        <v>73</v>
      </c>
      <c r="BP999" s="50">
        <v>113947</v>
      </c>
      <c r="BQ999" s="30">
        <f>IFERROR(BP999/BM991,"-")</f>
        <v>4.9688367893204395E-5</v>
      </c>
      <c r="BR999" s="50">
        <v>5</v>
      </c>
      <c r="BS999" s="30">
        <f>IFERROR(BR999/BN991,"-")</f>
        <v>2.44140625E-3</v>
      </c>
      <c r="BT999" s="53">
        <f t="shared" si="675"/>
        <v>22789.4</v>
      </c>
      <c r="BU999" s="31">
        <f t="shared" si="693"/>
        <v>2.025111381125962E-3</v>
      </c>
      <c r="BV999" s="172"/>
      <c r="BW999" s="179"/>
      <c r="BX999" s="179"/>
      <c r="BY999" s="70" t="s">
        <v>73</v>
      </c>
      <c r="BZ999" s="50">
        <f t="shared" si="685"/>
        <v>7971290</v>
      </c>
      <c r="CA999" s="30">
        <f>IFERROR(BZ999/BW991,"-")</f>
        <v>1.2080748893839479E-4</v>
      </c>
      <c r="CB999" s="50">
        <f t="shared" si="686"/>
        <v>444</v>
      </c>
      <c r="CC999" s="30">
        <f>IFERROR(CB999/BX991,"-")</f>
        <v>5.9781072020034737E-3</v>
      </c>
      <c r="CD999" s="53">
        <f t="shared" si="676"/>
        <v>17953.355855855854</v>
      </c>
      <c r="CE999" s="31">
        <f t="shared" si="694"/>
        <v>5.5389912548809246E-3</v>
      </c>
      <c r="CR999" s="196"/>
      <c r="CS999" s="198"/>
      <c r="CT999" s="200"/>
      <c r="CU999" s="201"/>
      <c r="CV999" s="201"/>
      <c r="CW999" s="79" t="s">
        <v>73</v>
      </c>
      <c r="CX999" s="90">
        <v>11312313</v>
      </c>
      <c r="CY999" s="80">
        <v>1.815082070463752E-4</v>
      </c>
      <c r="CZ999" s="90">
        <v>434</v>
      </c>
      <c r="DA999" s="80">
        <v>6.0914845537355959E-3</v>
      </c>
      <c r="DB999" s="90">
        <v>26065.237327188941</v>
      </c>
      <c r="DC999" s="81">
        <v>5.6747603917415238E-3</v>
      </c>
    </row>
    <row r="1000" spans="2:107" s="16" customFormat="1" ht="13.15" customHeight="1">
      <c r="B1000" s="196"/>
      <c r="C1000" s="198"/>
      <c r="D1000" s="172"/>
      <c r="E1000" s="179"/>
      <c r="F1000" s="179"/>
      <c r="G1000" s="70" t="s">
        <v>75</v>
      </c>
      <c r="H1000" s="50">
        <v>27426</v>
      </c>
      <c r="I1000" s="30">
        <f>IFERROR(H1000/E991,"-")</f>
        <v>3.1958691648965247E-4</v>
      </c>
      <c r="J1000" s="50">
        <v>2</v>
      </c>
      <c r="K1000" s="30">
        <f>IFERROR(J1000/F991,"-")</f>
        <v>4.2553191489361701E-2</v>
      </c>
      <c r="L1000" s="53">
        <f t="shared" si="669"/>
        <v>13713</v>
      </c>
      <c r="M1000" s="31">
        <f t="shared" si="687"/>
        <v>0.04</v>
      </c>
      <c r="N1000" s="172"/>
      <c r="O1000" s="179"/>
      <c r="P1000" s="179"/>
      <c r="Q1000" s="70" t="s">
        <v>75</v>
      </c>
      <c r="R1000" s="50">
        <v>95313</v>
      </c>
      <c r="S1000" s="30">
        <f>IFERROR(R1000/O991,"-")</f>
        <v>4.2539483016274421E-4</v>
      </c>
      <c r="T1000" s="50">
        <v>7</v>
      </c>
      <c r="U1000" s="30">
        <f>IFERROR(T1000/P991,"-")</f>
        <v>5.5118110236220472E-2</v>
      </c>
      <c r="V1000" s="53">
        <f t="shared" si="670"/>
        <v>13616.142857142857</v>
      </c>
      <c r="W1000" s="31">
        <f t="shared" si="688"/>
        <v>5.0724637681159424E-2</v>
      </c>
      <c r="X1000" s="172"/>
      <c r="Y1000" s="179"/>
      <c r="Z1000" s="179"/>
      <c r="AA1000" s="70" t="s">
        <v>75</v>
      </c>
      <c r="AB1000" s="50">
        <v>17836519</v>
      </c>
      <c r="AC1000" s="30">
        <f>IFERROR(AB1000/Y991,"-")</f>
        <v>9.7613469266827747E-4</v>
      </c>
      <c r="AD1000" s="50">
        <v>836</v>
      </c>
      <c r="AE1000" s="30">
        <f>IFERROR(AD1000/Z991,"-")</f>
        <v>3.1138259833134684E-2</v>
      </c>
      <c r="AF1000" s="53">
        <f t="shared" si="671"/>
        <v>21335.549043062201</v>
      </c>
      <c r="AG1000" s="31">
        <f t="shared" si="689"/>
        <v>2.8822616790208585E-2</v>
      </c>
      <c r="AH1000" s="172"/>
      <c r="AI1000" s="179"/>
      <c r="AJ1000" s="179"/>
      <c r="AK1000" s="70" t="s">
        <v>75</v>
      </c>
      <c r="AL1000" s="50">
        <v>26506297</v>
      </c>
      <c r="AM1000" s="30">
        <f>IFERROR(AL1000/AI991,"-")</f>
        <v>1.2214558440966602E-3</v>
      </c>
      <c r="AN1000" s="50">
        <v>1032</v>
      </c>
      <c r="AO1000" s="30">
        <f>IFERROR(AN1000/AJ991,"-")</f>
        <v>4.374735057227639E-2</v>
      </c>
      <c r="AP1000" s="53">
        <f t="shared" si="672"/>
        <v>25684.396317829458</v>
      </c>
      <c r="AQ1000" s="31">
        <f t="shared" si="690"/>
        <v>4.1071357503880287E-2</v>
      </c>
      <c r="AR1000" s="172"/>
      <c r="AS1000" s="179"/>
      <c r="AT1000" s="179"/>
      <c r="AU1000" s="70" t="s">
        <v>75</v>
      </c>
      <c r="AV1000" s="50">
        <v>36239182</v>
      </c>
      <c r="AW1000" s="30">
        <f>IFERROR(AV1000/AS991,"-")</f>
        <v>2.2381588894545934E-3</v>
      </c>
      <c r="AX1000" s="50">
        <v>947</v>
      </c>
      <c r="AY1000" s="30">
        <f>IFERROR(AX1000/AT991,"-")</f>
        <v>6.2057667103538661E-2</v>
      </c>
      <c r="AZ1000" s="53">
        <f t="shared" si="673"/>
        <v>38267.351636747626</v>
      </c>
      <c r="BA1000" s="31">
        <f t="shared" si="691"/>
        <v>5.7849725106902873E-2</v>
      </c>
      <c r="BB1000" s="172"/>
      <c r="BC1000" s="179"/>
      <c r="BD1000" s="179"/>
      <c r="BE1000" s="70" t="s">
        <v>75</v>
      </c>
      <c r="BF1000" s="50">
        <v>23249515</v>
      </c>
      <c r="BG1000" s="30">
        <f>IFERROR(BF1000/BC991,"-")</f>
        <v>3.2221137048663523E-3</v>
      </c>
      <c r="BH1000" s="50">
        <v>515</v>
      </c>
      <c r="BI1000" s="30">
        <f>IFERROR(BH1000/BD991,"-")</f>
        <v>8.1089592190206269E-2</v>
      </c>
      <c r="BJ1000" s="53">
        <f t="shared" si="674"/>
        <v>45144.689320388352</v>
      </c>
      <c r="BK1000" s="31">
        <f t="shared" si="692"/>
        <v>7.3571428571428565E-2</v>
      </c>
      <c r="BL1000" s="172"/>
      <c r="BM1000" s="179"/>
      <c r="BN1000" s="179"/>
      <c r="BO1000" s="70" t="s">
        <v>75</v>
      </c>
      <c r="BP1000" s="50">
        <v>12031506</v>
      </c>
      <c r="BQ1000" s="30">
        <f>IFERROR(BP1000/BM991,"-")</f>
        <v>5.2465259852150208E-3</v>
      </c>
      <c r="BR1000" s="50">
        <v>194</v>
      </c>
      <c r="BS1000" s="30">
        <f>IFERROR(BR1000/BN991,"-")</f>
        <v>9.47265625E-2</v>
      </c>
      <c r="BT1000" s="53">
        <f t="shared" si="675"/>
        <v>62018.072164948455</v>
      </c>
      <c r="BU1000" s="31">
        <f t="shared" si="693"/>
        <v>7.8574321587687318E-2</v>
      </c>
      <c r="BV1000" s="172"/>
      <c r="BW1000" s="179"/>
      <c r="BX1000" s="179"/>
      <c r="BY1000" s="70" t="s">
        <v>75</v>
      </c>
      <c r="BZ1000" s="50">
        <f t="shared" si="685"/>
        <v>115985758</v>
      </c>
      <c r="CA1000" s="30">
        <f>IFERROR(BZ1000/BW991,"-")</f>
        <v>1.7578018334041712E-3</v>
      </c>
      <c r="CB1000" s="50">
        <f t="shared" si="686"/>
        <v>3533</v>
      </c>
      <c r="CC1000" s="30">
        <f>IFERROR(CB1000/BX991,"-")</f>
        <v>4.7569037713239351E-2</v>
      </c>
      <c r="CD1000" s="53">
        <f t="shared" si="676"/>
        <v>32829.255024058875</v>
      </c>
      <c r="CE1000" s="31">
        <f t="shared" si="694"/>
        <v>4.4074901133996182E-2</v>
      </c>
      <c r="CR1000" s="196"/>
      <c r="CS1000" s="198"/>
      <c r="CT1000" s="200"/>
      <c r="CU1000" s="201"/>
      <c r="CV1000" s="201"/>
      <c r="CW1000" s="79" t="s">
        <v>75</v>
      </c>
      <c r="CX1000" s="90">
        <v>91680400</v>
      </c>
      <c r="CY1000" s="80">
        <v>1.4710294017938239E-3</v>
      </c>
      <c r="CZ1000" s="90">
        <v>3241</v>
      </c>
      <c r="DA1000" s="80">
        <v>4.5489634651283563E-2</v>
      </c>
      <c r="DB1000" s="90">
        <v>28287.68898488121</v>
      </c>
      <c r="DC1000" s="81">
        <v>4.2377646151231053E-2</v>
      </c>
    </row>
    <row r="1001" spans="2:107" s="16" customFormat="1" ht="13.15" customHeight="1">
      <c r="B1001" s="196"/>
      <c r="C1001" s="198"/>
      <c r="D1001" s="172"/>
      <c r="E1001" s="179"/>
      <c r="F1001" s="179"/>
      <c r="G1001" s="70" t="s">
        <v>77</v>
      </c>
      <c r="H1001" s="50">
        <v>0</v>
      </c>
      <c r="I1001" s="30">
        <f>IFERROR(H1001/E991,"-")</f>
        <v>0</v>
      </c>
      <c r="J1001" s="50">
        <v>0</v>
      </c>
      <c r="K1001" s="30">
        <f>IFERROR(J1001/F991,"-")</f>
        <v>0</v>
      </c>
      <c r="L1001" s="53" t="str">
        <f t="shared" si="669"/>
        <v>-</v>
      </c>
      <c r="M1001" s="31">
        <f t="shared" si="687"/>
        <v>0</v>
      </c>
      <c r="N1001" s="172"/>
      <c r="O1001" s="179"/>
      <c r="P1001" s="179"/>
      <c r="Q1001" s="70" t="s">
        <v>77</v>
      </c>
      <c r="R1001" s="50">
        <v>112604</v>
      </c>
      <c r="S1001" s="30">
        <f>IFERROR(R1001/O991,"-")</f>
        <v>5.0256690541317182E-4</v>
      </c>
      <c r="T1001" s="50">
        <v>3</v>
      </c>
      <c r="U1001" s="30">
        <f>IFERROR(T1001/P991,"-")</f>
        <v>2.3622047244094488E-2</v>
      </c>
      <c r="V1001" s="53">
        <f t="shared" si="670"/>
        <v>37534.666666666664</v>
      </c>
      <c r="W1001" s="31">
        <f t="shared" si="688"/>
        <v>2.1739130434782608E-2</v>
      </c>
      <c r="X1001" s="172"/>
      <c r="Y1001" s="179"/>
      <c r="Z1001" s="179"/>
      <c r="AA1001" s="70" t="s">
        <v>77</v>
      </c>
      <c r="AB1001" s="50">
        <v>16584646</v>
      </c>
      <c r="AC1001" s="30">
        <f>IFERROR(AB1001/Y991,"-")</f>
        <v>9.0762375361594816E-4</v>
      </c>
      <c r="AD1001" s="50">
        <v>227</v>
      </c>
      <c r="AE1001" s="30">
        <f>IFERROR(AD1001/Z991,"-")</f>
        <v>8.4550059594755665E-3</v>
      </c>
      <c r="AF1001" s="53">
        <f t="shared" si="671"/>
        <v>73060.114537444941</v>
      </c>
      <c r="AG1001" s="31">
        <f t="shared" si="689"/>
        <v>7.8262368557145325E-3</v>
      </c>
      <c r="AH1001" s="172"/>
      <c r="AI1001" s="179"/>
      <c r="AJ1001" s="179"/>
      <c r="AK1001" s="70" t="s">
        <v>77</v>
      </c>
      <c r="AL1001" s="50">
        <v>28290032</v>
      </c>
      <c r="AM1001" s="30">
        <f>IFERROR(AL1001/AI991,"-")</f>
        <v>1.3036534268095438E-3</v>
      </c>
      <c r="AN1001" s="50">
        <v>346</v>
      </c>
      <c r="AO1001" s="30">
        <f>IFERROR(AN1001/AJ991,"-")</f>
        <v>1.4667231877914371E-2</v>
      </c>
      <c r="AP1001" s="53">
        <f t="shared" si="672"/>
        <v>81763.098265895955</v>
      </c>
      <c r="AQ1001" s="31">
        <f t="shared" si="690"/>
        <v>1.3770048155370716E-2</v>
      </c>
      <c r="AR1001" s="172"/>
      <c r="AS1001" s="179"/>
      <c r="AT1001" s="179"/>
      <c r="AU1001" s="70" t="s">
        <v>77</v>
      </c>
      <c r="AV1001" s="50">
        <v>37628648</v>
      </c>
      <c r="AW1001" s="30">
        <f>IFERROR(AV1001/AS991,"-")</f>
        <v>2.3239733451863734E-3</v>
      </c>
      <c r="AX1001" s="50">
        <v>388</v>
      </c>
      <c r="AY1001" s="30">
        <f>IFERROR(AX1001/AT991,"-")</f>
        <v>2.5425950196592398E-2</v>
      </c>
      <c r="AZ1001" s="53">
        <f t="shared" si="673"/>
        <v>96981.051546391755</v>
      </c>
      <c r="BA1001" s="31">
        <f t="shared" si="691"/>
        <v>2.3701893708002443E-2</v>
      </c>
      <c r="BB1001" s="172"/>
      <c r="BC1001" s="179"/>
      <c r="BD1001" s="179"/>
      <c r="BE1001" s="70" t="s">
        <v>77</v>
      </c>
      <c r="BF1001" s="50">
        <v>30259074</v>
      </c>
      <c r="BG1001" s="30">
        <f>IFERROR(BF1001/BC991,"-")</f>
        <v>4.1935574583798893E-3</v>
      </c>
      <c r="BH1001" s="50">
        <v>230</v>
      </c>
      <c r="BI1001" s="30">
        <f>IFERROR(BH1001/BD991,"-")</f>
        <v>3.6214769327664938E-2</v>
      </c>
      <c r="BJ1001" s="53">
        <f t="shared" si="674"/>
        <v>131561.19130434783</v>
      </c>
      <c r="BK1001" s="31">
        <f t="shared" si="692"/>
        <v>3.2857142857142856E-2</v>
      </c>
      <c r="BL1001" s="172"/>
      <c r="BM1001" s="179"/>
      <c r="BN1001" s="179"/>
      <c r="BO1001" s="70" t="s">
        <v>77</v>
      </c>
      <c r="BP1001" s="50">
        <v>16877913</v>
      </c>
      <c r="BQ1001" s="30">
        <f>IFERROR(BP1001/BM991,"-")</f>
        <v>7.3598774027705599E-3</v>
      </c>
      <c r="BR1001" s="50">
        <v>71</v>
      </c>
      <c r="BS1001" s="30">
        <f>IFERROR(BR1001/BN991,"-")</f>
        <v>3.466796875E-2</v>
      </c>
      <c r="BT1001" s="53">
        <f t="shared" si="675"/>
        <v>237717.08450704225</v>
      </c>
      <c r="BU1001" s="31">
        <f t="shared" si="693"/>
        <v>2.8756581611988661E-2</v>
      </c>
      <c r="BV1001" s="172"/>
      <c r="BW1001" s="179"/>
      <c r="BX1001" s="179"/>
      <c r="BY1001" s="70" t="s">
        <v>77</v>
      </c>
      <c r="BZ1001" s="50">
        <f t="shared" si="685"/>
        <v>129752917</v>
      </c>
      <c r="CA1001" s="30">
        <f>IFERROR(BZ1001/BW991,"-")</f>
        <v>1.9664475994728529E-3</v>
      </c>
      <c r="CB1001" s="50">
        <f t="shared" si="686"/>
        <v>1265</v>
      </c>
      <c r="CC1001" s="30">
        <f>IFERROR(CB1001/BX991,"-")</f>
        <v>1.7032219843545932E-2</v>
      </c>
      <c r="CD1001" s="53">
        <f t="shared" si="676"/>
        <v>102571.47588932807</v>
      </c>
      <c r="CE1001" s="31">
        <f t="shared" si="694"/>
        <v>1.5781134994199031E-2</v>
      </c>
      <c r="CR1001" s="196"/>
      <c r="CS1001" s="198"/>
      <c r="CT1001" s="200"/>
      <c r="CU1001" s="201"/>
      <c r="CV1001" s="201"/>
      <c r="CW1001" s="79" t="s">
        <v>77</v>
      </c>
      <c r="CX1001" s="90">
        <v>116073963</v>
      </c>
      <c r="CY1001" s="80">
        <v>1.8624287454649898E-3</v>
      </c>
      <c r="CZ1001" s="90">
        <v>1090</v>
      </c>
      <c r="DA1001" s="80">
        <v>1.5298889777815206E-2</v>
      </c>
      <c r="DB1001" s="90">
        <v>106489.8743119266</v>
      </c>
      <c r="DC1001" s="81">
        <v>1.42522784032218E-2</v>
      </c>
    </row>
    <row r="1002" spans="2:107" s="16" customFormat="1" ht="13.15" customHeight="1">
      <c r="B1002" s="196"/>
      <c r="C1002" s="198"/>
      <c r="D1002" s="172"/>
      <c r="E1002" s="179"/>
      <c r="F1002" s="179"/>
      <c r="G1002" s="70" t="s">
        <v>79</v>
      </c>
      <c r="H1002" s="50">
        <v>585660</v>
      </c>
      <c r="I1002" s="30">
        <f>IFERROR(H1002/E991,"-")</f>
        <v>6.8245195621428525E-3</v>
      </c>
      <c r="J1002" s="50">
        <v>2</v>
      </c>
      <c r="K1002" s="30">
        <f>IFERROR(J1002/F991,"-")</f>
        <v>4.2553191489361701E-2</v>
      </c>
      <c r="L1002" s="53">
        <f t="shared" si="669"/>
        <v>292830</v>
      </c>
      <c r="M1002" s="31">
        <f t="shared" si="687"/>
        <v>0.04</v>
      </c>
      <c r="N1002" s="172"/>
      <c r="O1002" s="179"/>
      <c r="P1002" s="179"/>
      <c r="Q1002" s="70" t="s">
        <v>79</v>
      </c>
      <c r="R1002" s="50">
        <v>802918</v>
      </c>
      <c r="S1002" s="30">
        <f>IFERROR(R1002/O991,"-")</f>
        <v>3.5835317978094305E-3</v>
      </c>
      <c r="T1002" s="50">
        <v>3</v>
      </c>
      <c r="U1002" s="30">
        <f>IFERROR(T1002/P991,"-")</f>
        <v>2.3622047244094488E-2</v>
      </c>
      <c r="V1002" s="53">
        <f t="shared" si="670"/>
        <v>267639.33333333331</v>
      </c>
      <c r="W1002" s="31">
        <f t="shared" si="688"/>
        <v>2.1739130434782608E-2</v>
      </c>
      <c r="X1002" s="172"/>
      <c r="Y1002" s="179"/>
      <c r="Z1002" s="179"/>
      <c r="AA1002" s="70" t="s">
        <v>79</v>
      </c>
      <c r="AB1002" s="50">
        <v>109389746</v>
      </c>
      <c r="AC1002" s="30">
        <f>IFERROR(AB1002/Y991,"-")</f>
        <v>5.986545137690316E-3</v>
      </c>
      <c r="AD1002" s="50">
        <v>297</v>
      </c>
      <c r="AE1002" s="30">
        <f>IFERROR(AD1002/Z991,"-")</f>
        <v>1.1062276519666269E-2</v>
      </c>
      <c r="AF1002" s="53">
        <f t="shared" si="671"/>
        <v>368315.6430976431</v>
      </c>
      <c r="AG1002" s="31">
        <f t="shared" si="689"/>
        <v>1.0239613859679366E-2</v>
      </c>
      <c r="AH1002" s="172"/>
      <c r="AI1002" s="179"/>
      <c r="AJ1002" s="179"/>
      <c r="AK1002" s="70" t="s">
        <v>79</v>
      </c>
      <c r="AL1002" s="50">
        <v>243007560</v>
      </c>
      <c r="AM1002" s="30">
        <f>IFERROR(AL1002/AI991,"-")</f>
        <v>1.1198207140049394E-2</v>
      </c>
      <c r="AN1002" s="50">
        <v>575</v>
      </c>
      <c r="AO1002" s="30">
        <f>IFERROR(AN1002/AJ991,"-")</f>
        <v>2.4374735057227637E-2</v>
      </c>
      <c r="AP1002" s="53">
        <f t="shared" si="672"/>
        <v>422621.84347826085</v>
      </c>
      <c r="AQ1002" s="31">
        <f t="shared" si="690"/>
        <v>2.2883750547220121E-2</v>
      </c>
      <c r="AR1002" s="172"/>
      <c r="AS1002" s="179"/>
      <c r="AT1002" s="179"/>
      <c r="AU1002" s="70" t="s">
        <v>79</v>
      </c>
      <c r="AV1002" s="50">
        <v>311494067</v>
      </c>
      <c r="AW1002" s="30">
        <f>IFERROR(AV1002/AS991,"-")</f>
        <v>1.923810573506915E-2</v>
      </c>
      <c r="AX1002" s="50">
        <v>652</v>
      </c>
      <c r="AY1002" s="30">
        <f>IFERROR(AX1002/AT991,"-")</f>
        <v>4.2726081258191349E-2</v>
      </c>
      <c r="AZ1002" s="53">
        <f t="shared" si="673"/>
        <v>477751.63650306751</v>
      </c>
      <c r="BA1002" s="31">
        <f t="shared" si="691"/>
        <v>3.9828955406230909E-2</v>
      </c>
      <c r="BB1002" s="172"/>
      <c r="BC1002" s="179"/>
      <c r="BD1002" s="179"/>
      <c r="BE1002" s="70" t="s">
        <v>79</v>
      </c>
      <c r="BF1002" s="50">
        <v>202754621</v>
      </c>
      <c r="BG1002" s="30">
        <f>IFERROR(BF1002/BC991,"-")</f>
        <v>2.809944392599515E-2</v>
      </c>
      <c r="BH1002" s="50">
        <v>433</v>
      </c>
      <c r="BI1002" s="30">
        <f>IFERROR(BH1002/BD991,"-")</f>
        <v>6.8178239647299632E-2</v>
      </c>
      <c r="BJ1002" s="53">
        <f t="shared" si="674"/>
        <v>468255.47575057735</v>
      </c>
      <c r="BK1002" s="31">
        <f t="shared" si="692"/>
        <v>6.1857142857142861E-2</v>
      </c>
      <c r="BL1002" s="172"/>
      <c r="BM1002" s="179"/>
      <c r="BN1002" s="179"/>
      <c r="BO1002" s="70" t="s">
        <v>79</v>
      </c>
      <c r="BP1002" s="50">
        <v>76634383</v>
      </c>
      <c r="BQ1002" s="30">
        <f>IFERROR(BP1002/BM991,"-")</f>
        <v>3.3417618855895538E-2</v>
      </c>
      <c r="BR1002" s="50">
        <v>188</v>
      </c>
      <c r="BS1002" s="30">
        <f>IFERROR(BR1002/BN991,"-")</f>
        <v>9.1796875E-2</v>
      </c>
      <c r="BT1002" s="53">
        <f t="shared" si="675"/>
        <v>407629.69680851063</v>
      </c>
      <c r="BU1002" s="31">
        <f t="shared" si="693"/>
        <v>7.6144187930336171E-2</v>
      </c>
      <c r="BV1002" s="172"/>
      <c r="BW1002" s="179"/>
      <c r="BX1002" s="179"/>
      <c r="BY1002" s="70" t="s">
        <v>79</v>
      </c>
      <c r="BZ1002" s="50">
        <f t="shared" si="685"/>
        <v>944668955</v>
      </c>
      <c r="CA1002" s="30">
        <f>IFERROR(BZ1002/BW991,"-")</f>
        <v>1.4316764831239042E-2</v>
      </c>
      <c r="CB1002" s="50">
        <f t="shared" si="686"/>
        <v>2150</v>
      </c>
      <c r="CC1002" s="30">
        <f>IFERROR(CB1002/BX991,"-")</f>
        <v>2.8948041631323126E-2</v>
      </c>
      <c r="CD1002" s="53">
        <f t="shared" si="676"/>
        <v>439380.90930232557</v>
      </c>
      <c r="CE1002" s="31">
        <f t="shared" si="694"/>
        <v>2.6821691887373846E-2</v>
      </c>
      <c r="CR1002" s="196"/>
      <c r="CS1002" s="198"/>
      <c r="CT1002" s="200"/>
      <c r="CU1002" s="201"/>
      <c r="CV1002" s="201"/>
      <c r="CW1002" s="79" t="s">
        <v>79</v>
      </c>
      <c r="CX1002" s="90">
        <v>878765752</v>
      </c>
      <c r="CY1002" s="80">
        <v>1.4099963116232694E-2</v>
      </c>
      <c r="CZ1002" s="90">
        <v>2118</v>
      </c>
      <c r="DA1002" s="80">
        <v>2.9727567476525326E-2</v>
      </c>
      <c r="DB1002" s="90">
        <v>414903.56562795088</v>
      </c>
      <c r="DC1002" s="81">
        <v>2.7693876750480524E-2</v>
      </c>
    </row>
    <row r="1003" spans="2:107" s="16" customFormat="1" ht="13.15" customHeight="1">
      <c r="B1003" s="196"/>
      <c r="C1003" s="198"/>
      <c r="D1003" s="172"/>
      <c r="E1003" s="179"/>
      <c r="F1003" s="179"/>
      <c r="G1003" s="70" t="s">
        <v>81</v>
      </c>
      <c r="H1003" s="50">
        <v>131610</v>
      </c>
      <c r="I1003" s="30">
        <f>IFERROR(H1003/E991,"-")</f>
        <v>1.5336116852331058E-3</v>
      </c>
      <c r="J1003" s="50">
        <v>5</v>
      </c>
      <c r="K1003" s="30">
        <f>IFERROR(J1003/F991,"-")</f>
        <v>0.10638297872340426</v>
      </c>
      <c r="L1003" s="53">
        <f t="shared" si="669"/>
        <v>26322</v>
      </c>
      <c r="M1003" s="31">
        <f t="shared" si="687"/>
        <v>0.1</v>
      </c>
      <c r="N1003" s="172"/>
      <c r="O1003" s="179"/>
      <c r="P1003" s="179"/>
      <c r="Q1003" s="70" t="s">
        <v>81</v>
      </c>
      <c r="R1003" s="50">
        <v>1888078</v>
      </c>
      <c r="S1003" s="30">
        <f>IFERROR(R1003/O991,"-")</f>
        <v>8.4267478743090003E-3</v>
      </c>
      <c r="T1003" s="50">
        <v>23</v>
      </c>
      <c r="U1003" s="30">
        <f>IFERROR(T1003/P991,"-")</f>
        <v>0.18110236220472442</v>
      </c>
      <c r="V1003" s="53">
        <f t="shared" si="670"/>
        <v>82090.34782608696</v>
      </c>
      <c r="W1003" s="31">
        <f t="shared" si="688"/>
        <v>0.16666666666666666</v>
      </c>
      <c r="X1003" s="172"/>
      <c r="Y1003" s="179"/>
      <c r="Z1003" s="179"/>
      <c r="AA1003" s="70" t="s">
        <v>81</v>
      </c>
      <c r="AB1003" s="50">
        <v>138900787</v>
      </c>
      <c r="AC1003" s="30">
        <f>IFERROR(AB1003/Y991,"-")</f>
        <v>7.6015884618308585E-3</v>
      </c>
      <c r="AD1003" s="50">
        <v>2526</v>
      </c>
      <c r="AE1003" s="30">
        <f>IFERROR(AD1003/Z991,"-")</f>
        <v>9.4085220500595951E-2</v>
      </c>
      <c r="AF1003" s="53">
        <f t="shared" si="671"/>
        <v>54988.435075217734</v>
      </c>
      <c r="AG1003" s="31">
        <f t="shared" si="689"/>
        <v>8.7088433028788145E-2</v>
      </c>
      <c r="AH1003" s="172"/>
      <c r="AI1003" s="179"/>
      <c r="AJ1003" s="179"/>
      <c r="AK1003" s="70" t="s">
        <v>81</v>
      </c>
      <c r="AL1003" s="50">
        <v>191301577</v>
      </c>
      <c r="AM1003" s="30">
        <f>IFERROR(AL1003/AI991,"-")</f>
        <v>8.8155063384205371E-3</v>
      </c>
      <c r="AN1003" s="50">
        <v>2995</v>
      </c>
      <c r="AO1003" s="30">
        <f>IFERROR(AN1003/AJ991,"-")</f>
        <v>0.12696057651547266</v>
      </c>
      <c r="AP1003" s="53">
        <f t="shared" si="672"/>
        <v>63873.648414023373</v>
      </c>
      <c r="AQ1003" s="31">
        <f t="shared" si="690"/>
        <v>0.11919449198073785</v>
      </c>
      <c r="AR1003" s="172"/>
      <c r="AS1003" s="179"/>
      <c r="AT1003" s="179"/>
      <c r="AU1003" s="70" t="s">
        <v>81</v>
      </c>
      <c r="AV1003" s="50">
        <v>172199447</v>
      </c>
      <c r="AW1003" s="30">
        <f>IFERROR(AV1003/AS991,"-")</f>
        <v>1.0635166187311156E-2</v>
      </c>
      <c r="AX1003" s="50">
        <v>2115</v>
      </c>
      <c r="AY1003" s="30">
        <f>IFERROR(AX1003/AT991,"-")</f>
        <v>0.13859764089121887</v>
      </c>
      <c r="AZ1003" s="53">
        <f t="shared" si="673"/>
        <v>81418.178250591023</v>
      </c>
      <c r="BA1003" s="31">
        <f t="shared" si="691"/>
        <v>0.12919975565058034</v>
      </c>
      <c r="BB1003" s="172"/>
      <c r="BC1003" s="179"/>
      <c r="BD1003" s="179"/>
      <c r="BE1003" s="70" t="s">
        <v>81</v>
      </c>
      <c r="BF1003" s="50">
        <v>89050686</v>
      </c>
      <c r="BG1003" s="30">
        <f>IFERROR(BF1003/BC991,"-")</f>
        <v>1.23413944672975E-2</v>
      </c>
      <c r="BH1003" s="50">
        <v>924</v>
      </c>
      <c r="BI1003" s="30">
        <f>IFERROR(BH1003/BD991,"-")</f>
        <v>0.14548889938592346</v>
      </c>
      <c r="BJ1003" s="53">
        <f t="shared" si="674"/>
        <v>96375.2012987013</v>
      </c>
      <c r="BK1003" s="31">
        <f t="shared" si="692"/>
        <v>0.13200000000000001</v>
      </c>
      <c r="BL1003" s="172"/>
      <c r="BM1003" s="179"/>
      <c r="BN1003" s="179"/>
      <c r="BO1003" s="70" t="s">
        <v>81</v>
      </c>
      <c r="BP1003" s="50">
        <v>36733134</v>
      </c>
      <c r="BQ1003" s="30">
        <f>IFERROR(BP1003/BM991,"-")</f>
        <v>1.6018056430291052E-2</v>
      </c>
      <c r="BR1003" s="50">
        <v>285</v>
      </c>
      <c r="BS1003" s="30">
        <f>IFERROR(BR1003/BN991,"-")</f>
        <v>0.13916015625</v>
      </c>
      <c r="BT1003" s="53">
        <f t="shared" si="675"/>
        <v>128888.18947368421</v>
      </c>
      <c r="BU1003" s="31">
        <f t="shared" si="693"/>
        <v>0.11543134872417983</v>
      </c>
      <c r="BV1003" s="172"/>
      <c r="BW1003" s="179"/>
      <c r="BX1003" s="179"/>
      <c r="BY1003" s="70" t="s">
        <v>81</v>
      </c>
      <c r="BZ1003" s="50">
        <f t="shared" si="685"/>
        <v>630205319</v>
      </c>
      <c r="CA1003" s="30">
        <f>IFERROR(BZ1003/BW991,"-")</f>
        <v>9.5509662932862886E-3</v>
      </c>
      <c r="CB1003" s="50">
        <f t="shared" si="686"/>
        <v>8873</v>
      </c>
      <c r="CC1003" s="30">
        <f>IFERROR(CB1003/BX991,"-")</f>
        <v>0.11946789460220004</v>
      </c>
      <c r="CD1003" s="53">
        <f t="shared" si="676"/>
        <v>71025.055674518197</v>
      </c>
      <c r="CE1003" s="31">
        <f t="shared" si="694"/>
        <v>0.11069249865891541</v>
      </c>
      <c r="CR1003" s="196"/>
      <c r="CS1003" s="198"/>
      <c r="CT1003" s="200"/>
      <c r="CU1003" s="201"/>
      <c r="CV1003" s="201"/>
      <c r="CW1003" s="79" t="s">
        <v>81</v>
      </c>
      <c r="CX1003" s="90">
        <v>619110061</v>
      </c>
      <c r="CY1003" s="80">
        <v>9.933738320048428E-3</v>
      </c>
      <c r="CZ1003" s="90">
        <v>8554</v>
      </c>
      <c r="DA1003" s="80">
        <v>0.12006119555911127</v>
      </c>
      <c r="DB1003" s="90">
        <v>72376.673018470887</v>
      </c>
      <c r="DC1003" s="81">
        <v>0.11184769675335714</v>
      </c>
    </row>
    <row r="1004" spans="2:107" s="16" customFormat="1" ht="13.15" customHeight="1">
      <c r="B1004" s="196"/>
      <c r="C1004" s="198"/>
      <c r="D1004" s="172"/>
      <c r="E1004" s="179"/>
      <c r="F1004" s="179"/>
      <c r="G1004" s="70" t="s">
        <v>83</v>
      </c>
      <c r="H1004" s="50">
        <v>31074</v>
      </c>
      <c r="I1004" s="30">
        <f>IFERROR(H1004/E991,"-")</f>
        <v>3.620959616057559E-4</v>
      </c>
      <c r="J1004" s="50">
        <v>1</v>
      </c>
      <c r="K1004" s="30">
        <f>IFERROR(J1004/F991,"-")</f>
        <v>2.1276595744680851E-2</v>
      </c>
      <c r="L1004" s="53">
        <f t="shared" si="669"/>
        <v>31074</v>
      </c>
      <c r="M1004" s="31">
        <f t="shared" si="687"/>
        <v>0.02</v>
      </c>
      <c r="N1004" s="172"/>
      <c r="O1004" s="179"/>
      <c r="P1004" s="179"/>
      <c r="Q1004" s="70" t="s">
        <v>83</v>
      </c>
      <c r="R1004" s="50">
        <v>3281835</v>
      </c>
      <c r="S1004" s="30">
        <f>IFERROR(R1004/O991,"-")</f>
        <v>1.4647274164564641E-2</v>
      </c>
      <c r="T1004" s="50">
        <v>12</v>
      </c>
      <c r="U1004" s="30">
        <f>IFERROR(T1004/P991,"-")</f>
        <v>9.4488188976377951E-2</v>
      </c>
      <c r="V1004" s="53">
        <f t="shared" si="670"/>
        <v>273486.25</v>
      </c>
      <c r="W1004" s="31">
        <f t="shared" si="688"/>
        <v>8.6956521739130432E-2</v>
      </c>
      <c r="X1004" s="172"/>
      <c r="Y1004" s="179"/>
      <c r="Z1004" s="179"/>
      <c r="AA1004" s="70" t="s">
        <v>83</v>
      </c>
      <c r="AB1004" s="50">
        <v>221707300</v>
      </c>
      <c r="AC1004" s="30">
        <f>IFERROR(AB1004/Y991,"-")</f>
        <v>1.2133319687984725E-2</v>
      </c>
      <c r="AD1004" s="50">
        <v>1689</v>
      </c>
      <c r="AE1004" s="30">
        <f>IFERROR(AD1004/Z991,"-")</f>
        <v>6.2909713945172821E-2</v>
      </c>
      <c r="AF1004" s="53">
        <f t="shared" si="671"/>
        <v>131265.42332741266</v>
      </c>
      <c r="AG1004" s="31">
        <f t="shared" si="689"/>
        <v>5.8231339424237201E-2</v>
      </c>
      <c r="AH1004" s="172"/>
      <c r="AI1004" s="179"/>
      <c r="AJ1004" s="179"/>
      <c r="AK1004" s="70" t="s">
        <v>83</v>
      </c>
      <c r="AL1004" s="50">
        <v>377588504</v>
      </c>
      <c r="AM1004" s="30">
        <f>IFERROR(AL1004/AI991,"-")</f>
        <v>1.7399928963088097E-2</v>
      </c>
      <c r="AN1004" s="50">
        <v>3197</v>
      </c>
      <c r="AO1004" s="30">
        <f>IFERROR(AN1004/AJ991,"-")</f>
        <v>0.13552352691818567</v>
      </c>
      <c r="AP1004" s="53">
        <f t="shared" si="672"/>
        <v>118107.13293712855</v>
      </c>
      <c r="AQ1004" s="31">
        <f t="shared" si="690"/>
        <v>0.12723365304254389</v>
      </c>
      <c r="AR1004" s="172"/>
      <c r="AS1004" s="179"/>
      <c r="AT1004" s="179"/>
      <c r="AU1004" s="70" t="s">
        <v>83</v>
      </c>
      <c r="AV1004" s="50">
        <v>417350422</v>
      </c>
      <c r="AW1004" s="30">
        <f>IFERROR(AV1004/AS991,"-")</f>
        <v>2.5775873114821574E-2</v>
      </c>
      <c r="AX1004" s="50">
        <v>3389</v>
      </c>
      <c r="AY1004" s="30">
        <f>IFERROR(AX1004/AT991,"-")</f>
        <v>0.22208387942332897</v>
      </c>
      <c r="AZ1004" s="53">
        <f t="shared" si="673"/>
        <v>123148.54588374152</v>
      </c>
      <c r="BA1004" s="31">
        <f t="shared" si="691"/>
        <v>0.2070250458155162</v>
      </c>
      <c r="BB1004" s="172"/>
      <c r="BC1004" s="179"/>
      <c r="BD1004" s="179"/>
      <c r="BE1004" s="70" t="s">
        <v>83</v>
      </c>
      <c r="BF1004" s="50">
        <v>227597236</v>
      </c>
      <c r="BG1004" s="30">
        <f>IFERROR(BF1004/BC991,"-")</f>
        <v>3.1542342853401524E-2</v>
      </c>
      <c r="BH1004" s="50">
        <v>1841</v>
      </c>
      <c r="BI1004" s="30">
        <f>IFERROR(BH1004/BD991,"-")</f>
        <v>0.28987561014013541</v>
      </c>
      <c r="BJ1004" s="53">
        <f t="shared" si="674"/>
        <v>123626.96143400326</v>
      </c>
      <c r="BK1004" s="31">
        <f t="shared" si="692"/>
        <v>0.26300000000000001</v>
      </c>
      <c r="BL1004" s="172"/>
      <c r="BM1004" s="179"/>
      <c r="BN1004" s="179"/>
      <c r="BO1004" s="70" t="s">
        <v>83</v>
      </c>
      <c r="BP1004" s="50">
        <v>83677393</v>
      </c>
      <c r="BQ1004" s="30">
        <f>IFERROR(BP1004/BM991,"-")</f>
        <v>3.6488833297307045E-2</v>
      </c>
      <c r="BR1004" s="50">
        <v>635</v>
      </c>
      <c r="BS1004" s="30">
        <f>IFERROR(BR1004/BN991,"-")</f>
        <v>0.31005859375</v>
      </c>
      <c r="BT1004" s="53">
        <f t="shared" si="675"/>
        <v>131775.42204724409</v>
      </c>
      <c r="BU1004" s="31">
        <f t="shared" si="693"/>
        <v>0.25718914540299714</v>
      </c>
      <c r="BV1004" s="172"/>
      <c r="BW1004" s="179"/>
      <c r="BX1004" s="179"/>
      <c r="BY1004" s="70" t="s">
        <v>83</v>
      </c>
      <c r="BZ1004" s="50">
        <f t="shared" si="685"/>
        <v>1331233764</v>
      </c>
      <c r="CA1004" s="30">
        <f>IFERROR(BZ1004/BW991,"-")</f>
        <v>2.0175280063684506E-2</v>
      </c>
      <c r="CB1004" s="50">
        <f t="shared" si="686"/>
        <v>10764</v>
      </c>
      <c r="CC1004" s="30">
        <f>IFERROR(CB1004/BX991,"-")</f>
        <v>0.1449287070323545</v>
      </c>
      <c r="CD1004" s="53">
        <f t="shared" si="676"/>
        <v>123674.63433667782</v>
      </c>
      <c r="CE1004" s="31">
        <f t="shared" si="694"/>
        <v>0.13428311231427537</v>
      </c>
      <c r="CR1004" s="196"/>
      <c r="CS1004" s="198"/>
      <c r="CT1004" s="200"/>
      <c r="CU1004" s="201"/>
      <c r="CV1004" s="201"/>
      <c r="CW1004" s="79" t="s">
        <v>83</v>
      </c>
      <c r="CX1004" s="90">
        <v>1333739736</v>
      </c>
      <c r="CY1004" s="80">
        <v>2.1400106958485484E-2</v>
      </c>
      <c r="CZ1004" s="90">
        <v>10397</v>
      </c>
      <c r="DA1004" s="80">
        <v>0.14592895139444467</v>
      </c>
      <c r="DB1004" s="90">
        <v>128281.20957968645</v>
      </c>
      <c r="DC1004" s="81">
        <v>0.13594581519109822</v>
      </c>
    </row>
    <row r="1005" spans="2:107" s="16" customFormat="1" ht="13.15" customHeight="1">
      <c r="B1005" s="196"/>
      <c r="C1005" s="198"/>
      <c r="D1005" s="172"/>
      <c r="E1005" s="179"/>
      <c r="F1005" s="179"/>
      <c r="G1005" s="70" t="s">
        <v>87</v>
      </c>
      <c r="H1005" s="50">
        <v>3151748</v>
      </c>
      <c r="I1005" s="30">
        <f>IFERROR(H1005/E991,"-")</f>
        <v>3.6726370045665764E-2</v>
      </c>
      <c r="J1005" s="50">
        <v>8</v>
      </c>
      <c r="K1005" s="30">
        <f>IFERROR(J1005/F991,"-")</f>
        <v>0.1702127659574468</v>
      </c>
      <c r="L1005" s="53">
        <f t="shared" si="669"/>
        <v>393968.5</v>
      </c>
      <c r="M1005" s="31">
        <f t="shared" si="687"/>
        <v>0.16</v>
      </c>
      <c r="N1005" s="172"/>
      <c r="O1005" s="179"/>
      <c r="P1005" s="179"/>
      <c r="Q1005" s="70" t="s">
        <v>87</v>
      </c>
      <c r="R1005" s="50">
        <v>2559519</v>
      </c>
      <c r="S1005" s="30">
        <f>IFERROR(R1005/O991,"-")</f>
        <v>1.1423480011156053E-2</v>
      </c>
      <c r="T1005" s="50">
        <v>11</v>
      </c>
      <c r="U1005" s="30">
        <f>IFERROR(T1005/P991,"-")</f>
        <v>8.6614173228346455E-2</v>
      </c>
      <c r="V1005" s="53">
        <f t="shared" si="670"/>
        <v>232683.54545454544</v>
      </c>
      <c r="W1005" s="31">
        <f t="shared" si="688"/>
        <v>7.9710144927536225E-2</v>
      </c>
      <c r="X1005" s="172"/>
      <c r="Y1005" s="179"/>
      <c r="Z1005" s="179"/>
      <c r="AA1005" s="70" t="s">
        <v>87</v>
      </c>
      <c r="AB1005" s="50">
        <v>65667029</v>
      </c>
      <c r="AC1005" s="30">
        <f>IFERROR(AB1005/Y991,"-")</f>
        <v>3.5937429927528947E-3</v>
      </c>
      <c r="AD1005" s="50">
        <v>1348</v>
      </c>
      <c r="AE1005" s="30">
        <f>IFERROR(AD1005/Z991,"-")</f>
        <v>5.0208581644815259E-2</v>
      </c>
      <c r="AF1005" s="53">
        <f t="shared" si="671"/>
        <v>48714.413204747776</v>
      </c>
      <c r="AG1005" s="31">
        <f t="shared" si="689"/>
        <v>4.6474745733494228E-2</v>
      </c>
      <c r="AH1005" s="172"/>
      <c r="AI1005" s="179"/>
      <c r="AJ1005" s="179"/>
      <c r="AK1005" s="70" t="s">
        <v>87</v>
      </c>
      <c r="AL1005" s="50">
        <v>77983125</v>
      </c>
      <c r="AM1005" s="30">
        <f>IFERROR(AL1005/AI991,"-")</f>
        <v>3.5935967884224026E-3</v>
      </c>
      <c r="AN1005" s="50">
        <v>1560</v>
      </c>
      <c r="AO1005" s="30">
        <f>IFERROR(AN1005/AJ991,"-")</f>
        <v>6.6129715981348022E-2</v>
      </c>
      <c r="AP1005" s="53">
        <f t="shared" si="672"/>
        <v>49989.182692307695</v>
      </c>
      <c r="AQ1005" s="31">
        <f t="shared" si="690"/>
        <v>6.2084610180284154E-2</v>
      </c>
      <c r="AR1005" s="172"/>
      <c r="AS1005" s="179"/>
      <c r="AT1005" s="179"/>
      <c r="AU1005" s="70" t="s">
        <v>87</v>
      </c>
      <c r="AV1005" s="50">
        <v>46013703</v>
      </c>
      <c r="AW1005" s="30">
        <f>IFERROR(AV1005/AS991,"-")</f>
        <v>2.8418405913845815E-3</v>
      </c>
      <c r="AX1005" s="50">
        <v>1115</v>
      </c>
      <c r="AY1005" s="30">
        <f>IFERROR(AX1005/AT991,"-")</f>
        <v>7.3066841415465267E-2</v>
      </c>
      <c r="AZ1005" s="53">
        <f t="shared" si="673"/>
        <v>41267.895067264573</v>
      </c>
      <c r="BA1005" s="31">
        <f t="shared" si="691"/>
        <v>6.8112400733048264E-2</v>
      </c>
      <c r="BB1005" s="172"/>
      <c r="BC1005" s="179"/>
      <c r="BD1005" s="179"/>
      <c r="BE1005" s="70" t="s">
        <v>87</v>
      </c>
      <c r="BF1005" s="50">
        <v>21079219</v>
      </c>
      <c r="BG1005" s="30">
        <f>IFERROR(BF1005/BC991,"-")</f>
        <v>2.9213357968017484E-3</v>
      </c>
      <c r="BH1005" s="50">
        <v>489</v>
      </c>
      <c r="BI1005" s="30">
        <f>IFERROR(BH1005/BD991,"-")</f>
        <v>7.6995748700991976E-2</v>
      </c>
      <c r="BJ1005" s="53">
        <f t="shared" si="674"/>
        <v>43106.787321063392</v>
      </c>
      <c r="BK1005" s="31">
        <f t="shared" si="692"/>
        <v>6.9857142857142854E-2</v>
      </c>
      <c r="BL1005" s="172"/>
      <c r="BM1005" s="179"/>
      <c r="BN1005" s="179"/>
      <c r="BO1005" s="70" t="s">
        <v>87</v>
      </c>
      <c r="BP1005" s="50">
        <v>5853636</v>
      </c>
      <c r="BQ1005" s="30">
        <f>IFERROR(BP1005/BM991,"-")</f>
        <v>2.5525693443522461E-3</v>
      </c>
      <c r="BR1005" s="50">
        <v>108</v>
      </c>
      <c r="BS1005" s="30">
        <f>IFERROR(BR1005/BN991,"-")</f>
        <v>5.2734375E-2</v>
      </c>
      <c r="BT1005" s="53">
        <f t="shared" si="675"/>
        <v>54200.333333333336</v>
      </c>
      <c r="BU1005" s="31">
        <f t="shared" si="693"/>
        <v>4.374240583232078E-2</v>
      </c>
      <c r="BV1005" s="172"/>
      <c r="BW1005" s="179"/>
      <c r="BX1005" s="179"/>
      <c r="BY1005" s="70" t="s">
        <v>87</v>
      </c>
      <c r="BZ1005" s="50">
        <f t="shared" si="685"/>
        <v>222307979</v>
      </c>
      <c r="CA1005" s="30">
        <f>IFERROR(BZ1005/BW991,"-")</f>
        <v>3.3691496249615058E-3</v>
      </c>
      <c r="CB1005" s="50">
        <f t="shared" si="686"/>
        <v>4639</v>
      </c>
      <c r="CC1005" s="30">
        <f>IFERROR(CB1005/BX991,"-")</f>
        <v>6.2460448896608366E-2</v>
      </c>
      <c r="CD1005" s="53">
        <f t="shared" si="676"/>
        <v>47921.530286699723</v>
      </c>
      <c r="CE1005" s="31">
        <f t="shared" si="694"/>
        <v>5.787247844908245E-2</v>
      </c>
      <c r="CR1005" s="196"/>
      <c r="CS1005" s="198"/>
      <c r="CT1005" s="200"/>
      <c r="CU1005" s="201"/>
      <c r="CV1005" s="201"/>
      <c r="CW1005" s="79" t="s">
        <v>87</v>
      </c>
      <c r="CX1005" s="90">
        <v>240750021</v>
      </c>
      <c r="CY1005" s="80">
        <v>3.862879736273844E-3</v>
      </c>
      <c r="CZ1005" s="90">
        <v>4526</v>
      </c>
      <c r="DA1005" s="80">
        <v>6.3525481774671211E-2</v>
      </c>
      <c r="DB1005" s="90">
        <v>53192.669244365883</v>
      </c>
      <c r="DC1005" s="81">
        <v>5.9179644085304461E-2</v>
      </c>
    </row>
    <row r="1006" spans="2:107" s="16" customFormat="1" ht="13.15" customHeight="1">
      <c r="B1006" s="196"/>
      <c r="C1006" s="198"/>
      <c r="D1006" s="172"/>
      <c r="E1006" s="179"/>
      <c r="F1006" s="179"/>
      <c r="G1006" s="71" t="s">
        <v>85</v>
      </c>
      <c r="H1006" s="51">
        <v>39196</v>
      </c>
      <c r="I1006" s="32">
        <f>IFERROR(H1006/E991,"-")</f>
        <v>4.5673918102269445E-4</v>
      </c>
      <c r="J1006" s="51">
        <v>7</v>
      </c>
      <c r="K1006" s="32">
        <f>IFERROR(J1006/F991,"-")</f>
        <v>0.14893617021276595</v>
      </c>
      <c r="L1006" s="54">
        <f t="shared" si="669"/>
        <v>5599.4285714285716</v>
      </c>
      <c r="M1006" s="33">
        <f t="shared" si="687"/>
        <v>0.14000000000000001</v>
      </c>
      <c r="N1006" s="172"/>
      <c r="O1006" s="179"/>
      <c r="P1006" s="179"/>
      <c r="Q1006" s="71" t="s">
        <v>85</v>
      </c>
      <c r="R1006" s="51">
        <v>379680</v>
      </c>
      <c r="S1006" s="32">
        <f>IFERROR(R1006/O991,"-")</f>
        <v>1.6945632717068051E-3</v>
      </c>
      <c r="T1006" s="51">
        <v>25</v>
      </c>
      <c r="U1006" s="32">
        <f>IFERROR(T1006/P991,"-")</f>
        <v>0.19685039370078741</v>
      </c>
      <c r="V1006" s="54">
        <f t="shared" si="670"/>
        <v>15187.2</v>
      </c>
      <c r="W1006" s="33">
        <f t="shared" si="688"/>
        <v>0.18115942028985507</v>
      </c>
      <c r="X1006" s="172"/>
      <c r="Y1006" s="179"/>
      <c r="Z1006" s="179"/>
      <c r="AA1006" s="71" t="s">
        <v>85</v>
      </c>
      <c r="AB1006" s="51">
        <v>45281113</v>
      </c>
      <c r="AC1006" s="32">
        <f>IFERROR(AB1006/Y991,"-")</f>
        <v>2.478088091175893E-3</v>
      </c>
      <c r="AD1006" s="51">
        <v>2243</v>
      </c>
      <c r="AE1006" s="32">
        <f>IFERROR(AD1006/Z991,"-")</f>
        <v>8.354439809296782E-2</v>
      </c>
      <c r="AF1006" s="54">
        <f t="shared" si="671"/>
        <v>20187.745430227373</v>
      </c>
      <c r="AG1006" s="33">
        <f t="shared" si="689"/>
        <v>7.7331494569901738E-2</v>
      </c>
      <c r="AH1006" s="172"/>
      <c r="AI1006" s="179"/>
      <c r="AJ1006" s="179"/>
      <c r="AK1006" s="71" t="s">
        <v>85</v>
      </c>
      <c r="AL1006" s="51">
        <v>60935390</v>
      </c>
      <c r="AM1006" s="32">
        <f>IFERROR(AL1006/AI991,"-")</f>
        <v>2.808007781238141E-3</v>
      </c>
      <c r="AN1006" s="51">
        <v>2814</v>
      </c>
      <c r="AO1006" s="32">
        <f>IFERROR(AN1006/AJ991,"-")</f>
        <v>0.11928783382789318</v>
      </c>
      <c r="AP1006" s="54">
        <f t="shared" si="672"/>
        <v>21654.367448471927</v>
      </c>
      <c r="AQ1006" s="33">
        <f t="shared" si="690"/>
        <v>0.11199108528674334</v>
      </c>
      <c r="AR1006" s="172"/>
      <c r="AS1006" s="179"/>
      <c r="AT1006" s="179"/>
      <c r="AU1006" s="71" t="s">
        <v>85</v>
      </c>
      <c r="AV1006" s="51">
        <v>63689741</v>
      </c>
      <c r="AW1006" s="32">
        <f>IFERROR(AV1006/AS991,"-")</f>
        <v>3.9335258722509436E-3</v>
      </c>
      <c r="AX1006" s="51">
        <v>2453</v>
      </c>
      <c r="AY1006" s="32">
        <f>IFERROR(AX1006/AT991,"-")</f>
        <v>0.1607470511140236</v>
      </c>
      <c r="AZ1006" s="54">
        <f t="shared" si="673"/>
        <v>25964.019975540155</v>
      </c>
      <c r="BA1006" s="33">
        <f t="shared" si="691"/>
        <v>0.14984728161270616</v>
      </c>
      <c r="BB1006" s="172"/>
      <c r="BC1006" s="179"/>
      <c r="BD1006" s="179"/>
      <c r="BE1006" s="71" t="s">
        <v>85</v>
      </c>
      <c r="BF1006" s="51">
        <v>32672177</v>
      </c>
      <c r="BG1006" s="32">
        <f>IFERROR(BF1006/BC991,"-")</f>
        <v>4.527985606560792E-3</v>
      </c>
      <c r="BH1006" s="51">
        <v>1241</v>
      </c>
      <c r="BI1006" s="32">
        <f>IFERROR(BH1006/BD991,"-")</f>
        <v>0.19540229885057472</v>
      </c>
      <c r="BJ1006" s="54">
        <f t="shared" si="674"/>
        <v>26327.298146655921</v>
      </c>
      <c r="BK1006" s="33">
        <f t="shared" si="692"/>
        <v>0.1772857142857143</v>
      </c>
      <c r="BL1006" s="172"/>
      <c r="BM1006" s="179"/>
      <c r="BN1006" s="179"/>
      <c r="BO1006" s="71" t="s">
        <v>85</v>
      </c>
      <c r="BP1006" s="51">
        <v>12456890</v>
      </c>
      <c r="BQ1006" s="32">
        <f>IFERROR(BP1006/BM991,"-")</f>
        <v>5.4320213180266167E-3</v>
      </c>
      <c r="BR1006" s="51">
        <v>449</v>
      </c>
      <c r="BS1006" s="32">
        <f>IFERROR(BR1006/BN991,"-")</f>
        <v>0.21923828125</v>
      </c>
      <c r="BT1006" s="54">
        <f t="shared" si="675"/>
        <v>27743.630289532295</v>
      </c>
      <c r="BU1006" s="33">
        <f t="shared" si="693"/>
        <v>0.18185500202511137</v>
      </c>
      <c r="BV1006" s="172"/>
      <c r="BW1006" s="179"/>
      <c r="BX1006" s="179"/>
      <c r="BY1006" s="71" t="s">
        <v>85</v>
      </c>
      <c r="BZ1006" s="51">
        <f t="shared" si="685"/>
        <v>215454187</v>
      </c>
      <c r="CA1006" s="32">
        <f>IFERROR(BZ1006/BW991,"-")</f>
        <v>3.2652781811643213E-3</v>
      </c>
      <c r="CB1006" s="51">
        <f t="shared" si="686"/>
        <v>9232</v>
      </c>
      <c r="CC1006" s="32">
        <f>IFERROR(CB1006/BX991,"-")</f>
        <v>0.12430154434436051</v>
      </c>
      <c r="CD1006" s="54">
        <f t="shared" si="676"/>
        <v>23337.758557192374</v>
      </c>
      <c r="CE1006" s="33">
        <f t="shared" si="694"/>
        <v>0.11517109744383039</v>
      </c>
      <c r="CR1006" s="196"/>
      <c r="CS1006" s="198"/>
      <c r="CT1006" s="200"/>
      <c r="CU1006" s="201"/>
      <c r="CV1006" s="201"/>
      <c r="CW1006" s="79" t="s">
        <v>85</v>
      </c>
      <c r="CX1006" s="90">
        <v>188805416</v>
      </c>
      <c r="CY1006" s="80">
        <v>3.0294186996775111E-3</v>
      </c>
      <c r="CZ1006" s="90">
        <v>8049</v>
      </c>
      <c r="DA1006" s="80">
        <v>0.11297317781801339</v>
      </c>
      <c r="DB1006" s="90">
        <v>23457.002857497824</v>
      </c>
      <c r="DC1006" s="81">
        <v>0.10524457694269015</v>
      </c>
    </row>
    <row r="1007" spans="2:107" s="16" customFormat="1" ht="13.15" customHeight="1">
      <c r="B1007" s="196"/>
      <c r="C1007" s="199"/>
      <c r="D1007" s="173"/>
      <c r="E1007" s="180"/>
      <c r="F1007" s="180"/>
      <c r="G1007" s="18" t="s">
        <v>92</v>
      </c>
      <c r="H1007" s="49">
        <f>SUM(H991:H1006)</f>
        <v>7780995</v>
      </c>
      <c r="I1007" s="32">
        <f>IFERROR(H1007/E991,"-")</f>
        <v>9.0669590872580891E-2</v>
      </c>
      <c r="J1007" s="51">
        <v>41</v>
      </c>
      <c r="K1007" s="32">
        <f>IFERROR(J1007/F991,"-")</f>
        <v>0.87234042553191493</v>
      </c>
      <c r="L1007" s="54">
        <f t="shared" si="669"/>
        <v>189780.36585365853</v>
      </c>
      <c r="M1007" s="34">
        <f t="shared" si="687"/>
        <v>0.82</v>
      </c>
      <c r="N1007" s="173"/>
      <c r="O1007" s="180"/>
      <c r="P1007" s="180"/>
      <c r="Q1007" s="18" t="s">
        <v>92</v>
      </c>
      <c r="R1007" s="49">
        <f>SUM(R991:R1006)</f>
        <v>19667805</v>
      </c>
      <c r="S1007" s="32">
        <f>IFERROR(R1007/O991,"-")</f>
        <v>8.7780077929023023E-2</v>
      </c>
      <c r="T1007" s="51">
        <v>103</v>
      </c>
      <c r="U1007" s="32">
        <f>IFERROR(T1007/P991,"-")</f>
        <v>0.8110236220472441</v>
      </c>
      <c r="V1007" s="54">
        <f t="shared" si="670"/>
        <v>190949.56310679612</v>
      </c>
      <c r="W1007" s="34">
        <f t="shared" si="688"/>
        <v>0.74637681159420288</v>
      </c>
      <c r="X1007" s="173"/>
      <c r="Y1007" s="180"/>
      <c r="Z1007" s="180"/>
      <c r="AA1007" s="18" t="s">
        <v>92</v>
      </c>
      <c r="AB1007" s="49">
        <f>SUM(AB991:AB1006)</f>
        <v>2782126183</v>
      </c>
      <c r="AC1007" s="32">
        <f>IFERROR(AB1007/Y991,"-")</f>
        <v>0.15225672041764837</v>
      </c>
      <c r="AD1007" s="51">
        <v>18836</v>
      </c>
      <c r="AE1007" s="32">
        <f>IFERROR(AD1007/Z991,"-")</f>
        <v>0.70157926102502977</v>
      </c>
      <c r="AF1007" s="54">
        <f t="shared" si="671"/>
        <v>147702.60049904438</v>
      </c>
      <c r="AG1007" s="34">
        <f t="shared" si="689"/>
        <v>0.64940527495259437</v>
      </c>
      <c r="AH1007" s="173"/>
      <c r="AI1007" s="180"/>
      <c r="AJ1007" s="180"/>
      <c r="AK1007" s="18" t="s">
        <v>92</v>
      </c>
      <c r="AL1007" s="49">
        <f>SUM(AL991:AL1006)</f>
        <v>3896306205</v>
      </c>
      <c r="AM1007" s="32">
        <f>IFERROR(AL1007/AI991,"-")</f>
        <v>0.17954850443603382</v>
      </c>
      <c r="AN1007" s="51">
        <v>19010</v>
      </c>
      <c r="AO1007" s="32">
        <f>IFERROR(AN1007/AJ991,"-")</f>
        <v>0.80584993641373459</v>
      </c>
      <c r="AP1007" s="54">
        <f t="shared" si="672"/>
        <v>204960.87348763808</v>
      </c>
      <c r="AQ1007" s="34">
        <f t="shared" si="690"/>
        <v>0.7565566920046165</v>
      </c>
      <c r="AR1007" s="173"/>
      <c r="AS1007" s="180"/>
      <c r="AT1007" s="180"/>
      <c r="AU1007" s="18" t="s">
        <v>92</v>
      </c>
      <c r="AV1007" s="49">
        <f>SUM(AV991:AV1006)</f>
        <v>3432457605</v>
      </c>
      <c r="AW1007" s="32">
        <f>IFERROR(AV1007/AS991,"-")</f>
        <v>0.21199113990229618</v>
      </c>
      <c r="AX1007" s="51">
        <v>13110</v>
      </c>
      <c r="AY1007" s="32">
        <f>IFERROR(AX1007/AT991,"-")</f>
        <v>0.85910878112712974</v>
      </c>
      <c r="AZ1007" s="54">
        <f t="shared" si="673"/>
        <v>261819.80205949658</v>
      </c>
      <c r="BA1007" s="34">
        <f t="shared" si="691"/>
        <v>0.80085522296884548</v>
      </c>
      <c r="BB1007" s="173"/>
      <c r="BC1007" s="180"/>
      <c r="BD1007" s="180"/>
      <c r="BE1007" s="18" t="s">
        <v>92</v>
      </c>
      <c r="BF1007" s="49">
        <f>SUM(BF991:BF1006)</f>
        <v>1779499904</v>
      </c>
      <c r="BG1007" s="32">
        <f>IFERROR(BF1007/BC991,"-")</f>
        <v>0.24661809196823065</v>
      </c>
      <c r="BH1007" s="51">
        <v>5583</v>
      </c>
      <c r="BI1007" s="32">
        <f>IFERROR(BH1007/BD991,"-")</f>
        <v>0.87907416154936235</v>
      </c>
      <c r="BJ1007" s="54">
        <f t="shared" si="674"/>
        <v>318735.42969729536</v>
      </c>
      <c r="BK1007" s="34">
        <f t="shared" si="692"/>
        <v>0.7975714285714286</v>
      </c>
      <c r="BL1007" s="173"/>
      <c r="BM1007" s="180"/>
      <c r="BN1007" s="180"/>
      <c r="BO1007" s="18" t="s">
        <v>92</v>
      </c>
      <c r="BP1007" s="49">
        <f>SUM(BP991:BP1006)</f>
        <v>579710611</v>
      </c>
      <c r="BQ1007" s="32">
        <f>IFERROR(BP1007/BM991,"-")</f>
        <v>0.25279186034702361</v>
      </c>
      <c r="BR1007" s="51">
        <v>1747</v>
      </c>
      <c r="BS1007" s="32">
        <f>IFERROR(BR1007/BN991,"-")</f>
        <v>0.85302734375</v>
      </c>
      <c r="BT1007" s="54">
        <f t="shared" si="675"/>
        <v>331832.06124785345</v>
      </c>
      <c r="BU1007" s="34">
        <f t="shared" si="693"/>
        <v>0.70757391656541113</v>
      </c>
      <c r="BV1007" s="173"/>
      <c r="BW1007" s="180"/>
      <c r="BX1007" s="180"/>
      <c r="BY1007" s="18" t="s">
        <v>92</v>
      </c>
      <c r="BZ1007" s="49">
        <f t="shared" si="685"/>
        <v>12497549308</v>
      </c>
      <c r="CA1007" s="32">
        <f>IFERROR(BZ1007/BW991,"-")</f>
        <v>0.18940441883098638</v>
      </c>
      <c r="CB1007" s="51">
        <f t="shared" si="686"/>
        <v>58430</v>
      </c>
      <c r="CC1007" s="32">
        <f>IFERROR(CB1007/BX991,"-")</f>
        <v>0.78671352210149315</v>
      </c>
      <c r="CD1007" s="54">
        <f t="shared" si="676"/>
        <v>213889.25736779053</v>
      </c>
      <c r="CE1007" s="34">
        <f t="shared" si="694"/>
        <v>0.72892625906011799</v>
      </c>
      <c r="CR1007" s="196"/>
      <c r="CS1007" s="199"/>
      <c r="CT1007" s="200"/>
      <c r="CU1007" s="201"/>
      <c r="CV1007" s="201"/>
      <c r="CW1007" s="18" t="s">
        <v>92</v>
      </c>
      <c r="CX1007" s="90">
        <v>12440719713</v>
      </c>
      <c r="CY1007" s="80">
        <v>0.19961370671701936</v>
      </c>
      <c r="CZ1007" s="90">
        <v>56045</v>
      </c>
      <c r="DA1007" s="80">
        <v>0.78662961247491126</v>
      </c>
      <c r="DB1007" s="90">
        <v>221977.33451690606</v>
      </c>
      <c r="DC1007" s="81">
        <v>0.7328155441362989</v>
      </c>
    </row>
    <row r="1008" spans="2:107" s="16" customFormat="1" ht="13.15" customHeight="1">
      <c r="B1008" s="196">
        <v>60</v>
      </c>
      <c r="C1008" s="197" t="s">
        <v>43</v>
      </c>
      <c r="D1008" s="171">
        <f>CI64</f>
        <v>29</v>
      </c>
      <c r="E1008" s="178">
        <v>43508420</v>
      </c>
      <c r="F1008" s="178">
        <v>28</v>
      </c>
      <c r="G1008" s="68" t="s">
        <v>58</v>
      </c>
      <c r="H1008" s="56">
        <v>523467</v>
      </c>
      <c r="I1008" s="28">
        <f>IFERROR(H1008/E1008,"-")</f>
        <v>1.2031395302334583E-2</v>
      </c>
      <c r="J1008" s="56">
        <v>9</v>
      </c>
      <c r="K1008" s="28">
        <f>IFERROR(J1008/F1008,"-")</f>
        <v>0.32142857142857145</v>
      </c>
      <c r="L1008" s="52">
        <f t="shared" si="669"/>
        <v>58163</v>
      </c>
      <c r="M1008" s="29">
        <f t="shared" ref="M1008:M1024" si="695">IFERROR(J1008/$CI$64,"-")</f>
        <v>0.31034482758620691</v>
      </c>
      <c r="N1008" s="171">
        <f>CJ64</f>
        <v>53</v>
      </c>
      <c r="O1008" s="178">
        <v>103565720</v>
      </c>
      <c r="P1008" s="178">
        <v>49</v>
      </c>
      <c r="Q1008" s="68" t="s">
        <v>58</v>
      </c>
      <c r="R1008" s="56">
        <v>4866864</v>
      </c>
      <c r="S1008" s="28">
        <f>IFERROR(R1008/O1008,"-")</f>
        <v>4.6993001159070784E-2</v>
      </c>
      <c r="T1008" s="56">
        <v>15</v>
      </c>
      <c r="U1008" s="28">
        <f>IFERROR(T1008/P1008,"-")</f>
        <v>0.30612244897959184</v>
      </c>
      <c r="V1008" s="52">
        <f t="shared" si="670"/>
        <v>324457.59999999998</v>
      </c>
      <c r="W1008" s="29">
        <f t="shared" ref="W1008:W1024" si="696">IFERROR(T1008/$CJ$64,"-")</f>
        <v>0.28301886792452829</v>
      </c>
      <c r="X1008" s="171">
        <f>CK64</f>
        <v>3959</v>
      </c>
      <c r="Y1008" s="178">
        <v>2319760890</v>
      </c>
      <c r="Z1008" s="178">
        <v>3673</v>
      </c>
      <c r="AA1008" s="68" t="s">
        <v>58</v>
      </c>
      <c r="AB1008" s="56">
        <v>52384966</v>
      </c>
      <c r="AC1008" s="28">
        <f>IFERROR(AB1008/Y1008,"-")</f>
        <v>2.2582054135760518E-2</v>
      </c>
      <c r="AD1008" s="56">
        <v>527</v>
      </c>
      <c r="AE1008" s="28">
        <f>IFERROR(AD1008/Z1008,"-")</f>
        <v>0.14347944459569834</v>
      </c>
      <c r="AF1008" s="52">
        <f t="shared" si="671"/>
        <v>99402.212523719165</v>
      </c>
      <c r="AG1008" s="29">
        <f t="shared" ref="AG1008:AG1024" si="697">IFERROR(AD1008/$CK$64,"-")</f>
        <v>0.13311442283404901</v>
      </c>
      <c r="AH1008" s="171">
        <f>CL64</f>
        <v>3221</v>
      </c>
      <c r="AI1008" s="178">
        <v>2740778700</v>
      </c>
      <c r="AJ1008" s="178">
        <v>3015</v>
      </c>
      <c r="AK1008" s="68" t="s">
        <v>58</v>
      </c>
      <c r="AL1008" s="56">
        <v>64651841</v>
      </c>
      <c r="AM1008" s="28">
        <f>IFERROR(AL1008/AI1008,"-")</f>
        <v>2.358885852403917E-2</v>
      </c>
      <c r="AN1008" s="56">
        <v>638</v>
      </c>
      <c r="AO1008" s="28">
        <f>IFERROR(AN1008/AJ1008,"-")</f>
        <v>0.21160862354892207</v>
      </c>
      <c r="AP1008" s="52">
        <f t="shared" si="672"/>
        <v>101335.17398119123</v>
      </c>
      <c r="AQ1008" s="29">
        <f t="shared" ref="AQ1008:AQ1024" si="698">IFERROR(AN1008/$CL$64,"-")</f>
        <v>0.19807513194660042</v>
      </c>
      <c r="AR1008" s="171">
        <f>CM64</f>
        <v>1996</v>
      </c>
      <c r="AS1008" s="178">
        <v>2065220220</v>
      </c>
      <c r="AT1008" s="178">
        <v>1868</v>
      </c>
      <c r="AU1008" s="68" t="s">
        <v>58</v>
      </c>
      <c r="AV1008" s="56">
        <v>61419324</v>
      </c>
      <c r="AW1008" s="28">
        <f>IFERROR(AV1008/AS1008,"-")</f>
        <v>2.973984246580735E-2</v>
      </c>
      <c r="AX1008" s="56">
        <v>488</v>
      </c>
      <c r="AY1008" s="28">
        <f>IFERROR(AX1008/AT1008,"-")</f>
        <v>0.26124197002141325</v>
      </c>
      <c r="AZ1008" s="52">
        <f t="shared" si="673"/>
        <v>125859.27049180328</v>
      </c>
      <c r="BA1008" s="29">
        <f t="shared" ref="BA1008:BA1024" si="699">IFERROR(AX1008/$CM$64,"-")</f>
        <v>0.24448897795591182</v>
      </c>
      <c r="BB1008" s="171">
        <f>CN64</f>
        <v>973</v>
      </c>
      <c r="BC1008" s="178">
        <v>1122850980</v>
      </c>
      <c r="BD1008" s="178">
        <v>869</v>
      </c>
      <c r="BE1008" s="68" t="s">
        <v>58</v>
      </c>
      <c r="BF1008" s="56">
        <v>34479933</v>
      </c>
      <c r="BG1008" s="28">
        <f>IFERROR(BF1008/BC1008,"-")</f>
        <v>3.0707488005220426E-2</v>
      </c>
      <c r="BH1008" s="56">
        <v>235</v>
      </c>
      <c r="BI1008" s="28">
        <f>IFERROR(BH1008/BD1008,"-")</f>
        <v>0.27042577675489066</v>
      </c>
      <c r="BJ1008" s="52">
        <f t="shared" si="674"/>
        <v>146723.11914893618</v>
      </c>
      <c r="BK1008" s="29">
        <f t="shared" ref="BK1008:BK1024" si="700">IFERROR(BH1008/$CN$64,"-")</f>
        <v>0.24152106885919836</v>
      </c>
      <c r="BL1008" s="171">
        <f>CO64</f>
        <v>338</v>
      </c>
      <c r="BM1008" s="178">
        <v>388509470</v>
      </c>
      <c r="BN1008" s="178">
        <v>297</v>
      </c>
      <c r="BO1008" s="68" t="s">
        <v>58</v>
      </c>
      <c r="BP1008" s="56">
        <v>16562491</v>
      </c>
      <c r="BQ1008" s="28">
        <f>IFERROR(BP1008/BM1008,"-")</f>
        <v>4.2630855304505187E-2</v>
      </c>
      <c r="BR1008" s="56">
        <v>80</v>
      </c>
      <c r="BS1008" s="28">
        <f>IFERROR(BR1008/BN1008,"-")</f>
        <v>0.26936026936026936</v>
      </c>
      <c r="BT1008" s="52">
        <f t="shared" si="675"/>
        <v>207031.13750000001</v>
      </c>
      <c r="BU1008" s="29">
        <f t="shared" ref="BU1008:BU1024" si="701">IFERROR(BR1008/$CO$64,"-")</f>
        <v>0.23668639053254437</v>
      </c>
      <c r="BV1008" s="171">
        <f>CP64</f>
        <v>10569</v>
      </c>
      <c r="BW1008" s="178">
        <f>SUM(E1008,O1008,Y1008,AI1008,AS1008,BC1008,BM1008)</f>
        <v>8784194400</v>
      </c>
      <c r="BX1008" s="178">
        <f>SUM(F1008,P1008,Z1008,AJ1008,AT1008,BD1008,BN1008)</f>
        <v>9799</v>
      </c>
      <c r="BY1008" s="68" t="s">
        <v>58</v>
      </c>
      <c r="BZ1008" s="56">
        <f t="shared" si="685"/>
        <v>234888886</v>
      </c>
      <c r="CA1008" s="28">
        <f>IFERROR(BZ1008/BW1008,"-")</f>
        <v>2.6739946237983987E-2</v>
      </c>
      <c r="CB1008" s="56">
        <f t="shared" si="686"/>
        <v>1992</v>
      </c>
      <c r="CC1008" s="28">
        <f>IFERROR(CB1008/BX1008,"-")</f>
        <v>0.20328604959689764</v>
      </c>
      <c r="CD1008" s="52">
        <f t="shared" si="676"/>
        <v>117916.10742971888</v>
      </c>
      <c r="CE1008" s="29">
        <f t="shared" ref="CE1008:CE1024" si="702">IFERROR(CB1008/$CP$64,"-")</f>
        <v>0.18847573091115527</v>
      </c>
      <c r="CR1008" s="196">
        <v>60</v>
      </c>
      <c r="CS1008" s="197" t="s">
        <v>43</v>
      </c>
      <c r="CT1008" s="200">
        <v>9993</v>
      </c>
      <c r="CU1008" s="201">
        <v>8521564920</v>
      </c>
      <c r="CV1008" s="201">
        <v>9311</v>
      </c>
      <c r="CW1008" s="79" t="s">
        <v>58</v>
      </c>
      <c r="CX1008" s="90">
        <v>277194006</v>
      </c>
      <c r="CY1008" s="80">
        <v>3.2528533033812763E-2</v>
      </c>
      <c r="CZ1008" s="90">
        <v>2009</v>
      </c>
      <c r="DA1008" s="80">
        <v>0.21576629792718291</v>
      </c>
      <c r="DB1008" s="90">
        <v>137976.11050273769</v>
      </c>
      <c r="DC1008" s="81">
        <v>0.20104072850995697</v>
      </c>
    </row>
    <row r="1009" spans="2:107" s="16" customFormat="1" ht="13.15" customHeight="1">
      <c r="B1009" s="196"/>
      <c r="C1009" s="198"/>
      <c r="D1009" s="172"/>
      <c r="E1009" s="179"/>
      <c r="F1009" s="179"/>
      <c r="G1009" s="69" t="s">
        <v>60</v>
      </c>
      <c r="H1009" s="50">
        <v>66560</v>
      </c>
      <c r="I1009" s="30">
        <f>IFERROR(H1009/E1008,"-")</f>
        <v>1.5298188258732449E-3</v>
      </c>
      <c r="J1009" s="50">
        <v>6</v>
      </c>
      <c r="K1009" s="30">
        <f>IFERROR(J1009/F1008,"-")</f>
        <v>0.21428571428571427</v>
      </c>
      <c r="L1009" s="53">
        <f t="shared" si="669"/>
        <v>11093.333333333334</v>
      </c>
      <c r="M1009" s="31">
        <f t="shared" si="695"/>
        <v>0.20689655172413793</v>
      </c>
      <c r="N1009" s="172"/>
      <c r="O1009" s="179"/>
      <c r="P1009" s="179"/>
      <c r="Q1009" s="69" t="s">
        <v>60</v>
      </c>
      <c r="R1009" s="50">
        <v>3233759</v>
      </c>
      <c r="S1009" s="30">
        <f>IFERROR(R1009/O1008,"-")</f>
        <v>3.1224221682618535E-2</v>
      </c>
      <c r="T1009" s="50">
        <v>13</v>
      </c>
      <c r="U1009" s="30">
        <f>IFERROR(T1009/P1008,"-")</f>
        <v>0.26530612244897961</v>
      </c>
      <c r="V1009" s="53">
        <f t="shared" si="670"/>
        <v>248750.69230769231</v>
      </c>
      <c r="W1009" s="31">
        <f t="shared" si="696"/>
        <v>0.24528301886792453</v>
      </c>
      <c r="X1009" s="172"/>
      <c r="Y1009" s="179"/>
      <c r="Z1009" s="179"/>
      <c r="AA1009" s="69" t="s">
        <v>60</v>
      </c>
      <c r="AB1009" s="50">
        <v>52636244</v>
      </c>
      <c r="AC1009" s="30">
        <f>IFERROR(AB1009/Y1008,"-")</f>
        <v>2.2690374782549247E-2</v>
      </c>
      <c r="AD1009" s="50">
        <v>701</v>
      </c>
      <c r="AE1009" s="30">
        <f>IFERROR(AD1009/Z1008,"-")</f>
        <v>0.19085216444323441</v>
      </c>
      <c r="AF1009" s="53">
        <f t="shared" si="671"/>
        <v>75087.36661911555</v>
      </c>
      <c r="AG1009" s="31">
        <f t="shared" si="697"/>
        <v>0.17706491538267238</v>
      </c>
      <c r="AH1009" s="172"/>
      <c r="AI1009" s="179"/>
      <c r="AJ1009" s="179"/>
      <c r="AK1009" s="69" t="s">
        <v>60</v>
      </c>
      <c r="AL1009" s="50">
        <v>63182552</v>
      </c>
      <c r="AM1009" s="30">
        <f>IFERROR(AL1009/AI1008,"-")</f>
        <v>2.3052774016377172E-2</v>
      </c>
      <c r="AN1009" s="50">
        <v>764</v>
      </c>
      <c r="AO1009" s="30">
        <f>IFERROR(AN1009/AJ1008,"-")</f>
        <v>0.25339966832504146</v>
      </c>
      <c r="AP1009" s="53">
        <f t="shared" si="672"/>
        <v>82699.675392670164</v>
      </c>
      <c r="AQ1009" s="31">
        <f t="shared" si="698"/>
        <v>0.23719341819310774</v>
      </c>
      <c r="AR1009" s="172"/>
      <c r="AS1009" s="179"/>
      <c r="AT1009" s="179"/>
      <c r="AU1009" s="69" t="s">
        <v>60</v>
      </c>
      <c r="AV1009" s="50">
        <v>31830851</v>
      </c>
      <c r="AW1009" s="30">
        <f>IFERROR(AV1009/AS1008,"-")</f>
        <v>1.5412812005104231E-2</v>
      </c>
      <c r="AX1009" s="50">
        <v>473</v>
      </c>
      <c r="AY1009" s="30">
        <f>IFERROR(AX1009/AT1008,"-")</f>
        <v>0.25321199143468953</v>
      </c>
      <c r="AZ1009" s="53">
        <f t="shared" si="673"/>
        <v>67295.668076109941</v>
      </c>
      <c r="BA1009" s="31">
        <f t="shared" si="699"/>
        <v>0.23697394789579157</v>
      </c>
      <c r="BB1009" s="172"/>
      <c r="BC1009" s="179"/>
      <c r="BD1009" s="179"/>
      <c r="BE1009" s="69" t="s">
        <v>60</v>
      </c>
      <c r="BF1009" s="50">
        <v>14133667</v>
      </c>
      <c r="BG1009" s="30">
        <f>IFERROR(BF1009/BC1008,"-")</f>
        <v>1.2587304327774643E-2</v>
      </c>
      <c r="BH1009" s="50">
        <v>276</v>
      </c>
      <c r="BI1009" s="30">
        <f>IFERROR(BH1009/BD1008,"-")</f>
        <v>0.31760644418872269</v>
      </c>
      <c r="BJ1009" s="53">
        <f t="shared" si="674"/>
        <v>51208.938405797104</v>
      </c>
      <c r="BK1009" s="31">
        <f t="shared" si="700"/>
        <v>0.28365878725590954</v>
      </c>
      <c r="BL1009" s="172"/>
      <c r="BM1009" s="179"/>
      <c r="BN1009" s="179"/>
      <c r="BO1009" s="69" t="s">
        <v>60</v>
      </c>
      <c r="BP1009" s="50">
        <v>4280727</v>
      </c>
      <c r="BQ1009" s="30">
        <f>IFERROR(BP1009/BM1008,"-")</f>
        <v>1.1018333735854624E-2</v>
      </c>
      <c r="BR1009" s="50">
        <v>86</v>
      </c>
      <c r="BS1009" s="30">
        <f>IFERROR(BR1009/BN1008,"-")</f>
        <v>0.28956228956228958</v>
      </c>
      <c r="BT1009" s="53">
        <f t="shared" si="675"/>
        <v>49775.895348837206</v>
      </c>
      <c r="BU1009" s="31">
        <f t="shared" si="701"/>
        <v>0.25443786982248523</v>
      </c>
      <c r="BV1009" s="172"/>
      <c r="BW1009" s="179"/>
      <c r="BX1009" s="179"/>
      <c r="BY1009" s="69" t="s">
        <v>60</v>
      </c>
      <c r="BZ1009" s="50">
        <f t="shared" si="685"/>
        <v>169364360</v>
      </c>
      <c r="CA1009" s="30">
        <f>IFERROR(BZ1009/BW1008,"-")</f>
        <v>1.9280579673874247E-2</v>
      </c>
      <c r="CB1009" s="50">
        <f t="shared" si="686"/>
        <v>2319</v>
      </c>
      <c r="CC1009" s="30">
        <f>IFERROR(CB1009/BX1008,"-")</f>
        <v>0.23665680171446066</v>
      </c>
      <c r="CD1009" s="53">
        <f t="shared" si="676"/>
        <v>73033.359206554553</v>
      </c>
      <c r="CE1009" s="31">
        <f t="shared" si="702"/>
        <v>0.21941527107578768</v>
      </c>
      <c r="CR1009" s="196"/>
      <c r="CS1009" s="198"/>
      <c r="CT1009" s="200"/>
      <c r="CU1009" s="201"/>
      <c r="CV1009" s="201"/>
      <c r="CW1009" s="79" t="s">
        <v>60</v>
      </c>
      <c r="CX1009" s="90">
        <v>183310400</v>
      </c>
      <c r="CY1009" s="80">
        <v>2.151135404364202E-2</v>
      </c>
      <c r="CZ1009" s="90">
        <v>2117</v>
      </c>
      <c r="DA1009" s="80">
        <v>0.22736548168832563</v>
      </c>
      <c r="DB1009" s="90">
        <v>86589.702409069432</v>
      </c>
      <c r="DC1009" s="81">
        <v>0.21184829380566397</v>
      </c>
    </row>
    <row r="1010" spans="2:107" s="16" customFormat="1" ht="13.15" customHeight="1">
      <c r="B1010" s="196"/>
      <c r="C1010" s="198"/>
      <c r="D1010" s="172"/>
      <c r="E1010" s="179"/>
      <c r="F1010" s="179"/>
      <c r="G1010" s="70" t="s">
        <v>62</v>
      </c>
      <c r="H1010" s="50">
        <v>1851351</v>
      </c>
      <c r="I1010" s="30">
        <f>IFERROR(H1010/E1008,"-")</f>
        <v>4.2551556687188366E-2</v>
      </c>
      <c r="J1010" s="50">
        <v>3</v>
      </c>
      <c r="K1010" s="30">
        <f>IFERROR(J1010/F1008,"-")</f>
        <v>0.10714285714285714</v>
      </c>
      <c r="L1010" s="53">
        <f t="shared" si="669"/>
        <v>617117</v>
      </c>
      <c r="M1010" s="31">
        <f t="shared" si="695"/>
        <v>0.10344827586206896</v>
      </c>
      <c r="N1010" s="172"/>
      <c r="O1010" s="179"/>
      <c r="P1010" s="179"/>
      <c r="Q1010" s="70" t="s">
        <v>62</v>
      </c>
      <c r="R1010" s="50">
        <v>123737</v>
      </c>
      <c r="S1010" s="30">
        <f>IFERROR(R1010/O1008,"-")</f>
        <v>1.1947679212774265E-3</v>
      </c>
      <c r="T1010" s="50">
        <v>9</v>
      </c>
      <c r="U1010" s="30">
        <f>IFERROR(T1010/P1008,"-")</f>
        <v>0.18367346938775511</v>
      </c>
      <c r="V1010" s="53">
        <f t="shared" si="670"/>
        <v>13748.555555555555</v>
      </c>
      <c r="W1010" s="31">
        <f t="shared" si="696"/>
        <v>0.16981132075471697</v>
      </c>
      <c r="X1010" s="172"/>
      <c r="Y1010" s="179"/>
      <c r="Z1010" s="179"/>
      <c r="AA1010" s="70" t="s">
        <v>62</v>
      </c>
      <c r="AB1010" s="50">
        <v>31801922</v>
      </c>
      <c r="AC1010" s="30">
        <f>IFERROR(AB1010/Y1008,"-")</f>
        <v>1.3709137927573216E-2</v>
      </c>
      <c r="AD1010" s="50">
        <v>680</v>
      </c>
      <c r="AE1010" s="30">
        <f>IFERROR(AD1010/Z1008,"-")</f>
        <v>0.18513476722025593</v>
      </c>
      <c r="AF1010" s="53">
        <f t="shared" si="671"/>
        <v>46767.532352941176</v>
      </c>
      <c r="AG1010" s="31">
        <f t="shared" si="697"/>
        <v>0.17176054559232129</v>
      </c>
      <c r="AH1010" s="172"/>
      <c r="AI1010" s="179"/>
      <c r="AJ1010" s="179"/>
      <c r="AK1010" s="70" t="s">
        <v>62</v>
      </c>
      <c r="AL1010" s="50">
        <v>29538122</v>
      </c>
      <c r="AM1010" s="30">
        <f>IFERROR(AL1010/AI1008,"-")</f>
        <v>1.0777273626652163E-2</v>
      </c>
      <c r="AN1010" s="50">
        <v>698</v>
      </c>
      <c r="AO1010" s="30">
        <f>IFERROR(AN1010/AJ1008,"-")</f>
        <v>0.23150912106135987</v>
      </c>
      <c r="AP1010" s="53">
        <f t="shared" si="672"/>
        <v>42318.22636103152</v>
      </c>
      <c r="AQ1010" s="31">
        <f t="shared" si="698"/>
        <v>0.21670288730208009</v>
      </c>
      <c r="AR1010" s="172"/>
      <c r="AS1010" s="179"/>
      <c r="AT1010" s="179"/>
      <c r="AU1010" s="70" t="s">
        <v>62</v>
      </c>
      <c r="AV1010" s="50">
        <v>22151519</v>
      </c>
      <c r="AW1010" s="30">
        <f>IFERROR(AV1010/AS1008,"-")</f>
        <v>1.0725983982473307E-2</v>
      </c>
      <c r="AX1010" s="50">
        <v>462</v>
      </c>
      <c r="AY1010" s="30">
        <f>IFERROR(AX1010/AT1008,"-")</f>
        <v>0.24732334047109208</v>
      </c>
      <c r="AZ1010" s="53">
        <f t="shared" si="673"/>
        <v>47947.01082251082</v>
      </c>
      <c r="BA1010" s="31">
        <f t="shared" si="699"/>
        <v>0.23146292585170342</v>
      </c>
      <c r="BB1010" s="172"/>
      <c r="BC1010" s="179"/>
      <c r="BD1010" s="179"/>
      <c r="BE1010" s="70" t="s">
        <v>62</v>
      </c>
      <c r="BF1010" s="50">
        <v>16531026</v>
      </c>
      <c r="BG1010" s="30">
        <f>IFERROR(BF1010/BC1008,"-")</f>
        <v>1.4722368590710052E-2</v>
      </c>
      <c r="BH1010" s="50">
        <v>237</v>
      </c>
      <c r="BI1010" s="30">
        <f>IFERROR(BH1010/BD1008,"-")</f>
        <v>0.27272727272727271</v>
      </c>
      <c r="BJ1010" s="53">
        <f t="shared" si="674"/>
        <v>69751.16455696203</v>
      </c>
      <c r="BK1010" s="31">
        <f t="shared" si="700"/>
        <v>0.24357656731757452</v>
      </c>
      <c r="BL1010" s="172"/>
      <c r="BM1010" s="179"/>
      <c r="BN1010" s="179"/>
      <c r="BO1010" s="70" t="s">
        <v>62</v>
      </c>
      <c r="BP1010" s="50">
        <v>2099532</v>
      </c>
      <c r="BQ1010" s="30">
        <f>IFERROR(BP1010/BM1008,"-")</f>
        <v>5.4040690436709306E-3</v>
      </c>
      <c r="BR1010" s="50">
        <v>56</v>
      </c>
      <c r="BS1010" s="30">
        <f>IFERROR(BR1010/BN1008,"-")</f>
        <v>0.18855218855218855</v>
      </c>
      <c r="BT1010" s="53">
        <f t="shared" si="675"/>
        <v>37491.642857142855</v>
      </c>
      <c r="BU1010" s="31">
        <f t="shared" si="701"/>
        <v>0.16568047337278108</v>
      </c>
      <c r="BV1010" s="172"/>
      <c r="BW1010" s="179"/>
      <c r="BX1010" s="179"/>
      <c r="BY1010" s="70" t="s">
        <v>62</v>
      </c>
      <c r="BZ1010" s="50">
        <f t="shared" si="685"/>
        <v>104097209</v>
      </c>
      <c r="CA1010" s="30">
        <f>IFERROR(BZ1010/BW1008,"-")</f>
        <v>1.18505128939314E-2</v>
      </c>
      <c r="CB1010" s="50">
        <f t="shared" si="686"/>
        <v>2145</v>
      </c>
      <c r="CC1010" s="30">
        <f>IFERROR(CB1010/BX1008,"-")</f>
        <v>0.2188998877436473</v>
      </c>
      <c r="CD1010" s="53">
        <f t="shared" si="676"/>
        <v>48530.167365967369</v>
      </c>
      <c r="CE1010" s="31">
        <f t="shared" si="702"/>
        <v>0.2029520295202952</v>
      </c>
      <c r="CR1010" s="196"/>
      <c r="CS1010" s="198"/>
      <c r="CT1010" s="200"/>
      <c r="CU1010" s="201"/>
      <c r="CV1010" s="201"/>
      <c r="CW1010" s="79" t="s">
        <v>62</v>
      </c>
      <c r="CX1010" s="90">
        <v>127611934</v>
      </c>
      <c r="CY1010" s="80">
        <v>1.4975175944561131E-2</v>
      </c>
      <c r="CZ1010" s="90">
        <v>2073</v>
      </c>
      <c r="DA1010" s="80">
        <v>0.22263988830415637</v>
      </c>
      <c r="DB1010" s="90">
        <v>61559.061263868789</v>
      </c>
      <c r="DC1010" s="81">
        <v>0.20744521164815372</v>
      </c>
    </row>
    <row r="1011" spans="2:107" s="16" customFormat="1" ht="13.15" customHeight="1">
      <c r="B1011" s="196"/>
      <c r="C1011" s="198"/>
      <c r="D1011" s="172"/>
      <c r="E1011" s="179"/>
      <c r="F1011" s="179"/>
      <c r="G1011" s="70" t="s">
        <v>64</v>
      </c>
      <c r="H1011" s="50">
        <v>13423</v>
      </c>
      <c r="I1011" s="30">
        <f>IFERROR(H1011/E1008,"-")</f>
        <v>3.0851499548822963E-4</v>
      </c>
      <c r="J1011" s="50">
        <v>3</v>
      </c>
      <c r="K1011" s="30">
        <f>IFERROR(J1011/F1008,"-")</f>
        <v>0.10714285714285714</v>
      </c>
      <c r="L1011" s="53">
        <f t="shared" si="669"/>
        <v>4474.333333333333</v>
      </c>
      <c r="M1011" s="31">
        <f t="shared" si="695"/>
        <v>0.10344827586206896</v>
      </c>
      <c r="N1011" s="172"/>
      <c r="O1011" s="179"/>
      <c r="P1011" s="179"/>
      <c r="Q1011" s="70" t="s">
        <v>64</v>
      </c>
      <c r="R1011" s="50">
        <v>10973</v>
      </c>
      <c r="S1011" s="30">
        <f>IFERROR(R1011/O1008,"-")</f>
        <v>1.0595204668108328E-4</v>
      </c>
      <c r="T1011" s="50">
        <v>5</v>
      </c>
      <c r="U1011" s="30">
        <f>IFERROR(T1011/P1008,"-")</f>
        <v>0.10204081632653061</v>
      </c>
      <c r="V1011" s="53">
        <f t="shared" si="670"/>
        <v>2194.6</v>
      </c>
      <c r="W1011" s="31">
        <f t="shared" si="696"/>
        <v>9.4339622641509441E-2</v>
      </c>
      <c r="X1011" s="172"/>
      <c r="Y1011" s="179"/>
      <c r="Z1011" s="179"/>
      <c r="AA1011" s="70" t="s">
        <v>64</v>
      </c>
      <c r="AB1011" s="50">
        <v>7113222</v>
      </c>
      <c r="AC1011" s="30">
        <f>IFERROR(AB1011/Y1008,"-")</f>
        <v>3.0663599988531576E-3</v>
      </c>
      <c r="AD1011" s="50">
        <v>117</v>
      </c>
      <c r="AE1011" s="30">
        <f>IFERROR(AD1011/Z1008,"-")</f>
        <v>3.1854070242308741E-2</v>
      </c>
      <c r="AF1011" s="53">
        <f t="shared" si="671"/>
        <v>60796.769230769234</v>
      </c>
      <c r="AG1011" s="31">
        <f t="shared" si="697"/>
        <v>2.9552917403384692E-2</v>
      </c>
      <c r="AH1011" s="172"/>
      <c r="AI1011" s="179"/>
      <c r="AJ1011" s="179"/>
      <c r="AK1011" s="70" t="s">
        <v>64</v>
      </c>
      <c r="AL1011" s="50">
        <v>7134866</v>
      </c>
      <c r="AM1011" s="30">
        <f>IFERROR(AL1011/AI1008,"-")</f>
        <v>2.6032258642406992E-3</v>
      </c>
      <c r="AN1011" s="50">
        <v>111</v>
      </c>
      <c r="AO1011" s="30">
        <f>IFERROR(AN1011/AJ1008,"-")</f>
        <v>3.6815920398009953E-2</v>
      </c>
      <c r="AP1011" s="53">
        <f t="shared" si="672"/>
        <v>64278.072072072071</v>
      </c>
      <c r="AQ1011" s="31">
        <f t="shared" si="698"/>
        <v>3.4461347407637379E-2</v>
      </c>
      <c r="AR1011" s="172"/>
      <c r="AS1011" s="179"/>
      <c r="AT1011" s="179"/>
      <c r="AU1011" s="70" t="s">
        <v>64</v>
      </c>
      <c r="AV1011" s="50">
        <v>7243191</v>
      </c>
      <c r="AW1011" s="30">
        <f>IFERROR(AV1011/AS1008,"-")</f>
        <v>3.5072245225257381E-3</v>
      </c>
      <c r="AX1011" s="50">
        <v>79</v>
      </c>
      <c r="AY1011" s="30">
        <f>IFERROR(AX1011/AT1008,"-")</f>
        <v>4.2291220556745182E-2</v>
      </c>
      <c r="AZ1011" s="53">
        <f t="shared" si="673"/>
        <v>91685.962025316461</v>
      </c>
      <c r="BA1011" s="31">
        <f t="shared" si="699"/>
        <v>3.9579158316633264E-2</v>
      </c>
      <c r="BB1011" s="172"/>
      <c r="BC1011" s="179"/>
      <c r="BD1011" s="179"/>
      <c r="BE1011" s="70" t="s">
        <v>64</v>
      </c>
      <c r="BF1011" s="50">
        <v>4087306</v>
      </c>
      <c r="BG1011" s="30">
        <f>IFERROR(BF1011/BC1008,"-")</f>
        <v>3.6401143809840198E-3</v>
      </c>
      <c r="BH1011" s="50">
        <v>29</v>
      </c>
      <c r="BI1011" s="30">
        <f>IFERROR(BH1011/BD1008,"-")</f>
        <v>3.3371691599539698E-2</v>
      </c>
      <c r="BJ1011" s="53">
        <f t="shared" si="674"/>
        <v>140941.58620689655</v>
      </c>
      <c r="BK1011" s="31">
        <f t="shared" si="700"/>
        <v>2.9804727646454265E-2</v>
      </c>
      <c r="BL1011" s="172"/>
      <c r="BM1011" s="179"/>
      <c r="BN1011" s="179"/>
      <c r="BO1011" s="70" t="s">
        <v>64</v>
      </c>
      <c r="BP1011" s="50">
        <v>284465</v>
      </c>
      <c r="BQ1011" s="30">
        <f>IFERROR(BP1011/BM1008,"-")</f>
        <v>7.3219579435219431E-4</v>
      </c>
      <c r="BR1011" s="50">
        <v>9</v>
      </c>
      <c r="BS1011" s="30">
        <f>IFERROR(BR1011/BN1008,"-")</f>
        <v>3.0303030303030304E-2</v>
      </c>
      <c r="BT1011" s="53">
        <f t="shared" si="675"/>
        <v>31607.222222222223</v>
      </c>
      <c r="BU1011" s="31">
        <f t="shared" si="701"/>
        <v>2.6627218934911243E-2</v>
      </c>
      <c r="BV1011" s="172"/>
      <c r="BW1011" s="179"/>
      <c r="BX1011" s="179"/>
      <c r="BY1011" s="70" t="s">
        <v>64</v>
      </c>
      <c r="BZ1011" s="50">
        <f t="shared" si="685"/>
        <v>25887446</v>
      </c>
      <c r="CA1011" s="30">
        <f>IFERROR(BZ1011/BW1008,"-")</f>
        <v>2.9470483941020247E-3</v>
      </c>
      <c r="CB1011" s="50">
        <f t="shared" si="686"/>
        <v>353</v>
      </c>
      <c r="CC1011" s="30">
        <f>IFERROR(CB1011/BX1008,"-")</f>
        <v>3.6024084090213286E-2</v>
      </c>
      <c r="CD1011" s="53">
        <f t="shared" si="676"/>
        <v>73335.54107648725</v>
      </c>
      <c r="CE1011" s="31">
        <f t="shared" si="702"/>
        <v>3.3399564764878417E-2</v>
      </c>
      <c r="CR1011" s="196"/>
      <c r="CS1011" s="198"/>
      <c r="CT1011" s="200"/>
      <c r="CU1011" s="201"/>
      <c r="CV1011" s="201"/>
      <c r="CW1011" s="79" t="s">
        <v>64</v>
      </c>
      <c r="CX1011" s="90">
        <v>30963197</v>
      </c>
      <c r="CY1011" s="80">
        <v>3.6335106627339991E-3</v>
      </c>
      <c r="CZ1011" s="90">
        <v>336</v>
      </c>
      <c r="DA1011" s="80">
        <v>3.6086349479110727E-2</v>
      </c>
      <c r="DB1011" s="90">
        <v>92152.372023809527</v>
      </c>
      <c r="DC1011" s="81">
        <v>3.3623536475532873E-2</v>
      </c>
    </row>
    <row r="1012" spans="2:107" s="16" customFormat="1" ht="13.15" customHeight="1">
      <c r="B1012" s="196"/>
      <c r="C1012" s="198"/>
      <c r="D1012" s="172"/>
      <c r="E1012" s="179"/>
      <c r="F1012" s="179"/>
      <c r="G1012" s="70" t="s">
        <v>66</v>
      </c>
      <c r="H1012" s="50">
        <v>175225</v>
      </c>
      <c r="I1012" s="30">
        <f>IFERROR(H1012/E1008,"-")</f>
        <v>4.0273813666412157E-3</v>
      </c>
      <c r="J1012" s="50">
        <v>8</v>
      </c>
      <c r="K1012" s="30">
        <f>IFERROR(J1012/F1008,"-")</f>
        <v>0.2857142857142857</v>
      </c>
      <c r="L1012" s="53">
        <f t="shared" si="669"/>
        <v>21903.125</v>
      </c>
      <c r="M1012" s="31">
        <f t="shared" si="695"/>
        <v>0.27586206896551724</v>
      </c>
      <c r="N1012" s="172"/>
      <c r="O1012" s="179"/>
      <c r="P1012" s="179"/>
      <c r="Q1012" s="70" t="s">
        <v>66</v>
      </c>
      <c r="R1012" s="50">
        <v>181671</v>
      </c>
      <c r="S1012" s="30">
        <f>IFERROR(R1012/O1008,"-")</f>
        <v>1.7541615121296893E-3</v>
      </c>
      <c r="T1012" s="50">
        <v>9</v>
      </c>
      <c r="U1012" s="30">
        <f>IFERROR(T1012/P1008,"-")</f>
        <v>0.18367346938775511</v>
      </c>
      <c r="V1012" s="53">
        <f t="shared" si="670"/>
        <v>20185.666666666668</v>
      </c>
      <c r="W1012" s="31">
        <f t="shared" si="696"/>
        <v>0.16981132075471697</v>
      </c>
      <c r="X1012" s="172"/>
      <c r="Y1012" s="179"/>
      <c r="Z1012" s="179"/>
      <c r="AA1012" s="70" t="s">
        <v>66</v>
      </c>
      <c r="AB1012" s="50">
        <v>42704406</v>
      </c>
      <c r="AC1012" s="30">
        <f>IFERROR(AB1012/Y1008,"-")</f>
        <v>1.8408968865752367E-2</v>
      </c>
      <c r="AD1012" s="50">
        <v>670</v>
      </c>
      <c r="AE1012" s="30">
        <f>IFERROR(AD1012/Z1008,"-")</f>
        <v>0.18241219711407569</v>
      </c>
      <c r="AF1012" s="53">
        <f t="shared" si="671"/>
        <v>63737.919402985077</v>
      </c>
      <c r="AG1012" s="31">
        <f t="shared" si="697"/>
        <v>0.16923465521596362</v>
      </c>
      <c r="AH1012" s="172"/>
      <c r="AI1012" s="179"/>
      <c r="AJ1012" s="179"/>
      <c r="AK1012" s="70" t="s">
        <v>66</v>
      </c>
      <c r="AL1012" s="50">
        <v>62390831</v>
      </c>
      <c r="AM1012" s="30">
        <f>IFERROR(AL1012/AI1008,"-")</f>
        <v>2.2763906841511868E-2</v>
      </c>
      <c r="AN1012" s="50">
        <v>785</v>
      </c>
      <c r="AO1012" s="30">
        <f>IFERROR(AN1012/AJ1008,"-")</f>
        <v>0.26036484245439467</v>
      </c>
      <c r="AP1012" s="53">
        <f t="shared" si="672"/>
        <v>79478.765605095541</v>
      </c>
      <c r="AQ1012" s="31">
        <f t="shared" si="698"/>
        <v>0.24371313256752561</v>
      </c>
      <c r="AR1012" s="172"/>
      <c r="AS1012" s="179"/>
      <c r="AT1012" s="179"/>
      <c r="AU1012" s="70" t="s">
        <v>66</v>
      </c>
      <c r="AV1012" s="50">
        <v>33122717</v>
      </c>
      <c r="AW1012" s="30">
        <f>IFERROR(AV1012/AS1008,"-")</f>
        <v>1.6038346264109306E-2</v>
      </c>
      <c r="AX1012" s="50">
        <v>520</v>
      </c>
      <c r="AY1012" s="30">
        <f>IFERROR(AX1012/AT1008,"-")</f>
        <v>0.27837259100642398</v>
      </c>
      <c r="AZ1012" s="53">
        <f t="shared" si="673"/>
        <v>63697.532692307694</v>
      </c>
      <c r="BA1012" s="31">
        <f t="shared" si="699"/>
        <v>0.26052104208416832</v>
      </c>
      <c r="BB1012" s="172"/>
      <c r="BC1012" s="179"/>
      <c r="BD1012" s="179"/>
      <c r="BE1012" s="70" t="s">
        <v>66</v>
      </c>
      <c r="BF1012" s="50">
        <v>24597420</v>
      </c>
      <c r="BG1012" s="30">
        <f>IFERROR(BF1012/BC1008,"-")</f>
        <v>2.1906219470013734E-2</v>
      </c>
      <c r="BH1012" s="50">
        <v>248</v>
      </c>
      <c r="BI1012" s="30">
        <f>IFERROR(BH1012/BD1008,"-")</f>
        <v>0.28538550057537398</v>
      </c>
      <c r="BJ1012" s="53">
        <f t="shared" si="674"/>
        <v>99183.145161290318</v>
      </c>
      <c r="BK1012" s="31">
        <f t="shared" si="700"/>
        <v>0.25488180883864336</v>
      </c>
      <c r="BL1012" s="172"/>
      <c r="BM1012" s="179"/>
      <c r="BN1012" s="179"/>
      <c r="BO1012" s="70" t="s">
        <v>66</v>
      </c>
      <c r="BP1012" s="50">
        <v>7899603</v>
      </c>
      <c r="BQ1012" s="30">
        <f>IFERROR(BP1012/BM1008,"-")</f>
        <v>2.0333102819861764E-2</v>
      </c>
      <c r="BR1012" s="50">
        <v>54</v>
      </c>
      <c r="BS1012" s="30">
        <f>IFERROR(BR1012/BN1008,"-")</f>
        <v>0.18181818181818182</v>
      </c>
      <c r="BT1012" s="53">
        <f t="shared" si="675"/>
        <v>146288.94444444444</v>
      </c>
      <c r="BU1012" s="31">
        <f t="shared" si="701"/>
        <v>0.15976331360946747</v>
      </c>
      <c r="BV1012" s="172"/>
      <c r="BW1012" s="179"/>
      <c r="BX1012" s="179"/>
      <c r="BY1012" s="70" t="s">
        <v>66</v>
      </c>
      <c r="BZ1012" s="50">
        <f t="shared" si="685"/>
        <v>171071873</v>
      </c>
      <c r="CA1012" s="30">
        <f>IFERROR(BZ1012/BW1008,"-")</f>
        <v>1.9474964374649996E-2</v>
      </c>
      <c r="CB1012" s="50">
        <f t="shared" si="686"/>
        <v>2294</v>
      </c>
      <c r="CC1012" s="30">
        <f>IFERROR(CB1012/BX1008,"-")</f>
        <v>0.2341055209715277</v>
      </c>
      <c r="CD1012" s="53">
        <f t="shared" si="676"/>
        <v>74573.615082824763</v>
      </c>
      <c r="CE1012" s="31">
        <f t="shared" si="702"/>
        <v>0.21704986280632038</v>
      </c>
      <c r="CR1012" s="196"/>
      <c r="CS1012" s="198"/>
      <c r="CT1012" s="200"/>
      <c r="CU1012" s="201"/>
      <c r="CV1012" s="201"/>
      <c r="CW1012" s="79" t="s">
        <v>66</v>
      </c>
      <c r="CX1012" s="90">
        <v>183511098</v>
      </c>
      <c r="CY1012" s="80">
        <v>2.1534905821030816E-2</v>
      </c>
      <c r="CZ1012" s="90">
        <v>2148</v>
      </c>
      <c r="DA1012" s="80">
        <v>0.23069487702717217</v>
      </c>
      <c r="DB1012" s="90">
        <v>85433.472067039111</v>
      </c>
      <c r="DC1012" s="81">
        <v>0.21495046532572801</v>
      </c>
    </row>
    <row r="1013" spans="2:107" s="16" customFormat="1" ht="13.15" customHeight="1">
      <c r="B1013" s="196"/>
      <c r="C1013" s="198"/>
      <c r="D1013" s="172"/>
      <c r="E1013" s="179"/>
      <c r="F1013" s="179"/>
      <c r="G1013" s="70" t="s">
        <v>68</v>
      </c>
      <c r="H1013" s="50">
        <v>1013182</v>
      </c>
      <c r="I1013" s="30">
        <f>IFERROR(H1013/E1008,"-")</f>
        <v>2.3287032716885606E-2</v>
      </c>
      <c r="J1013" s="50">
        <v>8</v>
      </c>
      <c r="K1013" s="30">
        <f>IFERROR(J1013/F1008,"-")</f>
        <v>0.2857142857142857</v>
      </c>
      <c r="L1013" s="53">
        <f t="shared" si="669"/>
        <v>126647.75</v>
      </c>
      <c r="M1013" s="31">
        <f t="shared" si="695"/>
        <v>0.27586206896551724</v>
      </c>
      <c r="N1013" s="172"/>
      <c r="O1013" s="179"/>
      <c r="P1013" s="179"/>
      <c r="Q1013" s="70" t="s">
        <v>68</v>
      </c>
      <c r="R1013" s="50">
        <v>421743</v>
      </c>
      <c r="S1013" s="30">
        <f>IFERROR(R1013/O1008,"-")</f>
        <v>4.0722258291643219E-3</v>
      </c>
      <c r="T1013" s="50">
        <v>15</v>
      </c>
      <c r="U1013" s="30">
        <f>IFERROR(T1013/P1008,"-")</f>
        <v>0.30612244897959184</v>
      </c>
      <c r="V1013" s="53">
        <f t="shared" si="670"/>
        <v>28116.2</v>
      </c>
      <c r="W1013" s="31">
        <f t="shared" si="696"/>
        <v>0.28301886792452829</v>
      </c>
      <c r="X1013" s="172"/>
      <c r="Y1013" s="179"/>
      <c r="Z1013" s="179"/>
      <c r="AA1013" s="70" t="s">
        <v>68</v>
      </c>
      <c r="AB1013" s="50">
        <v>42419111</v>
      </c>
      <c r="AC1013" s="30">
        <f>IFERROR(AB1013/Y1008,"-")</f>
        <v>1.8285984207622365E-2</v>
      </c>
      <c r="AD1013" s="50">
        <v>798</v>
      </c>
      <c r="AE1013" s="30">
        <f>IFERROR(AD1013/Z1008,"-")</f>
        <v>0.21726109447318268</v>
      </c>
      <c r="AF1013" s="53">
        <f t="shared" si="671"/>
        <v>53156.780701754389</v>
      </c>
      <c r="AG1013" s="31">
        <f t="shared" si="697"/>
        <v>0.20156605203334174</v>
      </c>
      <c r="AH1013" s="172"/>
      <c r="AI1013" s="179"/>
      <c r="AJ1013" s="179"/>
      <c r="AK1013" s="70" t="s">
        <v>68</v>
      </c>
      <c r="AL1013" s="50">
        <v>66136973</v>
      </c>
      <c r="AM1013" s="30">
        <f>IFERROR(AL1013/AI1008,"-")</f>
        <v>2.4130723505695662E-2</v>
      </c>
      <c r="AN1013" s="50">
        <v>890</v>
      </c>
      <c r="AO1013" s="30">
        <f>IFERROR(AN1013/AJ1008,"-")</f>
        <v>0.29519071310116085</v>
      </c>
      <c r="AP1013" s="53">
        <f t="shared" si="672"/>
        <v>74311.205617977525</v>
      </c>
      <c r="AQ1013" s="31">
        <f t="shared" si="698"/>
        <v>0.276311704439615</v>
      </c>
      <c r="AR1013" s="172"/>
      <c r="AS1013" s="179"/>
      <c r="AT1013" s="179"/>
      <c r="AU1013" s="70" t="s">
        <v>68</v>
      </c>
      <c r="AV1013" s="50">
        <v>56145283</v>
      </c>
      <c r="AW1013" s="30">
        <f>IFERROR(AV1013/AS1008,"-")</f>
        <v>2.7186099795207311E-2</v>
      </c>
      <c r="AX1013" s="50">
        <v>619</v>
      </c>
      <c r="AY1013" s="30">
        <f>IFERROR(AX1013/AT1008,"-")</f>
        <v>0.33137044967880086</v>
      </c>
      <c r="AZ1013" s="53">
        <f t="shared" si="673"/>
        <v>90703.203554119551</v>
      </c>
      <c r="BA1013" s="31">
        <f t="shared" si="699"/>
        <v>0.31012024048096193</v>
      </c>
      <c r="BB1013" s="172"/>
      <c r="BC1013" s="179"/>
      <c r="BD1013" s="179"/>
      <c r="BE1013" s="70" t="s">
        <v>68</v>
      </c>
      <c r="BF1013" s="50">
        <v>32221061</v>
      </c>
      <c r="BG1013" s="30">
        <f>IFERROR(BF1013/BC1008,"-")</f>
        <v>2.8695758897587638E-2</v>
      </c>
      <c r="BH1013" s="50">
        <v>310</v>
      </c>
      <c r="BI1013" s="30">
        <f>IFERROR(BH1013/BD1008,"-")</f>
        <v>0.35673187571921749</v>
      </c>
      <c r="BJ1013" s="53">
        <f t="shared" si="674"/>
        <v>103938.9064516129</v>
      </c>
      <c r="BK1013" s="31">
        <f t="shared" si="700"/>
        <v>0.31860226104830419</v>
      </c>
      <c r="BL1013" s="172"/>
      <c r="BM1013" s="179"/>
      <c r="BN1013" s="179"/>
      <c r="BO1013" s="70" t="s">
        <v>68</v>
      </c>
      <c r="BP1013" s="50">
        <v>8999254</v>
      </c>
      <c r="BQ1013" s="30">
        <f>IFERROR(BP1013/BM1008,"-")</f>
        <v>2.3163538330223971E-2</v>
      </c>
      <c r="BR1013" s="50">
        <v>80</v>
      </c>
      <c r="BS1013" s="30">
        <f>IFERROR(BR1013/BN1008,"-")</f>
        <v>0.26936026936026936</v>
      </c>
      <c r="BT1013" s="53">
        <f t="shared" si="675"/>
        <v>112490.675</v>
      </c>
      <c r="BU1013" s="31">
        <f t="shared" si="701"/>
        <v>0.23668639053254437</v>
      </c>
      <c r="BV1013" s="172"/>
      <c r="BW1013" s="179"/>
      <c r="BX1013" s="179"/>
      <c r="BY1013" s="70" t="s">
        <v>68</v>
      </c>
      <c r="BZ1013" s="50">
        <f t="shared" si="685"/>
        <v>207356607</v>
      </c>
      <c r="CA1013" s="30">
        <f>IFERROR(BZ1013/BW1008,"-")</f>
        <v>2.3605648686463497E-2</v>
      </c>
      <c r="CB1013" s="50">
        <f t="shared" si="686"/>
        <v>2720</v>
      </c>
      <c r="CC1013" s="30">
        <f>IFERROR(CB1013/BX1008,"-")</f>
        <v>0.27757934483110519</v>
      </c>
      <c r="CD1013" s="53">
        <f t="shared" si="676"/>
        <v>76234.046691176467</v>
      </c>
      <c r="CE1013" s="31">
        <f t="shared" si="702"/>
        <v>0.25735641971804335</v>
      </c>
      <c r="CR1013" s="196"/>
      <c r="CS1013" s="198"/>
      <c r="CT1013" s="200"/>
      <c r="CU1013" s="201"/>
      <c r="CV1013" s="201"/>
      <c r="CW1013" s="79" t="s">
        <v>68</v>
      </c>
      <c r="CX1013" s="90">
        <v>201553696</v>
      </c>
      <c r="CY1013" s="80">
        <v>2.365219274771423E-2</v>
      </c>
      <c r="CZ1013" s="90">
        <v>2638</v>
      </c>
      <c r="DA1013" s="80">
        <v>0.28332080335087528</v>
      </c>
      <c r="DB1013" s="90">
        <v>76403.978771796814</v>
      </c>
      <c r="DC1013" s="81">
        <v>0.26398478935254677</v>
      </c>
    </row>
    <row r="1014" spans="2:107" s="16" customFormat="1" ht="13.15" customHeight="1">
      <c r="B1014" s="196"/>
      <c r="C1014" s="198"/>
      <c r="D1014" s="172"/>
      <c r="E1014" s="179"/>
      <c r="F1014" s="179"/>
      <c r="G1014" s="70" t="s">
        <v>69</v>
      </c>
      <c r="H1014" s="50">
        <v>1855298</v>
      </c>
      <c r="I1014" s="30">
        <f>IFERROR(H1014/E1008,"-")</f>
        <v>4.2642274759690194E-2</v>
      </c>
      <c r="J1014" s="50">
        <v>3</v>
      </c>
      <c r="K1014" s="30">
        <f>IFERROR(J1014/F1008,"-")</f>
        <v>0.10714285714285714</v>
      </c>
      <c r="L1014" s="53">
        <f t="shared" si="669"/>
        <v>618432.66666666663</v>
      </c>
      <c r="M1014" s="31">
        <f t="shared" si="695"/>
        <v>0.10344827586206896</v>
      </c>
      <c r="N1014" s="172"/>
      <c r="O1014" s="179"/>
      <c r="P1014" s="179"/>
      <c r="Q1014" s="70" t="s">
        <v>69</v>
      </c>
      <c r="R1014" s="50">
        <v>20857</v>
      </c>
      <c r="S1014" s="30">
        <f>IFERROR(R1014/O1008,"-")</f>
        <v>2.0138903104231786E-4</v>
      </c>
      <c r="T1014" s="50">
        <v>2</v>
      </c>
      <c r="U1014" s="30">
        <f>IFERROR(T1014/P1008,"-")</f>
        <v>4.0816326530612242E-2</v>
      </c>
      <c r="V1014" s="53">
        <f t="shared" si="670"/>
        <v>10428.5</v>
      </c>
      <c r="W1014" s="31">
        <f t="shared" si="696"/>
        <v>3.7735849056603772E-2</v>
      </c>
      <c r="X1014" s="172"/>
      <c r="Y1014" s="179"/>
      <c r="Z1014" s="179"/>
      <c r="AA1014" s="70" t="s">
        <v>69</v>
      </c>
      <c r="AB1014" s="50">
        <v>46412513</v>
      </c>
      <c r="AC1014" s="30">
        <f>IFERROR(AB1014/Y1008,"-")</f>
        <v>2.0007455595994636E-2</v>
      </c>
      <c r="AD1014" s="50">
        <v>230</v>
      </c>
      <c r="AE1014" s="30">
        <f>IFERROR(AD1014/Z1008,"-")</f>
        <v>6.261911244214538E-2</v>
      </c>
      <c r="AF1014" s="53">
        <f t="shared" si="671"/>
        <v>201793.53478260871</v>
      </c>
      <c r="AG1014" s="31">
        <f t="shared" si="697"/>
        <v>5.8095478656226322E-2</v>
      </c>
      <c r="AH1014" s="172"/>
      <c r="AI1014" s="179"/>
      <c r="AJ1014" s="179"/>
      <c r="AK1014" s="70" t="s">
        <v>69</v>
      </c>
      <c r="AL1014" s="50">
        <v>82814725</v>
      </c>
      <c r="AM1014" s="30">
        <f>IFERROR(AL1014/AI1008,"-")</f>
        <v>3.0215764957601282E-2</v>
      </c>
      <c r="AN1014" s="50">
        <v>333</v>
      </c>
      <c r="AO1014" s="30">
        <f>IFERROR(AN1014/AJ1008,"-")</f>
        <v>0.11044776119402985</v>
      </c>
      <c r="AP1014" s="53">
        <f t="shared" si="672"/>
        <v>248692.86786786787</v>
      </c>
      <c r="AQ1014" s="31">
        <f t="shared" si="698"/>
        <v>0.10338404222291214</v>
      </c>
      <c r="AR1014" s="172"/>
      <c r="AS1014" s="179"/>
      <c r="AT1014" s="179"/>
      <c r="AU1014" s="70" t="s">
        <v>69</v>
      </c>
      <c r="AV1014" s="50">
        <v>90380440</v>
      </c>
      <c r="AW1014" s="30">
        <f>IFERROR(AV1014/AS1008,"-")</f>
        <v>4.3763100479424902E-2</v>
      </c>
      <c r="AX1014" s="50">
        <v>310</v>
      </c>
      <c r="AY1014" s="30">
        <f>IFERROR(AX1014/AT1008,"-")</f>
        <v>0.16595289079229122</v>
      </c>
      <c r="AZ1014" s="53">
        <f t="shared" si="673"/>
        <v>291549.80645161291</v>
      </c>
      <c r="BA1014" s="31">
        <f t="shared" si="699"/>
        <v>0.15531062124248496</v>
      </c>
      <c r="BB1014" s="172"/>
      <c r="BC1014" s="179"/>
      <c r="BD1014" s="179"/>
      <c r="BE1014" s="70" t="s">
        <v>69</v>
      </c>
      <c r="BF1014" s="50">
        <v>57220998</v>
      </c>
      <c r="BG1014" s="30">
        <f>IFERROR(BF1014/BC1008,"-")</f>
        <v>5.0960456034869379E-2</v>
      </c>
      <c r="BH1014" s="50">
        <v>178</v>
      </c>
      <c r="BI1014" s="30">
        <f>IFERROR(BH1014/BD1008,"-")</f>
        <v>0.2048331415420023</v>
      </c>
      <c r="BJ1014" s="53">
        <f t="shared" si="674"/>
        <v>321466.28089887643</v>
      </c>
      <c r="BK1014" s="31">
        <f t="shared" si="700"/>
        <v>0.1829393627954779</v>
      </c>
      <c r="BL1014" s="172"/>
      <c r="BM1014" s="179"/>
      <c r="BN1014" s="179"/>
      <c r="BO1014" s="70" t="s">
        <v>69</v>
      </c>
      <c r="BP1014" s="50">
        <v>26700479</v>
      </c>
      <c r="BQ1014" s="30">
        <f>IFERROR(BP1014/BM1008,"-")</f>
        <v>6.872542643555124E-2</v>
      </c>
      <c r="BR1014" s="50">
        <v>64</v>
      </c>
      <c r="BS1014" s="30">
        <f>IFERROR(BR1014/BN1008,"-")</f>
        <v>0.21548821548821548</v>
      </c>
      <c r="BT1014" s="53">
        <f t="shared" si="675"/>
        <v>417194.984375</v>
      </c>
      <c r="BU1014" s="31">
        <f t="shared" si="701"/>
        <v>0.1893491124260355</v>
      </c>
      <c r="BV1014" s="172"/>
      <c r="BW1014" s="179"/>
      <c r="BX1014" s="179"/>
      <c r="BY1014" s="70" t="s">
        <v>69</v>
      </c>
      <c r="BZ1014" s="50">
        <f t="shared" si="685"/>
        <v>305405310</v>
      </c>
      <c r="CA1014" s="30">
        <f>IFERROR(BZ1014/BW1008,"-")</f>
        <v>3.4767594624271973E-2</v>
      </c>
      <c r="CB1014" s="50">
        <f t="shared" si="686"/>
        <v>1120</v>
      </c>
      <c r="CC1014" s="30">
        <f>IFERROR(CB1014/BX1008,"-")</f>
        <v>0.11429737728339627</v>
      </c>
      <c r="CD1014" s="53">
        <f t="shared" si="676"/>
        <v>272683.3125</v>
      </c>
      <c r="CE1014" s="31">
        <f t="shared" si="702"/>
        <v>0.10597029047213549</v>
      </c>
      <c r="CR1014" s="196"/>
      <c r="CS1014" s="198"/>
      <c r="CT1014" s="200"/>
      <c r="CU1014" s="201"/>
      <c r="CV1014" s="201"/>
      <c r="CW1014" s="79" t="s">
        <v>69</v>
      </c>
      <c r="CX1014" s="90">
        <v>320099221</v>
      </c>
      <c r="CY1014" s="80">
        <v>3.756343160030752E-2</v>
      </c>
      <c r="CZ1014" s="90">
        <v>1006</v>
      </c>
      <c r="DA1014" s="80">
        <v>0.10804424873805177</v>
      </c>
      <c r="DB1014" s="90">
        <v>318190.0805168986</v>
      </c>
      <c r="DC1014" s="81">
        <v>0.10067046932852997</v>
      </c>
    </row>
    <row r="1015" spans="2:107" s="16" customFormat="1" ht="13.15" customHeight="1">
      <c r="B1015" s="196"/>
      <c r="C1015" s="198"/>
      <c r="D1015" s="172"/>
      <c r="E1015" s="179"/>
      <c r="F1015" s="179"/>
      <c r="G1015" s="70" t="s">
        <v>71</v>
      </c>
      <c r="H1015" s="50">
        <v>0</v>
      </c>
      <c r="I1015" s="30">
        <f>IFERROR(H1015/E1008,"-")</f>
        <v>0</v>
      </c>
      <c r="J1015" s="50">
        <v>0</v>
      </c>
      <c r="K1015" s="30">
        <f>IFERROR(J1015/F1008,"-")</f>
        <v>0</v>
      </c>
      <c r="L1015" s="53" t="str">
        <f t="shared" si="669"/>
        <v>-</v>
      </c>
      <c r="M1015" s="31">
        <f t="shared" si="695"/>
        <v>0</v>
      </c>
      <c r="N1015" s="172"/>
      <c r="O1015" s="179"/>
      <c r="P1015" s="179"/>
      <c r="Q1015" s="70" t="s">
        <v>71</v>
      </c>
      <c r="R1015" s="50">
        <v>0</v>
      </c>
      <c r="S1015" s="30">
        <f>IFERROR(R1015/O1008,"-")</f>
        <v>0</v>
      </c>
      <c r="T1015" s="50">
        <v>0</v>
      </c>
      <c r="U1015" s="30">
        <f>IFERROR(T1015/P1008,"-")</f>
        <v>0</v>
      </c>
      <c r="V1015" s="53" t="str">
        <f t="shared" si="670"/>
        <v>-</v>
      </c>
      <c r="W1015" s="31">
        <f t="shared" si="696"/>
        <v>0</v>
      </c>
      <c r="X1015" s="172"/>
      <c r="Y1015" s="179"/>
      <c r="Z1015" s="179"/>
      <c r="AA1015" s="70" t="s">
        <v>71</v>
      </c>
      <c r="AB1015" s="50">
        <v>0</v>
      </c>
      <c r="AC1015" s="30">
        <f>IFERROR(AB1015/Y1008,"-")</f>
        <v>0</v>
      </c>
      <c r="AD1015" s="50">
        <v>0</v>
      </c>
      <c r="AE1015" s="30">
        <f>IFERROR(AD1015/Z1008,"-")</f>
        <v>0</v>
      </c>
      <c r="AF1015" s="53" t="str">
        <f t="shared" si="671"/>
        <v>-</v>
      </c>
      <c r="AG1015" s="31">
        <f t="shared" si="697"/>
        <v>0</v>
      </c>
      <c r="AH1015" s="172"/>
      <c r="AI1015" s="179"/>
      <c r="AJ1015" s="179"/>
      <c r="AK1015" s="70" t="s">
        <v>71</v>
      </c>
      <c r="AL1015" s="50">
        <v>11469</v>
      </c>
      <c r="AM1015" s="30">
        <f>IFERROR(AL1015/AI1008,"-")</f>
        <v>4.1845771787412095E-6</v>
      </c>
      <c r="AN1015" s="50">
        <v>3</v>
      </c>
      <c r="AO1015" s="30">
        <f>IFERROR(AN1015/AJ1008,"-")</f>
        <v>9.9502487562189048E-4</v>
      </c>
      <c r="AP1015" s="53">
        <f t="shared" si="672"/>
        <v>3823</v>
      </c>
      <c r="AQ1015" s="31">
        <f t="shared" si="698"/>
        <v>9.3138776777398327E-4</v>
      </c>
      <c r="AR1015" s="172"/>
      <c r="AS1015" s="179"/>
      <c r="AT1015" s="179"/>
      <c r="AU1015" s="70" t="s">
        <v>71</v>
      </c>
      <c r="AV1015" s="50">
        <v>1523</v>
      </c>
      <c r="AW1015" s="30">
        <f>IFERROR(AV1015/AS1008,"-")</f>
        <v>7.3745162150310536E-7</v>
      </c>
      <c r="AX1015" s="50">
        <v>1</v>
      </c>
      <c r="AY1015" s="30">
        <f>IFERROR(AX1015/AT1008,"-")</f>
        <v>5.3533190578158461E-4</v>
      </c>
      <c r="AZ1015" s="53">
        <f t="shared" si="673"/>
        <v>1523</v>
      </c>
      <c r="BA1015" s="31">
        <f t="shared" si="699"/>
        <v>5.0100200400801599E-4</v>
      </c>
      <c r="BB1015" s="172"/>
      <c r="BC1015" s="179"/>
      <c r="BD1015" s="179"/>
      <c r="BE1015" s="70" t="s">
        <v>71</v>
      </c>
      <c r="BF1015" s="50">
        <v>0</v>
      </c>
      <c r="BG1015" s="30">
        <f>IFERROR(BF1015/BC1008,"-")</f>
        <v>0</v>
      </c>
      <c r="BH1015" s="50">
        <v>0</v>
      </c>
      <c r="BI1015" s="30">
        <f>IFERROR(BH1015/BD1008,"-")</f>
        <v>0</v>
      </c>
      <c r="BJ1015" s="53" t="str">
        <f t="shared" si="674"/>
        <v>-</v>
      </c>
      <c r="BK1015" s="31">
        <f t="shared" si="700"/>
        <v>0</v>
      </c>
      <c r="BL1015" s="172"/>
      <c r="BM1015" s="179"/>
      <c r="BN1015" s="179"/>
      <c r="BO1015" s="70" t="s">
        <v>71</v>
      </c>
      <c r="BP1015" s="50">
        <v>0</v>
      </c>
      <c r="BQ1015" s="30">
        <f>IFERROR(BP1015/BM1008,"-")</f>
        <v>0</v>
      </c>
      <c r="BR1015" s="50">
        <v>0</v>
      </c>
      <c r="BS1015" s="30">
        <f>IFERROR(BR1015/BN1008,"-")</f>
        <v>0</v>
      </c>
      <c r="BT1015" s="53" t="str">
        <f t="shared" si="675"/>
        <v>-</v>
      </c>
      <c r="BU1015" s="31">
        <f t="shared" si="701"/>
        <v>0</v>
      </c>
      <c r="BV1015" s="172"/>
      <c r="BW1015" s="179"/>
      <c r="BX1015" s="179"/>
      <c r="BY1015" s="70" t="s">
        <v>71</v>
      </c>
      <c r="BZ1015" s="50">
        <f t="shared" si="685"/>
        <v>12992</v>
      </c>
      <c r="CA1015" s="30">
        <f>IFERROR(BZ1015/BW1008,"-")</f>
        <v>1.4790200909032706E-6</v>
      </c>
      <c r="CB1015" s="50">
        <f t="shared" si="686"/>
        <v>4</v>
      </c>
      <c r="CC1015" s="30">
        <f>IFERROR(CB1015/BX1008,"-")</f>
        <v>4.082049188692724E-4</v>
      </c>
      <c r="CD1015" s="53">
        <f t="shared" si="676"/>
        <v>3248</v>
      </c>
      <c r="CE1015" s="31">
        <f t="shared" si="702"/>
        <v>3.7846532311476962E-4</v>
      </c>
      <c r="CR1015" s="196"/>
      <c r="CS1015" s="198"/>
      <c r="CT1015" s="200"/>
      <c r="CU1015" s="201"/>
      <c r="CV1015" s="201"/>
      <c r="CW1015" s="79" t="s">
        <v>71</v>
      </c>
      <c r="CX1015" s="90">
        <v>337899</v>
      </c>
      <c r="CY1015" s="80">
        <v>3.965222387814655E-5</v>
      </c>
      <c r="CZ1015" s="90">
        <v>11</v>
      </c>
      <c r="DA1015" s="80">
        <v>1.1813983460423156E-3</v>
      </c>
      <c r="DB1015" s="90">
        <v>30718.090909090908</v>
      </c>
      <c r="DC1015" s="81">
        <v>1.1007705393775644E-3</v>
      </c>
    </row>
    <row r="1016" spans="2:107" s="16" customFormat="1" ht="13.15" customHeight="1">
      <c r="B1016" s="196"/>
      <c r="C1016" s="198"/>
      <c r="D1016" s="172"/>
      <c r="E1016" s="179"/>
      <c r="F1016" s="179"/>
      <c r="G1016" s="70" t="s">
        <v>73</v>
      </c>
      <c r="H1016" s="50">
        <v>0</v>
      </c>
      <c r="I1016" s="30">
        <f>IFERROR(H1016/E1008,"-")</f>
        <v>0</v>
      </c>
      <c r="J1016" s="50">
        <v>0</v>
      </c>
      <c r="K1016" s="30">
        <f>IFERROR(J1016/F1008,"-")</f>
        <v>0</v>
      </c>
      <c r="L1016" s="53" t="str">
        <f t="shared" si="669"/>
        <v>-</v>
      </c>
      <c r="M1016" s="31">
        <f t="shared" si="695"/>
        <v>0</v>
      </c>
      <c r="N1016" s="172"/>
      <c r="O1016" s="179"/>
      <c r="P1016" s="179"/>
      <c r="Q1016" s="70" t="s">
        <v>73</v>
      </c>
      <c r="R1016" s="50">
        <v>0</v>
      </c>
      <c r="S1016" s="30">
        <f>IFERROR(R1016/O1008,"-")</f>
        <v>0</v>
      </c>
      <c r="T1016" s="50">
        <v>0</v>
      </c>
      <c r="U1016" s="30">
        <f>IFERROR(T1016/P1008,"-")</f>
        <v>0</v>
      </c>
      <c r="V1016" s="53" t="str">
        <f t="shared" si="670"/>
        <v>-</v>
      </c>
      <c r="W1016" s="31">
        <f t="shared" si="696"/>
        <v>0</v>
      </c>
      <c r="X1016" s="172"/>
      <c r="Y1016" s="179"/>
      <c r="Z1016" s="179"/>
      <c r="AA1016" s="70" t="s">
        <v>73</v>
      </c>
      <c r="AB1016" s="50">
        <v>431769</v>
      </c>
      <c r="AC1016" s="30">
        <f>IFERROR(AB1016/Y1008,"-")</f>
        <v>1.8612651065084558E-4</v>
      </c>
      <c r="AD1016" s="50">
        <v>21</v>
      </c>
      <c r="AE1016" s="30">
        <f>IFERROR(AD1016/Z1008,"-")</f>
        <v>5.7173972229784915E-3</v>
      </c>
      <c r="AF1016" s="53">
        <f t="shared" si="671"/>
        <v>20560.428571428572</v>
      </c>
      <c r="AG1016" s="31">
        <f t="shared" si="697"/>
        <v>5.3043697903510986E-3</v>
      </c>
      <c r="AH1016" s="172"/>
      <c r="AI1016" s="179"/>
      <c r="AJ1016" s="179"/>
      <c r="AK1016" s="70" t="s">
        <v>73</v>
      </c>
      <c r="AL1016" s="50">
        <v>421084</v>
      </c>
      <c r="AM1016" s="30">
        <f>IFERROR(AL1016/AI1008,"-")</f>
        <v>1.5363662888944664E-4</v>
      </c>
      <c r="AN1016" s="50">
        <v>21</v>
      </c>
      <c r="AO1016" s="30">
        <f>IFERROR(AN1016/AJ1008,"-")</f>
        <v>6.965174129353234E-3</v>
      </c>
      <c r="AP1016" s="53">
        <f t="shared" si="672"/>
        <v>20051.619047619046</v>
      </c>
      <c r="AQ1016" s="31">
        <f t="shared" si="698"/>
        <v>6.5197143744178824E-3</v>
      </c>
      <c r="AR1016" s="172"/>
      <c r="AS1016" s="179"/>
      <c r="AT1016" s="179"/>
      <c r="AU1016" s="70" t="s">
        <v>73</v>
      </c>
      <c r="AV1016" s="50">
        <v>118127</v>
      </c>
      <c r="AW1016" s="30">
        <f>IFERROR(AV1016/AS1008,"-")</f>
        <v>5.7198258498553729E-5</v>
      </c>
      <c r="AX1016" s="50">
        <v>7</v>
      </c>
      <c r="AY1016" s="30">
        <f>IFERROR(AX1016/AT1008,"-")</f>
        <v>3.7473233404710922E-3</v>
      </c>
      <c r="AZ1016" s="53">
        <f t="shared" si="673"/>
        <v>16875.285714285714</v>
      </c>
      <c r="BA1016" s="31">
        <f t="shared" si="699"/>
        <v>3.5070140280561123E-3</v>
      </c>
      <c r="BB1016" s="172"/>
      <c r="BC1016" s="179"/>
      <c r="BD1016" s="179"/>
      <c r="BE1016" s="70" t="s">
        <v>73</v>
      </c>
      <c r="BF1016" s="50">
        <v>29625</v>
      </c>
      <c r="BG1016" s="30">
        <f>IFERROR(BF1016/BC1008,"-")</f>
        <v>2.6383732594685004E-5</v>
      </c>
      <c r="BH1016" s="50">
        <v>3</v>
      </c>
      <c r="BI1016" s="30">
        <f>IFERROR(BH1016/BD1008,"-")</f>
        <v>3.4522439585730723E-3</v>
      </c>
      <c r="BJ1016" s="53">
        <f t="shared" si="674"/>
        <v>9875</v>
      </c>
      <c r="BK1016" s="31">
        <f t="shared" si="700"/>
        <v>3.0832476875642342E-3</v>
      </c>
      <c r="BL1016" s="172"/>
      <c r="BM1016" s="179"/>
      <c r="BN1016" s="179"/>
      <c r="BO1016" s="70" t="s">
        <v>73</v>
      </c>
      <c r="BP1016" s="50">
        <v>7360</v>
      </c>
      <c r="BQ1016" s="30">
        <f>IFERROR(BP1016/BM1008,"-")</f>
        <v>1.8944197164614805E-5</v>
      </c>
      <c r="BR1016" s="50">
        <v>1</v>
      </c>
      <c r="BS1016" s="30">
        <f>IFERROR(BR1016/BN1008,"-")</f>
        <v>3.3670033670033669E-3</v>
      </c>
      <c r="BT1016" s="53">
        <f t="shared" si="675"/>
        <v>7360</v>
      </c>
      <c r="BU1016" s="31">
        <f t="shared" si="701"/>
        <v>2.9585798816568047E-3</v>
      </c>
      <c r="BV1016" s="172"/>
      <c r="BW1016" s="179"/>
      <c r="BX1016" s="179"/>
      <c r="BY1016" s="70" t="s">
        <v>73</v>
      </c>
      <c r="BZ1016" s="50">
        <f t="shared" si="685"/>
        <v>1007965</v>
      </c>
      <c r="CA1016" s="30">
        <f>IFERROR(BZ1016/BW1008,"-")</f>
        <v>1.1474757434785369E-4</v>
      </c>
      <c r="CB1016" s="50">
        <f t="shared" si="686"/>
        <v>53</v>
      </c>
      <c r="CC1016" s="30">
        <f>IFERROR(CB1016/BX1008,"-")</f>
        <v>5.4087151750178593E-3</v>
      </c>
      <c r="CD1016" s="53">
        <f t="shared" si="676"/>
        <v>19018.207547169812</v>
      </c>
      <c r="CE1016" s="31">
        <f t="shared" si="702"/>
        <v>5.0146655312706973E-3</v>
      </c>
      <c r="CR1016" s="196"/>
      <c r="CS1016" s="198"/>
      <c r="CT1016" s="200"/>
      <c r="CU1016" s="201"/>
      <c r="CV1016" s="201"/>
      <c r="CW1016" s="79" t="s">
        <v>73</v>
      </c>
      <c r="CX1016" s="90">
        <v>1246023</v>
      </c>
      <c r="CY1016" s="80">
        <v>1.4621997387775579E-4</v>
      </c>
      <c r="CZ1016" s="90">
        <v>59</v>
      </c>
      <c r="DA1016" s="80">
        <v>6.3365911287724197E-3</v>
      </c>
      <c r="DB1016" s="90">
        <v>21119.033898305086</v>
      </c>
      <c r="DC1016" s="81">
        <v>5.9041328930251177E-3</v>
      </c>
    </row>
    <row r="1017" spans="2:107" s="16" customFormat="1" ht="13.15" customHeight="1">
      <c r="B1017" s="196"/>
      <c r="C1017" s="198"/>
      <c r="D1017" s="172"/>
      <c r="E1017" s="179"/>
      <c r="F1017" s="179"/>
      <c r="G1017" s="70" t="s">
        <v>75</v>
      </c>
      <c r="H1017" s="50">
        <v>2159</v>
      </c>
      <c r="I1017" s="30">
        <f>IFERROR(H1017/E1008,"-")</f>
        <v>4.9622578801988211E-5</v>
      </c>
      <c r="J1017" s="50">
        <v>1</v>
      </c>
      <c r="K1017" s="30">
        <f>IFERROR(J1017/F1008,"-")</f>
        <v>3.5714285714285712E-2</v>
      </c>
      <c r="L1017" s="53">
        <f t="shared" si="669"/>
        <v>2159</v>
      </c>
      <c r="M1017" s="31">
        <f t="shared" si="695"/>
        <v>3.4482758620689655E-2</v>
      </c>
      <c r="N1017" s="172"/>
      <c r="O1017" s="179"/>
      <c r="P1017" s="179"/>
      <c r="Q1017" s="70" t="s">
        <v>75</v>
      </c>
      <c r="R1017" s="50">
        <v>365</v>
      </c>
      <c r="S1017" s="30">
        <f>IFERROR(R1017/O1008,"-")</f>
        <v>3.5243321825020868E-6</v>
      </c>
      <c r="T1017" s="50">
        <v>1</v>
      </c>
      <c r="U1017" s="30">
        <f>IFERROR(T1017/P1008,"-")</f>
        <v>2.0408163265306121E-2</v>
      </c>
      <c r="V1017" s="53">
        <f t="shared" si="670"/>
        <v>365</v>
      </c>
      <c r="W1017" s="31">
        <f t="shared" si="696"/>
        <v>1.8867924528301886E-2</v>
      </c>
      <c r="X1017" s="172"/>
      <c r="Y1017" s="179"/>
      <c r="Z1017" s="179"/>
      <c r="AA1017" s="70" t="s">
        <v>75</v>
      </c>
      <c r="AB1017" s="50">
        <v>1363360</v>
      </c>
      <c r="AC1017" s="30">
        <f>IFERROR(AB1017/Y1008,"-")</f>
        <v>5.8771574513440475E-4</v>
      </c>
      <c r="AD1017" s="50">
        <v>102</v>
      </c>
      <c r="AE1017" s="30">
        <f>IFERROR(AD1017/Z1008,"-")</f>
        <v>2.777021508303839E-2</v>
      </c>
      <c r="AF1017" s="53">
        <f t="shared" si="671"/>
        <v>13366.274509803921</v>
      </c>
      <c r="AG1017" s="31">
        <f t="shared" si="697"/>
        <v>2.5764081838848193E-2</v>
      </c>
      <c r="AH1017" s="172"/>
      <c r="AI1017" s="179"/>
      <c r="AJ1017" s="179"/>
      <c r="AK1017" s="70" t="s">
        <v>75</v>
      </c>
      <c r="AL1017" s="50">
        <v>5329115</v>
      </c>
      <c r="AM1017" s="30">
        <f>IFERROR(AL1017/AI1008,"-")</f>
        <v>1.9443798946627833E-3</v>
      </c>
      <c r="AN1017" s="50">
        <v>169</v>
      </c>
      <c r="AO1017" s="30">
        <f>IFERROR(AN1017/AJ1008,"-")</f>
        <v>5.6053067993366498E-2</v>
      </c>
      <c r="AP1017" s="53">
        <f t="shared" si="672"/>
        <v>31533.224852071005</v>
      </c>
      <c r="AQ1017" s="31">
        <f t="shared" si="698"/>
        <v>5.2468177584601053E-2</v>
      </c>
      <c r="AR1017" s="172"/>
      <c r="AS1017" s="179"/>
      <c r="AT1017" s="179"/>
      <c r="AU1017" s="70" t="s">
        <v>75</v>
      </c>
      <c r="AV1017" s="50">
        <v>1894838</v>
      </c>
      <c r="AW1017" s="30">
        <f>IFERROR(AV1017/AS1008,"-")</f>
        <v>9.1749924857892394E-4</v>
      </c>
      <c r="AX1017" s="50">
        <v>114</v>
      </c>
      <c r="AY1017" s="30">
        <f>IFERROR(AX1017/AT1008,"-")</f>
        <v>6.1027837259100645E-2</v>
      </c>
      <c r="AZ1017" s="53">
        <f t="shared" si="673"/>
        <v>16621.385964912282</v>
      </c>
      <c r="BA1017" s="31">
        <f t="shared" si="699"/>
        <v>5.7114228456913829E-2</v>
      </c>
      <c r="BB1017" s="172"/>
      <c r="BC1017" s="179"/>
      <c r="BD1017" s="179"/>
      <c r="BE1017" s="70" t="s">
        <v>75</v>
      </c>
      <c r="BF1017" s="50">
        <v>3399145</v>
      </c>
      <c r="BG1017" s="30">
        <f>IFERROR(BF1017/BC1008,"-")</f>
        <v>3.0272449866855884E-3</v>
      </c>
      <c r="BH1017" s="50">
        <v>95</v>
      </c>
      <c r="BI1017" s="30">
        <f>IFERROR(BH1017/BD1008,"-")</f>
        <v>0.1093210586881473</v>
      </c>
      <c r="BJ1017" s="53">
        <f t="shared" si="674"/>
        <v>35780.473684210527</v>
      </c>
      <c r="BK1017" s="31">
        <f t="shared" si="700"/>
        <v>9.7636176772867414E-2</v>
      </c>
      <c r="BL1017" s="172"/>
      <c r="BM1017" s="179"/>
      <c r="BN1017" s="179"/>
      <c r="BO1017" s="70" t="s">
        <v>75</v>
      </c>
      <c r="BP1017" s="50">
        <v>1136493</v>
      </c>
      <c r="BQ1017" s="30">
        <f>IFERROR(BP1017/BM1008,"-")</f>
        <v>2.9252646016582297E-3</v>
      </c>
      <c r="BR1017" s="50">
        <v>33</v>
      </c>
      <c r="BS1017" s="30">
        <f>IFERROR(BR1017/BN1008,"-")</f>
        <v>0.1111111111111111</v>
      </c>
      <c r="BT1017" s="53">
        <f t="shared" si="675"/>
        <v>34439.181818181816</v>
      </c>
      <c r="BU1017" s="31">
        <f t="shared" si="701"/>
        <v>9.7633136094674555E-2</v>
      </c>
      <c r="BV1017" s="172"/>
      <c r="BW1017" s="179"/>
      <c r="BX1017" s="179"/>
      <c r="BY1017" s="70" t="s">
        <v>75</v>
      </c>
      <c r="BZ1017" s="50">
        <f t="shared" si="685"/>
        <v>13125475</v>
      </c>
      <c r="CA1017" s="30">
        <f>IFERROR(BZ1017/BW1008,"-")</f>
        <v>1.4942149959704899E-3</v>
      </c>
      <c r="CB1017" s="50">
        <f t="shared" si="686"/>
        <v>515</v>
      </c>
      <c r="CC1017" s="30">
        <f>IFERROR(CB1017/BX1008,"-")</f>
        <v>5.2556383304418822E-2</v>
      </c>
      <c r="CD1017" s="53">
        <f t="shared" si="676"/>
        <v>25486.359223300969</v>
      </c>
      <c r="CE1017" s="31">
        <f t="shared" si="702"/>
        <v>4.8727410351026589E-2</v>
      </c>
      <c r="CR1017" s="196"/>
      <c r="CS1017" s="198"/>
      <c r="CT1017" s="200"/>
      <c r="CU1017" s="201"/>
      <c r="CV1017" s="201"/>
      <c r="CW1017" s="79" t="s">
        <v>75</v>
      </c>
      <c r="CX1017" s="90">
        <v>19404430</v>
      </c>
      <c r="CY1017" s="80">
        <v>2.2770970100172636E-3</v>
      </c>
      <c r="CZ1017" s="90">
        <v>407</v>
      </c>
      <c r="DA1017" s="80">
        <v>4.3711738803565672E-2</v>
      </c>
      <c r="DB1017" s="90">
        <v>47676.732186732188</v>
      </c>
      <c r="DC1017" s="81">
        <v>4.0728509956969881E-2</v>
      </c>
    </row>
    <row r="1018" spans="2:107" s="16" customFormat="1" ht="13.15" customHeight="1">
      <c r="B1018" s="196"/>
      <c r="C1018" s="198"/>
      <c r="D1018" s="172"/>
      <c r="E1018" s="179"/>
      <c r="F1018" s="179"/>
      <c r="G1018" s="70" t="s">
        <v>77</v>
      </c>
      <c r="H1018" s="50">
        <v>390887</v>
      </c>
      <c r="I1018" s="30">
        <f>IFERROR(H1018/E1008,"-")</f>
        <v>8.9841690413028103E-3</v>
      </c>
      <c r="J1018" s="50">
        <v>1</v>
      </c>
      <c r="K1018" s="30">
        <f>IFERROR(J1018/F1008,"-")</f>
        <v>3.5714285714285712E-2</v>
      </c>
      <c r="L1018" s="53">
        <f t="shared" si="669"/>
        <v>390887</v>
      </c>
      <c r="M1018" s="31">
        <f t="shared" si="695"/>
        <v>3.4482758620689655E-2</v>
      </c>
      <c r="N1018" s="172"/>
      <c r="O1018" s="179"/>
      <c r="P1018" s="179"/>
      <c r="Q1018" s="70" t="s">
        <v>77</v>
      </c>
      <c r="R1018" s="50">
        <v>278502</v>
      </c>
      <c r="S1018" s="30">
        <f>IFERROR(R1018/O1008,"-")</f>
        <v>2.6891330451813593E-3</v>
      </c>
      <c r="T1018" s="50">
        <v>1</v>
      </c>
      <c r="U1018" s="30">
        <f>IFERROR(T1018/P1008,"-")</f>
        <v>2.0408163265306121E-2</v>
      </c>
      <c r="V1018" s="53">
        <f t="shared" si="670"/>
        <v>278502</v>
      </c>
      <c r="W1018" s="31">
        <f t="shared" si="696"/>
        <v>1.8867924528301886E-2</v>
      </c>
      <c r="X1018" s="172"/>
      <c r="Y1018" s="179"/>
      <c r="Z1018" s="179"/>
      <c r="AA1018" s="70" t="s">
        <v>77</v>
      </c>
      <c r="AB1018" s="50">
        <v>3752121</v>
      </c>
      <c r="AC1018" s="30">
        <f>IFERROR(AB1018/Y1008,"-")</f>
        <v>1.617460237464388E-3</v>
      </c>
      <c r="AD1018" s="50">
        <v>33</v>
      </c>
      <c r="AE1018" s="30">
        <f>IFERROR(AD1018/Z1008,"-")</f>
        <v>8.984481350394773E-3</v>
      </c>
      <c r="AF1018" s="53">
        <f t="shared" si="671"/>
        <v>113700.63636363637</v>
      </c>
      <c r="AG1018" s="31">
        <f t="shared" si="697"/>
        <v>8.3354382419802975E-3</v>
      </c>
      <c r="AH1018" s="172"/>
      <c r="AI1018" s="179"/>
      <c r="AJ1018" s="179"/>
      <c r="AK1018" s="70" t="s">
        <v>77</v>
      </c>
      <c r="AL1018" s="50">
        <v>5604910</v>
      </c>
      <c r="AM1018" s="30">
        <f>IFERROR(AL1018/AI1008,"-")</f>
        <v>2.0450064063910014E-3</v>
      </c>
      <c r="AN1018" s="50">
        <v>35</v>
      </c>
      <c r="AO1018" s="30">
        <f>IFERROR(AN1018/AJ1008,"-")</f>
        <v>1.1608623548922056E-2</v>
      </c>
      <c r="AP1018" s="53">
        <f t="shared" si="672"/>
        <v>160140.28571428571</v>
      </c>
      <c r="AQ1018" s="31">
        <f t="shared" si="698"/>
        <v>1.0866190624029805E-2</v>
      </c>
      <c r="AR1018" s="172"/>
      <c r="AS1018" s="179"/>
      <c r="AT1018" s="179"/>
      <c r="AU1018" s="70" t="s">
        <v>77</v>
      </c>
      <c r="AV1018" s="50">
        <v>5903515</v>
      </c>
      <c r="AW1018" s="30">
        <f>IFERROR(AV1018/AS1008,"-")</f>
        <v>2.8585401899657945E-3</v>
      </c>
      <c r="AX1018" s="50">
        <v>48</v>
      </c>
      <c r="AY1018" s="30">
        <f>IFERROR(AX1018/AT1008,"-")</f>
        <v>2.569593147751606E-2</v>
      </c>
      <c r="AZ1018" s="53">
        <f t="shared" si="673"/>
        <v>122989.89583333333</v>
      </c>
      <c r="BA1018" s="31">
        <f t="shared" si="699"/>
        <v>2.4048096192384769E-2</v>
      </c>
      <c r="BB1018" s="172"/>
      <c r="BC1018" s="179"/>
      <c r="BD1018" s="179"/>
      <c r="BE1018" s="70" t="s">
        <v>77</v>
      </c>
      <c r="BF1018" s="50">
        <v>2922963</v>
      </c>
      <c r="BG1018" s="30">
        <f>IFERROR(BF1018/BC1008,"-")</f>
        <v>2.6031619975074522E-3</v>
      </c>
      <c r="BH1018" s="50">
        <v>22</v>
      </c>
      <c r="BI1018" s="30">
        <f>IFERROR(BH1018/BD1008,"-")</f>
        <v>2.5316455696202531E-2</v>
      </c>
      <c r="BJ1018" s="53">
        <f t="shared" si="674"/>
        <v>132861.95454545456</v>
      </c>
      <c r="BK1018" s="31">
        <f t="shared" si="700"/>
        <v>2.2610483042137718E-2</v>
      </c>
      <c r="BL1018" s="172"/>
      <c r="BM1018" s="179"/>
      <c r="BN1018" s="179"/>
      <c r="BO1018" s="70" t="s">
        <v>77</v>
      </c>
      <c r="BP1018" s="50">
        <v>711191</v>
      </c>
      <c r="BQ1018" s="30">
        <f>IFERROR(BP1018/BM1008,"-")</f>
        <v>1.830562843165702E-3</v>
      </c>
      <c r="BR1018" s="50">
        <v>12</v>
      </c>
      <c r="BS1018" s="30">
        <f>IFERROR(BR1018/BN1008,"-")</f>
        <v>4.0404040404040407E-2</v>
      </c>
      <c r="BT1018" s="53">
        <f t="shared" si="675"/>
        <v>59265.916666666664</v>
      </c>
      <c r="BU1018" s="31">
        <f t="shared" si="701"/>
        <v>3.5502958579881658E-2</v>
      </c>
      <c r="BV1018" s="172"/>
      <c r="BW1018" s="179"/>
      <c r="BX1018" s="179"/>
      <c r="BY1018" s="70" t="s">
        <v>77</v>
      </c>
      <c r="BZ1018" s="50">
        <f t="shared" si="685"/>
        <v>19564089</v>
      </c>
      <c r="CA1018" s="30">
        <f>IFERROR(BZ1018/BW1008,"-")</f>
        <v>2.2271921714300856E-3</v>
      </c>
      <c r="CB1018" s="50">
        <f t="shared" si="686"/>
        <v>152</v>
      </c>
      <c r="CC1018" s="30">
        <f>IFERROR(CB1018/BX1008,"-")</f>
        <v>1.5511786917032351E-2</v>
      </c>
      <c r="CD1018" s="53">
        <f t="shared" si="676"/>
        <v>128711.11184210527</v>
      </c>
      <c r="CE1018" s="31">
        <f t="shared" si="702"/>
        <v>1.4381682278361245E-2</v>
      </c>
      <c r="CR1018" s="196"/>
      <c r="CS1018" s="198"/>
      <c r="CT1018" s="200"/>
      <c r="CU1018" s="201"/>
      <c r="CV1018" s="201"/>
      <c r="CW1018" s="79" t="s">
        <v>77</v>
      </c>
      <c r="CX1018" s="90">
        <v>18433428</v>
      </c>
      <c r="CY1018" s="80">
        <v>2.1631505683582823E-3</v>
      </c>
      <c r="CZ1018" s="90">
        <v>121</v>
      </c>
      <c r="DA1018" s="80">
        <v>1.2995381806465471E-2</v>
      </c>
      <c r="DB1018" s="90">
        <v>152342.38016528924</v>
      </c>
      <c r="DC1018" s="81">
        <v>1.2108475933153208E-2</v>
      </c>
    </row>
    <row r="1019" spans="2:107" s="16" customFormat="1" ht="13.15" customHeight="1">
      <c r="B1019" s="196"/>
      <c r="C1019" s="198"/>
      <c r="D1019" s="172"/>
      <c r="E1019" s="179"/>
      <c r="F1019" s="179"/>
      <c r="G1019" s="70" t="s">
        <v>79</v>
      </c>
      <c r="H1019" s="50">
        <v>991226</v>
      </c>
      <c r="I1019" s="30">
        <f>IFERROR(H1019/E1008,"-")</f>
        <v>2.2782394764047972E-2</v>
      </c>
      <c r="J1019" s="50">
        <v>3</v>
      </c>
      <c r="K1019" s="30">
        <f>IFERROR(J1019/F1008,"-")</f>
        <v>0.10714285714285714</v>
      </c>
      <c r="L1019" s="53">
        <f t="shared" si="669"/>
        <v>330408.66666666669</v>
      </c>
      <c r="M1019" s="31">
        <f t="shared" si="695"/>
        <v>0.10344827586206896</v>
      </c>
      <c r="N1019" s="172"/>
      <c r="O1019" s="179"/>
      <c r="P1019" s="179"/>
      <c r="Q1019" s="70" t="s">
        <v>79</v>
      </c>
      <c r="R1019" s="50">
        <v>29085</v>
      </c>
      <c r="S1019" s="30">
        <f>IFERROR(R1019/O1008,"-")</f>
        <v>2.8083616857006353E-4</v>
      </c>
      <c r="T1019" s="50">
        <v>1</v>
      </c>
      <c r="U1019" s="30">
        <f>IFERROR(T1019/P1008,"-")</f>
        <v>2.0408163265306121E-2</v>
      </c>
      <c r="V1019" s="53">
        <f t="shared" si="670"/>
        <v>29085</v>
      </c>
      <c r="W1019" s="31">
        <f t="shared" si="696"/>
        <v>1.8867924528301886E-2</v>
      </c>
      <c r="X1019" s="172"/>
      <c r="Y1019" s="179"/>
      <c r="Z1019" s="179"/>
      <c r="AA1019" s="70" t="s">
        <v>79</v>
      </c>
      <c r="AB1019" s="50">
        <v>5946324</v>
      </c>
      <c r="AC1019" s="30">
        <f>IFERROR(AB1019/Y1008,"-")</f>
        <v>2.5633348788805556E-3</v>
      </c>
      <c r="AD1019" s="50">
        <v>38</v>
      </c>
      <c r="AE1019" s="30">
        <f>IFERROR(AD1019/Z1008,"-")</f>
        <v>1.0345766403484889E-2</v>
      </c>
      <c r="AF1019" s="53">
        <f t="shared" si="671"/>
        <v>156482.21052631579</v>
      </c>
      <c r="AG1019" s="31">
        <f t="shared" si="697"/>
        <v>9.5983834301591308E-3</v>
      </c>
      <c r="AH1019" s="172"/>
      <c r="AI1019" s="179"/>
      <c r="AJ1019" s="179"/>
      <c r="AK1019" s="70" t="s">
        <v>79</v>
      </c>
      <c r="AL1019" s="50">
        <v>13263093</v>
      </c>
      <c r="AM1019" s="30">
        <f>IFERROR(AL1019/AI1008,"-")</f>
        <v>4.839169612636E-3</v>
      </c>
      <c r="AN1019" s="50">
        <v>60</v>
      </c>
      <c r="AO1019" s="30">
        <f>IFERROR(AN1019/AJ1008,"-")</f>
        <v>1.9900497512437811E-2</v>
      </c>
      <c r="AP1019" s="53">
        <f t="shared" si="672"/>
        <v>221051.55</v>
      </c>
      <c r="AQ1019" s="31">
        <f t="shared" si="698"/>
        <v>1.8627755355479666E-2</v>
      </c>
      <c r="AR1019" s="172"/>
      <c r="AS1019" s="179"/>
      <c r="AT1019" s="179"/>
      <c r="AU1019" s="70" t="s">
        <v>79</v>
      </c>
      <c r="AV1019" s="50">
        <v>9060750</v>
      </c>
      <c r="AW1019" s="30">
        <f>IFERROR(AV1019/AS1008,"-")</f>
        <v>4.3873045170940653E-3</v>
      </c>
      <c r="AX1019" s="50">
        <v>65</v>
      </c>
      <c r="AY1019" s="30">
        <f>IFERROR(AX1019/AT1008,"-")</f>
        <v>3.4796573875802997E-2</v>
      </c>
      <c r="AZ1019" s="53">
        <f t="shared" si="673"/>
        <v>139396.15384615384</v>
      </c>
      <c r="BA1019" s="31">
        <f t="shared" si="699"/>
        <v>3.256513026052104E-2</v>
      </c>
      <c r="BB1019" s="172"/>
      <c r="BC1019" s="179"/>
      <c r="BD1019" s="179"/>
      <c r="BE1019" s="70" t="s">
        <v>79</v>
      </c>
      <c r="BF1019" s="50">
        <v>11259845</v>
      </c>
      <c r="BG1019" s="30">
        <f>IFERROR(BF1019/BC1008,"-")</f>
        <v>1.0027906819834632E-2</v>
      </c>
      <c r="BH1019" s="50">
        <v>57</v>
      </c>
      <c r="BI1019" s="30">
        <f>IFERROR(BH1019/BD1008,"-")</f>
        <v>6.5592635212888384E-2</v>
      </c>
      <c r="BJ1019" s="53">
        <f t="shared" si="674"/>
        <v>197541.14035087719</v>
      </c>
      <c r="BK1019" s="31">
        <f t="shared" si="700"/>
        <v>5.858170606372045E-2</v>
      </c>
      <c r="BL1019" s="172"/>
      <c r="BM1019" s="179"/>
      <c r="BN1019" s="179"/>
      <c r="BO1019" s="70" t="s">
        <v>79</v>
      </c>
      <c r="BP1019" s="50">
        <v>6803154</v>
      </c>
      <c r="BQ1019" s="30">
        <f>IFERROR(BP1019/BM1008,"-")</f>
        <v>1.7510909064842099E-2</v>
      </c>
      <c r="BR1019" s="50">
        <v>28</v>
      </c>
      <c r="BS1019" s="30">
        <f>IFERROR(BR1019/BN1008,"-")</f>
        <v>9.4276094276094277E-2</v>
      </c>
      <c r="BT1019" s="53">
        <f t="shared" si="675"/>
        <v>242969.78571428571</v>
      </c>
      <c r="BU1019" s="31">
        <f t="shared" si="701"/>
        <v>8.2840236686390539E-2</v>
      </c>
      <c r="BV1019" s="172"/>
      <c r="BW1019" s="179"/>
      <c r="BX1019" s="179"/>
      <c r="BY1019" s="70" t="s">
        <v>79</v>
      </c>
      <c r="BZ1019" s="50">
        <f t="shared" si="685"/>
        <v>47353477</v>
      </c>
      <c r="CA1019" s="30">
        <f>IFERROR(BZ1019/BW1008,"-")</f>
        <v>5.3907592254561218E-3</v>
      </c>
      <c r="CB1019" s="50">
        <f t="shared" si="686"/>
        <v>252</v>
      </c>
      <c r="CC1019" s="30">
        <f>IFERROR(CB1019/BX1008,"-")</f>
        <v>2.5716909888764159E-2</v>
      </c>
      <c r="CD1019" s="53">
        <f t="shared" si="676"/>
        <v>187910.62301587302</v>
      </c>
      <c r="CE1019" s="31">
        <f t="shared" si="702"/>
        <v>2.3843315356230486E-2</v>
      </c>
      <c r="CR1019" s="196"/>
      <c r="CS1019" s="198"/>
      <c r="CT1019" s="200"/>
      <c r="CU1019" s="201"/>
      <c r="CV1019" s="201"/>
      <c r="CW1019" s="79" t="s">
        <v>79</v>
      </c>
      <c r="CX1019" s="90">
        <v>63354291</v>
      </c>
      <c r="CY1019" s="80">
        <v>7.4345840928006449E-3</v>
      </c>
      <c r="CZ1019" s="90">
        <v>221</v>
      </c>
      <c r="DA1019" s="80">
        <v>2.3735366770486523E-2</v>
      </c>
      <c r="DB1019" s="90">
        <v>286671</v>
      </c>
      <c r="DC1019" s="81">
        <v>2.211548083658561E-2</v>
      </c>
    </row>
    <row r="1020" spans="2:107" s="16" customFormat="1" ht="13.15" customHeight="1">
      <c r="B1020" s="196"/>
      <c r="C1020" s="198"/>
      <c r="D1020" s="172"/>
      <c r="E1020" s="179"/>
      <c r="F1020" s="179"/>
      <c r="G1020" s="70" t="s">
        <v>81</v>
      </c>
      <c r="H1020" s="50">
        <v>587849</v>
      </c>
      <c r="I1020" s="30">
        <f>IFERROR(H1020/E1008,"-")</f>
        <v>1.3511154852325137E-2</v>
      </c>
      <c r="J1020" s="50">
        <v>5</v>
      </c>
      <c r="K1020" s="30">
        <f>IFERROR(J1020/F1008,"-")</f>
        <v>0.17857142857142858</v>
      </c>
      <c r="L1020" s="53">
        <f t="shared" si="669"/>
        <v>117569.8</v>
      </c>
      <c r="M1020" s="31">
        <f t="shared" si="695"/>
        <v>0.17241379310344829</v>
      </c>
      <c r="N1020" s="172"/>
      <c r="O1020" s="179"/>
      <c r="P1020" s="179"/>
      <c r="Q1020" s="70" t="s">
        <v>81</v>
      </c>
      <c r="R1020" s="50">
        <v>703459</v>
      </c>
      <c r="S1020" s="30">
        <f>IFERROR(R1020/O1008,"-")</f>
        <v>6.7923923089609189E-3</v>
      </c>
      <c r="T1020" s="50">
        <v>8</v>
      </c>
      <c r="U1020" s="30">
        <f>IFERROR(T1020/P1008,"-")</f>
        <v>0.16326530612244897</v>
      </c>
      <c r="V1020" s="53">
        <f t="shared" si="670"/>
        <v>87932.375</v>
      </c>
      <c r="W1020" s="31">
        <f t="shared" si="696"/>
        <v>0.15094339622641509</v>
      </c>
      <c r="X1020" s="172"/>
      <c r="Y1020" s="179"/>
      <c r="Z1020" s="179"/>
      <c r="AA1020" s="70" t="s">
        <v>81</v>
      </c>
      <c r="AB1020" s="50">
        <v>16030461</v>
      </c>
      <c r="AC1020" s="30">
        <f>IFERROR(AB1020/Y1008,"-")</f>
        <v>6.9103936828592708E-3</v>
      </c>
      <c r="AD1020" s="50">
        <v>287</v>
      </c>
      <c r="AE1020" s="30">
        <f>IFERROR(AD1020/Z1008,"-")</f>
        <v>7.8137762047372716E-2</v>
      </c>
      <c r="AF1020" s="53">
        <f t="shared" si="671"/>
        <v>55855.264808362372</v>
      </c>
      <c r="AG1020" s="31">
        <f t="shared" si="697"/>
        <v>7.2493053801465021E-2</v>
      </c>
      <c r="AH1020" s="172"/>
      <c r="AI1020" s="179"/>
      <c r="AJ1020" s="179"/>
      <c r="AK1020" s="70" t="s">
        <v>81</v>
      </c>
      <c r="AL1020" s="50">
        <v>26202308</v>
      </c>
      <c r="AM1020" s="30">
        <f>IFERROR(AL1020/AI1008,"-")</f>
        <v>9.5601691592247118E-3</v>
      </c>
      <c r="AN1020" s="50">
        <v>364</v>
      </c>
      <c r="AO1020" s="30">
        <f>IFERROR(AN1020/AJ1008,"-")</f>
        <v>0.12072968490878938</v>
      </c>
      <c r="AP1020" s="53">
        <f t="shared" si="672"/>
        <v>71984.362637362632</v>
      </c>
      <c r="AQ1020" s="31">
        <f t="shared" si="698"/>
        <v>0.11300838248990996</v>
      </c>
      <c r="AR1020" s="172"/>
      <c r="AS1020" s="179"/>
      <c r="AT1020" s="179"/>
      <c r="AU1020" s="70" t="s">
        <v>81</v>
      </c>
      <c r="AV1020" s="50">
        <v>18727049</v>
      </c>
      <c r="AW1020" s="30">
        <f>IFERROR(AV1020/AS1008,"-")</f>
        <v>9.0678218325791916E-3</v>
      </c>
      <c r="AX1020" s="50">
        <v>271</v>
      </c>
      <c r="AY1020" s="30">
        <f>IFERROR(AX1020/AT1008,"-")</f>
        <v>0.14507494646680943</v>
      </c>
      <c r="AZ1020" s="53">
        <f t="shared" si="673"/>
        <v>69103.501845018443</v>
      </c>
      <c r="BA1020" s="31">
        <f t="shared" si="699"/>
        <v>0.13577154308617234</v>
      </c>
      <c r="BB1020" s="172"/>
      <c r="BC1020" s="179"/>
      <c r="BD1020" s="179"/>
      <c r="BE1020" s="70" t="s">
        <v>81</v>
      </c>
      <c r="BF1020" s="50">
        <v>9523339</v>
      </c>
      <c r="BG1020" s="30">
        <f>IFERROR(BF1020/BC1008,"-")</f>
        <v>8.4813917159336678E-3</v>
      </c>
      <c r="BH1020" s="50">
        <v>115</v>
      </c>
      <c r="BI1020" s="30">
        <f>IFERROR(BH1020/BD1008,"-")</f>
        <v>0.13233601841196779</v>
      </c>
      <c r="BJ1020" s="53">
        <f t="shared" si="674"/>
        <v>82811.64347826087</v>
      </c>
      <c r="BK1020" s="31">
        <f t="shared" si="700"/>
        <v>0.11819116135662898</v>
      </c>
      <c r="BL1020" s="172"/>
      <c r="BM1020" s="179"/>
      <c r="BN1020" s="179"/>
      <c r="BO1020" s="70" t="s">
        <v>81</v>
      </c>
      <c r="BP1020" s="50">
        <v>6247144</v>
      </c>
      <c r="BQ1020" s="30">
        <f>IFERROR(BP1020/BM1008,"-")</f>
        <v>1.6079772778769073E-2</v>
      </c>
      <c r="BR1020" s="50">
        <v>40</v>
      </c>
      <c r="BS1020" s="30">
        <f>IFERROR(BR1020/BN1008,"-")</f>
        <v>0.13468013468013468</v>
      </c>
      <c r="BT1020" s="53">
        <f t="shared" si="675"/>
        <v>156178.6</v>
      </c>
      <c r="BU1020" s="31">
        <f t="shared" si="701"/>
        <v>0.11834319526627218</v>
      </c>
      <c r="BV1020" s="172"/>
      <c r="BW1020" s="179"/>
      <c r="BX1020" s="179"/>
      <c r="BY1020" s="70" t="s">
        <v>81</v>
      </c>
      <c r="BZ1020" s="50">
        <f t="shared" si="685"/>
        <v>78021609</v>
      </c>
      <c r="CA1020" s="30">
        <f>IFERROR(BZ1020/BW1008,"-")</f>
        <v>8.882044891902665E-3</v>
      </c>
      <c r="CB1020" s="50">
        <f t="shared" si="686"/>
        <v>1090</v>
      </c>
      <c r="CC1020" s="30">
        <f>IFERROR(CB1020/BX1008,"-")</f>
        <v>0.11123584039187673</v>
      </c>
      <c r="CD1020" s="53">
        <f t="shared" si="676"/>
        <v>71579.457798165138</v>
      </c>
      <c r="CE1020" s="31">
        <f t="shared" si="702"/>
        <v>0.10313180054877472</v>
      </c>
      <c r="CR1020" s="196"/>
      <c r="CS1020" s="198"/>
      <c r="CT1020" s="200"/>
      <c r="CU1020" s="201"/>
      <c r="CV1020" s="201"/>
      <c r="CW1020" s="79" t="s">
        <v>81</v>
      </c>
      <c r="CX1020" s="90">
        <v>82151695</v>
      </c>
      <c r="CY1020" s="80">
        <v>9.640447003717717E-3</v>
      </c>
      <c r="CZ1020" s="90">
        <v>1086</v>
      </c>
      <c r="DA1020" s="80">
        <v>0.11663623670926861</v>
      </c>
      <c r="DB1020" s="90">
        <v>75646.127992633512</v>
      </c>
      <c r="DC1020" s="81">
        <v>0.10867607325127589</v>
      </c>
    </row>
    <row r="1021" spans="2:107" s="16" customFormat="1" ht="13.15" customHeight="1">
      <c r="B1021" s="196"/>
      <c r="C1021" s="198"/>
      <c r="D1021" s="172"/>
      <c r="E1021" s="179"/>
      <c r="F1021" s="179"/>
      <c r="G1021" s="70" t="s">
        <v>83</v>
      </c>
      <c r="H1021" s="50">
        <v>836076</v>
      </c>
      <c r="I1021" s="30">
        <f>IFERROR(H1021/E1008,"-")</f>
        <v>1.9216418339254793E-2</v>
      </c>
      <c r="J1021" s="50">
        <v>2</v>
      </c>
      <c r="K1021" s="30">
        <f>IFERROR(J1021/F1008,"-")</f>
        <v>7.1428571428571425E-2</v>
      </c>
      <c r="L1021" s="53">
        <f t="shared" si="669"/>
        <v>418038</v>
      </c>
      <c r="M1021" s="31">
        <f t="shared" si="695"/>
        <v>6.8965517241379309E-2</v>
      </c>
      <c r="N1021" s="172"/>
      <c r="O1021" s="179"/>
      <c r="P1021" s="179"/>
      <c r="Q1021" s="70" t="s">
        <v>83</v>
      </c>
      <c r="R1021" s="50">
        <v>179887</v>
      </c>
      <c r="S1021" s="30">
        <f>IFERROR(R1021/O1008,"-")</f>
        <v>1.7369357351061721E-3</v>
      </c>
      <c r="T1021" s="50">
        <v>3</v>
      </c>
      <c r="U1021" s="30">
        <f>IFERROR(T1021/P1008,"-")</f>
        <v>6.1224489795918366E-2</v>
      </c>
      <c r="V1021" s="53">
        <f t="shared" si="670"/>
        <v>59962.333333333336</v>
      </c>
      <c r="W1021" s="31">
        <f t="shared" si="696"/>
        <v>5.6603773584905662E-2</v>
      </c>
      <c r="X1021" s="172"/>
      <c r="Y1021" s="179"/>
      <c r="Z1021" s="179"/>
      <c r="AA1021" s="70" t="s">
        <v>83</v>
      </c>
      <c r="AB1021" s="50">
        <v>49947452</v>
      </c>
      <c r="AC1021" s="30">
        <f>IFERROR(AB1021/Y1008,"-")</f>
        <v>2.1531293253245598E-2</v>
      </c>
      <c r="AD1021" s="50">
        <v>227</v>
      </c>
      <c r="AE1021" s="30">
        <f>IFERROR(AD1021/Z1008,"-")</f>
        <v>6.1802341410291312E-2</v>
      </c>
      <c r="AF1021" s="53">
        <f t="shared" si="671"/>
        <v>220032.8281938326</v>
      </c>
      <c r="AG1021" s="31">
        <f t="shared" si="697"/>
        <v>5.7337711543319021E-2</v>
      </c>
      <c r="AH1021" s="172"/>
      <c r="AI1021" s="179"/>
      <c r="AJ1021" s="179"/>
      <c r="AK1021" s="70" t="s">
        <v>83</v>
      </c>
      <c r="AL1021" s="50">
        <v>122283695</v>
      </c>
      <c r="AM1021" s="30">
        <f>IFERROR(AL1021/AI1008,"-")</f>
        <v>4.4616405914129444E-2</v>
      </c>
      <c r="AN1021" s="50">
        <v>407</v>
      </c>
      <c r="AO1021" s="30">
        <f>IFERROR(AN1021/AJ1008,"-")</f>
        <v>0.13499170812603647</v>
      </c>
      <c r="AP1021" s="53">
        <f t="shared" si="672"/>
        <v>300451.33906633907</v>
      </c>
      <c r="AQ1021" s="31">
        <f t="shared" si="698"/>
        <v>0.12635827382800371</v>
      </c>
      <c r="AR1021" s="172"/>
      <c r="AS1021" s="179"/>
      <c r="AT1021" s="179"/>
      <c r="AU1021" s="70" t="s">
        <v>83</v>
      </c>
      <c r="AV1021" s="50">
        <v>123718994</v>
      </c>
      <c r="AW1021" s="30">
        <f>IFERROR(AV1021/AS1008,"-")</f>
        <v>5.9905957147756379E-2</v>
      </c>
      <c r="AX1021" s="50">
        <v>423</v>
      </c>
      <c r="AY1021" s="30">
        <f>IFERROR(AX1021/AT1008,"-")</f>
        <v>0.22644539614561027</v>
      </c>
      <c r="AZ1021" s="53">
        <f t="shared" si="673"/>
        <v>292479.89125295507</v>
      </c>
      <c r="BA1021" s="31">
        <f t="shared" si="699"/>
        <v>0.21192384769539077</v>
      </c>
      <c r="BB1021" s="172"/>
      <c r="BC1021" s="179"/>
      <c r="BD1021" s="179"/>
      <c r="BE1021" s="70" t="s">
        <v>83</v>
      </c>
      <c r="BF1021" s="50">
        <v>84776185</v>
      </c>
      <c r="BG1021" s="30">
        <f>IFERROR(BF1021/BC1008,"-")</f>
        <v>7.5500833601267373E-2</v>
      </c>
      <c r="BH1021" s="50">
        <v>272</v>
      </c>
      <c r="BI1021" s="30">
        <f>IFERROR(BH1021/BD1008,"-")</f>
        <v>0.31300345224395859</v>
      </c>
      <c r="BJ1021" s="53">
        <f t="shared" si="674"/>
        <v>311677.1507352941</v>
      </c>
      <c r="BK1021" s="31">
        <f t="shared" si="700"/>
        <v>0.27954779033915722</v>
      </c>
      <c r="BL1021" s="172"/>
      <c r="BM1021" s="179"/>
      <c r="BN1021" s="179"/>
      <c r="BO1021" s="70" t="s">
        <v>83</v>
      </c>
      <c r="BP1021" s="50">
        <v>37049919</v>
      </c>
      <c r="BQ1021" s="30">
        <f>IFERROR(BP1021/BM1008,"-")</f>
        <v>9.5364262291984803E-2</v>
      </c>
      <c r="BR1021" s="50">
        <v>87</v>
      </c>
      <c r="BS1021" s="30">
        <f>IFERROR(BR1021/BN1008,"-")</f>
        <v>0.29292929292929293</v>
      </c>
      <c r="BT1021" s="53">
        <f t="shared" si="675"/>
        <v>425861.13793103449</v>
      </c>
      <c r="BU1021" s="31">
        <f t="shared" si="701"/>
        <v>0.25739644970414199</v>
      </c>
      <c r="BV1021" s="172"/>
      <c r="BW1021" s="179"/>
      <c r="BX1021" s="179"/>
      <c r="BY1021" s="70" t="s">
        <v>83</v>
      </c>
      <c r="BZ1021" s="50">
        <f t="shared" si="685"/>
        <v>418792208</v>
      </c>
      <c r="CA1021" s="30">
        <f>IFERROR(BZ1021/BW1008,"-")</f>
        <v>4.7675653444099554E-2</v>
      </c>
      <c r="CB1021" s="50">
        <f t="shared" si="686"/>
        <v>1421</v>
      </c>
      <c r="CC1021" s="30">
        <f>IFERROR(CB1021/BX1008,"-")</f>
        <v>0.145014797428309</v>
      </c>
      <c r="CD1021" s="53">
        <f t="shared" si="676"/>
        <v>294716.54327938071</v>
      </c>
      <c r="CE1021" s="31">
        <f t="shared" si="702"/>
        <v>0.1344498060365219</v>
      </c>
      <c r="CR1021" s="196"/>
      <c r="CS1021" s="198"/>
      <c r="CT1021" s="200"/>
      <c r="CU1021" s="201"/>
      <c r="CV1021" s="201"/>
      <c r="CW1021" s="79" t="s">
        <v>83</v>
      </c>
      <c r="CX1021" s="90">
        <v>449322194</v>
      </c>
      <c r="CY1021" s="80">
        <v>5.272766190461646E-2</v>
      </c>
      <c r="CZ1021" s="90">
        <v>1463</v>
      </c>
      <c r="DA1021" s="80">
        <v>0.15712598002362796</v>
      </c>
      <c r="DB1021" s="90">
        <v>307123.85099111416</v>
      </c>
      <c r="DC1021" s="81">
        <v>0.14640248173721604</v>
      </c>
    </row>
    <row r="1022" spans="2:107" s="16" customFormat="1" ht="13.15" customHeight="1">
      <c r="B1022" s="196"/>
      <c r="C1022" s="198"/>
      <c r="D1022" s="172"/>
      <c r="E1022" s="179"/>
      <c r="F1022" s="179"/>
      <c r="G1022" s="70" t="s">
        <v>87</v>
      </c>
      <c r="H1022" s="50">
        <v>1831045</v>
      </c>
      <c r="I1022" s="30">
        <f>IFERROR(H1022/E1008,"-")</f>
        <v>4.2084842428201256E-2</v>
      </c>
      <c r="J1022" s="50">
        <v>3</v>
      </c>
      <c r="K1022" s="30">
        <f>IFERROR(J1022/F1008,"-")</f>
        <v>0.10714285714285714</v>
      </c>
      <c r="L1022" s="53">
        <f t="shared" si="669"/>
        <v>610348.33333333337</v>
      </c>
      <c r="M1022" s="31">
        <f t="shared" si="695"/>
        <v>0.10344827586206896</v>
      </c>
      <c r="N1022" s="172"/>
      <c r="O1022" s="179"/>
      <c r="P1022" s="179"/>
      <c r="Q1022" s="70" t="s">
        <v>87</v>
      </c>
      <c r="R1022" s="50">
        <v>217565</v>
      </c>
      <c r="S1022" s="30">
        <f>IFERROR(R1022/O1008,"-")</f>
        <v>2.1007433733864836E-3</v>
      </c>
      <c r="T1022" s="50">
        <v>4</v>
      </c>
      <c r="U1022" s="30">
        <f>IFERROR(T1022/P1008,"-")</f>
        <v>8.1632653061224483E-2</v>
      </c>
      <c r="V1022" s="53">
        <f t="shared" si="670"/>
        <v>54391.25</v>
      </c>
      <c r="W1022" s="31">
        <f t="shared" si="696"/>
        <v>7.5471698113207544E-2</v>
      </c>
      <c r="X1022" s="172"/>
      <c r="Y1022" s="179"/>
      <c r="Z1022" s="179"/>
      <c r="AA1022" s="70" t="s">
        <v>87</v>
      </c>
      <c r="AB1022" s="50">
        <v>15358071</v>
      </c>
      <c r="AC1022" s="30">
        <f>IFERROR(AB1022/Y1008,"-")</f>
        <v>6.6205405333823004E-3</v>
      </c>
      <c r="AD1022" s="50">
        <v>189</v>
      </c>
      <c r="AE1022" s="30">
        <f>IFERROR(AD1022/Z1008,"-")</f>
        <v>5.1456575006806428E-2</v>
      </c>
      <c r="AF1022" s="53">
        <f t="shared" si="671"/>
        <v>81259.634920634926</v>
      </c>
      <c r="AG1022" s="31">
        <f t="shared" si="697"/>
        <v>4.7739328113159889E-2</v>
      </c>
      <c r="AH1022" s="172"/>
      <c r="AI1022" s="179"/>
      <c r="AJ1022" s="179"/>
      <c r="AK1022" s="70" t="s">
        <v>87</v>
      </c>
      <c r="AL1022" s="50">
        <v>14346756</v>
      </c>
      <c r="AM1022" s="30">
        <f>IFERROR(AL1022/AI1008,"-")</f>
        <v>5.2345546906067244E-3</v>
      </c>
      <c r="AN1022" s="50">
        <v>192</v>
      </c>
      <c r="AO1022" s="30">
        <f>IFERROR(AN1022/AJ1008,"-")</f>
        <v>6.3681592039800991E-2</v>
      </c>
      <c r="AP1022" s="53">
        <f t="shared" si="672"/>
        <v>74722.6875</v>
      </c>
      <c r="AQ1022" s="31">
        <f t="shared" si="698"/>
        <v>5.9608817137534929E-2</v>
      </c>
      <c r="AR1022" s="172"/>
      <c r="AS1022" s="179"/>
      <c r="AT1022" s="179"/>
      <c r="AU1022" s="70" t="s">
        <v>87</v>
      </c>
      <c r="AV1022" s="50">
        <v>14063862</v>
      </c>
      <c r="AW1022" s="30">
        <f>IFERROR(AV1022/AS1008,"-")</f>
        <v>6.8098606936939634E-3</v>
      </c>
      <c r="AX1022" s="50">
        <v>156</v>
      </c>
      <c r="AY1022" s="30">
        <f>IFERROR(AX1022/AT1008,"-")</f>
        <v>8.3511777301927201E-2</v>
      </c>
      <c r="AZ1022" s="53">
        <f t="shared" si="673"/>
        <v>90152.961538461532</v>
      </c>
      <c r="BA1022" s="31">
        <f t="shared" si="699"/>
        <v>7.8156312625250496E-2</v>
      </c>
      <c r="BB1022" s="172"/>
      <c r="BC1022" s="179"/>
      <c r="BD1022" s="179"/>
      <c r="BE1022" s="70" t="s">
        <v>87</v>
      </c>
      <c r="BF1022" s="50">
        <v>10370203</v>
      </c>
      <c r="BG1022" s="30">
        <f>IFERROR(BF1022/BC1008,"-")</f>
        <v>9.2356004355983196E-3</v>
      </c>
      <c r="BH1022" s="50">
        <v>92</v>
      </c>
      <c r="BI1022" s="30">
        <f>IFERROR(BH1022/BD1008,"-")</f>
        <v>0.10586881472957423</v>
      </c>
      <c r="BJ1022" s="53">
        <f t="shared" si="674"/>
        <v>112719.59782608696</v>
      </c>
      <c r="BK1022" s="31">
        <f t="shared" si="700"/>
        <v>9.4552929085303189E-2</v>
      </c>
      <c r="BL1022" s="172"/>
      <c r="BM1022" s="179"/>
      <c r="BN1022" s="179"/>
      <c r="BO1022" s="70" t="s">
        <v>87</v>
      </c>
      <c r="BP1022" s="50">
        <v>4414558</v>
      </c>
      <c r="BQ1022" s="30">
        <f>IFERROR(BP1022/BM1008,"-")</f>
        <v>1.1362806677530923E-2</v>
      </c>
      <c r="BR1022" s="50">
        <v>24</v>
      </c>
      <c r="BS1022" s="30">
        <f>IFERROR(BR1022/BN1008,"-")</f>
        <v>8.0808080808080815E-2</v>
      </c>
      <c r="BT1022" s="53">
        <f t="shared" si="675"/>
        <v>183939.91666666666</v>
      </c>
      <c r="BU1022" s="31">
        <f t="shared" si="701"/>
        <v>7.1005917159763315E-2</v>
      </c>
      <c r="BV1022" s="172"/>
      <c r="BW1022" s="179"/>
      <c r="BX1022" s="179"/>
      <c r="BY1022" s="70" t="s">
        <v>87</v>
      </c>
      <c r="BZ1022" s="50">
        <f t="shared" si="685"/>
        <v>60602060</v>
      </c>
      <c r="CA1022" s="30">
        <f>IFERROR(BZ1022/BW1008,"-")</f>
        <v>6.8989889385872426E-3</v>
      </c>
      <c r="CB1022" s="50">
        <f t="shared" si="686"/>
        <v>660</v>
      </c>
      <c r="CC1022" s="30">
        <f>IFERROR(CB1022/BX1008,"-")</f>
        <v>6.7353811613429945E-2</v>
      </c>
      <c r="CD1022" s="53">
        <f t="shared" si="676"/>
        <v>91821.303030303025</v>
      </c>
      <c r="CE1022" s="31">
        <f t="shared" si="702"/>
        <v>6.2446778313936989E-2</v>
      </c>
      <c r="CR1022" s="196"/>
      <c r="CS1022" s="198"/>
      <c r="CT1022" s="200"/>
      <c r="CU1022" s="201"/>
      <c r="CV1022" s="201"/>
      <c r="CW1022" s="79" t="s">
        <v>87</v>
      </c>
      <c r="CX1022" s="90">
        <v>60082025</v>
      </c>
      <c r="CY1022" s="80">
        <v>7.050585844741766E-3</v>
      </c>
      <c r="CZ1022" s="90">
        <v>661</v>
      </c>
      <c r="DA1022" s="80">
        <v>7.0991300612179148E-2</v>
      </c>
      <c r="DB1022" s="90">
        <v>90895.650529500752</v>
      </c>
      <c r="DC1022" s="81">
        <v>6.6146302411688188E-2</v>
      </c>
    </row>
    <row r="1023" spans="2:107" s="16" customFormat="1" ht="13.15" customHeight="1">
      <c r="B1023" s="196"/>
      <c r="C1023" s="198"/>
      <c r="D1023" s="172"/>
      <c r="E1023" s="179"/>
      <c r="F1023" s="179"/>
      <c r="G1023" s="71" t="s">
        <v>85</v>
      </c>
      <c r="H1023" s="51">
        <v>266939</v>
      </c>
      <c r="I1023" s="32">
        <f>IFERROR(H1023/E1008,"-")</f>
        <v>6.1353411592514739E-3</v>
      </c>
      <c r="J1023" s="51">
        <v>2</v>
      </c>
      <c r="K1023" s="32">
        <f>IFERROR(J1023/F1008,"-")</f>
        <v>7.1428571428571425E-2</v>
      </c>
      <c r="L1023" s="54">
        <f t="shared" si="669"/>
        <v>133469.5</v>
      </c>
      <c r="M1023" s="33">
        <f t="shared" si="695"/>
        <v>6.8965517241379309E-2</v>
      </c>
      <c r="N1023" s="172"/>
      <c r="O1023" s="179"/>
      <c r="P1023" s="179"/>
      <c r="Q1023" s="71" t="s">
        <v>85</v>
      </c>
      <c r="R1023" s="51">
        <v>105940</v>
      </c>
      <c r="S1023" s="32">
        <f>IFERROR(R1023/O1008,"-")</f>
        <v>1.0229253463404687E-3</v>
      </c>
      <c r="T1023" s="51">
        <v>9</v>
      </c>
      <c r="U1023" s="32">
        <f>IFERROR(T1023/P1008,"-")</f>
        <v>0.18367346938775511</v>
      </c>
      <c r="V1023" s="54">
        <f t="shared" si="670"/>
        <v>11771.111111111111</v>
      </c>
      <c r="W1023" s="33">
        <f t="shared" si="696"/>
        <v>0.16981132075471697</v>
      </c>
      <c r="X1023" s="172"/>
      <c r="Y1023" s="179"/>
      <c r="Z1023" s="179"/>
      <c r="AA1023" s="71" t="s">
        <v>85</v>
      </c>
      <c r="AB1023" s="51">
        <v>3860441</v>
      </c>
      <c r="AC1023" s="32">
        <f>IFERROR(AB1023/Y1008,"-")</f>
        <v>1.6641547051860159E-3</v>
      </c>
      <c r="AD1023" s="51">
        <v>256</v>
      </c>
      <c r="AE1023" s="32">
        <f>IFERROR(AD1023/Z1008,"-")</f>
        <v>6.9697794718213996E-2</v>
      </c>
      <c r="AF1023" s="54">
        <f t="shared" si="671"/>
        <v>15079.84765625</v>
      </c>
      <c r="AG1023" s="33">
        <f t="shared" si="697"/>
        <v>6.4662793634756258E-2</v>
      </c>
      <c r="AH1023" s="172"/>
      <c r="AI1023" s="179"/>
      <c r="AJ1023" s="179"/>
      <c r="AK1023" s="71" t="s">
        <v>85</v>
      </c>
      <c r="AL1023" s="51">
        <v>5895726</v>
      </c>
      <c r="AM1023" s="32">
        <f>IFERROR(AL1023/AI1008,"-")</f>
        <v>2.1511134773486091E-3</v>
      </c>
      <c r="AN1023" s="51">
        <v>341</v>
      </c>
      <c r="AO1023" s="32">
        <f>IFERROR(AN1023/AJ1008,"-")</f>
        <v>0.11310116086235489</v>
      </c>
      <c r="AP1023" s="54">
        <f t="shared" si="672"/>
        <v>17289.519061583578</v>
      </c>
      <c r="AQ1023" s="33">
        <f t="shared" si="698"/>
        <v>0.10586774293697609</v>
      </c>
      <c r="AR1023" s="172"/>
      <c r="AS1023" s="179"/>
      <c r="AT1023" s="179"/>
      <c r="AU1023" s="71" t="s">
        <v>85</v>
      </c>
      <c r="AV1023" s="51">
        <v>5221074</v>
      </c>
      <c r="AW1023" s="32">
        <f>IFERROR(AV1023/AS1008,"-")</f>
        <v>2.5280955267811584E-3</v>
      </c>
      <c r="AX1023" s="51">
        <v>246</v>
      </c>
      <c r="AY1023" s="32">
        <f>IFERROR(AX1023/AT1008,"-")</f>
        <v>0.1316916488222698</v>
      </c>
      <c r="AZ1023" s="54">
        <f t="shared" si="673"/>
        <v>21223.878048780487</v>
      </c>
      <c r="BA1023" s="33">
        <f t="shared" si="699"/>
        <v>0.12324649298597194</v>
      </c>
      <c r="BB1023" s="172"/>
      <c r="BC1023" s="179"/>
      <c r="BD1023" s="179"/>
      <c r="BE1023" s="71" t="s">
        <v>85</v>
      </c>
      <c r="BF1023" s="51">
        <v>5316752</v>
      </c>
      <c r="BG1023" s="32">
        <f>IFERROR(BF1023/BC1008,"-")</f>
        <v>4.7350468536795504E-3</v>
      </c>
      <c r="BH1023" s="51">
        <v>136</v>
      </c>
      <c r="BI1023" s="32">
        <f>IFERROR(BH1023/BD1008,"-")</f>
        <v>0.1565017261219793</v>
      </c>
      <c r="BJ1023" s="54">
        <f t="shared" si="674"/>
        <v>39093.76470588235</v>
      </c>
      <c r="BK1023" s="33">
        <f t="shared" si="700"/>
        <v>0.13977389516957861</v>
      </c>
      <c r="BL1023" s="172"/>
      <c r="BM1023" s="179"/>
      <c r="BN1023" s="179"/>
      <c r="BO1023" s="71" t="s">
        <v>85</v>
      </c>
      <c r="BP1023" s="51">
        <v>1258750</v>
      </c>
      <c r="BQ1023" s="32">
        <f>IFERROR(BP1023/BM1008,"-")</f>
        <v>3.2399467637172397E-3</v>
      </c>
      <c r="BR1023" s="51">
        <v>43</v>
      </c>
      <c r="BS1023" s="32">
        <f>IFERROR(BR1023/BN1008,"-")</f>
        <v>0.14478114478114479</v>
      </c>
      <c r="BT1023" s="54">
        <f t="shared" si="675"/>
        <v>29273.255813953489</v>
      </c>
      <c r="BU1023" s="33">
        <f t="shared" si="701"/>
        <v>0.12721893491124261</v>
      </c>
      <c r="BV1023" s="172"/>
      <c r="BW1023" s="179"/>
      <c r="BX1023" s="179"/>
      <c r="BY1023" s="71" t="s">
        <v>85</v>
      </c>
      <c r="BZ1023" s="51">
        <f t="shared" si="685"/>
        <v>21925622</v>
      </c>
      <c r="CA1023" s="32">
        <f>IFERROR(BZ1023/BW1008,"-")</f>
        <v>2.4960310532289678E-3</v>
      </c>
      <c r="CB1023" s="51">
        <f t="shared" si="686"/>
        <v>1033</v>
      </c>
      <c r="CC1023" s="32">
        <f>IFERROR(CB1023/BX1008,"-")</f>
        <v>0.10541892029798959</v>
      </c>
      <c r="CD1023" s="54">
        <f t="shared" si="676"/>
        <v>21225.190706679576</v>
      </c>
      <c r="CE1023" s="33">
        <f t="shared" si="702"/>
        <v>9.7738669694389255E-2</v>
      </c>
      <c r="CR1023" s="196"/>
      <c r="CS1023" s="198"/>
      <c r="CT1023" s="200"/>
      <c r="CU1023" s="201"/>
      <c r="CV1023" s="201"/>
      <c r="CW1023" s="79" t="s">
        <v>85</v>
      </c>
      <c r="CX1023" s="90">
        <v>28428020</v>
      </c>
      <c r="CY1023" s="80">
        <v>3.3360093206917679E-3</v>
      </c>
      <c r="CZ1023" s="90">
        <v>947</v>
      </c>
      <c r="DA1023" s="80">
        <v>0.10170765760927934</v>
      </c>
      <c r="DB1023" s="90">
        <v>30019.028511087647</v>
      </c>
      <c r="DC1023" s="81">
        <v>9.4766336435504847E-2</v>
      </c>
    </row>
    <row r="1024" spans="2:107" s="16" customFormat="1" ht="13.15" customHeight="1">
      <c r="B1024" s="196"/>
      <c r="C1024" s="199"/>
      <c r="D1024" s="173"/>
      <c r="E1024" s="180"/>
      <c r="F1024" s="180"/>
      <c r="G1024" s="18" t="s">
        <v>92</v>
      </c>
      <c r="H1024" s="49">
        <f>SUM(H1008:H1023)</f>
        <v>10404687</v>
      </c>
      <c r="I1024" s="32">
        <f>IFERROR(H1024/E1008,"-")</f>
        <v>0.23914191781728686</v>
      </c>
      <c r="J1024" s="51">
        <v>22</v>
      </c>
      <c r="K1024" s="32">
        <f>IFERROR(J1024/F1008,"-")</f>
        <v>0.7857142857142857</v>
      </c>
      <c r="L1024" s="54">
        <f t="shared" si="669"/>
        <v>472940.31818181818</v>
      </c>
      <c r="M1024" s="34">
        <f t="shared" si="695"/>
        <v>0.75862068965517238</v>
      </c>
      <c r="N1024" s="173"/>
      <c r="O1024" s="180"/>
      <c r="P1024" s="180"/>
      <c r="Q1024" s="18" t="s">
        <v>92</v>
      </c>
      <c r="R1024" s="49">
        <f>SUM(R1008:R1023)</f>
        <v>10374407</v>
      </c>
      <c r="S1024" s="32">
        <f>IFERROR(R1024/O1008,"-")</f>
        <v>0.10017220949171213</v>
      </c>
      <c r="T1024" s="51">
        <v>41</v>
      </c>
      <c r="U1024" s="32">
        <f>IFERROR(T1024/P1008,"-")</f>
        <v>0.83673469387755106</v>
      </c>
      <c r="V1024" s="54">
        <f t="shared" si="670"/>
        <v>253034.31707317074</v>
      </c>
      <c r="W1024" s="34">
        <f t="shared" si="696"/>
        <v>0.77358490566037741</v>
      </c>
      <c r="X1024" s="173"/>
      <c r="Y1024" s="180"/>
      <c r="Z1024" s="180"/>
      <c r="AA1024" s="18" t="s">
        <v>92</v>
      </c>
      <c r="AB1024" s="49">
        <f>SUM(AB1008:AB1023)</f>
        <v>372162383</v>
      </c>
      <c r="AC1024" s="32">
        <f>IFERROR(AB1024/Y1008,"-")</f>
        <v>0.16043135506090889</v>
      </c>
      <c r="AD1024" s="51">
        <v>2297</v>
      </c>
      <c r="AE1024" s="32">
        <f>IFERROR(AD1024/Z1008,"-")</f>
        <v>0.62537435338959979</v>
      </c>
      <c r="AF1024" s="54">
        <f t="shared" si="671"/>
        <v>162021.06356116675</v>
      </c>
      <c r="AG1024" s="34">
        <f t="shared" si="697"/>
        <v>0.58019701944935587</v>
      </c>
      <c r="AH1024" s="173"/>
      <c r="AI1024" s="180"/>
      <c r="AJ1024" s="180"/>
      <c r="AK1024" s="18" t="s">
        <v>92</v>
      </c>
      <c r="AL1024" s="49">
        <f>SUM(AL1008:AL1023)</f>
        <v>569208066</v>
      </c>
      <c r="AM1024" s="32">
        <f>IFERROR(AL1024/AI1008,"-")</f>
        <v>0.20768114769718549</v>
      </c>
      <c r="AN1024" s="51">
        <v>2339</v>
      </c>
      <c r="AO1024" s="32">
        <f>IFERROR(AN1024/AJ1008,"-")</f>
        <v>0.77578772802653395</v>
      </c>
      <c r="AP1024" s="54">
        <f t="shared" si="672"/>
        <v>243355.30825138948</v>
      </c>
      <c r="AQ1024" s="34">
        <f t="shared" si="698"/>
        <v>0.72617199627444895</v>
      </c>
      <c r="AR1024" s="173"/>
      <c r="AS1024" s="180"/>
      <c r="AT1024" s="180"/>
      <c r="AU1024" s="18" t="s">
        <v>92</v>
      </c>
      <c r="AV1024" s="49">
        <f>SUM(AV1008:AV1023)</f>
        <v>481003057</v>
      </c>
      <c r="AW1024" s="32">
        <f>IFERROR(AV1024/AS1008,"-")</f>
        <v>0.23290642438122167</v>
      </c>
      <c r="AX1024" s="51">
        <v>1547</v>
      </c>
      <c r="AY1024" s="32">
        <f>IFERROR(AX1024/AT1008,"-")</f>
        <v>0.82815845824411138</v>
      </c>
      <c r="AZ1024" s="54">
        <f t="shared" si="673"/>
        <v>310926.34583063994</v>
      </c>
      <c r="BA1024" s="34">
        <f t="shared" si="699"/>
        <v>0.77505010020040077</v>
      </c>
      <c r="BB1024" s="173"/>
      <c r="BC1024" s="180"/>
      <c r="BD1024" s="180"/>
      <c r="BE1024" s="18" t="s">
        <v>92</v>
      </c>
      <c r="BF1024" s="49">
        <f>SUM(BF1008:BF1023)</f>
        <v>310869468</v>
      </c>
      <c r="BG1024" s="32">
        <f>IFERROR(BF1024/BC1008,"-")</f>
        <v>0.27685727985026115</v>
      </c>
      <c r="BH1024" s="51">
        <v>751</v>
      </c>
      <c r="BI1024" s="32">
        <f>IFERROR(BH1024/BD1008,"-")</f>
        <v>0.86421173762945913</v>
      </c>
      <c r="BJ1024" s="54">
        <f t="shared" si="674"/>
        <v>413940.70306258323</v>
      </c>
      <c r="BK1024" s="34">
        <f t="shared" si="700"/>
        <v>0.77183967112024665</v>
      </c>
      <c r="BL1024" s="173"/>
      <c r="BM1024" s="180"/>
      <c r="BN1024" s="180"/>
      <c r="BO1024" s="18" t="s">
        <v>92</v>
      </c>
      <c r="BP1024" s="49">
        <f>SUM(BP1008:BP1023)</f>
        <v>124455120</v>
      </c>
      <c r="BQ1024" s="32">
        <f>IFERROR(BP1024/BM1008,"-")</f>
        <v>0.32033999068285257</v>
      </c>
      <c r="BR1024" s="51">
        <v>253</v>
      </c>
      <c r="BS1024" s="32">
        <f>IFERROR(BR1024/BN1008,"-")</f>
        <v>0.85185185185185186</v>
      </c>
      <c r="BT1024" s="54">
        <f t="shared" si="675"/>
        <v>491917.4703557312</v>
      </c>
      <c r="BU1024" s="34">
        <f t="shared" si="701"/>
        <v>0.74852071005917165</v>
      </c>
      <c r="BV1024" s="173"/>
      <c r="BW1024" s="180"/>
      <c r="BX1024" s="180"/>
      <c r="BY1024" s="18" t="s">
        <v>92</v>
      </c>
      <c r="BZ1024" s="49">
        <f t="shared" si="685"/>
        <v>1878477188</v>
      </c>
      <c r="CA1024" s="32">
        <f>IFERROR(BZ1024/BW1008,"-")</f>
        <v>0.213847406200391</v>
      </c>
      <c r="CB1024" s="51">
        <f t="shared" si="686"/>
        <v>7250</v>
      </c>
      <c r="CC1024" s="32">
        <f>IFERROR(CB1024/BX1008,"-")</f>
        <v>0.73987141545055612</v>
      </c>
      <c r="CD1024" s="54">
        <f t="shared" si="676"/>
        <v>259100.30179310346</v>
      </c>
      <c r="CE1024" s="34">
        <f t="shared" si="702"/>
        <v>0.68596839814551991</v>
      </c>
      <c r="CR1024" s="196"/>
      <c r="CS1024" s="199"/>
      <c r="CT1024" s="200"/>
      <c r="CU1024" s="201"/>
      <c r="CV1024" s="201"/>
      <c r="CW1024" s="18" t="s">
        <v>92</v>
      </c>
      <c r="CX1024" s="90">
        <v>2047003557</v>
      </c>
      <c r="CY1024" s="80">
        <v>0.24021451179650227</v>
      </c>
      <c r="CZ1024" s="90">
        <v>6956</v>
      </c>
      <c r="DA1024" s="80">
        <v>0.74707335409730424</v>
      </c>
      <c r="DB1024" s="90">
        <v>294278.83223116735</v>
      </c>
      <c r="DC1024" s="81">
        <v>0.69608726108275798</v>
      </c>
    </row>
    <row r="1025" spans="2:107" s="16" customFormat="1" ht="13.15" customHeight="1">
      <c r="B1025" s="196">
        <v>61</v>
      </c>
      <c r="C1025" s="197" t="s">
        <v>15</v>
      </c>
      <c r="D1025" s="171">
        <f>CI65</f>
        <v>0</v>
      </c>
      <c r="E1025" s="178">
        <v>0</v>
      </c>
      <c r="F1025" s="178">
        <v>0</v>
      </c>
      <c r="G1025" s="68" t="s">
        <v>58</v>
      </c>
      <c r="H1025" s="56">
        <v>0</v>
      </c>
      <c r="I1025" s="28" t="str">
        <f>IFERROR(H1025/E1025,"-")</f>
        <v>-</v>
      </c>
      <c r="J1025" s="56">
        <v>0</v>
      </c>
      <c r="K1025" s="28" t="str">
        <f>IFERROR(J1025/F1025,"-")</f>
        <v>-</v>
      </c>
      <c r="L1025" s="52" t="str">
        <f t="shared" si="669"/>
        <v>-</v>
      </c>
      <c r="M1025" s="29" t="str">
        <f t="shared" ref="M1025:M1041" si="703">IFERROR(J1025/$CI$65,"-")</f>
        <v>-</v>
      </c>
      <c r="N1025" s="171">
        <f>CJ65</f>
        <v>12</v>
      </c>
      <c r="O1025" s="178">
        <v>24767640</v>
      </c>
      <c r="P1025" s="178">
        <v>8</v>
      </c>
      <c r="Q1025" s="68" t="s">
        <v>58</v>
      </c>
      <c r="R1025" s="56">
        <v>12576</v>
      </c>
      <c r="S1025" s="28">
        <f>IFERROR(R1025/O1025,"-")</f>
        <v>5.0775931820714443E-4</v>
      </c>
      <c r="T1025" s="56">
        <v>1</v>
      </c>
      <c r="U1025" s="28">
        <f>IFERROR(T1025/P1025,"-")</f>
        <v>0.125</v>
      </c>
      <c r="V1025" s="52">
        <f t="shared" si="670"/>
        <v>12576</v>
      </c>
      <c r="W1025" s="29">
        <f t="shared" ref="W1025:W1041" si="704">IFERROR(T1025/$CJ$65,"-")</f>
        <v>8.3333333333333329E-2</v>
      </c>
      <c r="X1025" s="171">
        <f>CK65</f>
        <v>3541</v>
      </c>
      <c r="Y1025" s="178">
        <v>2234677510</v>
      </c>
      <c r="Z1025" s="178">
        <v>3273</v>
      </c>
      <c r="AA1025" s="68" t="s">
        <v>58</v>
      </c>
      <c r="AB1025" s="56">
        <v>43042394</v>
      </c>
      <c r="AC1025" s="28">
        <f>IFERROR(AB1025/Y1025,"-")</f>
        <v>1.9261121037549619E-2</v>
      </c>
      <c r="AD1025" s="56">
        <v>517</v>
      </c>
      <c r="AE1025" s="28">
        <f>IFERROR(AD1025/Z1025,"-")</f>
        <v>0.15795905896730827</v>
      </c>
      <c r="AF1025" s="52">
        <f t="shared" si="671"/>
        <v>83254.147001934238</v>
      </c>
      <c r="AG1025" s="29">
        <f t="shared" ref="AG1025:AG1041" si="705">IFERROR(AD1025/$CK$65,"-")</f>
        <v>0.14600395368539962</v>
      </c>
      <c r="AH1025" s="171">
        <f>CL65</f>
        <v>3007</v>
      </c>
      <c r="AI1025" s="178">
        <v>2658265730</v>
      </c>
      <c r="AJ1025" s="178">
        <v>2790</v>
      </c>
      <c r="AK1025" s="68" t="s">
        <v>58</v>
      </c>
      <c r="AL1025" s="56">
        <v>70594381</v>
      </c>
      <c r="AM1025" s="28">
        <f>IFERROR(AL1025/AI1025,"-")</f>
        <v>2.6556555352349971E-2</v>
      </c>
      <c r="AN1025" s="56">
        <v>639</v>
      </c>
      <c r="AO1025" s="28">
        <f>IFERROR(AN1025/AJ1025,"-")</f>
        <v>0.22903225806451613</v>
      </c>
      <c r="AP1025" s="52">
        <f t="shared" si="672"/>
        <v>110476.33959311424</v>
      </c>
      <c r="AQ1025" s="29">
        <f t="shared" ref="AQ1025:AQ1041" si="706">IFERROR(AN1025/$CL$65,"-")</f>
        <v>0.21250415696707681</v>
      </c>
      <c r="AR1025" s="171">
        <f>CM65</f>
        <v>1706</v>
      </c>
      <c r="AS1025" s="178">
        <v>1714203690</v>
      </c>
      <c r="AT1025" s="178">
        <v>1576</v>
      </c>
      <c r="AU1025" s="68" t="s">
        <v>58</v>
      </c>
      <c r="AV1025" s="56">
        <v>70452179</v>
      </c>
      <c r="AW1025" s="28">
        <f>IFERROR(AV1025/AS1025,"-")</f>
        <v>4.1099070904461771E-2</v>
      </c>
      <c r="AX1025" s="56">
        <v>422</v>
      </c>
      <c r="AY1025" s="28">
        <f>IFERROR(AX1025/AT1025,"-")</f>
        <v>0.26776649746192893</v>
      </c>
      <c r="AZ1025" s="52">
        <f t="shared" si="673"/>
        <v>166948.29146919432</v>
      </c>
      <c r="BA1025" s="29">
        <f t="shared" ref="BA1025:BA1041" si="707">IFERROR(AX1025/$CM$65,"-")</f>
        <v>0.24736225087924971</v>
      </c>
      <c r="BB1025" s="171">
        <f>CN65</f>
        <v>743</v>
      </c>
      <c r="BC1025" s="178">
        <v>800317360</v>
      </c>
      <c r="BD1025" s="178">
        <v>670</v>
      </c>
      <c r="BE1025" s="68" t="s">
        <v>58</v>
      </c>
      <c r="BF1025" s="56">
        <v>27642941</v>
      </c>
      <c r="BG1025" s="28">
        <f>IFERROR(BF1025/BC1025,"-")</f>
        <v>3.4539974242218115E-2</v>
      </c>
      <c r="BH1025" s="56">
        <v>191</v>
      </c>
      <c r="BI1025" s="28">
        <f>IFERROR(BH1025/BD1025,"-")</f>
        <v>0.28507462686567164</v>
      </c>
      <c r="BJ1025" s="52">
        <f t="shared" si="674"/>
        <v>144727.43979057591</v>
      </c>
      <c r="BK1025" s="29">
        <f t="shared" ref="BK1025:BK1041" si="708">IFERROR(BH1025/$CN$65,"-")</f>
        <v>0.25706594885598921</v>
      </c>
      <c r="BL1025" s="171">
        <f>CO65</f>
        <v>278</v>
      </c>
      <c r="BM1025" s="178">
        <v>226959020</v>
      </c>
      <c r="BN1025" s="178">
        <v>235</v>
      </c>
      <c r="BO1025" s="68" t="s">
        <v>58</v>
      </c>
      <c r="BP1025" s="56">
        <v>17935487</v>
      </c>
      <c r="BQ1025" s="28">
        <f>IFERROR(BP1025/BM1025,"-")</f>
        <v>7.9025222262591718E-2</v>
      </c>
      <c r="BR1025" s="56">
        <v>59</v>
      </c>
      <c r="BS1025" s="28">
        <f>IFERROR(BR1025/BN1025,"-")</f>
        <v>0.25106382978723402</v>
      </c>
      <c r="BT1025" s="52">
        <f t="shared" si="675"/>
        <v>303991.30508474575</v>
      </c>
      <c r="BU1025" s="29">
        <f t="shared" ref="BU1025:BU1041" si="709">IFERROR(BR1025/$CO$65,"-")</f>
        <v>0.21223021582733814</v>
      </c>
      <c r="BV1025" s="171">
        <f>CP65</f>
        <v>9287</v>
      </c>
      <c r="BW1025" s="178">
        <f>SUM(E1025,O1025,Y1025,AI1025,AS1025,BC1025,BM1025)</f>
        <v>7659190950</v>
      </c>
      <c r="BX1025" s="178">
        <f>SUM(F1025,P1025,Z1025,AJ1025,AT1025,BD1025,BN1025)</f>
        <v>8552</v>
      </c>
      <c r="BY1025" s="68" t="s">
        <v>58</v>
      </c>
      <c r="BZ1025" s="56">
        <f t="shared" si="685"/>
        <v>229679958</v>
      </c>
      <c r="CA1025" s="28">
        <f>IFERROR(BZ1025/BW1025,"-")</f>
        <v>2.9987496003086332E-2</v>
      </c>
      <c r="CB1025" s="56">
        <f t="shared" si="686"/>
        <v>1829</v>
      </c>
      <c r="CC1025" s="28">
        <f>IFERROR(CB1025/BX1025,"-")</f>
        <v>0.21386810102899906</v>
      </c>
      <c r="CD1025" s="52">
        <f t="shared" si="676"/>
        <v>125576.79496992892</v>
      </c>
      <c r="CE1025" s="29">
        <f t="shared" ref="CE1025:CE1041" si="710">IFERROR(CB1025/$CP$65,"-")</f>
        <v>0.19694196188220092</v>
      </c>
      <c r="CR1025" s="196">
        <v>61</v>
      </c>
      <c r="CS1025" s="197" t="s">
        <v>15</v>
      </c>
      <c r="CT1025" s="200">
        <v>8783</v>
      </c>
      <c r="CU1025" s="201">
        <v>7201313950</v>
      </c>
      <c r="CV1025" s="201">
        <v>8175</v>
      </c>
      <c r="CW1025" s="79" t="s">
        <v>58</v>
      </c>
      <c r="CX1025" s="90">
        <v>258609200</v>
      </c>
      <c r="CY1025" s="80">
        <v>3.5911390864996243E-2</v>
      </c>
      <c r="CZ1025" s="90">
        <v>1768</v>
      </c>
      <c r="DA1025" s="80">
        <v>0.21626911314984709</v>
      </c>
      <c r="DB1025" s="90">
        <v>146272.17194570135</v>
      </c>
      <c r="DC1025" s="81">
        <v>0.20129796197199135</v>
      </c>
    </row>
    <row r="1026" spans="2:107" s="16" customFormat="1" ht="13.15" customHeight="1">
      <c r="B1026" s="196"/>
      <c r="C1026" s="198"/>
      <c r="D1026" s="172"/>
      <c r="E1026" s="179"/>
      <c r="F1026" s="179"/>
      <c r="G1026" s="69" t="s">
        <v>60</v>
      </c>
      <c r="H1026" s="50">
        <v>0</v>
      </c>
      <c r="I1026" s="30" t="str">
        <f>IFERROR(H1026/E1025,"-")</f>
        <v>-</v>
      </c>
      <c r="J1026" s="50">
        <v>0</v>
      </c>
      <c r="K1026" s="30" t="str">
        <f>IFERROR(J1026/F1025,"-")</f>
        <v>-</v>
      </c>
      <c r="L1026" s="53" t="str">
        <f t="shared" si="669"/>
        <v>-</v>
      </c>
      <c r="M1026" s="31" t="str">
        <f t="shared" si="703"/>
        <v>-</v>
      </c>
      <c r="N1026" s="172"/>
      <c r="O1026" s="179"/>
      <c r="P1026" s="179"/>
      <c r="Q1026" s="69" t="s">
        <v>60</v>
      </c>
      <c r="R1026" s="50">
        <v>89277</v>
      </c>
      <c r="S1026" s="30">
        <f>IFERROR(R1026/O1025,"-")</f>
        <v>3.6045824309461861E-3</v>
      </c>
      <c r="T1026" s="50">
        <v>1</v>
      </c>
      <c r="U1026" s="30">
        <f>IFERROR(T1026/P1025,"-")</f>
        <v>0.125</v>
      </c>
      <c r="V1026" s="53">
        <f t="shared" si="670"/>
        <v>89277</v>
      </c>
      <c r="W1026" s="31">
        <f t="shared" si="704"/>
        <v>8.3333333333333329E-2</v>
      </c>
      <c r="X1026" s="172"/>
      <c r="Y1026" s="179"/>
      <c r="Z1026" s="179"/>
      <c r="AA1026" s="69" t="s">
        <v>60</v>
      </c>
      <c r="AB1026" s="50">
        <v>81279936</v>
      </c>
      <c r="AC1026" s="30">
        <f>IFERROR(AB1026/Y1025,"-")</f>
        <v>3.6372109906811563E-2</v>
      </c>
      <c r="AD1026" s="50">
        <v>745</v>
      </c>
      <c r="AE1026" s="30">
        <f>IFERROR(AD1026/Z1025,"-")</f>
        <v>0.22761992056217537</v>
      </c>
      <c r="AF1026" s="53">
        <f t="shared" si="671"/>
        <v>109100.58523489934</v>
      </c>
      <c r="AG1026" s="31">
        <f t="shared" si="705"/>
        <v>0.21039254447896075</v>
      </c>
      <c r="AH1026" s="172"/>
      <c r="AI1026" s="179"/>
      <c r="AJ1026" s="179"/>
      <c r="AK1026" s="69" t="s">
        <v>60</v>
      </c>
      <c r="AL1026" s="50">
        <v>58748156</v>
      </c>
      <c r="AM1026" s="30">
        <f>IFERROR(AL1026/AI1025,"-")</f>
        <v>2.2100181835470602E-2</v>
      </c>
      <c r="AN1026" s="50">
        <v>803</v>
      </c>
      <c r="AO1026" s="30">
        <f>IFERROR(AN1026/AJ1025,"-")</f>
        <v>0.28781362007168459</v>
      </c>
      <c r="AP1026" s="53">
        <f t="shared" si="672"/>
        <v>73160.841843088419</v>
      </c>
      <c r="AQ1026" s="31">
        <f t="shared" si="706"/>
        <v>0.26704356501496507</v>
      </c>
      <c r="AR1026" s="172"/>
      <c r="AS1026" s="179"/>
      <c r="AT1026" s="179"/>
      <c r="AU1026" s="69" t="s">
        <v>60</v>
      </c>
      <c r="AV1026" s="50">
        <v>36846592</v>
      </c>
      <c r="AW1026" s="30">
        <f>IFERROR(AV1026/AS1025,"-")</f>
        <v>2.1494873809307924E-2</v>
      </c>
      <c r="AX1026" s="50">
        <v>505</v>
      </c>
      <c r="AY1026" s="30">
        <f>IFERROR(AX1026/AT1025,"-")</f>
        <v>0.32043147208121825</v>
      </c>
      <c r="AZ1026" s="53">
        <f t="shared" si="673"/>
        <v>72963.548514851485</v>
      </c>
      <c r="BA1026" s="31">
        <f t="shared" si="707"/>
        <v>0.29601406799531066</v>
      </c>
      <c r="BB1026" s="172"/>
      <c r="BC1026" s="179"/>
      <c r="BD1026" s="179"/>
      <c r="BE1026" s="69" t="s">
        <v>60</v>
      </c>
      <c r="BF1026" s="50">
        <v>13265685</v>
      </c>
      <c r="BG1026" s="30">
        <f>IFERROR(BF1026/BC1025,"-")</f>
        <v>1.657553073695665E-2</v>
      </c>
      <c r="BH1026" s="50">
        <v>241</v>
      </c>
      <c r="BI1026" s="30">
        <f>IFERROR(BH1026/BD1025,"-")</f>
        <v>0.35970149253731343</v>
      </c>
      <c r="BJ1026" s="53">
        <f t="shared" si="674"/>
        <v>55044.33609958506</v>
      </c>
      <c r="BK1026" s="31">
        <f t="shared" si="708"/>
        <v>0.3243606998654105</v>
      </c>
      <c r="BL1026" s="172"/>
      <c r="BM1026" s="179"/>
      <c r="BN1026" s="179"/>
      <c r="BO1026" s="69" t="s">
        <v>60</v>
      </c>
      <c r="BP1026" s="50">
        <v>2263579</v>
      </c>
      <c r="BQ1026" s="30">
        <f>IFERROR(BP1026/BM1025,"-")</f>
        <v>9.9735141612789825E-3</v>
      </c>
      <c r="BR1026" s="50">
        <v>68</v>
      </c>
      <c r="BS1026" s="30">
        <f>IFERROR(BR1026/BN1025,"-")</f>
        <v>0.28936170212765955</v>
      </c>
      <c r="BT1026" s="53">
        <f t="shared" si="675"/>
        <v>33287.926470588238</v>
      </c>
      <c r="BU1026" s="31">
        <f t="shared" si="709"/>
        <v>0.2446043165467626</v>
      </c>
      <c r="BV1026" s="172"/>
      <c r="BW1026" s="179"/>
      <c r="BX1026" s="179"/>
      <c r="BY1026" s="69" t="s">
        <v>60</v>
      </c>
      <c r="BZ1026" s="50">
        <f t="shared" si="685"/>
        <v>192493225</v>
      </c>
      <c r="CA1026" s="30">
        <f>IFERROR(BZ1026/BW1025,"-")</f>
        <v>2.5132318316205448E-2</v>
      </c>
      <c r="CB1026" s="50">
        <f t="shared" si="686"/>
        <v>2363</v>
      </c>
      <c r="CC1026" s="30">
        <f>IFERROR(CB1026/BX1025,"-")</f>
        <v>0.27630963517305895</v>
      </c>
      <c r="CD1026" s="53">
        <f t="shared" si="676"/>
        <v>81461.373254337712</v>
      </c>
      <c r="CE1026" s="31">
        <f t="shared" si="710"/>
        <v>0.25444169268870465</v>
      </c>
      <c r="CR1026" s="196"/>
      <c r="CS1026" s="198"/>
      <c r="CT1026" s="200"/>
      <c r="CU1026" s="201"/>
      <c r="CV1026" s="201"/>
      <c r="CW1026" s="79" t="s">
        <v>60</v>
      </c>
      <c r="CX1026" s="90">
        <v>193063759</v>
      </c>
      <c r="CY1026" s="80">
        <v>2.6809518421287547E-2</v>
      </c>
      <c r="CZ1026" s="90">
        <v>2266</v>
      </c>
      <c r="DA1026" s="80">
        <v>0.27718654434250767</v>
      </c>
      <c r="DB1026" s="90">
        <v>85200.246690202999</v>
      </c>
      <c r="DC1026" s="81">
        <v>0.25799840601161333</v>
      </c>
    </row>
    <row r="1027" spans="2:107" s="16" customFormat="1" ht="13.15" customHeight="1">
      <c r="B1027" s="196"/>
      <c r="C1027" s="198"/>
      <c r="D1027" s="172"/>
      <c r="E1027" s="179"/>
      <c r="F1027" s="179"/>
      <c r="G1027" s="70" t="s">
        <v>62</v>
      </c>
      <c r="H1027" s="50">
        <v>0</v>
      </c>
      <c r="I1027" s="30" t="str">
        <f>IFERROR(H1027/E1025,"-")</f>
        <v>-</v>
      </c>
      <c r="J1027" s="50">
        <v>0</v>
      </c>
      <c r="K1027" s="30" t="str">
        <f>IFERROR(J1027/F1025,"-")</f>
        <v>-</v>
      </c>
      <c r="L1027" s="53" t="str">
        <f t="shared" si="669"/>
        <v>-</v>
      </c>
      <c r="M1027" s="31" t="str">
        <f t="shared" si="703"/>
        <v>-</v>
      </c>
      <c r="N1027" s="172"/>
      <c r="O1027" s="179"/>
      <c r="P1027" s="179"/>
      <c r="Q1027" s="70" t="s">
        <v>62</v>
      </c>
      <c r="R1027" s="50">
        <v>201232</v>
      </c>
      <c r="S1027" s="30">
        <f>IFERROR(R1027/O1025,"-")</f>
        <v>8.1247950955359496E-3</v>
      </c>
      <c r="T1027" s="50">
        <v>1</v>
      </c>
      <c r="U1027" s="30">
        <f>IFERROR(T1027/P1025,"-")</f>
        <v>0.125</v>
      </c>
      <c r="V1027" s="53">
        <f t="shared" si="670"/>
        <v>201232</v>
      </c>
      <c r="W1027" s="31">
        <f t="shared" si="704"/>
        <v>8.3333333333333329E-2</v>
      </c>
      <c r="X1027" s="172"/>
      <c r="Y1027" s="179"/>
      <c r="Z1027" s="179"/>
      <c r="AA1027" s="70" t="s">
        <v>62</v>
      </c>
      <c r="AB1027" s="50">
        <v>31465456</v>
      </c>
      <c r="AC1027" s="30">
        <f>IFERROR(AB1027/Y1025,"-")</f>
        <v>1.4080535495253631E-2</v>
      </c>
      <c r="AD1027" s="50">
        <v>589</v>
      </c>
      <c r="AE1027" s="30">
        <f>IFERROR(AD1027/Z1025,"-")</f>
        <v>0.17995722578674</v>
      </c>
      <c r="AF1027" s="53">
        <f t="shared" si="671"/>
        <v>53421.826825127333</v>
      </c>
      <c r="AG1027" s="31">
        <f t="shared" si="705"/>
        <v>0.16633719288336629</v>
      </c>
      <c r="AH1027" s="172"/>
      <c r="AI1027" s="179"/>
      <c r="AJ1027" s="179"/>
      <c r="AK1027" s="70" t="s">
        <v>62</v>
      </c>
      <c r="AL1027" s="50">
        <v>31363870</v>
      </c>
      <c r="AM1027" s="30">
        <f>IFERROR(AL1027/AI1025,"-")</f>
        <v>1.1798621050574954E-2</v>
      </c>
      <c r="AN1027" s="50">
        <v>550</v>
      </c>
      <c r="AO1027" s="30">
        <f>IFERROR(AN1027/AJ1025,"-")</f>
        <v>0.1971326164874552</v>
      </c>
      <c r="AP1027" s="53">
        <f t="shared" si="672"/>
        <v>57025.218181818185</v>
      </c>
      <c r="AQ1027" s="31">
        <f t="shared" si="706"/>
        <v>0.18290655138011308</v>
      </c>
      <c r="AR1027" s="172"/>
      <c r="AS1027" s="179"/>
      <c r="AT1027" s="179"/>
      <c r="AU1027" s="70" t="s">
        <v>62</v>
      </c>
      <c r="AV1027" s="50">
        <v>9246093</v>
      </c>
      <c r="AW1027" s="30">
        <f>IFERROR(AV1027/AS1025,"-")</f>
        <v>5.3938123304354806E-3</v>
      </c>
      <c r="AX1027" s="50">
        <v>335</v>
      </c>
      <c r="AY1027" s="30">
        <f>IFERROR(AX1027/AT1025,"-")</f>
        <v>0.21256345177664976</v>
      </c>
      <c r="AZ1027" s="53">
        <f t="shared" si="673"/>
        <v>27600.277611940299</v>
      </c>
      <c r="BA1027" s="31">
        <f t="shared" si="707"/>
        <v>0.19636576787807739</v>
      </c>
      <c r="BB1027" s="172"/>
      <c r="BC1027" s="179"/>
      <c r="BD1027" s="179"/>
      <c r="BE1027" s="70" t="s">
        <v>62</v>
      </c>
      <c r="BF1027" s="50">
        <v>3204741</v>
      </c>
      <c r="BG1027" s="30">
        <f>IFERROR(BF1027/BC1025,"-")</f>
        <v>4.0043377292228177E-3</v>
      </c>
      <c r="BH1027" s="50">
        <v>155</v>
      </c>
      <c r="BI1027" s="30">
        <f>IFERROR(BH1027/BD1025,"-")</f>
        <v>0.23134328358208955</v>
      </c>
      <c r="BJ1027" s="53">
        <f t="shared" si="674"/>
        <v>20675.748387096774</v>
      </c>
      <c r="BK1027" s="31">
        <f t="shared" si="708"/>
        <v>0.20861372812920592</v>
      </c>
      <c r="BL1027" s="172"/>
      <c r="BM1027" s="179"/>
      <c r="BN1027" s="179"/>
      <c r="BO1027" s="70" t="s">
        <v>62</v>
      </c>
      <c r="BP1027" s="50">
        <v>742835</v>
      </c>
      <c r="BQ1027" s="30">
        <f>IFERROR(BP1027/BM1025,"-")</f>
        <v>3.2729917497881338E-3</v>
      </c>
      <c r="BR1027" s="50">
        <v>34</v>
      </c>
      <c r="BS1027" s="30">
        <f>IFERROR(BR1027/BN1025,"-")</f>
        <v>0.14468085106382977</v>
      </c>
      <c r="BT1027" s="53">
        <f t="shared" si="675"/>
        <v>21848.088235294119</v>
      </c>
      <c r="BU1027" s="31">
        <f t="shared" si="709"/>
        <v>0.1223021582733813</v>
      </c>
      <c r="BV1027" s="172"/>
      <c r="BW1027" s="179"/>
      <c r="BX1027" s="179"/>
      <c r="BY1027" s="70" t="s">
        <v>62</v>
      </c>
      <c r="BZ1027" s="50">
        <f t="shared" si="685"/>
        <v>76224227</v>
      </c>
      <c r="CA1027" s="30">
        <f>IFERROR(BZ1027/BW1025,"-")</f>
        <v>9.9519946032942293E-3</v>
      </c>
      <c r="CB1027" s="50">
        <f t="shared" si="686"/>
        <v>1664</v>
      </c>
      <c r="CC1027" s="30">
        <f>IFERROR(CB1027/BX1025,"-")</f>
        <v>0.19457436856875585</v>
      </c>
      <c r="CD1027" s="53">
        <f t="shared" si="676"/>
        <v>45807.828725961539</v>
      </c>
      <c r="CE1027" s="31">
        <f t="shared" si="710"/>
        <v>0.17917519112738237</v>
      </c>
      <c r="CR1027" s="196"/>
      <c r="CS1027" s="198"/>
      <c r="CT1027" s="200"/>
      <c r="CU1027" s="201"/>
      <c r="CV1027" s="201"/>
      <c r="CW1027" s="79" t="s">
        <v>62</v>
      </c>
      <c r="CX1027" s="90">
        <v>64693329</v>
      </c>
      <c r="CY1027" s="80">
        <v>8.9835451487294202E-3</v>
      </c>
      <c r="CZ1027" s="90">
        <v>1611</v>
      </c>
      <c r="DA1027" s="80">
        <v>0.19706422018348624</v>
      </c>
      <c r="DB1027" s="90">
        <v>40157.249534450653</v>
      </c>
      <c r="DC1027" s="81">
        <v>0.18342252077877719</v>
      </c>
    </row>
    <row r="1028" spans="2:107" s="16" customFormat="1" ht="13.15" customHeight="1">
      <c r="B1028" s="196"/>
      <c r="C1028" s="198"/>
      <c r="D1028" s="172"/>
      <c r="E1028" s="179"/>
      <c r="F1028" s="179"/>
      <c r="G1028" s="70" t="s">
        <v>64</v>
      </c>
      <c r="H1028" s="50">
        <v>0</v>
      </c>
      <c r="I1028" s="30" t="str">
        <f>IFERROR(H1028/E1025,"-")</f>
        <v>-</v>
      </c>
      <c r="J1028" s="50">
        <v>0</v>
      </c>
      <c r="K1028" s="30" t="str">
        <f>IFERROR(J1028/F1025,"-")</f>
        <v>-</v>
      </c>
      <c r="L1028" s="53" t="str">
        <f t="shared" si="669"/>
        <v>-</v>
      </c>
      <c r="M1028" s="31" t="str">
        <f t="shared" si="703"/>
        <v>-</v>
      </c>
      <c r="N1028" s="172"/>
      <c r="O1028" s="179"/>
      <c r="P1028" s="179"/>
      <c r="Q1028" s="70" t="s">
        <v>64</v>
      </c>
      <c r="R1028" s="50">
        <v>191701</v>
      </c>
      <c r="S1028" s="30">
        <f>IFERROR(R1028/O1025,"-")</f>
        <v>7.7399784557592088E-3</v>
      </c>
      <c r="T1028" s="50">
        <v>1</v>
      </c>
      <c r="U1028" s="30">
        <f>IFERROR(T1028/P1025,"-")</f>
        <v>0.125</v>
      </c>
      <c r="V1028" s="53">
        <f t="shared" si="670"/>
        <v>191701</v>
      </c>
      <c r="W1028" s="31">
        <f t="shared" si="704"/>
        <v>8.3333333333333329E-2</v>
      </c>
      <c r="X1028" s="172"/>
      <c r="Y1028" s="179"/>
      <c r="Z1028" s="179"/>
      <c r="AA1028" s="70" t="s">
        <v>64</v>
      </c>
      <c r="AB1028" s="50">
        <v>2840042</v>
      </c>
      <c r="AC1028" s="30">
        <f>IFERROR(AB1028/Y1025,"-")</f>
        <v>1.2708956828406082E-3</v>
      </c>
      <c r="AD1028" s="50">
        <v>91</v>
      </c>
      <c r="AE1028" s="30">
        <f>IFERROR(AD1028/Z1025,"-")</f>
        <v>2.7803238619003971E-2</v>
      </c>
      <c r="AF1028" s="53">
        <f t="shared" si="671"/>
        <v>31209.252747252747</v>
      </c>
      <c r="AG1028" s="31">
        <f t="shared" si="705"/>
        <v>2.5698955097430105E-2</v>
      </c>
      <c r="AH1028" s="172"/>
      <c r="AI1028" s="179"/>
      <c r="AJ1028" s="179"/>
      <c r="AK1028" s="70" t="s">
        <v>64</v>
      </c>
      <c r="AL1028" s="50">
        <v>3002992</v>
      </c>
      <c r="AM1028" s="30">
        <f>IFERROR(AL1028/AI1025,"-")</f>
        <v>1.1296808916089814E-3</v>
      </c>
      <c r="AN1028" s="50">
        <v>63</v>
      </c>
      <c r="AO1028" s="30">
        <f>IFERROR(AN1028/AJ1025,"-")</f>
        <v>2.2580645161290321E-2</v>
      </c>
      <c r="AP1028" s="53">
        <f t="shared" si="672"/>
        <v>47666.539682539682</v>
      </c>
      <c r="AQ1028" s="31">
        <f t="shared" si="706"/>
        <v>2.0951114067176587E-2</v>
      </c>
      <c r="AR1028" s="172"/>
      <c r="AS1028" s="179"/>
      <c r="AT1028" s="179"/>
      <c r="AU1028" s="70" t="s">
        <v>64</v>
      </c>
      <c r="AV1028" s="50">
        <v>690911</v>
      </c>
      <c r="AW1028" s="30">
        <f>IFERROR(AV1028/AS1025,"-")</f>
        <v>4.0305070163511314E-4</v>
      </c>
      <c r="AX1028" s="50">
        <v>59</v>
      </c>
      <c r="AY1028" s="30">
        <f>IFERROR(AX1028/AT1025,"-")</f>
        <v>3.7436548223350255E-2</v>
      </c>
      <c r="AZ1028" s="53">
        <f t="shared" si="673"/>
        <v>11710.355932203391</v>
      </c>
      <c r="BA1028" s="31">
        <f t="shared" si="707"/>
        <v>3.4583821805392732E-2</v>
      </c>
      <c r="BB1028" s="172"/>
      <c r="BC1028" s="179"/>
      <c r="BD1028" s="179"/>
      <c r="BE1028" s="70" t="s">
        <v>64</v>
      </c>
      <c r="BF1028" s="50">
        <v>147252</v>
      </c>
      <c r="BG1028" s="30">
        <f>IFERROR(BF1028/BC1025,"-")</f>
        <v>1.8399201036948642E-4</v>
      </c>
      <c r="BH1028" s="50">
        <v>9</v>
      </c>
      <c r="BI1028" s="30">
        <f>IFERROR(BH1028/BD1025,"-")</f>
        <v>1.3432835820895522E-2</v>
      </c>
      <c r="BJ1028" s="53">
        <f t="shared" si="674"/>
        <v>16361.333333333334</v>
      </c>
      <c r="BK1028" s="31">
        <f t="shared" si="708"/>
        <v>1.2113055181695828E-2</v>
      </c>
      <c r="BL1028" s="172"/>
      <c r="BM1028" s="179"/>
      <c r="BN1028" s="179"/>
      <c r="BO1028" s="70" t="s">
        <v>64</v>
      </c>
      <c r="BP1028" s="50">
        <v>38411</v>
      </c>
      <c r="BQ1028" s="30">
        <f>IFERROR(BP1028/BM1025,"-")</f>
        <v>1.6924200677285265E-4</v>
      </c>
      <c r="BR1028" s="50">
        <v>3</v>
      </c>
      <c r="BS1028" s="30">
        <f>IFERROR(BR1028/BN1025,"-")</f>
        <v>1.276595744680851E-2</v>
      </c>
      <c r="BT1028" s="53">
        <f t="shared" si="675"/>
        <v>12803.666666666666</v>
      </c>
      <c r="BU1028" s="31">
        <f t="shared" si="709"/>
        <v>1.0791366906474821E-2</v>
      </c>
      <c r="BV1028" s="172"/>
      <c r="BW1028" s="179"/>
      <c r="BX1028" s="179"/>
      <c r="BY1028" s="70" t="s">
        <v>64</v>
      </c>
      <c r="BZ1028" s="50">
        <f t="shared" si="685"/>
        <v>6911309</v>
      </c>
      <c r="CA1028" s="30">
        <f>IFERROR(BZ1028/BW1025,"-")</f>
        <v>9.023549674003101E-4</v>
      </c>
      <c r="CB1028" s="50">
        <f t="shared" si="686"/>
        <v>226</v>
      </c>
      <c r="CC1028" s="30">
        <f>IFERROR(CB1028/BX1025,"-")</f>
        <v>2.6426566884939197E-2</v>
      </c>
      <c r="CD1028" s="53">
        <f t="shared" si="676"/>
        <v>30581.013274336285</v>
      </c>
      <c r="CE1028" s="31">
        <f t="shared" si="710"/>
        <v>2.433509206417573E-2</v>
      </c>
      <c r="CR1028" s="196"/>
      <c r="CS1028" s="198"/>
      <c r="CT1028" s="200"/>
      <c r="CU1028" s="201"/>
      <c r="CV1028" s="201"/>
      <c r="CW1028" s="79" t="s">
        <v>64</v>
      </c>
      <c r="CX1028" s="90">
        <v>8961774</v>
      </c>
      <c r="CY1028" s="80">
        <v>1.244463727345202E-3</v>
      </c>
      <c r="CZ1028" s="90">
        <v>198</v>
      </c>
      <c r="DA1028" s="80">
        <v>2.4220183486238531E-2</v>
      </c>
      <c r="DB1028" s="90">
        <v>45261.484848484848</v>
      </c>
      <c r="DC1028" s="81">
        <v>2.2543550039849709E-2</v>
      </c>
    </row>
    <row r="1029" spans="2:107" s="16" customFormat="1" ht="13.15" customHeight="1">
      <c r="B1029" s="196"/>
      <c r="C1029" s="198"/>
      <c r="D1029" s="172"/>
      <c r="E1029" s="179"/>
      <c r="F1029" s="179"/>
      <c r="G1029" s="70" t="s">
        <v>66</v>
      </c>
      <c r="H1029" s="50">
        <v>0</v>
      </c>
      <c r="I1029" s="30" t="str">
        <f>IFERROR(H1029/E1025,"-")</f>
        <v>-</v>
      </c>
      <c r="J1029" s="50">
        <v>0</v>
      </c>
      <c r="K1029" s="30" t="str">
        <f>IFERROR(J1029/F1025,"-")</f>
        <v>-</v>
      </c>
      <c r="L1029" s="53" t="str">
        <f t="shared" si="669"/>
        <v>-</v>
      </c>
      <c r="M1029" s="31" t="str">
        <f t="shared" si="703"/>
        <v>-</v>
      </c>
      <c r="N1029" s="172"/>
      <c r="O1029" s="179"/>
      <c r="P1029" s="179"/>
      <c r="Q1029" s="70" t="s">
        <v>66</v>
      </c>
      <c r="R1029" s="50">
        <v>33031</v>
      </c>
      <c r="S1029" s="30">
        <f>IFERROR(R1029/O1025,"-")</f>
        <v>1.333635340306949E-3</v>
      </c>
      <c r="T1029" s="50">
        <v>3</v>
      </c>
      <c r="U1029" s="30">
        <f>IFERROR(T1029/P1025,"-")</f>
        <v>0.375</v>
      </c>
      <c r="V1029" s="53">
        <f t="shared" si="670"/>
        <v>11010.333333333334</v>
      </c>
      <c r="W1029" s="31">
        <f t="shared" si="704"/>
        <v>0.25</v>
      </c>
      <c r="X1029" s="172"/>
      <c r="Y1029" s="179"/>
      <c r="Z1029" s="179"/>
      <c r="AA1029" s="70" t="s">
        <v>66</v>
      </c>
      <c r="AB1029" s="50">
        <v>44113475</v>
      </c>
      <c r="AC1029" s="30">
        <f>IFERROR(AB1029/Y1025,"-")</f>
        <v>1.974042106863106E-2</v>
      </c>
      <c r="AD1029" s="50">
        <v>763</v>
      </c>
      <c r="AE1029" s="30">
        <f>IFERROR(AD1029/Z1025,"-")</f>
        <v>0.23311946226703331</v>
      </c>
      <c r="AF1029" s="53">
        <f t="shared" si="671"/>
        <v>57815.825688073397</v>
      </c>
      <c r="AG1029" s="31">
        <f t="shared" si="705"/>
        <v>0.21547585427845242</v>
      </c>
      <c r="AH1029" s="172"/>
      <c r="AI1029" s="179"/>
      <c r="AJ1029" s="179"/>
      <c r="AK1029" s="70" t="s">
        <v>66</v>
      </c>
      <c r="AL1029" s="50">
        <v>55619418</v>
      </c>
      <c r="AM1029" s="30">
        <f>IFERROR(AL1029/AI1025,"-")</f>
        <v>2.0923197170359641E-2</v>
      </c>
      <c r="AN1029" s="50">
        <v>842</v>
      </c>
      <c r="AO1029" s="30">
        <f>IFERROR(AN1029/AJ1025,"-")</f>
        <v>0.30179211469534051</v>
      </c>
      <c r="AP1029" s="53">
        <f t="shared" si="672"/>
        <v>66056.315914489314</v>
      </c>
      <c r="AQ1029" s="31">
        <f t="shared" si="706"/>
        <v>0.28001330229464583</v>
      </c>
      <c r="AR1029" s="172"/>
      <c r="AS1029" s="179"/>
      <c r="AT1029" s="179"/>
      <c r="AU1029" s="70" t="s">
        <v>66</v>
      </c>
      <c r="AV1029" s="50">
        <v>22948921</v>
      </c>
      <c r="AW1029" s="30">
        <f>IFERROR(AV1029/AS1025,"-")</f>
        <v>1.3387511142272714E-2</v>
      </c>
      <c r="AX1029" s="50">
        <v>451</v>
      </c>
      <c r="AY1029" s="30">
        <f>IFERROR(AX1029/AT1025,"-")</f>
        <v>0.28616751269035534</v>
      </c>
      <c r="AZ1029" s="53">
        <f t="shared" si="673"/>
        <v>50884.525498891351</v>
      </c>
      <c r="BA1029" s="31">
        <f t="shared" si="707"/>
        <v>0.26436107854630714</v>
      </c>
      <c r="BB1029" s="172"/>
      <c r="BC1029" s="179"/>
      <c r="BD1029" s="179"/>
      <c r="BE1029" s="70" t="s">
        <v>66</v>
      </c>
      <c r="BF1029" s="50">
        <v>7918635</v>
      </c>
      <c r="BG1029" s="30">
        <f>IFERROR(BF1029/BC1025,"-")</f>
        <v>9.8943686539549758E-3</v>
      </c>
      <c r="BH1029" s="50">
        <v>172</v>
      </c>
      <c r="BI1029" s="30">
        <f>IFERROR(BH1029/BD1025,"-")</f>
        <v>0.25671641791044775</v>
      </c>
      <c r="BJ1029" s="53">
        <f t="shared" si="674"/>
        <v>46038.575581395351</v>
      </c>
      <c r="BK1029" s="31">
        <f t="shared" si="708"/>
        <v>0.23149394347240915</v>
      </c>
      <c r="BL1029" s="172"/>
      <c r="BM1029" s="179"/>
      <c r="BN1029" s="179"/>
      <c r="BO1029" s="70" t="s">
        <v>66</v>
      </c>
      <c r="BP1029" s="50">
        <v>1192031</v>
      </c>
      <c r="BQ1029" s="30">
        <f>IFERROR(BP1029/BM1025,"-")</f>
        <v>5.2521860554385546E-3</v>
      </c>
      <c r="BR1029" s="50">
        <v>36</v>
      </c>
      <c r="BS1029" s="30">
        <f>IFERROR(BR1029/BN1025,"-")</f>
        <v>0.15319148936170213</v>
      </c>
      <c r="BT1029" s="53">
        <f t="shared" si="675"/>
        <v>33111.972222222219</v>
      </c>
      <c r="BU1029" s="31">
        <f t="shared" si="709"/>
        <v>0.12949640287769784</v>
      </c>
      <c r="BV1029" s="172"/>
      <c r="BW1029" s="179"/>
      <c r="BX1029" s="179"/>
      <c r="BY1029" s="70" t="s">
        <v>66</v>
      </c>
      <c r="BZ1029" s="50">
        <f t="shared" si="685"/>
        <v>131825511</v>
      </c>
      <c r="CA1029" s="30">
        <f>IFERROR(BZ1029/BW1025,"-")</f>
        <v>1.7211414607700832E-2</v>
      </c>
      <c r="CB1029" s="50">
        <f t="shared" si="686"/>
        <v>2267</v>
      </c>
      <c r="CC1029" s="30">
        <f>IFERROR(CB1029/BX1025,"-")</f>
        <v>0.2650841908325538</v>
      </c>
      <c r="CD1029" s="53">
        <f t="shared" si="676"/>
        <v>58149.762240846932</v>
      </c>
      <c r="CE1029" s="31">
        <f t="shared" si="710"/>
        <v>0.24410466243135565</v>
      </c>
      <c r="CR1029" s="196"/>
      <c r="CS1029" s="198"/>
      <c r="CT1029" s="200"/>
      <c r="CU1029" s="201"/>
      <c r="CV1029" s="201"/>
      <c r="CW1029" s="79" t="s">
        <v>66</v>
      </c>
      <c r="CX1029" s="90">
        <v>141538466</v>
      </c>
      <c r="CY1029" s="80">
        <v>1.9654533461910796E-2</v>
      </c>
      <c r="CZ1029" s="90">
        <v>2160</v>
      </c>
      <c r="DA1029" s="80">
        <v>0.26422018348623855</v>
      </c>
      <c r="DB1029" s="90">
        <v>65527.06759259259</v>
      </c>
      <c r="DC1029" s="81">
        <v>0.24592963679836047</v>
      </c>
    </row>
    <row r="1030" spans="2:107" s="16" customFormat="1" ht="13.15" customHeight="1">
      <c r="B1030" s="196"/>
      <c r="C1030" s="198"/>
      <c r="D1030" s="172"/>
      <c r="E1030" s="179"/>
      <c r="F1030" s="179"/>
      <c r="G1030" s="70" t="s">
        <v>68</v>
      </c>
      <c r="H1030" s="50">
        <v>0</v>
      </c>
      <c r="I1030" s="30" t="str">
        <f>IFERROR(H1030/E1025,"-")</f>
        <v>-</v>
      </c>
      <c r="J1030" s="50">
        <v>0</v>
      </c>
      <c r="K1030" s="30" t="str">
        <f>IFERROR(J1030/F1025,"-")</f>
        <v>-</v>
      </c>
      <c r="L1030" s="53" t="str">
        <f t="shared" ref="L1030:L1093" si="711">IFERROR(H1030/J1030,"-")</f>
        <v>-</v>
      </c>
      <c r="M1030" s="31" t="str">
        <f t="shared" si="703"/>
        <v>-</v>
      </c>
      <c r="N1030" s="172"/>
      <c r="O1030" s="179"/>
      <c r="P1030" s="179"/>
      <c r="Q1030" s="70" t="s">
        <v>68</v>
      </c>
      <c r="R1030" s="50">
        <v>376323</v>
      </c>
      <c r="S1030" s="30">
        <f>IFERROR(R1030/O1025,"-")</f>
        <v>1.5194140418707636E-2</v>
      </c>
      <c r="T1030" s="50">
        <v>3</v>
      </c>
      <c r="U1030" s="30">
        <f>IFERROR(T1030/P1025,"-")</f>
        <v>0.375</v>
      </c>
      <c r="V1030" s="53">
        <f t="shared" ref="V1030:V1093" si="712">IFERROR(R1030/T1030,"-")</f>
        <v>125441</v>
      </c>
      <c r="W1030" s="31">
        <f t="shared" si="704"/>
        <v>0.25</v>
      </c>
      <c r="X1030" s="172"/>
      <c r="Y1030" s="179"/>
      <c r="Z1030" s="179"/>
      <c r="AA1030" s="70" t="s">
        <v>68</v>
      </c>
      <c r="AB1030" s="50">
        <v>35301153</v>
      </c>
      <c r="AC1030" s="30">
        <f>IFERROR(AB1030/Y1025,"-")</f>
        <v>1.5796978687989748E-2</v>
      </c>
      <c r="AD1030" s="50">
        <v>723</v>
      </c>
      <c r="AE1030" s="30">
        <f>IFERROR(AD1030/Z1025,"-")</f>
        <v>0.22089825847846012</v>
      </c>
      <c r="AF1030" s="53">
        <f t="shared" ref="AF1030:AF1093" si="713">IFERROR(AB1030/AD1030,"-")</f>
        <v>48825.937759336099</v>
      </c>
      <c r="AG1030" s="31">
        <f t="shared" si="705"/>
        <v>0.20417961027958204</v>
      </c>
      <c r="AH1030" s="172"/>
      <c r="AI1030" s="179"/>
      <c r="AJ1030" s="179"/>
      <c r="AK1030" s="70" t="s">
        <v>68</v>
      </c>
      <c r="AL1030" s="50">
        <v>52922066</v>
      </c>
      <c r="AM1030" s="30">
        <f>IFERROR(AL1030/AI1025,"-")</f>
        <v>1.9908493497375071E-2</v>
      </c>
      <c r="AN1030" s="50">
        <v>809</v>
      </c>
      <c r="AO1030" s="30">
        <f>IFERROR(AN1030/AJ1025,"-")</f>
        <v>0.28996415770609318</v>
      </c>
      <c r="AP1030" s="53">
        <f t="shared" ref="AP1030:AP1093" si="714">IFERROR(AL1030/AN1030,"-")</f>
        <v>65416.645241038321</v>
      </c>
      <c r="AQ1030" s="31">
        <f t="shared" si="706"/>
        <v>0.26903890921183904</v>
      </c>
      <c r="AR1030" s="172"/>
      <c r="AS1030" s="179"/>
      <c r="AT1030" s="179"/>
      <c r="AU1030" s="70" t="s">
        <v>68</v>
      </c>
      <c r="AV1030" s="50">
        <v>29893588</v>
      </c>
      <c r="AW1030" s="30">
        <f>IFERROR(AV1030/AS1025,"-")</f>
        <v>1.7438760734437574E-2</v>
      </c>
      <c r="AX1030" s="50">
        <v>527</v>
      </c>
      <c r="AY1030" s="30">
        <f>IFERROR(AX1030/AT1025,"-")</f>
        <v>0.33439086294416243</v>
      </c>
      <c r="AZ1030" s="53">
        <f t="shared" ref="AZ1030:AZ1093" si="715">IFERROR(AV1030/AX1030,"-")</f>
        <v>56724.075901328273</v>
      </c>
      <c r="BA1030" s="31">
        <f t="shared" si="707"/>
        <v>0.30890973036342323</v>
      </c>
      <c r="BB1030" s="172"/>
      <c r="BC1030" s="179"/>
      <c r="BD1030" s="179"/>
      <c r="BE1030" s="70" t="s">
        <v>68</v>
      </c>
      <c r="BF1030" s="50">
        <v>15242449</v>
      </c>
      <c r="BG1030" s="30">
        <f>IFERROR(BF1030/BC1025,"-")</f>
        <v>1.9045505897810337E-2</v>
      </c>
      <c r="BH1030" s="50">
        <v>260</v>
      </c>
      <c r="BI1030" s="30">
        <f>IFERROR(BH1030/BD1025,"-")</f>
        <v>0.38805970149253732</v>
      </c>
      <c r="BJ1030" s="53">
        <f t="shared" ref="BJ1030:BJ1093" si="716">IFERROR(BF1030/BH1030,"-")</f>
        <v>58624.803846153845</v>
      </c>
      <c r="BK1030" s="31">
        <f t="shared" si="708"/>
        <v>0.34993270524899056</v>
      </c>
      <c r="BL1030" s="172"/>
      <c r="BM1030" s="179"/>
      <c r="BN1030" s="179"/>
      <c r="BO1030" s="70" t="s">
        <v>68</v>
      </c>
      <c r="BP1030" s="50">
        <v>3503918</v>
      </c>
      <c r="BQ1030" s="30">
        <f>IFERROR(BP1030/BM1025,"-")</f>
        <v>1.5438549214743701E-2</v>
      </c>
      <c r="BR1030" s="50">
        <v>64</v>
      </c>
      <c r="BS1030" s="30">
        <f>IFERROR(BR1030/BN1025,"-")</f>
        <v>0.2723404255319149</v>
      </c>
      <c r="BT1030" s="53">
        <f t="shared" ref="BT1030:BT1093" si="717">IFERROR(BP1030/BR1030,"-")</f>
        <v>54748.71875</v>
      </c>
      <c r="BU1030" s="31">
        <f t="shared" si="709"/>
        <v>0.23021582733812951</v>
      </c>
      <c r="BV1030" s="172"/>
      <c r="BW1030" s="179"/>
      <c r="BX1030" s="179"/>
      <c r="BY1030" s="70" t="s">
        <v>68</v>
      </c>
      <c r="BZ1030" s="50">
        <f t="shared" si="685"/>
        <v>137239497</v>
      </c>
      <c r="CA1030" s="30">
        <f>IFERROR(BZ1030/BW1025,"-")</f>
        <v>1.7918275950542791E-2</v>
      </c>
      <c r="CB1030" s="50">
        <f t="shared" si="686"/>
        <v>2386</v>
      </c>
      <c r="CC1030" s="30">
        <f>IFERROR(CB1030/BX1025,"-")</f>
        <v>0.27899906454630496</v>
      </c>
      <c r="CD1030" s="53">
        <f t="shared" ref="CD1030:CD1093" si="718">IFERROR(BZ1030/CB1030,"-")</f>
        <v>57518.649203688183</v>
      </c>
      <c r="CE1030" s="31">
        <f t="shared" si="710"/>
        <v>0.25691827285452784</v>
      </c>
      <c r="CR1030" s="196"/>
      <c r="CS1030" s="198"/>
      <c r="CT1030" s="200"/>
      <c r="CU1030" s="201"/>
      <c r="CV1030" s="201"/>
      <c r="CW1030" s="79" t="s">
        <v>68</v>
      </c>
      <c r="CX1030" s="90">
        <v>134070981</v>
      </c>
      <c r="CY1030" s="80">
        <v>1.8617572005730981E-2</v>
      </c>
      <c r="CZ1030" s="90">
        <v>2260</v>
      </c>
      <c r="DA1030" s="80">
        <v>0.27645259938837918</v>
      </c>
      <c r="DB1030" s="90">
        <v>59323.442920353984</v>
      </c>
      <c r="DC1030" s="81">
        <v>0.25731526813161792</v>
      </c>
    </row>
    <row r="1031" spans="2:107" s="16" customFormat="1" ht="13.15" customHeight="1">
      <c r="B1031" s="196"/>
      <c r="C1031" s="198"/>
      <c r="D1031" s="172"/>
      <c r="E1031" s="179"/>
      <c r="F1031" s="179"/>
      <c r="G1031" s="70" t="s">
        <v>69</v>
      </c>
      <c r="H1031" s="50">
        <v>0</v>
      </c>
      <c r="I1031" s="30" t="str">
        <f>IFERROR(H1031/E1025,"-")</f>
        <v>-</v>
      </c>
      <c r="J1031" s="50">
        <v>0</v>
      </c>
      <c r="K1031" s="30" t="str">
        <f>IFERROR(J1031/F1025,"-")</f>
        <v>-</v>
      </c>
      <c r="L1031" s="53" t="str">
        <f t="shared" si="711"/>
        <v>-</v>
      </c>
      <c r="M1031" s="31" t="str">
        <f t="shared" si="703"/>
        <v>-</v>
      </c>
      <c r="N1031" s="172"/>
      <c r="O1031" s="179"/>
      <c r="P1031" s="179"/>
      <c r="Q1031" s="70" t="s">
        <v>69</v>
      </c>
      <c r="R1031" s="50">
        <v>2504421</v>
      </c>
      <c r="S1031" s="30">
        <f>IFERROR(R1031/O1025,"-")</f>
        <v>0.10111665867236443</v>
      </c>
      <c r="T1031" s="50">
        <v>1</v>
      </c>
      <c r="U1031" s="30">
        <f>IFERROR(T1031/P1025,"-")</f>
        <v>0.125</v>
      </c>
      <c r="V1031" s="53">
        <f t="shared" si="712"/>
        <v>2504421</v>
      </c>
      <c r="W1031" s="31">
        <f t="shared" si="704"/>
        <v>8.3333333333333329E-2</v>
      </c>
      <c r="X1031" s="172"/>
      <c r="Y1031" s="179"/>
      <c r="Z1031" s="179"/>
      <c r="AA1031" s="70" t="s">
        <v>69</v>
      </c>
      <c r="AB1031" s="50">
        <v>39281246</v>
      </c>
      <c r="AC1031" s="30">
        <f>IFERROR(AB1031/Y1025,"-")</f>
        <v>1.7578037915636426E-2</v>
      </c>
      <c r="AD1031" s="50">
        <v>244</v>
      </c>
      <c r="AE1031" s="30">
        <f>IFERROR(AD1031/Z1025,"-")</f>
        <v>7.4549343110296359E-2</v>
      </c>
      <c r="AF1031" s="53">
        <f t="shared" si="713"/>
        <v>160988.71311475409</v>
      </c>
      <c r="AG1031" s="31">
        <f t="shared" si="705"/>
        <v>6.8907088393109286E-2</v>
      </c>
      <c r="AH1031" s="172"/>
      <c r="AI1031" s="179"/>
      <c r="AJ1031" s="179"/>
      <c r="AK1031" s="70" t="s">
        <v>69</v>
      </c>
      <c r="AL1031" s="50">
        <v>96980125</v>
      </c>
      <c r="AM1031" s="30">
        <f>IFERROR(AL1031/AI1025,"-")</f>
        <v>3.6482479499895595E-2</v>
      </c>
      <c r="AN1031" s="50">
        <v>325</v>
      </c>
      <c r="AO1031" s="30">
        <f>IFERROR(AN1031/AJ1025,"-")</f>
        <v>0.11648745519713262</v>
      </c>
      <c r="AP1031" s="53">
        <f t="shared" si="714"/>
        <v>298400.38461538462</v>
      </c>
      <c r="AQ1031" s="31">
        <f t="shared" si="706"/>
        <v>0.10808114399733953</v>
      </c>
      <c r="AR1031" s="172"/>
      <c r="AS1031" s="179"/>
      <c r="AT1031" s="179"/>
      <c r="AU1031" s="70" t="s">
        <v>69</v>
      </c>
      <c r="AV1031" s="50">
        <v>75379134</v>
      </c>
      <c r="AW1031" s="30">
        <f>IFERROR(AV1031/AS1025,"-")</f>
        <v>4.3973265510821528E-2</v>
      </c>
      <c r="AX1031" s="50">
        <v>263</v>
      </c>
      <c r="AY1031" s="30">
        <f>IFERROR(AX1031/AT1025,"-")</f>
        <v>0.16687817258883247</v>
      </c>
      <c r="AZ1031" s="53">
        <f t="shared" si="715"/>
        <v>286612.67680608365</v>
      </c>
      <c r="BA1031" s="31">
        <f t="shared" si="707"/>
        <v>0.15416178194607269</v>
      </c>
      <c r="BB1031" s="172"/>
      <c r="BC1031" s="179"/>
      <c r="BD1031" s="179"/>
      <c r="BE1031" s="70" t="s">
        <v>69</v>
      </c>
      <c r="BF1031" s="50">
        <v>51309562</v>
      </c>
      <c r="BG1031" s="30">
        <f>IFERROR(BF1031/BC1025,"-")</f>
        <v>6.4111519460230124E-2</v>
      </c>
      <c r="BH1031" s="50">
        <v>144</v>
      </c>
      <c r="BI1031" s="30">
        <f>IFERROR(BH1031/BD1025,"-")</f>
        <v>0.21492537313432836</v>
      </c>
      <c r="BJ1031" s="53">
        <f t="shared" si="716"/>
        <v>356316.40277777775</v>
      </c>
      <c r="BK1031" s="31">
        <f t="shared" si="708"/>
        <v>0.19380888290713325</v>
      </c>
      <c r="BL1031" s="172"/>
      <c r="BM1031" s="179"/>
      <c r="BN1031" s="179"/>
      <c r="BO1031" s="70" t="s">
        <v>69</v>
      </c>
      <c r="BP1031" s="50">
        <v>5237231</v>
      </c>
      <c r="BQ1031" s="30">
        <f>IFERROR(BP1031/BM1025,"-")</f>
        <v>2.3075668021478063E-2</v>
      </c>
      <c r="BR1031" s="50">
        <v>43</v>
      </c>
      <c r="BS1031" s="30">
        <f>IFERROR(BR1031/BN1025,"-")</f>
        <v>0.18297872340425531</v>
      </c>
      <c r="BT1031" s="53">
        <f t="shared" si="717"/>
        <v>121796.06976744186</v>
      </c>
      <c r="BU1031" s="31">
        <f t="shared" si="709"/>
        <v>0.15467625899280577</v>
      </c>
      <c r="BV1031" s="172"/>
      <c r="BW1031" s="179"/>
      <c r="BX1031" s="179"/>
      <c r="BY1031" s="70" t="s">
        <v>69</v>
      </c>
      <c r="BZ1031" s="50">
        <f t="shared" si="685"/>
        <v>270691719</v>
      </c>
      <c r="CA1031" s="30">
        <f>IFERROR(BZ1031/BW1025,"-")</f>
        <v>3.5342077350872157E-2</v>
      </c>
      <c r="CB1031" s="50">
        <f t="shared" si="686"/>
        <v>1020</v>
      </c>
      <c r="CC1031" s="30">
        <f>IFERROR(CB1031/BX1025,"-")</f>
        <v>0.11927034611786716</v>
      </c>
      <c r="CD1031" s="53">
        <f t="shared" si="718"/>
        <v>265384.03823529411</v>
      </c>
      <c r="CE1031" s="31">
        <f t="shared" si="710"/>
        <v>0.10983094648433293</v>
      </c>
      <c r="CR1031" s="196"/>
      <c r="CS1031" s="198"/>
      <c r="CT1031" s="200"/>
      <c r="CU1031" s="201"/>
      <c r="CV1031" s="201"/>
      <c r="CW1031" s="79" t="s">
        <v>69</v>
      </c>
      <c r="CX1031" s="90">
        <v>241095414</v>
      </c>
      <c r="CY1031" s="80">
        <v>3.347936441515649E-2</v>
      </c>
      <c r="CZ1031" s="90">
        <v>962</v>
      </c>
      <c r="DA1031" s="80">
        <v>0.11767584097859327</v>
      </c>
      <c r="DB1031" s="90">
        <v>250618.93347193347</v>
      </c>
      <c r="DC1031" s="81">
        <v>0.10952977342593646</v>
      </c>
    </row>
    <row r="1032" spans="2:107" s="16" customFormat="1" ht="13.15" customHeight="1">
      <c r="B1032" s="196"/>
      <c r="C1032" s="198"/>
      <c r="D1032" s="172"/>
      <c r="E1032" s="179"/>
      <c r="F1032" s="179"/>
      <c r="G1032" s="70" t="s">
        <v>71</v>
      </c>
      <c r="H1032" s="50">
        <v>0</v>
      </c>
      <c r="I1032" s="30" t="str">
        <f>IFERROR(H1032/E1025,"-")</f>
        <v>-</v>
      </c>
      <c r="J1032" s="50">
        <v>0</v>
      </c>
      <c r="K1032" s="30" t="str">
        <f>IFERROR(J1032/F1025,"-")</f>
        <v>-</v>
      </c>
      <c r="L1032" s="53" t="str">
        <f t="shared" si="711"/>
        <v>-</v>
      </c>
      <c r="M1032" s="31" t="str">
        <f t="shared" si="703"/>
        <v>-</v>
      </c>
      <c r="N1032" s="172"/>
      <c r="O1032" s="179"/>
      <c r="P1032" s="179"/>
      <c r="Q1032" s="70" t="s">
        <v>71</v>
      </c>
      <c r="R1032" s="50">
        <v>0</v>
      </c>
      <c r="S1032" s="30">
        <f>IFERROR(R1032/O1025,"-")</f>
        <v>0</v>
      </c>
      <c r="T1032" s="50">
        <v>0</v>
      </c>
      <c r="U1032" s="30">
        <f>IFERROR(T1032/P1025,"-")</f>
        <v>0</v>
      </c>
      <c r="V1032" s="53" t="str">
        <f t="shared" si="712"/>
        <v>-</v>
      </c>
      <c r="W1032" s="31">
        <f t="shared" si="704"/>
        <v>0</v>
      </c>
      <c r="X1032" s="172"/>
      <c r="Y1032" s="179"/>
      <c r="Z1032" s="179"/>
      <c r="AA1032" s="70" t="s">
        <v>71</v>
      </c>
      <c r="AB1032" s="50">
        <v>3770</v>
      </c>
      <c r="AC1032" s="30">
        <f>IFERROR(AB1032/Y1025,"-")</f>
        <v>1.6870443198759359E-6</v>
      </c>
      <c r="AD1032" s="50">
        <v>1</v>
      </c>
      <c r="AE1032" s="30">
        <f>IFERROR(AD1032/Z1025,"-")</f>
        <v>3.0553009471432935E-4</v>
      </c>
      <c r="AF1032" s="53">
        <f t="shared" si="713"/>
        <v>3770</v>
      </c>
      <c r="AG1032" s="31">
        <f t="shared" si="705"/>
        <v>2.8240609997175941E-4</v>
      </c>
      <c r="AH1032" s="172"/>
      <c r="AI1032" s="179"/>
      <c r="AJ1032" s="179"/>
      <c r="AK1032" s="70" t="s">
        <v>71</v>
      </c>
      <c r="AL1032" s="50">
        <v>3727</v>
      </c>
      <c r="AM1032" s="30">
        <f>IFERROR(AL1032/AI1025,"-")</f>
        <v>1.402041924529494E-6</v>
      </c>
      <c r="AN1032" s="50">
        <v>2</v>
      </c>
      <c r="AO1032" s="30">
        <f>IFERROR(AN1032/AJ1025,"-")</f>
        <v>7.1684587813620072E-4</v>
      </c>
      <c r="AP1032" s="53">
        <f t="shared" si="714"/>
        <v>1863.5</v>
      </c>
      <c r="AQ1032" s="31">
        <f t="shared" si="706"/>
        <v>6.6511473229132021E-4</v>
      </c>
      <c r="AR1032" s="172"/>
      <c r="AS1032" s="179"/>
      <c r="AT1032" s="179"/>
      <c r="AU1032" s="70" t="s">
        <v>71</v>
      </c>
      <c r="AV1032" s="50">
        <v>1489</v>
      </c>
      <c r="AW1032" s="30">
        <f>IFERROR(AV1032/AS1025,"-")</f>
        <v>8.6862489486299033E-7</v>
      </c>
      <c r="AX1032" s="50">
        <v>2</v>
      </c>
      <c r="AY1032" s="30">
        <f>IFERROR(AX1032/AT1025,"-")</f>
        <v>1.2690355329949238E-3</v>
      </c>
      <c r="AZ1032" s="53">
        <f t="shared" si="715"/>
        <v>744.5</v>
      </c>
      <c r="BA1032" s="31">
        <f t="shared" si="707"/>
        <v>1.1723329425556857E-3</v>
      </c>
      <c r="BB1032" s="172"/>
      <c r="BC1032" s="179"/>
      <c r="BD1032" s="179"/>
      <c r="BE1032" s="70" t="s">
        <v>71</v>
      </c>
      <c r="BF1032" s="50">
        <v>0</v>
      </c>
      <c r="BG1032" s="30">
        <f>IFERROR(BF1032/BC1025,"-")</f>
        <v>0</v>
      </c>
      <c r="BH1032" s="50">
        <v>0</v>
      </c>
      <c r="BI1032" s="30">
        <f>IFERROR(BH1032/BD1025,"-")</f>
        <v>0</v>
      </c>
      <c r="BJ1032" s="53" t="str">
        <f t="shared" si="716"/>
        <v>-</v>
      </c>
      <c r="BK1032" s="31">
        <f t="shared" si="708"/>
        <v>0</v>
      </c>
      <c r="BL1032" s="172"/>
      <c r="BM1032" s="179"/>
      <c r="BN1032" s="179"/>
      <c r="BO1032" s="70" t="s">
        <v>71</v>
      </c>
      <c r="BP1032" s="50">
        <v>0</v>
      </c>
      <c r="BQ1032" s="30">
        <f>IFERROR(BP1032/BM1025,"-")</f>
        <v>0</v>
      </c>
      <c r="BR1032" s="50">
        <v>0</v>
      </c>
      <c r="BS1032" s="30">
        <f>IFERROR(BR1032/BN1025,"-")</f>
        <v>0</v>
      </c>
      <c r="BT1032" s="53" t="str">
        <f t="shared" si="717"/>
        <v>-</v>
      </c>
      <c r="BU1032" s="31">
        <f t="shared" si="709"/>
        <v>0</v>
      </c>
      <c r="BV1032" s="172"/>
      <c r="BW1032" s="179"/>
      <c r="BX1032" s="179"/>
      <c r="BY1032" s="70" t="s">
        <v>71</v>
      </c>
      <c r="BZ1032" s="50">
        <f t="shared" si="685"/>
        <v>8986</v>
      </c>
      <c r="CA1032" s="30">
        <f>IFERROR(BZ1032/BW1025,"-")</f>
        <v>1.1732309663855554E-6</v>
      </c>
      <c r="CB1032" s="50">
        <f t="shared" si="686"/>
        <v>5</v>
      </c>
      <c r="CC1032" s="30">
        <f>IFERROR(CB1032/BX1025,"-")</f>
        <v>5.8465855940130962E-4</v>
      </c>
      <c r="CD1032" s="53">
        <f t="shared" si="718"/>
        <v>1797.2</v>
      </c>
      <c r="CE1032" s="31">
        <f t="shared" si="710"/>
        <v>5.3838699257025946E-4</v>
      </c>
      <c r="CR1032" s="196"/>
      <c r="CS1032" s="198"/>
      <c r="CT1032" s="200"/>
      <c r="CU1032" s="201"/>
      <c r="CV1032" s="201"/>
      <c r="CW1032" s="79" t="s">
        <v>71</v>
      </c>
      <c r="CX1032" s="90">
        <v>4721</v>
      </c>
      <c r="CY1032" s="80">
        <v>6.5557480659484371E-7</v>
      </c>
      <c r="CZ1032" s="90">
        <v>2</v>
      </c>
      <c r="DA1032" s="80">
        <v>2.4464831804281347E-4</v>
      </c>
      <c r="DB1032" s="90">
        <v>2360.5</v>
      </c>
      <c r="DC1032" s="81">
        <v>2.2771262666514857E-4</v>
      </c>
    </row>
    <row r="1033" spans="2:107" s="16" customFormat="1" ht="13.15" customHeight="1">
      <c r="B1033" s="196"/>
      <c r="C1033" s="198"/>
      <c r="D1033" s="172"/>
      <c r="E1033" s="179"/>
      <c r="F1033" s="179"/>
      <c r="G1033" s="70" t="s">
        <v>73</v>
      </c>
      <c r="H1033" s="50">
        <v>0</v>
      </c>
      <c r="I1033" s="30" t="str">
        <f>IFERROR(H1033/E1025,"-")</f>
        <v>-</v>
      </c>
      <c r="J1033" s="50">
        <v>0</v>
      </c>
      <c r="K1033" s="30" t="str">
        <f>IFERROR(J1033/F1025,"-")</f>
        <v>-</v>
      </c>
      <c r="L1033" s="53" t="str">
        <f t="shared" si="711"/>
        <v>-</v>
      </c>
      <c r="M1033" s="31" t="str">
        <f t="shared" si="703"/>
        <v>-</v>
      </c>
      <c r="N1033" s="172"/>
      <c r="O1033" s="179"/>
      <c r="P1033" s="179"/>
      <c r="Q1033" s="70" t="s">
        <v>73</v>
      </c>
      <c r="R1033" s="50">
        <v>0</v>
      </c>
      <c r="S1033" s="30">
        <f>IFERROR(R1033/O1025,"-")</f>
        <v>0</v>
      </c>
      <c r="T1033" s="50">
        <v>0</v>
      </c>
      <c r="U1033" s="30">
        <f>IFERROR(T1033/P1025,"-")</f>
        <v>0</v>
      </c>
      <c r="V1033" s="53" t="str">
        <f t="shared" si="712"/>
        <v>-</v>
      </c>
      <c r="W1033" s="31">
        <f t="shared" si="704"/>
        <v>0</v>
      </c>
      <c r="X1033" s="172"/>
      <c r="Y1033" s="179"/>
      <c r="Z1033" s="179"/>
      <c r="AA1033" s="70" t="s">
        <v>73</v>
      </c>
      <c r="AB1033" s="50">
        <v>512837</v>
      </c>
      <c r="AC1033" s="30">
        <f>IFERROR(AB1033/Y1025,"-")</f>
        <v>2.2949038405098551E-4</v>
      </c>
      <c r="AD1033" s="50">
        <v>25</v>
      </c>
      <c r="AE1033" s="30">
        <f>IFERROR(AD1033/Z1025,"-")</f>
        <v>7.6382523678582342E-3</v>
      </c>
      <c r="AF1033" s="53">
        <f t="shared" si="713"/>
        <v>20513.48</v>
      </c>
      <c r="AG1033" s="31">
        <f t="shared" si="705"/>
        <v>7.0601524992939847E-3</v>
      </c>
      <c r="AH1033" s="172"/>
      <c r="AI1033" s="179"/>
      <c r="AJ1033" s="179"/>
      <c r="AK1033" s="70" t="s">
        <v>73</v>
      </c>
      <c r="AL1033" s="50">
        <v>602536</v>
      </c>
      <c r="AM1033" s="30">
        <f>IFERROR(AL1033/AI1025,"-")</f>
        <v>2.2666507460110093E-4</v>
      </c>
      <c r="AN1033" s="50">
        <v>35</v>
      </c>
      <c r="AO1033" s="30">
        <f>IFERROR(AN1033/AJ1025,"-")</f>
        <v>1.2544802867383513E-2</v>
      </c>
      <c r="AP1033" s="53">
        <f t="shared" si="714"/>
        <v>17215.314285714285</v>
      </c>
      <c r="AQ1033" s="31">
        <f t="shared" si="706"/>
        <v>1.1639507815098104E-2</v>
      </c>
      <c r="AR1033" s="172"/>
      <c r="AS1033" s="179"/>
      <c r="AT1033" s="179"/>
      <c r="AU1033" s="70" t="s">
        <v>73</v>
      </c>
      <c r="AV1033" s="50">
        <v>492905</v>
      </c>
      <c r="AW1033" s="30">
        <f>IFERROR(AV1033/AS1025,"-")</f>
        <v>2.8754167481695247E-4</v>
      </c>
      <c r="AX1033" s="50">
        <v>23</v>
      </c>
      <c r="AY1033" s="30">
        <f>IFERROR(AX1033/AT1025,"-")</f>
        <v>1.4593908629441625E-2</v>
      </c>
      <c r="AZ1033" s="53">
        <f t="shared" si="715"/>
        <v>21430.652173913044</v>
      </c>
      <c r="BA1033" s="31">
        <f t="shared" si="707"/>
        <v>1.3481828839390387E-2</v>
      </c>
      <c r="BB1033" s="172"/>
      <c r="BC1033" s="179"/>
      <c r="BD1033" s="179"/>
      <c r="BE1033" s="70" t="s">
        <v>73</v>
      </c>
      <c r="BF1033" s="50">
        <v>264878</v>
      </c>
      <c r="BG1033" s="30">
        <f>IFERROR(BF1033/BC1025,"-")</f>
        <v>3.3096620570619636E-4</v>
      </c>
      <c r="BH1033" s="50">
        <v>11</v>
      </c>
      <c r="BI1033" s="30">
        <f>IFERROR(BH1033/BD1025,"-")</f>
        <v>1.6417910447761194E-2</v>
      </c>
      <c r="BJ1033" s="53">
        <f t="shared" si="716"/>
        <v>24079.81818181818</v>
      </c>
      <c r="BK1033" s="31">
        <f t="shared" si="708"/>
        <v>1.4804845222072678E-2</v>
      </c>
      <c r="BL1033" s="172"/>
      <c r="BM1033" s="179"/>
      <c r="BN1033" s="179"/>
      <c r="BO1033" s="70" t="s">
        <v>73</v>
      </c>
      <c r="BP1033" s="50">
        <v>47614</v>
      </c>
      <c r="BQ1033" s="30">
        <f>IFERROR(BP1033/BM1025,"-")</f>
        <v>2.09791177279493E-4</v>
      </c>
      <c r="BR1033" s="50">
        <v>1</v>
      </c>
      <c r="BS1033" s="30">
        <f>IFERROR(BR1033/BN1025,"-")</f>
        <v>4.2553191489361703E-3</v>
      </c>
      <c r="BT1033" s="53">
        <f t="shared" si="717"/>
        <v>47614</v>
      </c>
      <c r="BU1033" s="31">
        <f t="shared" si="709"/>
        <v>3.5971223021582736E-3</v>
      </c>
      <c r="BV1033" s="172"/>
      <c r="BW1033" s="179"/>
      <c r="BX1033" s="179"/>
      <c r="BY1033" s="70" t="s">
        <v>73</v>
      </c>
      <c r="BZ1033" s="50">
        <f t="shared" si="685"/>
        <v>1920770</v>
      </c>
      <c r="CA1033" s="30">
        <f>IFERROR(BZ1033/BW1025,"-")</f>
        <v>2.5077975109107315E-4</v>
      </c>
      <c r="CB1033" s="50">
        <f t="shared" si="686"/>
        <v>95</v>
      </c>
      <c r="CC1033" s="30">
        <f>IFERROR(CB1033/BX1025,"-")</f>
        <v>1.1108512628624882E-2</v>
      </c>
      <c r="CD1033" s="53">
        <f t="shared" si="718"/>
        <v>20218.63157894737</v>
      </c>
      <c r="CE1033" s="31">
        <f t="shared" si="710"/>
        <v>1.0229352858834931E-2</v>
      </c>
      <c r="CR1033" s="196"/>
      <c r="CS1033" s="198"/>
      <c r="CT1033" s="200"/>
      <c r="CU1033" s="201"/>
      <c r="CV1033" s="201"/>
      <c r="CW1033" s="79" t="s">
        <v>73</v>
      </c>
      <c r="CX1033" s="90">
        <v>1660444</v>
      </c>
      <c r="CY1033" s="80">
        <v>2.305751438596841E-4</v>
      </c>
      <c r="CZ1033" s="90">
        <v>76</v>
      </c>
      <c r="DA1033" s="80">
        <v>9.2966360856269106E-3</v>
      </c>
      <c r="DB1033" s="90">
        <v>21847.947368421053</v>
      </c>
      <c r="DC1033" s="81">
        <v>8.6530798132756458E-3</v>
      </c>
    </row>
    <row r="1034" spans="2:107" s="16" customFormat="1" ht="13.15" customHeight="1">
      <c r="B1034" s="196"/>
      <c r="C1034" s="198"/>
      <c r="D1034" s="172"/>
      <c r="E1034" s="179"/>
      <c r="F1034" s="179"/>
      <c r="G1034" s="70" t="s">
        <v>75</v>
      </c>
      <c r="H1034" s="50">
        <v>0</v>
      </c>
      <c r="I1034" s="30" t="str">
        <f>IFERROR(H1034/E1025,"-")</f>
        <v>-</v>
      </c>
      <c r="J1034" s="50">
        <v>0</v>
      </c>
      <c r="K1034" s="30" t="str">
        <f>IFERROR(J1034/F1025,"-")</f>
        <v>-</v>
      </c>
      <c r="L1034" s="53" t="str">
        <f t="shared" si="711"/>
        <v>-</v>
      </c>
      <c r="M1034" s="31" t="str">
        <f t="shared" si="703"/>
        <v>-</v>
      </c>
      <c r="N1034" s="172"/>
      <c r="O1034" s="179"/>
      <c r="P1034" s="179"/>
      <c r="Q1034" s="70" t="s">
        <v>75</v>
      </c>
      <c r="R1034" s="50">
        <v>22240</v>
      </c>
      <c r="S1034" s="30">
        <f>IFERROR(R1034/O1025,"-")</f>
        <v>8.9794586807624786E-4</v>
      </c>
      <c r="T1034" s="50">
        <v>1</v>
      </c>
      <c r="U1034" s="30">
        <f>IFERROR(T1034/P1025,"-")</f>
        <v>0.125</v>
      </c>
      <c r="V1034" s="53">
        <f t="shared" si="712"/>
        <v>22240</v>
      </c>
      <c r="W1034" s="31">
        <f t="shared" si="704"/>
        <v>8.3333333333333329E-2</v>
      </c>
      <c r="X1034" s="172"/>
      <c r="Y1034" s="179"/>
      <c r="Z1034" s="179"/>
      <c r="AA1034" s="70" t="s">
        <v>75</v>
      </c>
      <c r="AB1034" s="50">
        <v>1828560</v>
      </c>
      <c r="AC1034" s="30">
        <f>IFERROR(AB1034/Y1025,"-")</f>
        <v>8.1826571924465286E-4</v>
      </c>
      <c r="AD1034" s="50">
        <v>98</v>
      </c>
      <c r="AE1034" s="30">
        <f>IFERROR(AD1034/Z1025,"-")</f>
        <v>2.9941949282004277E-2</v>
      </c>
      <c r="AF1034" s="53">
        <f t="shared" si="713"/>
        <v>18658.775510204083</v>
      </c>
      <c r="AG1034" s="31">
        <f t="shared" si="705"/>
        <v>2.7675797797232421E-2</v>
      </c>
      <c r="AH1034" s="172"/>
      <c r="AI1034" s="179"/>
      <c r="AJ1034" s="179"/>
      <c r="AK1034" s="70" t="s">
        <v>75</v>
      </c>
      <c r="AL1034" s="50">
        <v>1696433</v>
      </c>
      <c r="AM1034" s="30">
        <f>IFERROR(AL1034/AI1025,"-")</f>
        <v>6.3817284361560045E-4</v>
      </c>
      <c r="AN1034" s="50">
        <v>97</v>
      </c>
      <c r="AO1034" s="30">
        <f>IFERROR(AN1034/AJ1025,"-")</f>
        <v>3.4767025089605733E-2</v>
      </c>
      <c r="AP1034" s="53">
        <f t="shared" si="714"/>
        <v>17489</v>
      </c>
      <c r="AQ1034" s="31">
        <f t="shared" si="706"/>
        <v>3.2258064516129031E-2</v>
      </c>
      <c r="AR1034" s="172"/>
      <c r="AS1034" s="179"/>
      <c r="AT1034" s="179"/>
      <c r="AU1034" s="70" t="s">
        <v>75</v>
      </c>
      <c r="AV1034" s="50">
        <v>5123399</v>
      </c>
      <c r="AW1034" s="30">
        <f>IFERROR(AV1034/AS1025,"-")</f>
        <v>2.9887924229121221E-3</v>
      </c>
      <c r="AX1034" s="50">
        <v>95</v>
      </c>
      <c r="AY1034" s="30">
        <f>IFERROR(AX1034/AT1025,"-")</f>
        <v>6.0279187817258884E-2</v>
      </c>
      <c r="AZ1034" s="53">
        <f t="shared" si="715"/>
        <v>53930.515789473684</v>
      </c>
      <c r="BA1034" s="31">
        <f t="shared" si="707"/>
        <v>5.5685814771395073E-2</v>
      </c>
      <c r="BB1034" s="172"/>
      <c r="BC1034" s="179"/>
      <c r="BD1034" s="179"/>
      <c r="BE1034" s="70" t="s">
        <v>75</v>
      </c>
      <c r="BF1034" s="50">
        <v>692803</v>
      </c>
      <c r="BG1034" s="30">
        <f>IFERROR(BF1034/BC1025,"-")</f>
        <v>8.6566034254211357E-4</v>
      </c>
      <c r="BH1034" s="50">
        <v>43</v>
      </c>
      <c r="BI1034" s="30">
        <f>IFERROR(BH1034/BD1025,"-")</f>
        <v>6.4179104477611937E-2</v>
      </c>
      <c r="BJ1034" s="53">
        <f t="shared" si="716"/>
        <v>16111.697674418605</v>
      </c>
      <c r="BK1034" s="31">
        <f t="shared" si="708"/>
        <v>5.7873485868102287E-2</v>
      </c>
      <c r="BL1034" s="172"/>
      <c r="BM1034" s="179"/>
      <c r="BN1034" s="179"/>
      <c r="BO1034" s="70" t="s">
        <v>75</v>
      </c>
      <c r="BP1034" s="50">
        <v>360597</v>
      </c>
      <c r="BQ1034" s="30">
        <f>IFERROR(BP1034/BM1025,"-")</f>
        <v>1.5888198671284359E-3</v>
      </c>
      <c r="BR1034" s="50">
        <v>15</v>
      </c>
      <c r="BS1034" s="30">
        <f>IFERROR(BR1034/BN1025,"-")</f>
        <v>6.3829787234042548E-2</v>
      </c>
      <c r="BT1034" s="53">
        <f t="shared" si="717"/>
        <v>24039.8</v>
      </c>
      <c r="BU1034" s="31">
        <f t="shared" si="709"/>
        <v>5.3956834532374098E-2</v>
      </c>
      <c r="BV1034" s="172"/>
      <c r="BW1034" s="179"/>
      <c r="BX1034" s="179"/>
      <c r="BY1034" s="70" t="s">
        <v>75</v>
      </c>
      <c r="BZ1034" s="50">
        <f t="shared" si="685"/>
        <v>9724032</v>
      </c>
      <c r="CA1034" s="30">
        <f>IFERROR(BZ1034/BW1025,"-")</f>
        <v>1.2695899688987386E-3</v>
      </c>
      <c r="CB1034" s="50">
        <f t="shared" si="686"/>
        <v>349</v>
      </c>
      <c r="CC1034" s="30">
        <f>IFERROR(CB1034/BX1025,"-")</f>
        <v>4.0809167446211415E-2</v>
      </c>
      <c r="CD1034" s="53">
        <f t="shared" si="718"/>
        <v>27862.555873925503</v>
      </c>
      <c r="CE1034" s="31">
        <f t="shared" si="710"/>
        <v>3.7579412081404112E-2</v>
      </c>
      <c r="CR1034" s="196"/>
      <c r="CS1034" s="198"/>
      <c r="CT1034" s="200"/>
      <c r="CU1034" s="201"/>
      <c r="CV1034" s="201"/>
      <c r="CW1034" s="79" t="s">
        <v>75</v>
      </c>
      <c r="CX1034" s="90">
        <v>6761022</v>
      </c>
      <c r="CY1034" s="80">
        <v>9.3885949799480685E-4</v>
      </c>
      <c r="CZ1034" s="90">
        <v>329</v>
      </c>
      <c r="DA1034" s="80">
        <v>4.0244648318042815E-2</v>
      </c>
      <c r="DB1034" s="90">
        <v>20550.218844984804</v>
      </c>
      <c r="DC1034" s="81">
        <v>3.745872708641694E-2</v>
      </c>
    </row>
    <row r="1035" spans="2:107" s="16" customFormat="1" ht="13.15" customHeight="1">
      <c r="B1035" s="196"/>
      <c r="C1035" s="198"/>
      <c r="D1035" s="172"/>
      <c r="E1035" s="179"/>
      <c r="F1035" s="179"/>
      <c r="G1035" s="70" t="s">
        <v>77</v>
      </c>
      <c r="H1035" s="50">
        <v>0</v>
      </c>
      <c r="I1035" s="30" t="str">
        <f>IFERROR(H1035/E1025,"-")</f>
        <v>-</v>
      </c>
      <c r="J1035" s="50">
        <v>0</v>
      </c>
      <c r="K1035" s="30" t="str">
        <f>IFERROR(J1035/F1025,"-")</f>
        <v>-</v>
      </c>
      <c r="L1035" s="53" t="str">
        <f t="shared" si="711"/>
        <v>-</v>
      </c>
      <c r="M1035" s="31" t="str">
        <f t="shared" si="703"/>
        <v>-</v>
      </c>
      <c r="N1035" s="172"/>
      <c r="O1035" s="179"/>
      <c r="P1035" s="179"/>
      <c r="Q1035" s="70" t="s">
        <v>77</v>
      </c>
      <c r="R1035" s="50">
        <v>0</v>
      </c>
      <c r="S1035" s="30">
        <f>IFERROR(R1035/O1025,"-")</f>
        <v>0</v>
      </c>
      <c r="T1035" s="50">
        <v>0</v>
      </c>
      <c r="U1035" s="30">
        <f>IFERROR(T1035/P1025,"-")</f>
        <v>0</v>
      </c>
      <c r="V1035" s="53" t="str">
        <f t="shared" si="712"/>
        <v>-</v>
      </c>
      <c r="W1035" s="31">
        <f t="shared" si="704"/>
        <v>0</v>
      </c>
      <c r="X1035" s="172"/>
      <c r="Y1035" s="179"/>
      <c r="Z1035" s="179"/>
      <c r="AA1035" s="70" t="s">
        <v>77</v>
      </c>
      <c r="AB1035" s="50">
        <v>547704</v>
      </c>
      <c r="AC1035" s="30">
        <f>IFERROR(AB1035/Y1025,"-")</f>
        <v>2.4509308280459672E-4</v>
      </c>
      <c r="AD1035" s="50">
        <v>25</v>
      </c>
      <c r="AE1035" s="30">
        <f>IFERROR(AD1035/Z1025,"-")</f>
        <v>7.6382523678582342E-3</v>
      </c>
      <c r="AF1035" s="53">
        <f t="shared" si="713"/>
        <v>21908.16</v>
      </c>
      <c r="AG1035" s="31">
        <f t="shared" si="705"/>
        <v>7.0601524992939847E-3</v>
      </c>
      <c r="AH1035" s="172"/>
      <c r="AI1035" s="179"/>
      <c r="AJ1035" s="179"/>
      <c r="AK1035" s="70" t="s">
        <v>77</v>
      </c>
      <c r="AL1035" s="50">
        <v>4148172</v>
      </c>
      <c r="AM1035" s="30">
        <f>IFERROR(AL1035/AI1025,"-")</f>
        <v>1.5604805618887468E-3</v>
      </c>
      <c r="AN1035" s="50">
        <v>31</v>
      </c>
      <c r="AO1035" s="30">
        <f>IFERROR(AN1035/AJ1025,"-")</f>
        <v>1.1111111111111112E-2</v>
      </c>
      <c r="AP1035" s="53">
        <f t="shared" si="714"/>
        <v>133812</v>
      </c>
      <c r="AQ1035" s="31">
        <f t="shared" si="706"/>
        <v>1.0309278350515464E-2</v>
      </c>
      <c r="AR1035" s="172"/>
      <c r="AS1035" s="179"/>
      <c r="AT1035" s="179"/>
      <c r="AU1035" s="70" t="s">
        <v>77</v>
      </c>
      <c r="AV1035" s="50">
        <v>2027369</v>
      </c>
      <c r="AW1035" s="30">
        <f>IFERROR(AV1035/AS1025,"-")</f>
        <v>1.1826885053549266E-3</v>
      </c>
      <c r="AX1035" s="50">
        <v>38</v>
      </c>
      <c r="AY1035" s="30">
        <f>IFERROR(AX1035/AT1025,"-")</f>
        <v>2.4111675126903553E-2</v>
      </c>
      <c r="AZ1035" s="53">
        <f t="shared" si="715"/>
        <v>53351.815789473687</v>
      </c>
      <c r="BA1035" s="31">
        <f t="shared" si="707"/>
        <v>2.2274325908558032E-2</v>
      </c>
      <c r="BB1035" s="172"/>
      <c r="BC1035" s="179"/>
      <c r="BD1035" s="179"/>
      <c r="BE1035" s="70" t="s">
        <v>77</v>
      </c>
      <c r="BF1035" s="50">
        <v>2657455</v>
      </c>
      <c r="BG1035" s="30">
        <f>IFERROR(BF1035/BC1025,"-")</f>
        <v>3.3205015070521524E-3</v>
      </c>
      <c r="BH1035" s="50">
        <v>25</v>
      </c>
      <c r="BI1035" s="30">
        <f>IFERROR(BH1035/BD1025,"-")</f>
        <v>3.7313432835820892E-2</v>
      </c>
      <c r="BJ1035" s="53">
        <f t="shared" si="716"/>
        <v>106298.2</v>
      </c>
      <c r="BK1035" s="31">
        <f t="shared" si="708"/>
        <v>3.3647375504710635E-2</v>
      </c>
      <c r="BL1035" s="172"/>
      <c r="BM1035" s="179"/>
      <c r="BN1035" s="179"/>
      <c r="BO1035" s="70" t="s">
        <v>77</v>
      </c>
      <c r="BP1035" s="50">
        <v>589068</v>
      </c>
      <c r="BQ1035" s="30">
        <f>IFERROR(BP1035/BM1025,"-")</f>
        <v>2.595481774639316E-3</v>
      </c>
      <c r="BR1035" s="50">
        <v>6</v>
      </c>
      <c r="BS1035" s="30">
        <f>IFERROR(BR1035/BN1025,"-")</f>
        <v>2.553191489361702E-2</v>
      </c>
      <c r="BT1035" s="53">
        <f t="shared" si="717"/>
        <v>98178</v>
      </c>
      <c r="BU1035" s="31">
        <f t="shared" si="709"/>
        <v>2.1582733812949641E-2</v>
      </c>
      <c r="BV1035" s="172"/>
      <c r="BW1035" s="179"/>
      <c r="BX1035" s="179"/>
      <c r="BY1035" s="70" t="s">
        <v>77</v>
      </c>
      <c r="BZ1035" s="50">
        <f t="shared" si="685"/>
        <v>9969768</v>
      </c>
      <c r="CA1035" s="30">
        <f>IFERROR(BZ1035/BW1025,"-")</f>
        <v>1.3016737753482957E-3</v>
      </c>
      <c r="CB1035" s="50">
        <f t="shared" si="686"/>
        <v>125</v>
      </c>
      <c r="CC1035" s="30">
        <f>IFERROR(CB1035/BX1025,"-")</f>
        <v>1.4616463985032741E-2</v>
      </c>
      <c r="CD1035" s="53">
        <f t="shared" si="718"/>
        <v>79758.144</v>
      </c>
      <c r="CE1035" s="31">
        <f t="shared" si="710"/>
        <v>1.3459674814256488E-2</v>
      </c>
      <c r="CR1035" s="196"/>
      <c r="CS1035" s="198"/>
      <c r="CT1035" s="200"/>
      <c r="CU1035" s="201"/>
      <c r="CV1035" s="201"/>
      <c r="CW1035" s="79" t="s">
        <v>77</v>
      </c>
      <c r="CX1035" s="90">
        <v>9106423</v>
      </c>
      <c r="CY1035" s="80">
        <v>1.2645502005922127E-3</v>
      </c>
      <c r="CZ1035" s="90">
        <v>104</v>
      </c>
      <c r="DA1035" s="80">
        <v>1.27217125382263E-2</v>
      </c>
      <c r="DB1035" s="90">
        <v>87561.75961538461</v>
      </c>
      <c r="DC1035" s="81">
        <v>1.1841056586587727E-2</v>
      </c>
    </row>
    <row r="1036" spans="2:107" s="16" customFormat="1" ht="13.15" customHeight="1">
      <c r="B1036" s="196"/>
      <c r="C1036" s="198"/>
      <c r="D1036" s="172"/>
      <c r="E1036" s="179"/>
      <c r="F1036" s="179"/>
      <c r="G1036" s="70" t="s">
        <v>79</v>
      </c>
      <c r="H1036" s="50">
        <v>0</v>
      </c>
      <c r="I1036" s="30" t="str">
        <f>IFERROR(H1036/E1025,"-")</f>
        <v>-</v>
      </c>
      <c r="J1036" s="50">
        <v>0</v>
      </c>
      <c r="K1036" s="30" t="str">
        <f>IFERROR(J1036/F1025,"-")</f>
        <v>-</v>
      </c>
      <c r="L1036" s="53" t="str">
        <f t="shared" si="711"/>
        <v>-</v>
      </c>
      <c r="M1036" s="31" t="str">
        <f t="shared" si="703"/>
        <v>-</v>
      </c>
      <c r="N1036" s="172"/>
      <c r="O1036" s="179"/>
      <c r="P1036" s="179"/>
      <c r="Q1036" s="70" t="s">
        <v>79</v>
      </c>
      <c r="R1036" s="50">
        <v>11618</v>
      </c>
      <c r="S1036" s="30">
        <f>IFERROR(R1036/O1025,"-")</f>
        <v>4.6907981543659386E-4</v>
      </c>
      <c r="T1036" s="50">
        <v>1</v>
      </c>
      <c r="U1036" s="30">
        <f>IFERROR(T1036/P1025,"-")</f>
        <v>0.125</v>
      </c>
      <c r="V1036" s="53">
        <f t="shared" si="712"/>
        <v>11618</v>
      </c>
      <c r="W1036" s="31">
        <f t="shared" si="704"/>
        <v>8.3333333333333329E-2</v>
      </c>
      <c r="X1036" s="172"/>
      <c r="Y1036" s="179"/>
      <c r="Z1036" s="179"/>
      <c r="AA1036" s="70" t="s">
        <v>79</v>
      </c>
      <c r="AB1036" s="50">
        <v>17366205</v>
      </c>
      <c r="AC1036" s="30">
        <f>IFERROR(AB1036/Y1025,"-")</f>
        <v>7.7712354119498879E-3</v>
      </c>
      <c r="AD1036" s="50">
        <v>38</v>
      </c>
      <c r="AE1036" s="30">
        <f>IFERROR(AD1036/Z1025,"-")</f>
        <v>1.1610143599144515E-2</v>
      </c>
      <c r="AF1036" s="53">
        <f t="shared" si="713"/>
        <v>457005.39473684208</v>
      </c>
      <c r="AG1036" s="31">
        <f t="shared" si="705"/>
        <v>1.0731431798926857E-2</v>
      </c>
      <c r="AH1036" s="172"/>
      <c r="AI1036" s="179"/>
      <c r="AJ1036" s="179"/>
      <c r="AK1036" s="70" t="s">
        <v>79</v>
      </c>
      <c r="AL1036" s="50">
        <v>24797862</v>
      </c>
      <c r="AM1036" s="30">
        <f>IFERROR(AL1036/AI1025,"-")</f>
        <v>9.3285865743753162E-3</v>
      </c>
      <c r="AN1036" s="50">
        <v>72</v>
      </c>
      <c r="AO1036" s="30">
        <f>IFERROR(AN1036/AJ1025,"-")</f>
        <v>2.5806451612903226E-2</v>
      </c>
      <c r="AP1036" s="53">
        <f t="shared" si="714"/>
        <v>344414.75</v>
      </c>
      <c r="AQ1036" s="31">
        <f t="shared" si="706"/>
        <v>2.3944130362487531E-2</v>
      </c>
      <c r="AR1036" s="172"/>
      <c r="AS1036" s="179"/>
      <c r="AT1036" s="179"/>
      <c r="AU1036" s="70" t="s">
        <v>79</v>
      </c>
      <c r="AV1036" s="50">
        <v>27706491</v>
      </c>
      <c r="AW1036" s="30">
        <f>IFERROR(AV1036/AS1025,"-")</f>
        <v>1.6162893104027794E-2</v>
      </c>
      <c r="AX1036" s="50">
        <v>74</v>
      </c>
      <c r="AY1036" s="30">
        <f>IFERROR(AX1036/AT1025,"-")</f>
        <v>4.6954314720812185E-2</v>
      </c>
      <c r="AZ1036" s="53">
        <f t="shared" si="715"/>
        <v>374412.04054054053</v>
      </c>
      <c r="BA1036" s="31">
        <f t="shared" si="707"/>
        <v>4.3376318874560373E-2</v>
      </c>
      <c r="BB1036" s="172"/>
      <c r="BC1036" s="179"/>
      <c r="BD1036" s="179"/>
      <c r="BE1036" s="70" t="s">
        <v>79</v>
      </c>
      <c r="BF1036" s="50">
        <v>29803135</v>
      </c>
      <c r="BG1036" s="30">
        <f>IFERROR(BF1036/BC1025,"-")</f>
        <v>3.7239145980789423E-2</v>
      </c>
      <c r="BH1036" s="50">
        <v>63</v>
      </c>
      <c r="BI1036" s="30">
        <f>IFERROR(BH1036/BD1025,"-")</f>
        <v>9.4029850746268656E-2</v>
      </c>
      <c r="BJ1036" s="53">
        <f t="shared" si="716"/>
        <v>473065.63492063491</v>
      </c>
      <c r="BK1036" s="31">
        <f t="shared" si="708"/>
        <v>8.47913862718708E-2</v>
      </c>
      <c r="BL1036" s="172"/>
      <c r="BM1036" s="179"/>
      <c r="BN1036" s="179"/>
      <c r="BO1036" s="70" t="s">
        <v>79</v>
      </c>
      <c r="BP1036" s="50">
        <v>8372602</v>
      </c>
      <c r="BQ1036" s="30">
        <f>IFERROR(BP1036/BM1025,"-")</f>
        <v>3.6890369019041414E-2</v>
      </c>
      <c r="BR1036" s="50">
        <v>19</v>
      </c>
      <c r="BS1036" s="30">
        <f>IFERROR(BR1036/BN1025,"-")</f>
        <v>8.085106382978724E-2</v>
      </c>
      <c r="BT1036" s="53">
        <f t="shared" si="717"/>
        <v>440663.26315789472</v>
      </c>
      <c r="BU1036" s="31">
        <f t="shared" si="709"/>
        <v>6.83453237410072E-2</v>
      </c>
      <c r="BV1036" s="172"/>
      <c r="BW1036" s="179"/>
      <c r="BX1036" s="179"/>
      <c r="BY1036" s="70" t="s">
        <v>79</v>
      </c>
      <c r="BZ1036" s="50">
        <f t="shared" si="685"/>
        <v>108057913</v>
      </c>
      <c r="CA1036" s="30">
        <f>IFERROR(BZ1036/BW1025,"-")</f>
        <v>1.4108267270709579E-2</v>
      </c>
      <c r="CB1036" s="50">
        <f t="shared" si="686"/>
        <v>267</v>
      </c>
      <c r="CC1036" s="30">
        <f>IFERROR(CB1036/BX1025,"-")</f>
        <v>3.1220767072029934E-2</v>
      </c>
      <c r="CD1036" s="53">
        <f t="shared" si="718"/>
        <v>404711.28464419476</v>
      </c>
      <c r="CE1036" s="31">
        <f t="shared" si="710"/>
        <v>2.8749865403251858E-2</v>
      </c>
      <c r="CR1036" s="196"/>
      <c r="CS1036" s="198"/>
      <c r="CT1036" s="200"/>
      <c r="CU1036" s="201"/>
      <c r="CV1036" s="201"/>
      <c r="CW1036" s="79" t="s">
        <v>79</v>
      </c>
      <c r="CX1036" s="90">
        <v>114026630</v>
      </c>
      <c r="CY1036" s="80">
        <v>1.583414232342974E-2</v>
      </c>
      <c r="CZ1036" s="90">
        <v>255</v>
      </c>
      <c r="DA1036" s="80">
        <v>3.1192660550458717E-2</v>
      </c>
      <c r="DB1036" s="90">
        <v>447163.25490196078</v>
      </c>
      <c r="DC1036" s="81">
        <v>2.9033359899806443E-2</v>
      </c>
    </row>
    <row r="1037" spans="2:107" s="16" customFormat="1" ht="13.15" customHeight="1">
      <c r="B1037" s="196"/>
      <c r="C1037" s="198"/>
      <c r="D1037" s="172"/>
      <c r="E1037" s="179"/>
      <c r="F1037" s="179"/>
      <c r="G1037" s="70" t="s">
        <v>81</v>
      </c>
      <c r="H1037" s="50">
        <v>0</v>
      </c>
      <c r="I1037" s="30" t="str">
        <f>IFERROR(H1037/E1025,"-")</f>
        <v>-</v>
      </c>
      <c r="J1037" s="50">
        <v>0</v>
      </c>
      <c r="K1037" s="30" t="str">
        <f>IFERROR(J1037/F1025,"-")</f>
        <v>-</v>
      </c>
      <c r="L1037" s="53" t="str">
        <f t="shared" si="711"/>
        <v>-</v>
      </c>
      <c r="M1037" s="31" t="str">
        <f t="shared" si="703"/>
        <v>-</v>
      </c>
      <c r="N1037" s="172"/>
      <c r="O1037" s="179"/>
      <c r="P1037" s="179"/>
      <c r="Q1037" s="70" t="s">
        <v>81</v>
      </c>
      <c r="R1037" s="50">
        <v>66988</v>
      </c>
      <c r="S1037" s="30">
        <f>IFERROR(R1037/O1025,"-")</f>
        <v>2.7046581749411731E-3</v>
      </c>
      <c r="T1037" s="50">
        <v>1</v>
      </c>
      <c r="U1037" s="30">
        <f>IFERROR(T1037/P1025,"-")</f>
        <v>0.125</v>
      </c>
      <c r="V1037" s="53">
        <f t="shared" si="712"/>
        <v>66988</v>
      </c>
      <c r="W1037" s="31">
        <f t="shared" si="704"/>
        <v>8.3333333333333329E-2</v>
      </c>
      <c r="X1037" s="172"/>
      <c r="Y1037" s="179"/>
      <c r="Z1037" s="179"/>
      <c r="AA1037" s="70" t="s">
        <v>81</v>
      </c>
      <c r="AB1037" s="50">
        <v>17015050</v>
      </c>
      <c r="AC1037" s="30">
        <f>IFERROR(AB1037/Y1025,"-")</f>
        <v>7.614096407136616E-3</v>
      </c>
      <c r="AD1037" s="50">
        <v>308</v>
      </c>
      <c r="AE1037" s="30">
        <f>IFERROR(AD1037/Z1025,"-")</f>
        <v>9.4103269172013448E-2</v>
      </c>
      <c r="AF1037" s="53">
        <f t="shared" si="713"/>
        <v>55243.668831168834</v>
      </c>
      <c r="AG1037" s="31">
        <f t="shared" si="705"/>
        <v>8.6981078791301888E-2</v>
      </c>
      <c r="AH1037" s="172"/>
      <c r="AI1037" s="179"/>
      <c r="AJ1037" s="179"/>
      <c r="AK1037" s="70" t="s">
        <v>81</v>
      </c>
      <c r="AL1037" s="50">
        <v>21581431</v>
      </c>
      <c r="AM1037" s="30">
        <f>IFERROR(AL1037/AI1025,"-")</f>
        <v>8.1186131079529055E-3</v>
      </c>
      <c r="AN1037" s="50">
        <v>375</v>
      </c>
      <c r="AO1037" s="30">
        <f>IFERROR(AN1037/AJ1025,"-")</f>
        <v>0.13440860215053763</v>
      </c>
      <c r="AP1037" s="53">
        <f t="shared" si="714"/>
        <v>57550.482666666663</v>
      </c>
      <c r="AQ1037" s="31">
        <f t="shared" si="706"/>
        <v>0.12470901230462254</v>
      </c>
      <c r="AR1037" s="172"/>
      <c r="AS1037" s="179"/>
      <c r="AT1037" s="179"/>
      <c r="AU1037" s="70" t="s">
        <v>81</v>
      </c>
      <c r="AV1037" s="50">
        <v>18533506</v>
      </c>
      <c r="AW1037" s="30">
        <f>IFERROR(AV1037/AS1025,"-")</f>
        <v>1.0811729147543721E-2</v>
      </c>
      <c r="AX1037" s="50">
        <v>224</v>
      </c>
      <c r="AY1037" s="30">
        <f>IFERROR(AX1037/AT1025,"-")</f>
        <v>0.14213197969543148</v>
      </c>
      <c r="AZ1037" s="53">
        <f t="shared" si="715"/>
        <v>82738.866071428565</v>
      </c>
      <c r="BA1037" s="31">
        <f t="shared" si="707"/>
        <v>0.13130128956623682</v>
      </c>
      <c r="BB1037" s="172"/>
      <c r="BC1037" s="179"/>
      <c r="BD1037" s="179"/>
      <c r="BE1037" s="70" t="s">
        <v>81</v>
      </c>
      <c r="BF1037" s="50">
        <v>10198414</v>
      </c>
      <c r="BG1037" s="30">
        <f>IFERROR(BF1037/BC1025,"-")</f>
        <v>1.2742962366829079E-2</v>
      </c>
      <c r="BH1037" s="50">
        <v>115</v>
      </c>
      <c r="BI1037" s="30">
        <f>IFERROR(BH1037/BD1025,"-")</f>
        <v>0.17164179104477612</v>
      </c>
      <c r="BJ1037" s="53">
        <f t="shared" si="716"/>
        <v>88681.860869565222</v>
      </c>
      <c r="BK1037" s="31">
        <f t="shared" si="708"/>
        <v>0.15477792732166892</v>
      </c>
      <c r="BL1037" s="172"/>
      <c r="BM1037" s="179"/>
      <c r="BN1037" s="179"/>
      <c r="BO1037" s="70" t="s">
        <v>81</v>
      </c>
      <c r="BP1037" s="50">
        <v>4208910</v>
      </c>
      <c r="BQ1037" s="30">
        <f>IFERROR(BP1037/BM1025,"-")</f>
        <v>1.8544801612202944E-2</v>
      </c>
      <c r="BR1037" s="50">
        <v>32</v>
      </c>
      <c r="BS1037" s="30">
        <f>IFERROR(BR1037/BN1025,"-")</f>
        <v>0.13617021276595745</v>
      </c>
      <c r="BT1037" s="53">
        <f t="shared" si="717"/>
        <v>131528.4375</v>
      </c>
      <c r="BU1037" s="31">
        <f t="shared" si="709"/>
        <v>0.11510791366906475</v>
      </c>
      <c r="BV1037" s="172"/>
      <c r="BW1037" s="179"/>
      <c r="BX1037" s="179"/>
      <c r="BY1037" s="70" t="s">
        <v>81</v>
      </c>
      <c r="BZ1037" s="50">
        <f t="shared" si="685"/>
        <v>71604299</v>
      </c>
      <c r="CA1037" s="30">
        <f>IFERROR(BZ1037/BW1025,"-")</f>
        <v>9.3488071347796863E-3</v>
      </c>
      <c r="CB1037" s="50">
        <f t="shared" si="686"/>
        <v>1055</v>
      </c>
      <c r="CC1037" s="30">
        <f>IFERROR(CB1037/BX1025,"-")</f>
        <v>0.12336295603367634</v>
      </c>
      <c r="CD1037" s="53">
        <f t="shared" si="718"/>
        <v>67871.373459715644</v>
      </c>
      <c r="CE1037" s="31">
        <f t="shared" si="710"/>
        <v>0.11359965543232475</v>
      </c>
      <c r="CR1037" s="196"/>
      <c r="CS1037" s="198"/>
      <c r="CT1037" s="200"/>
      <c r="CU1037" s="201"/>
      <c r="CV1037" s="201"/>
      <c r="CW1037" s="79" t="s">
        <v>81</v>
      </c>
      <c r="CX1037" s="90">
        <v>60214020</v>
      </c>
      <c r="CY1037" s="80">
        <v>8.3615324117343893E-3</v>
      </c>
      <c r="CZ1037" s="90">
        <v>982</v>
      </c>
      <c r="DA1037" s="80">
        <v>0.12012232415902141</v>
      </c>
      <c r="DB1037" s="90">
        <v>61317.739307535645</v>
      </c>
      <c r="DC1037" s="81">
        <v>0.11180689969258796</v>
      </c>
    </row>
    <row r="1038" spans="2:107" s="16" customFormat="1" ht="13.15" customHeight="1">
      <c r="B1038" s="196"/>
      <c r="C1038" s="198"/>
      <c r="D1038" s="172"/>
      <c r="E1038" s="179"/>
      <c r="F1038" s="179"/>
      <c r="G1038" s="70" t="s">
        <v>83</v>
      </c>
      <c r="H1038" s="50">
        <v>0</v>
      </c>
      <c r="I1038" s="30" t="str">
        <f>IFERROR(H1038/E1025,"-")</f>
        <v>-</v>
      </c>
      <c r="J1038" s="50">
        <v>0</v>
      </c>
      <c r="K1038" s="30" t="str">
        <f>IFERROR(J1038/F1025,"-")</f>
        <v>-</v>
      </c>
      <c r="L1038" s="53" t="str">
        <f t="shared" si="711"/>
        <v>-</v>
      </c>
      <c r="M1038" s="31" t="str">
        <f t="shared" si="703"/>
        <v>-</v>
      </c>
      <c r="N1038" s="172"/>
      <c r="O1038" s="179"/>
      <c r="P1038" s="179"/>
      <c r="Q1038" s="70" t="s">
        <v>83</v>
      </c>
      <c r="R1038" s="50">
        <v>0</v>
      </c>
      <c r="S1038" s="30">
        <f>IFERROR(R1038/O1025,"-")</f>
        <v>0</v>
      </c>
      <c r="T1038" s="50">
        <v>0</v>
      </c>
      <c r="U1038" s="30">
        <f>IFERROR(T1038/P1025,"-")</f>
        <v>0</v>
      </c>
      <c r="V1038" s="53" t="str">
        <f t="shared" si="712"/>
        <v>-</v>
      </c>
      <c r="W1038" s="31">
        <f t="shared" si="704"/>
        <v>0</v>
      </c>
      <c r="X1038" s="172"/>
      <c r="Y1038" s="179"/>
      <c r="Z1038" s="179"/>
      <c r="AA1038" s="70" t="s">
        <v>83</v>
      </c>
      <c r="AB1038" s="50">
        <v>22840131</v>
      </c>
      <c r="AC1038" s="30">
        <f>IFERROR(AB1038/Y1025,"-")</f>
        <v>1.0220772750337476E-2</v>
      </c>
      <c r="AD1038" s="50">
        <v>175</v>
      </c>
      <c r="AE1038" s="30">
        <f>IFERROR(AD1038/Z1025,"-")</f>
        <v>5.3467766575007639E-2</v>
      </c>
      <c r="AF1038" s="53">
        <f t="shared" si="713"/>
        <v>130515.03428571428</v>
      </c>
      <c r="AG1038" s="31">
        <f t="shared" si="705"/>
        <v>4.9421067495057897E-2</v>
      </c>
      <c r="AH1038" s="172"/>
      <c r="AI1038" s="179"/>
      <c r="AJ1038" s="179"/>
      <c r="AK1038" s="70" t="s">
        <v>83</v>
      </c>
      <c r="AL1038" s="50">
        <v>35943869</v>
      </c>
      <c r="AM1038" s="30">
        <f>IFERROR(AL1038/AI1025,"-")</f>
        <v>1.3521548502225924E-2</v>
      </c>
      <c r="AN1038" s="50">
        <v>333</v>
      </c>
      <c r="AO1038" s="30">
        <f>IFERROR(AN1038/AJ1025,"-")</f>
        <v>0.11935483870967742</v>
      </c>
      <c r="AP1038" s="53">
        <f t="shared" si="714"/>
        <v>107939.54654654655</v>
      </c>
      <c r="AQ1038" s="31">
        <f t="shared" si="706"/>
        <v>0.11074160292650483</v>
      </c>
      <c r="AR1038" s="172"/>
      <c r="AS1038" s="179"/>
      <c r="AT1038" s="179"/>
      <c r="AU1038" s="70" t="s">
        <v>83</v>
      </c>
      <c r="AV1038" s="50">
        <v>49104015</v>
      </c>
      <c r="AW1038" s="30">
        <f>IFERROR(AV1038/AS1025,"-")</f>
        <v>2.8645379359788916E-2</v>
      </c>
      <c r="AX1038" s="50">
        <v>382</v>
      </c>
      <c r="AY1038" s="30">
        <f>IFERROR(AX1038/AT1025,"-")</f>
        <v>0.24238578680203046</v>
      </c>
      <c r="AZ1038" s="53">
        <f t="shared" si="715"/>
        <v>128544.54188481676</v>
      </c>
      <c r="BA1038" s="31">
        <f t="shared" si="707"/>
        <v>0.22391559202813599</v>
      </c>
      <c r="BB1038" s="172"/>
      <c r="BC1038" s="179"/>
      <c r="BD1038" s="179"/>
      <c r="BE1038" s="70" t="s">
        <v>83</v>
      </c>
      <c r="BF1038" s="50">
        <v>25227910</v>
      </c>
      <c r="BG1038" s="30">
        <f>IFERROR(BF1038/BC1025,"-")</f>
        <v>3.1522382570834152E-2</v>
      </c>
      <c r="BH1038" s="50">
        <v>204</v>
      </c>
      <c r="BI1038" s="30">
        <f>IFERROR(BH1038/BD1025,"-")</f>
        <v>0.30447761194029849</v>
      </c>
      <c r="BJ1038" s="53">
        <f t="shared" si="716"/>
        <v>123666.22549019608</v>
      </c>
      <c r="BK1038" s="31">
        <f t="shared" si="708"/>
        <v>0.27456258411843876</v>
      </c>
      <c r="BL1038" s="172"/>
      <c r="BM1038" s="179"/>
      <c r="BN1038" s="179"/>
      <c r="BO1038" s="70" t="s">
        <v>83</v>
      </c>
      <c r="BP1038" s="50">
        <v>11071747</v>
      </c>
      <c r="BQ1038" s="30">
        <f>IFERROR(BP1038/BM1025,"-")</f>
        <v>4.8783022591479291E-2</v>
      </c>
      <c r="BR1038" s="50">
        <v>75</v>
      </c>
      <c r="BS1038" s="30">
        <f>IFERROR(BR1038/BN1025,"-")</f>
        <v>0.31914893617021278</v>
      </c>
      <c r="BT1038" s="53">
        <f t="shared" si="717"/>
        <v>147623.29333333333</v>
      </c>
      <c r="BU1038" s="31">
        <f t="shared" si="709"/>
        <v>0.26978417266187049</v>
      </c>
      <c r="BV1038" s="172"/>
      <c r="BW1038" s="179"/>
      <c r="BX1038" s="179"/>
      <c r="BY1038" s="70" t="s">
        <v>83</v>
      </c>
      <c r="BZ1038" s="50">
        <f t="shared" si="685"/>
        <v>144187672</v>
      </c>
      <c r="CA1038" s="30">
        <f>IFERROR(BZ1038/BW1025,"-")</f>
        <v>1.8825444220058257E-2</v>
      </c>
      <c r="CB1038" s="50">
        <f t="shared" si="686"/>
        <v>1169</v>
      </c>
      <c r="CC1038" s="30">
        <f>IFERROR(CB1038/BX1025,"-")</f>
        <v>0.13669317118802618</v>
      </c>
      <c r="CD1038" s="53">
        <f t="shared" si="718"/>
        <v>123342.74764756202</v>
      </c>
      <c r="CE1038" s="31">
        <f t="shared" si="710"/>
        <v>0.12587487886292667</v>
      </c>
      <c r="CR1038" s="196"/>
      <c r="CS1038" s="198"/>
      <c r="CT1038" s="200"/>
      <c r="CU1038" s="201"/>
      <c r="CV1038" s="201"/>
      <c r="CW1038" s="79" t="s">
        <v>83</v>
      </c>
      <c r="CX1038" s="90">
        <v>160085317</v>
      </c>
      <c r="CY1038" s="80">
        <v>2.223001498219641E-2</v>
      </c>
      <c r="CZ1038" s="90">
        <v>1191</v>
      </c>
      <c r="DA1038" s="80">
        <v>0.14568807339449541</v>
      </c>
      <c r="DB1038" s="90">
        <v>134412.52476910158</v>
      </c>
      <c r="DC1038" s="81">
        <v>0.13560286917909598</v>
      </c>
    </row>
    <row r="1039" spans="2:107" s="16" customFormat="1" ht="13.15" customHeight="1">
      <c r="B1039" s="196"/>
      <c r="C1039" s="198"/>
      <c r="D1039" s="172"/>
      <c r="E1039" s="179"/>
      <c r="F1039" s="179"/>
      <c r="G1039" s="70" t="s">
        <v>87</v>
      </c>
      <c r="H1039" s="50">
        <v>0</v>
      </c>
      <c r="I1039" s="30" t="str">
        <f>IFERROR(H1039/E1025,"-")</f>
        <v>-</v>
      </c>
      <c r="J1039" s="50">
        <v>0</v>
      </c>
      <c r="K1039" s="30" t="str">
        <f>IFERROR(J1039/F1025,"-")</f>
        <v>-</v>
      </c>
      <c r="L1039" s="53" t="str">
        <f t="shared" si="711"/>
        <v>-</v>
      </c>
      <c r="M1039" s="31" t="str">
        <f t="shared" si="703"/>
        <v>-</v>
      </c>
      <c r="N1039" s="172"/>
      <c r="O1039" s="179"/>
      <c r="P1039" s="179"/>
      <c r="Q1039" s="70" t="s">
        <v>87</v>
      </c>
      <c r="R1039" s="50">
        <v>906538</v>
      </c>
      <c r="S1039" s="30">
        <f>IFERROR(R1039/O1025,"-")</f>
        <v>3.6601710942181009E-2</v>
      </c>
      <c r="T1039" s="50">
        <v>2</v>
      </c>
      <c r="U1039" s="30">
        <f>IFERROR(T1039/P1025,"-")</f>
        <v>0.25</v>
      </c>
      <c r="V1039" s="53">
        <f t="shared" si="712"/>
        <v>453269</v>
      </c>
      <c r="W1039" s="31">
        <f t="shared" si="704"/>
        <v>0.16666666666666666</v>
      </c>
      <c r="X1039" s="172"/>
      <c r="Y1039" s="179"/>
      <c r="Z1039" s="179"/>
      <c r="AA1039" s="70" t="s">
        <v>87</v>
      </c>
      <c r="AB1039" s="50">
        <v>10317766</v>
      </c>
      <c r="AC1039" s="30">
        <f>IFERROR(AB1039/Y1025,"-")</f>
        <v>4.6171163193923226E-3</v>
      </c>
      <c r="AD1039" s="50">
        <v>149</v>
      </c>
      <c r="AE1039" s="30">
        <f>IFERROR(AD1039/Z1025,"-")</f>
        <v>4.5523984112435072E-2</v>
      </c>
      <c r="AF1039" s="53">
        <f t="shared" si="713"/>
        <v>69246.751677852342</v>
      </c>
      <c r="AG1039" s="31">
        <f t="shared" si="705"/>
        <v>4.2078508895792149E-2</v>
      </c>
      <c r="AH1039" s="172"/>
      <c r="AI1039" s="179"/>
      <c r="AJ1039" s="179"/>
      <c r="AK1039" s="70" t="s">
        <v>87</v>
      </c>
      <c r="AL1039" s="50">
        <v>8852520</v>
      </c>
      <c r="AM1039" s="30">
        <f>IFERROR(AL1039/AI1025,"-")</f>
        <v>3.3301862564356949E-3</v>
      </c>
      <c r="AN1039" s="50">
        <v>158</v>
      </c>
      <c r="AO1039" s="30">
        <f>IFERROR(AN1039/AJ1025,"-")</f>
        <v>5.6630824372759854E-2</v>
      </c>
      <c r="AP1039" s="53">
        <f t="shared" si="714"/>
        <v>56028.607594936708</v>
      </c>
      <c r="AQ1039" s="31">
        <f t="shared" si="706"/>
        <v>5.2544063851014303E-2</v>
      </c>
      <c r="AR1039" s="172"/>
      <c r="AS1039" s="179"/>
      <c r="AT1039" s="179"/>
      <c r="AU1039" s="70" t="s">
        <v>87</v>
      </c>
      <c r="AV1039" s="50">
        <v>4517141</v>
      </c>
      <c r="AW1039" s="30">
        <f>IFERROR(AV1039/AS1025,"-")</f>
        <v>2.6351250008101431E-3</v>
      </c>
      <c r="AX1039" s="50">
        <v>96</v>
      </c>
      <c r="AY1039" s="30">
        <f>IFERROR(AX1039/AT1025,"-")</f>
        <v>6.0913705583756347E-2</v>
      </c>
      <c r="AZ1039" s="53">
        <f t="shared" si="715"/>
        <v>47053.552083333336</v>
      </c>
      <c r="BA1039" s="31">
        <f t="shared" si="707"/>
        <v>5.6271981242672922E-2</v>
      </c>
      <c r="BB1039" s="172"/>
      <c r="BC1039" s="179"/>
      <c r="BD1039" s="179"/>
      <c r="BE1039" s="70" t="s">
        <v>87</v>
      </c>
      <c r="BF1039" s="50">
        <v>4728733</v>
      </c>
      <c r="BG1039" s="30">
        <f>IFERROR(BF1039/BC1025,"-")</f>
        <v>5.9085723193609092E-3</v>
      </c>
      <c r="BH1039" s="50">
        <v>43</v>
      </c>
      <c r="BI1039" s="30">
        <f>IFERROR(BH1039/BD1025,"-")</f>
        <v>6.4179104477611937E-2</v>
      </c>
      <c r="BJ1039" s="53">
        <f t="shared" si="716"/>
        <v>109970.53488372093</v>
      </c>
      <c r="BK1039" s="31">
        <f t="shared" si="708"/>
        <v>5.7873485868102287E-2</v>
      </c>
      <c r="BL1039" s="172"/>
      <c r="BM1039" s="179"/>
      <c r="BN1039" s="179"/>
      <c r="BO1039" s="70" t="s">
        <v>87</v>
      </c>
      <c r="BP1039" s="50">
        <v>122404</v>
      </c>
      <c r="BQ1039" s="30">
        <f>IFERROR(BP1039/BM1025,"-")</f>
        <v>5.3932203267356368E-4</v>
      </c>
      <c r="BR1039" s="50">
        <v>10</v>
      </c>
      <c r="BS1039" s="30">
        <f>IFERROR(BR1039/BN1025,"-")</f>
        <v>4.2553191489361701E-2</v>
      </c>
      <c r="BT1039" s="53">
        <f t="shared" si="717"/>
        <v>12240.4</v>
      </c>
      <c r="BU1039" s="31">
        <f t="shared" si="709"/>
        <v>3.5971223021582732E-2</v>
      </c>
      <c r="BV1039" s="172"/>
      <c r="BW1039" s="179"/>
      <c r="BX1039" s="179"/>
      <c r="BY1039" s="70" t="s">
        <v>87</v>
      </c>
      <c r="BZ1039" s="50">
        <f t="shared" si="685"/>
        <v>29445102</v>
      </c>
      <c r="CA1039" s="30">
        <f>IFERROR(BZ1039/BW1025,"-")</f>
        <v>3.8444141414179E-3</v>
      </c>
      <c r="CB1039" s="50">
        <f t="shared" si="686"/>
        <v>458</v>
      </c>
      <c r="CC1039" s="30">
        <f>IFERROR(CB1039/BX1025,"-")</f>
        <v>5.3554724041159962E-2</v>
      </c>
      <c r="CD1039" s="53">
        <f t="shared" si="718"/>
        <v>64290.615720524016</v>
      </c>
      <c r="CE1039" s="31">
        <f t="shared" si="710"/>
        <v>4.9316248519435772E-2</v>
      </c>
      <c r="CR1039" s="196"/>
      <c r="CS1039" s="198"/>
      <c r="CT1039" s="200"/>
      <c r="CU1039" s="201"/>
      <c r="CV1039" s="201"/>
      <c r="CW1039" s="79" t="s">
        <v>87</v>
      </c>
      <c r="CX1039" s="90">
        <v>22139201</v>
      </c>
      <c r="CY1039" s="80">
        <v>3.0743279842701484E-3</v>
      </c>
      <c r="CZ1039" s="90">
        <v>458</v>
      </c>
      <c r="DA1039" s="80">
        <v>5.6024464831804281E-2</v>
      </c>
      <c r="DB1039" s="90">
        <v>48338.866812227076</v>
      </c>
      <c r="DC1039" s="81">
        <v>5.2146191506319023E-2</v>
      </c>
    </row>
    <row r="1040" spans="2:107" s="16" customFormat="1" ht="13.15" customHeight="1">
      <c r="B1040" s="196"/>
      <c r="C1040" s="198"/>
      <c r="D1040" s="172"/>
      <c r="E1040" s="179"/>
      <c r="F1040" s="179"/>
      <c r="G1040" s="71" t="s">
        <v>85</v>
      </c>
      <c r="H1040" s="51">
        <v>0</v>
      </c>
      <c r="I1040" s="32" t="str">
        <f>IFERROR(H1040/E1025,"-")</f>
        <v>-</v>
      </c>
      <c r="J1040" s="51">
        <v>0</v>
      </c>
      <c r="K1040" s="32" t="str">
        <f>IFERROR(J1040/F1025,"-")</f>
        <v>-</v>
      </c>
      <c r="L1040" s="54" t="str">
        <f t="shared" si="711"/>
        <v>-</v>
      </c>
      <c r="M1040" s="33" t="str">
        <f t="shared" si="703"/>
        <v>-</v>
      </c>
      <c r="N1040" s="172"/>
      <c r="O1040" s="179"/>
      <c r="P1040" s="179"/>
      <c r="Q1040" s="71" t="s">
        <v>85</v>
      </c>
      <c r="R1040" s="51">
        <v>15705</v>
      </c>
      <c r="S1040" s="32">
        <f>IFERROR(R1040/O1025,"-")</f>
        <v>6.3409351880114534E-4</v>
      </c>
      <c r="T1040" s="51">
        <v>3</v>
      </c>
      <c r="U1040" s="32">
        <f>IFERROR(T1040/P1025,"-")</f>
        <v>0.375</v>
      </c>
      <c r="V1040" s="54">
        <f t="shared" si="712"/>
        <v>5235</v>
      </c>
      <c r="W1040" s="33">
        <f t="shared" si="704"/>
        <v>0.25</v>
      </c>
      <c r="X1040" s="172"/>
      <c r="Y1040" s="179"/>
      <c r="Z1040" s="179"/>
      <c r="AA1040" s="71" t="s">
        <v>85</v>
      </c>
      <c r="AB1040" s="51">
        <v>4772043</v>
      </c>
      <c r="AC1040" s="32">
        <f>IFERROR(AB1040/Y1025,"-")</f>
        <v>2.1354504077861327E-3</v>
      </c>
      <c r="AD1040" s="51">
        <v>255</v>
      </c>
      <c r="AE1040" s="32">
        <f>IFERROR(AD1040/Z1025,"-")</f>
        <v>7.7910174152153983E-2</v>
      </c>
      <c r="AF1040" s="54">
        <f t="shared" si="713"/>
        <v>18713.894117647058</v>
      </c>
      <c r="AG1040" s="33">
        <f t="shared" si="705"/>
        <v>7.2013555492798642E-2</v>
      </c>
      <c r="AH1040" s="172"/>
      <c r="AI1040" s="179"/>
      <c r="AJ1040" s="179"/>
      <c r="AK1040" s="71" t="s">
        <v>85</v>
      </c>
      <c r="AL1040" s="51">
        <v>7942124</v>
      </c>
      <c r="AM1040" s="32">
        <f>IFERROR(AL1040/AI1025,"-")</f>
        <v>2.9877088322543283E-3</v>
      </c>
      <c r="AN1040" s="51">
        <v>313</v>
      </c>
      <c r="AO1040" s="32">
        <f>IFERROR(AN1040/AJ1025,"-")</f>
        <v>0.11218637992831541</v>
      </c>
      <c r="AP1040" s="54">
        <f t="shared" si="714"/>
        <v>25374.198083067091</v>
      </c>
      <c r="AQ1040" s="33">
        <f t="shared" si="706"/>
        <v>0.10409045560359162</v>
      </c>
      <c r="AR1040" s="172"/>
      <c r="AS1040" s="179"/>
      <c r="AT1040" s="179"/>
      <c r="AU1040" s="71" t="s">
        <v>85</v>
      </c>
      <c r="AV1040" s="51">
        <v>6683537</v>
      </c>
      <c r="AW1040" s="32">
        <f>IFERROR(AV1040/AS1025,"-")</f>
        <v>3.8989164700724685E-3</v>
      </c>
      <c r="AX1040" s="51">
        <v>267</v>
      </c>
      <c r="AY1040" s="32">
        <f>IFERROR(AX1040/AT1025,"-")</f>
        <v>0.16941624365482233</v>
      </c>
      <c r="AZ1040" s="54">
        <f t="shared" si="715"/>
        <v>25031.973782771536</v>
      </c>
      <c r="BA1040" s="33">
        <f t="shared" si="707"/>
        <v>0.15650644783118406</v>
      </c>
      <c r="BB1040" s="172"/>
      <c r="BC1040" s="179"/>
      <c r="BD1040" s="179"/>
      <c r="BE1040" s="71" t="s">
        <v>85</v>
      </c>
      <c r="BF1040" s="51">
        <v>5811250</v>
      </c>
      <c r="BG1040" s="32">
        <f>IFERROR(BF1040/BC1025,"-")</f>
        <v>7.2611819891049223E-3</v>
      </c>
      <c r="BH1040" s="51">
        <v>135</v>
      </c>
      <c r="BI1040" s="32">
        <f>IFERROR(BH1040/BD1025,"-")</f>
        <v>0.20149253731343283</v>
      </c>
      <c r="BJ1040" s="54">
        <f t="shared" si="716"/>
        <v>43046.296296296299</v>
      </c>
      <c r="BK1040" s="33">
        <f t="shared" si="708"/>
        <v>0.18169582772543741</v>
      </c>
      <c r="BL1040" s="172"/>
      <c r="BM1040" s="179"/>
      <c r="BN1040" s="179"/>
      <c r="BO1040" s="71" t="s">
        <v>85</v>
      </c>
      <c r="BP1040" s="51">
        <v>1796417</v>
      </c>
      <c r="BQ1040" s="32">
        <f>IFERROR(BP1040/BM1025,"-")</f>
        <v>7.9151601905929972E-3</v>
      </c>
      <c r="BR1040" s="51">
        <v>51</v>
      </c>
      <c r="BS1040" s="32">
        <f>IFERROR(BR1040/BN1025,"-")</f>
        <v>0.21702127659574469</v>
      </c>
      <c r="BT1040" s="54">
        <f t="shared" si="717"/>
        <v>35223.862745098042</v>
      </c>
      <c r="BU1040" s="33">
        <f t="shared" si="709"/>
        <v>0.18345323741007194</v>
      </c>
      <c r="BV1040" s="172"/>
      <c r="BW1040" s="179"/>
      <c r="BX1040" s="179"/>
      <c r="BY1040" s="71" t="s">
        <v>85</v>
      </c>
      <c r="BZ1040" s="51">
        <f t="shared" si="685"/>
        <v>27021076</v>
      </c>
      <c r="CA1040" s="32">
        <f>IFERROR(BZ1040/BW1025,"-")</f>
        <v>3.5279282337255216E-3</v>
      </c>
      <c r="CB1040" s="51">
        <f t="shared" si="686"/>
        <v>1024</v>
      </c>
      <c r="CC1040" s="32">
        <f>IFERROR(CB1040/BX1025,"-")</f>
        <v>0.11973807296538821</v>
      </c>
      <c r="CD1040" s="54">
        <f t="shared" si="718"/>
        <v>26387.76953125</v>
      </c>
      <c r="CE1040" s="33">
        <f t="shared" si="710"/>
        <v>0.11026165607838914</v>
      </c>
      <c r="CR1040" s="196"/>
      <c r="CS1040" s="198"/>
      <c r="CT1040" s="200"/>
      <c r="CU1040" s="201"/>
      <c r="CV1040" s="201"/>
      <c r="CW1040" s="79" t="s">
        <v>85</v>
      </c>
      <c r="CX1040" s="90">
        <v>23212384</v>
      </c>
      <c r="CY1040" s="80">
        <v>3.2233539825048179E-3</v>
      </c>
      <c r="CZ1040" s="90">
        <v>968</v>
      </c>
      <c r="DA1040" s="80">
        <v>0.11840978593272171</v>
      </c>
      <c r="DB1040" s="90">
        <v>23979.735537190081</v>
      </c>
      <c r="DC1040" s="81">
        <v>0.11021291130593192</v>
      </c>
    </row>
    <row r="1041" spans="2:107" s="16" customFormat="1" ht="13.15" customHeight="1">
      <c r="B1041" s="196"/>
      <c r="C1041" s="199"/>
      <c r="D1041" s="173"/>
      <c r="E1041" s="180"/>
      <c r="F1041" s="180"/>
      <c r="G1041" s="18" t="s">
        <v>92</v>
      </c>
      <c r="H1041" s="49">
        <f>SUM(H1025:H1040)</f>
        <v>0</v>
      </c>
      <c r="I1041" s="32" t="str">
        <f>IFERROR(H1041/E1025,"-")</f>
        <v>-</v>
      </c>
      <c r="J1041" s="51">
        <v>0</v>
      </c>
      <c r="K1041" s="32" t="str">
        <f>IFERROR(J1041/F1025,"-")</f>
        <v>-</v>
      </c>
      <c r="L1041" s="54" t="str">
        <f t="shared" si="711"/>
        <v>-</v>
      </c>
      <c r="M1041" s="34" t="str">
        <f t="shared" si="703"/>
        <v>-</v>
      </c>
      <c r="N1041" s="173"/>
      <c r="O1041" s="180"/>
      <c r="P1041" s="180"/>
      <c r="Q1041" s="18" t="s">
        <v>92</v>
      </c>
      <c r="R1041" s="49">
        <f>SUM(R1025:R1040)</f>
        <v>4431650</v>
      </c>
      <c r="S1041" s="32">
        <f>IFERROR(R1041/O1025,"-")</f>
        <v>0.17892903805126367</v>
      </c>
      <c r="T1041" s="51">
        <v>8</v>
      </c>
      <c r="U1041" s="32">
        <f>IFERROR(T1041/P1025,"-")</f>
        <v>1</v>
      </c>
      <c r="V1041" s="54">
        <f t="shared" si="712"/>
        <v>553956.25</v>
      </c>
      <c r="W1041" s="34">
        <f t="shared" si="704"/>
        <v>0.66666666666666663</v>
      </c>
      <c r="X1041" s="173"/>
      <c r="Y1041" s="180"/>
      <c r="Z1041" s="180"/>
      <c r="AA1041" s="18" t="s">
        <v>92</v>
      </c>
      <c r="AB1041" s="49">
        <f>SUM(AB1025:AB1040)</f>
        <v>352527768</v>
      </c>
      <c r="AC1041" s="32">
        <f>IFERROR(AB1041/Y1025,"-")</f>
        <v>0.1577533073217352</v>
      </c>
      <c r="AD1041" s="51">
        <v>2234</v>
      </c>
      <c r="AE1041" s="32">
        <f>IFERROR(AD1041/Z1025,"-")</f>
        <v>0.68255423159181183</v>
      </c>
      <c r="AF1041" s="54">
        <f t="shared" si="713"/>
        <v>157801.14950760966</v>
      </c>
      <c r="AG1041" s="34">
        <f t="shared" si="705"/>
        <v>0.6308952273369105</v>
      </c>
      <c r="AH1041" s="173"/>
      <c r="AI1041" s="180"/>
      <c r="AJ1041" s="180"/>
      <c r="AK1041" s="18" t="s">
        <v>92</v>
      </c>
      <c r="AL1041" s="49">
        <f>SUM(AL1025:AL1040)</f>
        <v>474799682</v>
      </c>
      <c r="AM1041" s="32">
        <f>IFERROR(AL1041/AI1025,"-")</f>
        <v>0.17861257309290896</v>
      </c>
      <c r="AN1041" s="51">
        <v>2218</v>
      </c>
      <c r="AO1041" s="32">
        <f>IFERROR(AN1041/AJ1025,"-")</f>
        <v>0.79498207885304661</v>
      </c>
      <c r="AP1041" s="54">
        <f t="shared" si="714"/>
        <v>214066.58340847612</v>
      </c>
      <c r="AQ1041" s="34">
        <f t="shared" si="706"/>
        <v>0.73761223811107413</v>
      </c>
      <c r="AR1041" s="173"/>
      <c r="AS1041" s="180"/>
      <c r="AT1041" s="180"/>
      <c r="AU1041" s="18" t="s">
        <v>92</v>
      </c>
      <c r="AV1041" s="49">
        <f>SUM(AV1025:AV1040)</f>
        <v>359647270</v>
      </c>
      <c r="AW1041" s="32">
        <f>IFERROR(AV1041/AS1025,"-")</f>
        <v>0.20980427944359401</v>
      </c>
      <c r="AX1041" s="51">
        <v>1365</v>
      </c>
      <c r="AY1041" s="32">
        <f>IFERROR(AX1041/AT1025,"-")</f>
        <v>0.86611675126903553</v>
      </c>
      <c r="AZ1041" s="54">
        <f t="shared" si="715"/>
        <v>263477.85347985348</v>
      </c>
      <c r="BA1041" s="34">
        <f t="shared" si="707"/>
        <v>0.80011723329425555</v>
      </c>
      <c r="BB1041" s="173"/>
      <c r="BC1041" s="180"/>
      <c r="BD1041" s="180"/>
      <c r="BE1041" s="18" t="s">
        <v>92</v>
      </c>
      <c r="BF1041" s="49">
        <f>SUM(BF1025:BF1040)</f>
        <v>198115843</v>
      </c>
      <c r="BG1041" s="32">
        <f>IFERROR(BF1041/BC1025,"-")</f>
        <v>0.24754660201298145</v>
      </c>
      <c r="BH1041" s="51">
        <v>591</v>
      </c>
      <c r="BI1041" s="32">
        <f>IFERROR(BH1041/BD1025,"-")</f>
        <v>0.88208955223880592</v>
      </c>
      <c r="BJ1041" s="54">
        <f t="shared" si="716"/>
        <v>335221.39255499153</v>
      </c>
      <c r="BK1041" s="34">
        <f t="shared" si="708"/>
        <v>0.79542395693135937</v>
      </c>
      <c r="BL1041" s="173"/>
      <c r="BM1041" s="180"/>
      <c r="BN1041" s="180"/>
      <c r="BO1041" s="18" t="s">
        <v>92</v>
      </c>
      <c r="BP1041" s="49">
        <f>SUM(BP1025:BP1040)</f>
        <v>57482851</v>
      </c>
      <c r="BQ1041" s="32">
        <f>IFERROR(BP1041/BM1025,"-")</f>
        <v>0.25327414173712948</v>
      </c>
      <c r="BR1041" s="51">
        <v>198</v>
      </c>
      <c r="BS1041" s="32">
        <f>IFERROR(BR1041/BN1025,"-")</f>
        <v>0.8425531914893617</v>
      </c>
      <c r="BT1041" s="54">
        <f t="shared" si="717"/>
        <v>290317.4292929293</v>
      </c>
      <c r="BU1041" s="34">
        <f t="shared" si="709"/>
        <v>0.71223021582733814</v>
      </c>
      <c r="BV1041" s="173"/>
      <c r="BW1041" s="180"/>
      <c r="BX1041" s="180"/>
      <c r="BY1041" s="18" t="s">
        <v>92</v>
      </c>
      <c r="BZ1041" s="49">
        <f t="shared" si="685"/>
        <v>1447005064</v>
      </c>
      <c r="CA1041" s="32">
        <f>IFERROR(BZ1041/BW1025,"-")</f>
        <v>0.18892400952609753</v>
      </c>
      <c r="CB1041" s="51">
        <f t="shared" si="686"/>
        <v>6614</v>
      </c>
      <c r="CC1041" s="32">
        <f>IFERROR(CB1041/BX1025,"-")</f>
        <v>0.77338634237605242</v>
      </c>
      <c r="CD1041" s="54">
        <f t="shared" si="718"/>
        <v>218779.11460538252</v>
      </c>
      <c r="CE1041" s="34">
        <f t="shared" si="710"/>
        <v>0.7121783137719393</v>
      </c>
      <c r="CR1041" s="196"/>
      <c r="CS1041" s="199"/>
      <c r="CT1041" s="200"/>
      <c r="CU1041" s="201"/>
      <c r="CV1041" s="201"/>
      <c r="CW1041" s="18" t="s">
        <v>92</v>
      </c>
      <c r="CX1041" s="90">
        <v>1439243085</v>
      </c>
      <c r="CY1041" s="80">
        <v>0.19985840014654549</v>
      </c>
      <c r="CZ1041" s="90">
        <v>6349</v>
      </c>
      <c r="DA1041" s="80">
        <v>0.77663608562691133</v>
      </c>
      <c r="DB1041" s="90">
        <v>226688.1532524807</v>
      </c>
      <c r="DC1041" s="81">
        <v>0.72287373334851412</v>
      </c>
    </row>
    <row r="1042" spans="2:107" s="16" customFormat="1" ht="13.15" customHeight="1">
      <c r="B1042" s="196">
        <v>62</v>
      </c>
      <c r="C1042" s="197" t="s">
        <v>16</v>
      </c>
      <c r="D1042" s="171">
        <f>CI66</f>
        <v>12</v>
      </c>
      <c r="E1042" s="178">
        <v>27212860</v>
      </c>
      <c r="F1042" s="178">
        <v>12</v>
      </c>
      <c r="G1042" s="68" t="s">
        <v>58</v>
      </c>
      <c r="H1042" s="56">
        <v>2489</v>
      </c>
      <c r="I1042" s="28">
        <f>IFERROR(H1042/E1042,"-")</f>
        <v>9.1464109248348029E-5</v>
      </c>
      <c r="J1042" s="56">
        <v>1</v>
      </c>
      <c r="K1042" s="28">
        <f>IFERROR(J1042/F1042,"-")</f>
        <v>8.3333333333333329E-2</v>
      </c>
      <c r="L1042" s="52">
        <f t="shared" si="711"/>
        <v>2489</v>
      </c>
      <c r="M1042" s="29">
        <f t="shared" ref="M1042:M1058" si="719">IFERROR(J1042/$CI$66,"-")</f>
        <v>8.3333333333333329E-2</v>
      </c>
      <c r="N1042" s="171">
        <f>CJ66</f>
        <v>46</v>
      </c>
      <c r="O1042" s="178">
        <v>107232220</v>
      </c>
      <c r="P1042" s="178">
        <v>46</v>
      </c>
      <c r="Q1042" s="68" t="s">
        <v>58</v>
      </c>
      <c r="R1042" s="56">
        <v>685427</v>
      </c>
      <c r="S1042" s="28">
        <f>IFERROR(R1042/O1042,"-")</f>
        <v>6.391987408262181E-3</v>
      </c>
      <c r="T1042" s="56">
        <v>17</v>
      </c>
      <c r="U1042" s="28">
        <f>IFERROR(T1042/P1042,"-")</f>
        <v>0.36956521739130432</v>
      </c>
      <c r="V1042" s="52">
        <f t="shared" si="712"/>
        <v>40319.23529411765</v>
      </c>
      <c r="W1042" s="29">
        <f t="shared" ref="W1042:W1058" si="720">IFERROR(T1042/$CJ$66,"-")</f>
        <v>0.36956521739130432</v>
      </c>
      <c r="X1042" s="171">
        <f>CK66</f>
        <v>5083</v>
      </c>
      <c r="Y1042" s="178">
        <v>3024217810</v>
      </c>
      <c r="Z1042" s="178">
        <v>4713</v>
      </c>
      <c r="AA1042" s="68" t="s">
        <v>58</v>
      </c>
      <c r="AB1042" s="56">
        <v>69864964</v>
      </c>
      <c r="AC1042" s="28">
        <f>IFERROR(AB1042/Y1042,"-")</f>
        <v>2.3101829428086067E-2</v>
      </c>
      <c r="AD1042" s="56">
        <v>633</v>
      </c>
      <c r="AE1042" s="28">
        <f>IFERROR(AD1042/Z1042,"-")</f>
        <v>0.1343093570973902</v>
      </c>
      <c r="AF1042" s="52">
        <f t="shared" si="713"/>
        <v>110371.19115323854</v>
      </c>
      <c r="AG1042" s="29">
        <f t="shared" ref="AG1042:AG1058" si="721">IFERROR(AD1042/$CK$66,"-")</f>
        <v>0.12453275624631123</v>
      </c>
      <c r="AH1042" s="171">
        <f>CL66</f>
        <v>4382</v>
      </c>
      <c r="AI1042" s="178">
        <v>3359011250</v>
      </c>
      <c r="AJ1042" s="178">
        <v>4128</v>
      </c>
      <c r="AK1042" s="68" t="s">
        <v>58</v>
      </c>
      <c r="AL1042" s="56">
        <v>69746120</v>
      </c>
      <c r="AM1042" s="28">
        <f>IFERROR(AL1042/AI1042,"-")</f>
        <v>2.0763884014976135E-2</v>
      </c>
      <c r="AN1042" s="56">
        <v>795</v>
      </c>
      <c r="AO1042" s="28">
        <f>IFERROR(AN1042/AJ1042,"-")</f>
        <v>0.19258720930232559</v>
      </c>
      <c r="AP1042" s="52">
        <f t="shared" si="714"/>
        <v>87730.968553459126</v>
      </c>
      <c r="AQ1042" s="29">
        <f t="shared" ref="AQ1042:AQ1058" si="722">IFERROR(AN1042/$CL$66,"-")</f>
        <v>0.18142400730260155</v>
      </c>
      <c r="AR1042" s="171">
        <f>CM66</f>
        <v>2600</v>
      </c>
      <c r="AS1042" s="178">
        <v>2373259990</v>
      </c>
      <c r="AT1042" s="178">
        <v>2448</v>
      </c>
      <c r="AU1042" s="68" t="s">
        <v>58</v>
      </c>
      <c r="AV1042" s="56">
        <v>80170966</v>
      </c>
      <c r="AW1042" s="28">
        <f>IFERROR(AV1042/AS1042,"-")</f>
        <v>3.3780945340084717E-2</v>
      </c>
      <c r="AX1042" s="56">
        <v>570</v>
      </c>
      <c r="AY1042" s="28">
        <f>IFERROR(AX1042/AT1042,"-")</f>
        <v>0.23284313725490197</v>
      </c>
      <c r="AZ1042" s="52">
        <f t="shared" si="715"/>
        <v>140650.81754385965</v>
      </c>
      <c r="BA1042" s="29">
        <f t="shared" ref="BA1042:BA1058" si="723">IFERROR(AX1042/$CM$66,"-")</f>
        <v>0.21923076923076923</v>
      </c>
      <c r="BB1042" s="171">
        <f>CN66</f>
        <v>1112</v>
      </c>
      <c r="BC1042" s="178">
        <v>957132760</v>
      </c>
      <c r="BD1042" s="178">
        <v>1018</v>
      </c>
      <c r="BE1042" s="68" t="s">
        <v>58</v>
      </c>
      <c r="BF1042" s="56">
        <v>39014111</v>
      </c>
      <c r="BG1042" s="28">
        <f>IFERROR(BF1042/BC1042,"-")</f>
        <v>4.0761441495326102E-2</v>
      </c>
      <c r="BH1042" s="56">
        <v>261</v>
      </c>
      <c r="BI1042" s="28">
        <f>IFERROR(BH1042/BD1042,"-")</f>
        <v>0.25638506876227896</v>
      </c>
      <c r="BJ1042" s="52">
        <f t="shared" si="716"/>
        <v>149479.35249042144</v>
      </c>
      <c r="BK1042" s="29">
        <f t="shared" ref="BK1042:BK1058" si="724">IFERROR(BH1042/$CN$66,"-")</f>
        <v>0.23471223021582735</v>
      </c>
      <c r="BL1042" s="171">
        <f>CO66</f>
        <v>427</v>
      </c>
      <c r="BM1042" s="178">
        <v>326210300</v>
      </c>
      <c r="BN1042" s="178">
        <v>381</v>
      </c>
      <c r="BO1042" s="68" t="s">
        <v>58</v>
      </c>
      <c r="BP1042" s="56">
        <v>17980588</v>
      </c>
      <c r="BQ1042" s="28">
        <f>IFERROR(BP1042/BM1042,"-")</f>
        <v>5.5119620686409965E-2</v>
      </c>
      <c r="BR1042" s="56">
        <v>92</v>
      </c>
      <c r="BS1042" s="28">
        <f>IFERROR(BR1042/BN1042,"-")</f>
        <v>0.24146981627296588</v>
      </c>
      <c r="BT1042" s="52">
        <f t="shared" si="717"/>
        <v>195441.17391304349</v>
      </c>
      <c r="BU1042" s="29">
        <f t="shared" ref="BU1042:BU1058" si="725">IFERROR(BR1042/$CO$66,"-")</f>
        <v>0.21545667447306791</v>
      </c>
      <c r="BV1042" s="171">
        <f>CP66</f>
        <v>13662</v>
      </c>
      <c r="BW1042" s="178">
        <f>SUM(E1042,O1042,Y1042,AI1042,AS1042,BC1042,BM1042)</f>
        <v>10174277190</v>
      </c>
      <c r="BX1042" s="178">
        <f>SUM(F1042,P1042,Z1042,AJ1042,AT1042,BD1042,BN1042)</f>
        <v>12746</v>
      </c>
      <c r="BY1042" s="68" t="s">
        <v>58</v>
      </c>
      <c r="BZ1042" s="56">
        <f t="shared" si="685"/>
        <v>277464665</v>
      </c>
      <c r="CA1042" s="28">
        <f>IFERROR(BZ1042/BW1042,"-")</f>
        <v>2.7271191831957548E-2</v>
      </c>
      <c r="CB1042" s="56">
        <f t="shared" si="686"/>
        <v>2369</v>
      </c>
      <c r="CC1042" s="28">
        <f>IFERROR(CB1042/BX1042,"-")</f>
        <v>0.1858622312882473</v>
      </c>
      <c r="CD1042" s="52">
        <f t="shared" si="718"/>
        <v>117123.11734909244</v>
      </c>
      <c r="CE1042" s="29">
        <f t="shared" ref="CE1042:CE1058" si="726">IFERROR(CB1042/$CP$66,"-")</f>
        <v>0.17340067340067339</v>
      </c>
      <c r="CR1042" s="196">
        <v>62</v>
      </c>
      <c r="CS1042" s="197" t="s">
        <v>16</v>
      </c>
      <c r="CT1042" s="200">
        <v>12953</v>
      </c>
      <c r="CU1042" s="201">
        <v>9643967500</v>
      </c>
      <c r="CV1042" s="201">
        <v>12128</v>
      </c>
      <c r="CW1042" s="79" t="s">
        <v>58</v>
      </c>
      <c r="CX1042" s="90">
        <v>282540500</v>
      </c>
      <c r="CY1042" s="80">
        <v>2.9297122786861321E-2</v>
      </c>
      <c r="CZ1042" s="90">
        <v>2314</v>
      </c>
      <c r="DA1042" s="80">
        <v>0.19079815303430078</v>
      </c>
      <c r="DB1042" s="90">
        <v>122100.4753673293</v>
      </c>
      <c r="DC1042" s="81">
        <v>0.17864587354280861</v>
      </c>
    </row>
    <row r="1043" spans="2:107" s="16" customFormat="1" ht="13.15" customHeight="1">
      <c r="B1043" s="196"/>
      <c r="C1043" s="198"/>
      <c r="D1043" s="172"/>
      <c r="E1043" s="179"/>
      <c r="F1043" s="179"/>
      <c r="G1043" s="69" t="s">
        <v>60</v>
      </c>
      <c r="H1043" s="50">
        <v>137231</v>
      </c>
      <c r="I1043" s="30">
        <f>IFERROR(H1043/E1042,"-")</f>
        <v>5.0428731121976893E-3</v>
      </c>
      <c r="J1043" s="50">
        <v>3</v>
      </c>
      <c r="K1043" s="30">
        <f>IFERROR(J1043/F1042,"-")</f>
        <v>0.25</v>
      </c>
      <c r="L1043" s="53">
        <f t="shared" si="711"/>
        <v>45743.666666666664</v>
      </c>
      <c r="M1043" s="31">
        <f t="shared" si="719"/>
        <v>0.25</v>
      </c>
      <c r="N1043" s="172"/>
      <c r="O1043" s="179"/>
      <c r="P1043" s="179"/>
      <c r="Q1043" s="69" t="s">
        <v>60</v>
      </c>
      <c r="R1043" s="50">
        <v>379157</v>
      </c>
      <c r="S1043" s="30">
        <f>IFERROR(R1043/O1042,"-")</f>
        <v>3.5358495795386872E-3</v>
      </c>
      <c r="T1043" s="50">
        <v>16</v>
      </c>
      <c r="U1043" s="30">
        <f>IFERROR(T1043/P1042,"-")</f>
        <v>0.34782608695652173</v>
      </c>
      <c r="V1043" s="53">
        <f t="shared" si="712"/>
        <v>23697.3125</v>
      </c>
      <c r="W1043" s="31">
        <f t="shared" si="720"/>
        <v>0.34782608695652173</v>
      </c>
      <c r="X1043" s="172"/>
      <c r="Y1043" s="179"/>
      <c r="Z1043" s="179"/>
      <c r="AA1043" s="69" t="s">
        <v>60</v>
      </c>
      <c r="AB1043" s="50">
        <v>34942047</v>
      </c>
      <c r="AC1043" s="30">
        <f>IFERROR(AB1043/Y1042,"-")</f>
        <v>1.1554077515336107E-2</v>
      </c>
      <c r="AD1043" s="50">
        <v>947</v>
      </c>
      <c r="AE1043" s="30">
        <f>IFERROR(AD1043/Z1042,"-")</f>
        <v>0.2009335879482283</v>
      </c>
      <c r="AF1043" s="53">
        <f t="shared" si="713"/>
        <v>36897.620908130943</v>
      </c>
      <c r="AG1043" s="31">
        <f t="shared" si="721"/>
        <v>0.18630729883926814</v>
      </c>
      <c r="AH1043" s="172"/>
      <c r="AI1043" s="179"/>
      <c r="AJ1043" s="179"/>
      <c r="AK1043" s="69" t="s">
        <v>60</v>
      </c>
      <c r="AL1043" s="50">
        <v>67274594</v>
      </c>
      <c r="AM1043" s="30">
        <f>IFERROR(AL1043/AI1042,"-")</f>
        <v>2.0028094279231724E-2</v>
      </c>
      <c r="AN1043" s="50">
        <v>1044</v>
      </c>
      <c r="AO1043" s="30">
        <f>IFERROR(AN1043/AJ1042,"-")</f>
        <v>0.25290697674418605</v>
      </c>
      <c r="AP1043" s="53">
        <f t="shared" si="714"/>
        <v>64439.266283524907</v>
      </c>
      <c r="AQ1043" s="31">
        <f t="shared" si="722"/>
        <v>0.23824737562756731</v>
      </c>
      <c r="AR1043" s="172"/>
      <c r="AS1043" s="179"/>
      <c r="AT1043" s="179"/>
      <c r="AU1043" s="69" t="s">
        <v>60</v>
      </c>
      <c r="AV1043" s="50">
        <v>35555976</v>
      </c>
      <c r="AW1043" s="30">
        <f>IFERROR(AV1043/AS1042,"-")</f>
        <v>1.4981913549218854E-2</v>
      </c>
      <c r="AX1043" s="50">
        <v>709</v>
      </c>
      <c r="AY1043" s="30">
        <f>IFERROR(AX1043/AT1042,"-")</f>
        <v>0.28962418300653597</v>
      </c>
      <c r="AZ1043" s="53">
        <f t="shared" si="715"/>
        <v>50149.472496473907</v>
      </c>
      <c r="BA1043" s="31">
        <f t="shared" si="723"/>
        <v>0.27269230769230768</v>
      </c>
      <c r="BB1043" s="172"/>
      <c r="BC1043" s="179"/>
      <c r="BD1043" s="179"/>
      <c r="BE1043" s="69" t="s">
        <v>60</v>
      </c>
      <c r="BF1043" s="50">
        <v>10726839</v>
      </c>
      <c r="BG1043" s="30">
        <f>IFERROR(BF1043/BC1042,"-")</f>
        <v>1.1207263452146388E-2</v>
      </c>
      <c r="BH1043" s="50">
        <v>315</v>
      </c>
      <c r="BI1043" s="30">
        <f>IFERROR(BH1043/BD1042,"-")</f>
        <v>0.30943025540275049</v>
      </c>
      <c r="BJ1043" s="53">
        <f t="shared" si="716"/>
        <v>34053.457142857143</v>
      </c>
      <c r="BK1043" s="31">
        <f t="shared" si="724"/>
        <v>0.28327338129496404</v>
      </c>
      <c r="BL1043" s="172"/>
      <c r="BM1043" s="179"/>
      <c r="BN1043" s="179"/>
      <c r="BO1043" s="69" t="s">
        <v>60</v>
      </c>
      <c r="BP1043" s="50">
        <v>3856817</v>
      </c>
      <c r="BQ1043" s="30">
        <f>IFERROR(BP1043/BM1042,"-")</f>
        <v>1.1823100006345599E-2</v>
      </c>
      <c r="BR1043" s="50">
        <v>126</v>
      </c>
      <c r="BS1043" s="30">
        <f>IFERROR(BR1043/BN1042,"-")</f>
        <v>0.33070866141732286</v>
      </c>
      <c r="BT1043" s="53">
        <f t="shared" si="717"/>
        <v>30609.658730158731</v>
      </c>
      <c r="BU1043" s="31">
        <f t="shared" si="725"/>
        <v>0.29508196721311475</v>
      </c>
      <c r="BV1043" s="172"/>
      <c r="BW1043" s="179"/>
      <c r="BX1043" s="179"/>
      <c r="BY1043" s="69" t="s">
        <v>60</v>
      </c>
      <c r="BZ1043" s="50">
        <f t="shared" si="685"/>
        <v>152872661</v>
      </c>
      <c r="CA1043" s="30">
        <f>IFERROR(BZ1043/BW1042,"-")</f>
        <v>1.5025407519882992E-2</v>
      </c>
      <c r="CB1043" s="50">
        <f t="shared" si="686"/>
        <v>3160</v>
      </c>
      <c r="CC1043" s="30">
        <f>IFERROR(CB1043/BX1042,"-")</f>
        <v>0.24792091636591873</v>
      </c>
      <c r="CD1043" s="53">
        <f t="shared" si="718"/>
        <v>48377.424367088606</v>
      </c>
      <c r="CE1043" s="31">
        <f t="shared" si="726"/>
        <v>0.2312984921680574</v>
      </c>
      <c r="CR1043" s="196"/>
      <c r="CS1043" s="198"/>
      <c r="CT1043" s="200"/>
      <c r="CU1043" s="201"/>
      <c r="CV1043" s="201"/>
      <c r="CW1043" s="79" t="s">
        <v>60</v>
      </c>
      <c r="CX1043" s="90">
        <v>157790621</v>
      </c>
      <c r="CY1043" s="80">
        <v>1.6361587800871373E-2</v>
      </c>
      <c r="CZ1043" s="90">
        <v>3064</v>
      </c>
      <c r="DA1043" s="80">
        <v>0.25263852242744061</v>
      </c>
      <c r="DB1043" s="90">
        <v>51498.24445169713</v>
      </c>
      <c r="DC1043" s="81">
        <v>0.23654751794950976</v>
      </c>
    </row>
    <row r="1044" spans="2:107" s="16" customFormat="1" ht="13.15" customHeight="1">
      <c r="B1044" s="196"/>
      <c r="C1044" s="198"/>
      <c r="D1044" s="172"/>
      <c r="E1044" s="179"/>
      <c r="F1044" s="179"/>
      <c r="G1044" s="70" t="s">
        <v>62</v>
      </c>
      <c r="H1044" s="50">
        <v>3803</v>
      </c>
      <c r="I1044" s="30">
        <f>IFERROR(H1044/E1042,"-")</f>
        <v>1.3975010344373948E-4</v>
      </c>
      <c r="J1044" s="50">
        <v>1</v>
      </c>
      <c r="K1044" s="30">
        <f>IFERROR(J1044/F1042,"-")</f>
        <v>8.3333333333333329E-2</v>
      </c>
      <c r="L1044" s="53">
        <f t="shared" si="711"/>
        <v>3803</v>
      </c>
      <c r="M1044" s="31">
        <f t="shared" si="719"/>
        <v>8.3333333333333329E-2</v>
      </c>
      <c r="N1044" s="172"/>
      <c r="O1044" s="179"/>
      <c r="P1044" s="179"/>
      <c r="Q1044" s="70" t="s">
        <v>62</v>
      </c>
      <c r="R1044" s="50">
        <v>119496</v>
      </c>
      <c r="S1044" s="30">
        <f>IFERROR(R1044/O1042,"-")</f>
        <v>1.1143665588570302E-3</v>
      </c>
      <c r="T1044" s="50">
        <v>6</v>
      </c>
      <c r="U1044" s="30">
        <f>IFERROR(T1044/P1042,"-")</f>
        <v>0.13043478260869565</v>
      </c>
      <c r="V1044" s="53">
        <f t="shared" si="712"/>
        <v>19916</v>
      </c>
      <c r="W1044" s="31">
        <f t="shared" si="720"/>
        <v>0.13043478260869565</v>
      </c>
      <c r="X1044" s="172"/>
      <c r="Y1044" s="179"/>
      <c r="Z1044" s="179"/>
      <c r="AA1044" s="70" t="s">
        <v>62</v>
      </c>
      <c r="AB1044" s="50">
        <v>34395875</v>
      </c>
      <c r="AC1044" s="30">
        <f>IFERROR(AB1044/Y1042,"-")</f>
        <v>1.1373478089529538E-2</v>
      </c>
      <c r="AD1044" s="50">
        <v>840</v>
      </c>
      <c r="AE1044" s="30">
        <f>IFERROR(AD1044/Z1042,"-")</f>
        <v>0.17823042647994908</v>
      </c>
      <c r="AF1044" s="53">
        <f t="shared" si="713"/>
        <v>40947.470238095237</v>
      </c>
      <c r="AG1044" s="31">
        <f t="shared" si="721"/>
        <v>0.16525673814676373</v>
      </c>
      <c r="AH1044" s="172"/>
      <c r="AI1044" s="179"/>
      <c r="AJ1044" s="179"/>
      <c r="AK1044" s="70" t="s">
        <v>62</v>
      </c>
      <c r="AL1044" s="50">
        <v>35557875</v>
      </c>
      <c r="AM1044" s="30">
        <f>IFERROR(AL1044/AI1042,"-")</f>
        <v>1.0585815989749959E-2</v>
      </c>
      <c r="AN1044" s="50">
        <v>883</v>
      </c>
      <c r="AO1044" s="30">
        <f>IFERROR(AN1044/AJ1042,"-")</f>
        <v>0.21390503875968991</v>
      </c>
      <c r="AP1044" s="53">
        <f t="shared" si="714"/>
        <v>40269.394110985275</v>
      </c>
      <c r="AQ1044" s="31">
        <f t="shared" si="722"/>
        <v>0.20150616157005932</v>
      </c>
      <c r="AR1044" s="172"/>
      <c r="AS1044" s="179"/>
      <c r="AT1044" s="179"/>
      <c r="AU1044" s="70" t="s">
        <v>62</v>
      </c>
      <c r="AV1044" s="50">
        <v>21056957</v>
      </c>
      <c r="AW1044" s="30">
        <f>IFERROR(AV1044/AS1042,"-")</f>
        <v>8.8725875330666996E-3</v>
      </c>
      <c r="AX1044" s="50">
        <v>497</v>
      </c>
      <c r="AY1044" s="30">
        <f>IFERROR(AX1044/AT1042,"-")</f>
        <v>0.20302287581699346</v>
      </c>
      <c r="AZ1044" s="53">
        <f t="shared" si="715"/>
        <v>42368.122736418511</v>
      </c>
      <c r="BA1044" s="31">
        <f t="shared" si="723"/>
        <v>0.19115384615384615</v>
      </c>
      <c r="BB1044" s="172"/>
      <c r="BC1044" s="179"/>
      <c r="BD1044" s="179"/>
      <c r="BE1044" s="70" t="s">
        <v>62</v>
      </c>
      <c r="BF1044" s="50">
        <v>7979358</v>
      </c>
      <c r="BG1044" s="30">
        <f>IFERROR(BF1044/BC1042,"-")</f>
        <v>8.3367306328539E-3</v>
      </c>
      <c r="BH1044" s="50">
        <v>212</v>
      </c>
      <c r="BI1044" s="30">
        <f>IFERROR(BH1044/BD1042,"-")</f>
        <v>0.20825147347740669</v>
      </c>
      <c r="BJ1044" s="53">
        <f t="shared" si="716"/>
        <v>37638.481132075474</v>
      </c>
      <c r="BK1044" s="31">
        <f t="shared" si="724"/>
        <v>0.1906474820143885</v>
      </c>
      <c r="BL1044" s="172"/>
      <c r="BM1044" s="179"/>
      <c r="BN1044" s="179"/>
      <c r="BO1044" s="70" t="s">
        <v>62</v>
      </c>
      <c r="BP1044" s="50">
        <v>1494597</v>
      </c>
      <c r="BQ1044" s="30">
        <f>IFERROR(BP1044/BM1042,"-")</f>
        <v>4.5816977575508806E-3</v>
      </c>
      <c r="BR1044" s="50">
        <v>72</v>
      </c>
      <c r="BS1044" s="30">
        <f>IFERROR(BR1044/BN1042,"-")</f>
        <v>0.1889763779527559</v>
      </c>
      <c r="BT1044" s="53">
        <f t="shared" si="717"/>
        <v>20758.291666666668</v>
      </c>
      <c r="BU1044" s="31">
        <f t="shared" si="725"/>
        <v>0.16861826697892271</v>
      </c>
      <c r="BV1044" s="172"/>
      <c r="BW1044" s="179"/>
      <c r="BX1044" s="179"/>
      <c r="BY1044" s="70" t="s">
        <v>62</v>
      </c>
      <c r="BZ1044" s="50">
        <f t="shared" si="685"/>
        <v>100607961</v>
      </c>
      <c r="CA1044" s="30">
        <f>IFERROR(BZ1044/BW1042,"-")</f>
        <v>9.8884627498535844E-3</v>
      </c>
      <c r="CB1044" s="50">
        <f t="shared" si="686"/>
        <v>2511</v>
      </c>
      <c r="CC1044" s="30">
        <f>IFERROR(CB1044/BX1042,"-")</f>
        <v>0.19700298132747529</v>
      </c>
      <c r="CD1044" s="53">
        <f t="shared" si="718"/>
        <v>40066.890083632017</v>
      </c>
      <c r="CE1044" s="31">
        <f t="shared" si="726"/>
        <v>0.18379446640316205</v>
      </c>
      <c r="CR1044" s="196"/>
      <c r="CS1044" s="198"/>
      <c r="CT1044" s="200"/>
      <c r="CU1044" s="201"/>
      <c r="CV1044" s="201"/>
      <c r="CW1044" s="79" t="s">
        <v>62</v>
      </c>
      <c r="CX1044" s="90">
        <v>100817458</v>
      </c>
      <c r="CY1044" s="80">
        <v>1.0453940040756048E-2</v>
      </c>
      <c r="CZ1044" s="90">
        <v>2386</v>
      </c>
      <c r="DA1044" s="80">
        <v>0.19673482849604221</v>
      </c>
      <c r="DB1044" s="90">
        <v>42253.754400670579</v>
      </c>
      <c r="DC1044" s="81">
        <v>0.18420443140585194</v>
      </c>
    </row>
    <row r="1045" spans="2:107" s="16" customFormat="1" ht="13.15" customHeight="1">
      <c r="B1045" s="196"/>
      <c r="C1045" s="198"/>
      <c r="D1045" s="172"/>
      <c r="E1045" s="179"/>
      <c r="F1045" s="179"/>
      <c r="G1045" s="70" t="s">
        <v>64</v>
      </c>
      <c r="H1045" s="50">
        <v>4335</v>
      </c>
      <c r="I1045" s="30">
        <f>IFERROR(H1045/E1042,"-")</f>
        <v>1.5929968404643981E-4</v>
      </c>
      <c r="J1045" s="50">
        <v>1</v>
      </c>
      <c r="K1045" s="30">
        <f>IFERROR(J1045/F1042,"-")</f>
        <v>8.3333333333333329E-2</v>
      </c>
      <c r="L1045" s="53">
        <f t="shared" si="711"/>
        <v>4335</v>
      </c>
      <c r="M1045" s="31">
        <f t="shared" si="719"/>
        <v>8.3333333333333329E-2</v>
      </c>
      <c r="N1045" s="172"/>
      <c r="O1045" s="179"/>
      <c r="P1045" s="179"/>
      <c r="Q1045" s="70" t="s">
        <v>64</v>
      </c>
      <c r="R1045" s="50">
        <v>95205</v>
      </c>
      <c r="S1045" s="30">
        <f>IFERROR(R1045/O1042,"-")</f>
        <v>8.8783949451013886E-4</v>
      </c>
      <c r="T1045" s="50">
        <v>2</v>
      </c>
      <c r="U1045" s="30">
        <f>IFERROR(T1045/P1042,"-")</f>
        <v>4.3478260869565216E-2</v>
      </c>
      <c r="V1045" s="53">
        <f t="shared" si="712"/>
        <v>47602.5</v>
      </c>
      <c r="W1045" s="31">
        <f t="shared" si="720"/>
        <v>4.3478260869565216E-2</v>
      </c>
      <c r="X1045" s="172"/>
      <c r="Y1045" s="179"/>
      <c r="Z1045" s="179"/>
      <c r="AA1045" s="70" t="s">
        <v>64</v>
      </c>
      <c r="AB1045" s="50">
        <v>8786741</v>
      </c>
      <c r="AC1045" s="30">
        <f>IFERROR(AB1045/Y1042,"-")</f>
        <v>2.9054590482687488E-3</v>
      </c>
      <c r="AD1045" s="50">
        <v>153</v>
      </c>
      <c r="AE1045" s="30">
        <f>IFERROR(AD1045/Z1042,"-")</f>
        <v>3.2463399108847865E-2</v>
      </c>
      <c r="AF1045" s="53">
        <f t="shared" si="713"/>
        <v>57429.679738562088</v>
      </c>
      <c r="AG1045" s="31">
        <f t="shared" si="721"/>
        <v>3.0100334448160536E-2</v>
      </c>
      <c r="AH1045" s="172"/>
      <c r="AI1045" s="179"/>
      <c r="AJ1045" s="179"/>
      <c r="AK1045" s="70" t="s">
        <v>64</v>
      </c>
      <c r="AL1045" s="50">
        <v>4475289</v>
      </c>
      <c r="AM1045" s="30">
        <f>IFERROR(AL1045/AI1042,"-")</f>
        <v>1.3323233138918483E-3</v>
      </c>
      <c r="AN1045" s="50">
        <v>132</v>
      </c>
      <c r="AO1045" s="30">
        <f>IFERROR(AN1045/AJ1042,"-")</f>
        <v>3.1976744186046513E-2</v>
      </c>
      <c r="AP1045" s="53">
        <f t="shared" si="714"/>
        <v>33903.704545454544</v>
      </c>
      <c r="AQ1045" s="31">
        <f t="shared" si="722"/>
        <v>3.0123231401186674E-2</v>
      </c>
      <c r="AR1045" s="172"/>
      <c r="AS1045" s="179"/>
      <c r="AT1045" s="179"/>
      <c r="AU1045" s="70" t="s">
        <v>64</v>
      </c>
      <c r="AV1045" s="50">
        <v>5693289</v>
      </c>
      <c r="AW1045" s="30">
        <f>IFERROR(AV1045/AS1042,"-")</f>
        <v>2.3989318591259778E-3</v>
      </c>
      <c r="AX1045" s="50">
        <v>81</v>
      </c>
      <c r="AY1045" s="30">
        <f>IFERROR(AX1045/AT1042,"-")</f>
        <v>3.3088235294117647E-2</v>
      </c>
      <c r="AZ1045" s="53">
        <f t="shared" si="715"/>
        <v>70287.518518518526</v>
      </c>
      <c r="BA1045" s="31">
        <f t="shared" si="723"/>
        <v>3.1153846153846153E-2</v>
      </c>
      <c r="BB1045" s="172"/>
      <c r="BC1045" s="179"/>
      <c r="BD1045" s="179"/>
      <c r="BE1045" s="70" t="s">
        <v>64</v>
      </c>
      <c r="BF1045" s="50">
        <v>788745</v>
      </c>
      <c r="BG1045" s="30">
        <f>IFERROR(BF1045/BC1042,"-")</f>
        <v>8.2407063362871416E-4</v>
      </c>
      <c r="BH1045" s="50">
        <v>27</v>
      </c>
      <c r="BI1045" s="30">
        <f>IFERROR(BH1045/BD1042,"-")</f>
        <v>2.6522593320235755E-2</v>
      </c>
      <c r="BJ1045" s="53">
        <f t="shared" si="716"/>
        <v>29212.777777777777</v>
      </c>
      <c r="BK1045" s="31">
        <f t="shared" si="724"/>
        <v>2.4280575539568347E-2</v>
      </c>
      <c r="BL1045" s="172"/>
      <c r="BM1045" s="179"/>
      <c r="BN1045" s="179"/>
      <c r="BO1045" s="70" t="s">
        <v>64</v>
      </c>
      <c r="BP1045" s="50">
        <v>225432</v>
      </c>
      <c r="BQ1045" s="30">
        <f>IFERROR(BP1045/BM1042,"-")</f>
        <v>6.9106340296428413E-4</v>
      </c>
      <c r="BR1045" s="50">
        <v>5</v>
      </c>
      <c r="BS1045" s="30">
        <f>IFERROR(BR1045/BN1042,"-")</f>
        <v>1.3123359580052493E-2</v>
      </c>
      <c r="BT1045" s="53">
        <f t="shared" si="717"/>
        <v>45086.400000000001</v>
      </c>
      <c r="BU1045" s="31">
        <f t="shared" si="725"/>
        <v>1.1709601873536301E-2</v>
      </c>
      <c r="BV1045" s="172"/>
      <c r="BW1045" s="179"/>
      <c r="BX1045" s="179"/>
      <c r="BY1045" s="70" t="s">
        <v>64</v>
      </c>
      <c r="BZ1045" s="50">
        <f t="shared" si="685"/>
        <v>20069036</v>
      </c>
      <c r="CA1045" s="30">
        <f>IFERROR(BZ1045/BW1042,"-")</f>
        <v>1.9725269545167561E-3</v>
      </c>
      <c r="CB1045" s="50">
        <f t="shared" si="686"/>
        <v>401</v>
      </c>
      <c r="CC1045" s="30">
        <f>IFERROR(CB1045/BX1042,"-")</f>
        <v>3.1460850462890322E-2</v>
      </c>
      <c r="CD1045" s="53">
        <f t="shared" si="718"/>
        <v>50047.471321695761</v>
      </c>
      <c r="CE1045" s="31">
        <f t="shared" si="726"/>
        <v>2.9351485873225003E-2</v>
      </c>
      <c r="CR1045" s="196"/>
      <c r="CS1045" s="198"/>
      <c r="CT1045" s="200"/>
      <c r="CU1045" s="201"/>
      <c r="CV1045" s="201"/>
      <c r="CW1045" s="79" t="s">
        <v>64</v>
      </c>
      <c r="CX1045" s="90">
        <v>26479471</v>
      </c>
      <c r="CY1045" s="80">
        <v>2.7457030521929899E-3</v>
      </c>
      <c r="CZ1045" s="90">
        <v>362</v>
      </c>
      <c r="DA1045" s="80">
        <v>2.9848284960422165E-2</v>
      </c>
      <c r="DB1045" s="90">
        <v>73147.709944751376</v>
      </c>
      <c r="DC1045" s="81">
        <v>2.794719370030109E-2</v>
      </c>
    </row>
    <row r="1046" spans="2:107" s="16" customFormat="1" ht="13.15" customHeight="1">
      <c r="B1046" s="196"/>
      <c r="C1046" s="198"/>
      <c r="D1046" s="172"/>
      <c r="E1046" s="179"/>
      <c r="F1046" s="179"/>
      <c r="G1046" s="70" t="s">
        <v>66</v>
      </c>
      <c r="H1046" s="50">
        <v>11347</v>
      </c>
      <c r="I1046" s="30">
        <f>IFERROR(H1046/E1042,"-")</f>
        <v>4.1697197574970069E-4</v>
      </c>
      <c r="J1046" s="50">
        <v>2</v>
      </c>
      <c r="K1046" s="30">
        <f>IFERROR(J1046/F1042,"-")</f>
        <v>0.16666666666666666</v>
      </c>
      <c r="L1046" s="53">
        <f t="shared" si="711"/>
        <v>5673.5</v>
      </c>
      <c r="M1046" s="31">
        <f t="shared" si="719"/>
        <v>0.16666666666666666</v>
      </c>
      <c r="N1046" s="172"/>
      <c r="O1046" s="179"/>
      <c r="P1046" s="179"/>
      <c r="Q1046" s="70" t="s">
        <v>66</v>
      </c>
      <c r="R1046" s="50">
        <v>355422</v>
      </c>
      <c r="S1046" s="30">
        <f>IFERROR(R1046/O1042,"-")</f>
        <v>3.3145075239512899E-3</v>
      </c>
      <c r="T1046" s="50">
        <v>9</v>
      </c>
      <c r="U1046" s="30">
        <f>IFERROR(T1046/P1042,"-")</f>
        <v>0.19565217391304349</v>
      </c>
      <c r="V1046" s="53">
        <f t="shared" si="712"/>
        <v>39491.333333333336</v>
      </c>
      <c r="W1046" s="31">
        <f t="shared" si="720"/>
        <v>0.19565217391304349</v>
      </c>
      <c r="X1046" s="172"/>
      <c r="Y1046" s="179"/>
      <c r="Z1046" s="179"/>
      <c r="AA1046" s="70" t="s">
        <v>66</v>
      </c>
      <c r="AB1046" s="50">
        <v>66873114</v>
      </c>
      <c r="AC1046" s="30">
        <f>IFERROR(AB1046/Y1042,"-")</f>
        <v>2.2112532298062221E-2</v>
      </c>
      <c r="AD1046" s="50">
        <v>1130</v>
      </c>
      <c r="AE1046" s="30">
        <f>IFERROR(AD1046/Z1042,"-")</f>
        <v>0.23976235943136007</v>
      </c>
      <c r="AF1046" s="53">
        <f t="shared" si="713"/>
        <v>59179.746902654864</v>
      </c>
      <c r="AG1046" s="31">
        <f t="shared" si="721"/>
        <v>0.22230965964981311</v>
      </c>
      <c r="AH1046" s="172"/>
      <c r="AI1046" s="179"/>
      <c r="AJ1046" s="179"/>
      <c r="AK1046" s="70" t="s">
        <v>66</v>
      </c>
      <c r="AL1046" s="50">
        <v>64773573</v>
      </c>
      <c r="AM1046" s="30">
        <f>IFERROR(AL1046/AI1042,"-")</f>
        <v>1.9283523685727458E-2</v>
      </c>
      <c r="AN1046" s="50">
        <v>1196</v>
      </c>
      <c r="AO1046" s="30">
        <f>IFERROR(AN1046/AJ1042,"-")</f>
        <v>0.28972868217054265</v>
      </c>
      <c r="AP1046" s="53">
        <f t="shared" si="714"/>
        <v>54158.505852842813</v>
      </c>
      <c r="AQ1046" s="31">
        <f t="shared" si="722"/>
        <v>0.27293473299863075</v>
      </c>
      <c r="AR1046" s="172"/>
      <c r="AS1046" s="179"/>
      <c r="AT1046" s="179"/>
      <c r="AU1046" s="70" t="s">
        <v>66</v>
      </c>
      <c r="AV1046" s="50">
        <v>54396789</v>
      </c>
      <c r="AW1046" s="30">
        <f>IFERROR(AV1046/AS1042,"-")</f>
        <v>2.2920703685734827E-2</v>
      </c>
      <c r="AX1046" s="50">
        <v>724</v>
      </c>
      <c r="AY1046" s="30">
        <f>IFERROR(AX1046/AT1042,"-")</f>
        <v>0.29575163398692811</v>
      </c>
      <c r="AZ1046" s="53">
        <f t="shared" si="715"/>
        <v>75133.686464088401</v>
      </c>
      <c r="BA1046" s="31">
        <f t="shared" si="723"/>
        <v>0.27846153846153848</v>
      </c>
      <c r="BB1046" s="172"/>
      <c r="BC1046" s="179"/>
      <c r="BD1046" s="179"/>
      <c r="BE1046" s="70" t="s">
        <v>66</v>
      </c>
      <c r="BF1046" s="50">
        <v>14319087</v>
      </c>
      <c r="BG1046" s="30">
        <f>IFERROR(BF1046/BC1042,"-")</f>
        <v>1.4960397970287842E-2</v>
      </c>
      <c r="BH1046" s="50">
        <v>271</v>
      </c>
      <c r="BI1046" s="30">
        <f>IFERROR(BH1046/BD1042,"-")</f>
        <v>0.26620825147347743</v>
      </c>
      <c r="BJ1046" s="53">
        <f t="shared" si="716"/>
        <v>52837.959409594099</v>
      </c>
      <c r="BK1046" s="31">
        <f t="shared" si="724"/>
        <v>0.24370503597122303</v>
      </c>
      <c r="BL1046" s="172"/>
      <c r="BM1046" s="179"/>
      <c r="BN1046" s="179"/>
      <c r="BO1046" s="70" t="s">
        <v>66</v>
      </c>
      <c r="BP1046" s="50">
        <v>2682277</v>
      </c>
      <c r="BQ1046" s="30">
        <f>IFERROR(BP1046/BM1042,"-")</f>
        <v>8.2225392637816763E-3</v>
      </c>
      <c r="BR1046" s="50">
        <v>81</v>
      </c>
      <c r="BS1046" s="30">
        <f>IFERROR(BR1046/BN1042,"-")</f>
        <v>0.2125984251968504</v>
      </c>
      <c r="BT1046" s="53">
        <f t="shared" si="717"/>
        <v>33114.530864197528</v>
      </c>
      <c r="BU1046" s="31">
        <f t="shared" si="725"/>
        <v>0.18969555035128804</v>
      </c>
      <c r="BV1046" s="172"/>
      <c r="BW1046" s="179"/>
      <c r="BX1046" s="179"/>
      <c r="BY1046" s="70" t="s">
        <v>66</v>
      </c>
      <c r="BZ1046" s="50">
        <f t="shared" ref="BZ1046:BZ1109" si="727">SUM(H1046,R1046,AB1046,AL1046,AV1046,BF1046,BP1046)</f>
        <v>203411609</v>
      </c>
      <c r="CA1046" s="30">
        <f>IFERROR(BZ1046/BW1042,"-")</f>
        <v>1.9992733164369388E-2</v>
      </c>
      <c r="CB1046" s="50">
        <f t="shared" ref="CB1046:CB1109" si="728">SUM(J1046,T1046,AD1046,AN1046,AX1046,BH1046,BR1046)</f>
        <v>3413</v>
      </c>
      <c r="CC1046" s="30">
        <f>IFERROR(CB1046/BX1042,"-")</f>
        <v>0.26777028087243054</v>
      </c>
      <c r="CD1046" s="53">
        <f t="shared" si="718"/>
        <v>59599.065045414594</v>
      </c>
      <c r="CE1046" s="31">
        <f t="shared" si="726"/>
        <v>0.24981701068657591</v>
      </c>
      <c r="CR1046" s="196"/>
      <c r="CS1046" s="198"/>
      <c r="CT1046" s="200"/>
      <c r="CU1046" s="201"/>
      <c r="CV1046" s="201"/>
      <c r="CW1046" s="79" t="s">
        <v>66</v>
      </c>
      <c r="CX1046" s="90">
        <v>201895277</v>
      </c>
      <c r="CY1046" s="80">
        <v>2.0934877372823995E-2</v>
      </c>
      <c r="CZ1046" s="90">
        <v>3125</v>
      </c>
      <c r="DA1046" s="80">
        <v>0.25766820580474936</v>
      </c>
      <c r="DB1046" s="90">
        <v>64606.488640000003</v>
      </c>
      <c r="DC1046" s="81">
        <v>0.24125685169458813</v>
      </c>
    </row>
    <row r="1047" spans="2:107" s="16" customFormat="1" ht="13.15" customHeight="1">
      <c r="B1047" s="196"/>
      <c r="C1047" s="198"/>
      <c r="D1047" s="172"/>
      <c r="E1047" s="179"/>
      <c r="F1047" s="179"/>
      <c r="G1047" s="70" t="s">
        <v>68</v>
      </c>
      <c r="H1047" s="50">
        <v>79219</v>
      </c>
      <c r="I1047" s="30">
        <f>IFERROR(H1047/E1042,"-")</f>
        <v>2.9110868905363125E-3</v>
      </c>
      <c r="J1047" s="50">
        <v>2</v>
      </c>
      <c r="K1047" s="30">
        <f>IFERROR(J1047/F1042,"-")</f>
        <v>0.16666666666666666</v>
      </c>
      <c r="L1047" s="53">
        <f t="shared" si="711"/>
        <v>39609.5</v>
      </c>
      <c r="M1047" s="31">
        <f t="shared" si="719"/>
        <v>0.16666666666666666</v>
      </c>
      <c r="N1047" s="172"/>
      <c r="O1047" s="179"/>
      <c r="P1047" s="179"/>
      <c r="Q1047" s="70" t="s">
        <v>68</v>
      </c>
      <c r="R1047" s="50">
        <v>1014040</v>
      </c>
      <c r="S1047" s="30">
        <f>IFERROR(R1047/O1042,"-")</f>
        <v>9.4564861195636906E-3</v>
      </c>
      <c r="T1047" s="50">
        <v>16</v>
      </c>
      <c r="U1047" s="30">
        <f>IFERROR(T1047/P1042,"-")</f>
        <v>0.34782608695652173</v>
      </c>
      <c r="V1047" s="53">
        <f t="shared" si="712"/>
        <v>63377.5</v>
      </c>
      <c r="W1047" s="31">
        <f t="shared" si="720"/>
        <v>0.34782608695652173</v>
      </c>
      <c r="X1047" s="172"/>
      <c r="Y1047" s="179"/>
      <c r="Z1047" s="179"/>
      <c r="AA1047" s="70" t="s">
        <v>68</v>
      </c>
      <c r="AB1047" s="50">
        <v>62356412</v>
      </c>
      <c r="AC1047" s="30">
        <f>IFERROR(AB1047/Y1042,"-")</f>
        <v>2.061902148509601E-2</v>
      </c>
      <c r="AD1047" s="50">
        <v>1066</v>
      </c>
      <c r="AE1047" s="30">
        <f>IFERROR(AD1047/Z1042,"-")</f>
        <v>0.2261828983662211</v>
      </c>
      <c r="AF1047" s="53">
        <f t="shared" si="713"/>
        <v>58495.696060037524</v>
      </c>
      <c r="AG1047" s="31">
        <f t="shared" si="721"/>
        <v>0.20971867007672634</v>
      </c>
      <c r="AH1047" s="172"/>
      <c r="AI1047" s="179"/>
      <c r="AJ1047" s="179"/>
      <c r="AK1047" s="70" t="s">
        <v>68</v>
      </c>
      <c r="AL1047" s="50">
        <v>75470088</v>
      </c>
      <c r="AM1047" s="30">
        <f>IFERROR(AL1047/AI1042,"-")</f>
        <v>2.2467947375883306E-2</v>
      </c>
      <c r="AN1047" s="50">
        <v>1157</v>
      </c>
      <c r="AO1047" s="30">
        <f>IFERROR(AN1047/AJ1042,"-")</f>
        <v>0.28028100775193798</v>
      </c>
      <c r="AP1047" s="53">
        <f t="shared" si="714"/>
        <v>65229.11668107174</v>
      </c>
      <c r="AQ1047" s="31">
        <f t="shared" si="722"/>
        <v>0.26403468735737107</v>
      </c>
      <c r="AR1047" s="172"/>
      <c r="AS1047" s="179"/>
      <c r="AT1047" s="179"/>
      <c r="AU1047" s="70" t="s">
        <v>68</v>
      </c>
      <c r="AV1047" s="50">
        <v>53683434</v>
      </c>
      <c r="AW1047" s="30">
        <f>IFERROR(AV1047/AS1042,"-")</f>
        <v>2.2620123469911109E-2</v>
      </c>
      <c r="AX1047" s="50">
        <v>770</v>
      </c>
      <c r="AY1047" s="30">
        <f>IFERROR(AX1047/AT1042,"-")</f>
        <v>0.31454248366013071</v>
      </c>
      <c r="AZ1047" s="53">
        <f t="shared" si="715"/>
        <v>69718.745454545453</v>
      </c>
      <c r="BA1047" s="31">
        <f t="shared" si="723"/>
        <v>0.29615384615384616</v>
      </c>
      <c r="BB1047" s="172"/>
      <c r="BC1047" s="179"/>
      <c r="BD1047" s="179"/>
      <c r="BE1047" s="70" t="s">
        <v>68</v>
      </c>
      <c r="BF1047" s="50">
        <v>25494725</v>
      </c>
      <c r="BG1047" s="30">
        <f>IFERROR(BF1047/BC1042,"-")</f>
        <v>2.663656084658517E-2</v>
      </c>
      <c r="BH1047" s="50">
        <v>360</v>
      </c>
      <c r="BI1047" s="30">
        <f>IFERROR(BH1047/BD1042,"-")</f>
        <v>0.35363457760314343</v>
      </c>
      <c r="BJ1047" s="53">
        <f t="shared" si="716"/>
        <v>70818.680555555562</v>
      </c>
      <c r="BK1047" s="31">
        <f t="shared" si="724"/>
        <v>0.32374100719424459</v>
      </c>
      <c r="BL1047" s="172"/>
      <c r="BM1047" s="179"/>
      <c r="BN1047" s="179"/>
      <c r="BO1047" s="70" t="s">
        <v>68</v>
      </c>
      <c r="BP1047" s="50">
        <v>4786336</v>
      </c>
      <c r="BQ1047" s="30">
        <f>IFERROR(BP1047/BM1042,"-")</f>
        <v>1.4672547126807461E-2</v>
      </c>
      <c r="BR1047" s="50">
        <v>118</v>
      </c>
      <c r="BS1047" s="30">
        <f>IFERROR(BR1047/BN1042,"-")</f>
        <v>0.30971128608923887</v>
      </c>
      <c r="BT1047" s="53">
        <f t="shared" si="717"/>
        <v>40562.169491525427</v>
      </c>
      <c r="BU1047" s="31">
        <f t="shared" si="725"/>
        <v>0.27634660421545665</v>
      </c>
      <c r="BV1047" s="172"/>
      <c r="BW1047" s="179"/>
      <c r="BX1047" s="179"/>
      <c r="BY1047" s="70" t="s">
        <v>68</v>
      </c>
      <c r="BZ1047" s="50">
        <f t="shared" si="727"/>
        <v>222884254</v>
      </c>
      <c r="CA1047" s="30">
        <f>IFERROR(BZ1047/BW1042,"-")</f>
        <v>2.1906642588730176E-2</v>
      </c>
      <c r="CB1047" s="50">
        <f t="shared" si="728"/>
        <v>3489</v>
      </c>
      <c r="CC1047" s="30">
        <f>IFERROR(CB1047/BX1042,"-")</f>
        <v>0.27373293582300329</v>
      </c>
      <c r="CD1047" s="53">
        <f t="shared" si="718"/>
        <v>63881.987388936657</v>
      </c>
      <c r="CE1047" s="31">
        <f t="shared" si="726"/>
        <v>0.25537988581466842</v>
      </c>
      <c r="CR1047" s="196"/>
      <c r="CS1047" s="198"/>
      <c r="CT1047" s="200"/>
      <c r="CU1047" s="201"/>
      <c r="CV1047" s="201"/>
      <c r="CW1047" s="79" t="s">
        <v>68</v>
      </c>
      <c r="CX1047" s="90">
        <v>200054761</v>
      </c>
      <c r="CY1047" s="80">
        <v>2.0744031022501889E-2</v>
      </c>
      <c r="CZ1047" s="90">
        <v>3333</v>
      </c>
      <c r="DA1047" s="80">
        <v>0.27481860158311344</v>
      </c>
      <c r="DB1047" s="90">
        <v>60022.430543054303</v>
      </c>
      <c r="DC1047" s="81">
        <v>0.25731490774337989</v>
      </c>
    </row>
    <row r="1048" spans="2:107" s="16" customFormat="1" ht="13.15" customHeight="1">
      <c r="B1048" s="196"/>
      <c r="C1048" s="198"/>
      <c r="D1048" s="172"/>
      <c r="E1048" s="179"/>
      <c r="F1048" s="179"/>
      <c r="G1048" s="70" t="s">
        <v>69</v>
      </c>
      <c r="H1048" s="50">
        <v>0</v>
      </c>
      <c r="I1048" s="30">
        <f>IFERROR(H1048/E1042,"-")</f>
        <v>0</v>
      </c>
      <c r="J1048" s="50">
        <v>0</v>
      </c>
      <c r="K1048" s="30">
        <f>IFERROR(J1048/F1042,"-")</f>
        <v>0</v>
      </c>
      <c r="L1048" s="53" t="str">
        <f t="shared" si="711"/>
        <v>-</v>
      </c>
      <c r="M1048" s="31">
        <f t="shared" si="719"/>
        <v>0</v>
      </c>
      <c r="N1048" s="172"/>
      <c r="O1048" s="179"/>
      <c r="P1048" s="179"/>
      <c r="Q1048" s="70" t="s">
        <v>69</v>
      </c>
      <c r="R1048" s="50">
        <v>2559724</v>
      </c>
      <c r="S1048" s="30">
        <f>IFERROR(R1048/O1042,"-")</f>
        <v>2.3870847773178622E-2</v>
      </c>
      <c r="T1048" s="50">
        <v>3</v>
      </c>
      <c r="U1048" s="30">
        <f>IFERROR(T1048/P1042,"-")</f>
        <v>6.5217391304347824E-2</v>
      </c>
      <c r="V1048" s="53">
        <f t="shared" si="712"/>
        <v>853241.33333333337</v>
      </c>
      <c r="W1048" s="31">
        <f t="shared" si="720"/>
        <v>6.5217391304347824E-2</v>
      </c>
      <c r="X1048" s="172"/>
      <c r="Y1048" s="179"/>
      <c r="Z1048" s="179"/>
      <c r="AA1048" s="70" t="s">
        <v>69</v>
      </c>
      <c r="AB1048" s="50">
        <v>68490570</v>
      </c>
      <c r="AC1048" s="30">
        <f>IFERROR(AB1048/Y1042,"-")</f>
        <v>2.2647366791348933E-2</v>
      </c>
      <c r="AD1048" s="50">
        <v>325</v>
      </c>
      <c r="AE1048" s="30">
        <f>IFERROR(AD1048/Z1042,"-")</f>
        <v>6.8958200721408874E-2</v>
      </c>
      <c r="AF1048" s="53">
        <f t="shared" si="713"/>
        <v>210740.21538461538</v>
      </c>
      <c r="AG1048" s="31">
        <f t="shared" si="721"/>
        <v>6.3938618925831206E-2</v>
      </c>
      <c r="AH1048" s="172"/>
      <c r="AI1048" s="179"/>
      <c r="AJ1048" s="179"/>
      <c r="AK1048" s="70" t="s">
        <v>69</v>
      </c>
      <c r="AL1048" s="50">
        <v>109918471</v>
      </c>
      <c r="AM1048" s="30">
        <f>IFERROR(AL1048/AI1042,"-")</f>
        <v>3.2723460214668827E-2</v>
      </c>
      <c r="AN1048" s="50">
        <v>478</v>
      </c>
      <c r="AO1048" s="30">
        <f>IFERROR(AN1048/AJ1042,"-")</f>
        <v>0.11579457364341085</v>
      </c>
      <c r="AP1048" s="53">
        <f t="shared" si="714"/>
        <v>229954.96025104602</v>
      </c>
      <c r="AQ1048" s="31">
        <f t="shared" si="722"/>
        <v>0.10908261068005477</v>
      </c>
      <c r="AR1048" s="172"/>
      <c r="AS1048" s="179"/>
      <c r="AT1048" s="179"/>
      <c r="AU1048" s="70" t="s">
        <v>69</v>
      </c>
      <c r="AV1048" s="50">
        <v>90442345</v>
      </c>
      <c r="AW1048" s="30">
        <f>IFERROR(AV1048/AS1042,"-")</f>
        <v>3.8108907317819823E-2</v>
      </c>
      <c r="AX1048" s="50">
        <v>365</v>
      </c>
      <c r="AY1048" s="30">
        <f>IFERROR(AX1048/AT1042,"-")</f>
        <v>0.14910130718954248</v>
      </c>
      <c r="AZ1048" s="53">
        <f t="shared" si="715"/>
        <v>247787.24657534246</v>
      </c>
      <c r="BA1048" s="31">
        <f t="shared" si="723"/>
        <v>0.14038461538461539</v>
      </c>
      <c r="BB1048" s="172"/>
      <c r="BC1048" s="179"/>
      <c r="BD1048" s="179"/>
      <c r="BE1048" s="70" t="s">
        <v>69</v>
      </c>
      <c r="BF1048" s="50">
        <v>57967371</v>
      </c>
      <c r="BG1048" s="30">
        <f>IFERROR(BF1048/BC1042,"-")</f>
        <v>6.0563563825774804E-2</v>
      </c>
      <c r="BH1048" s="50">
        <v>187</v>
      </c>
      <c r="BI1048" s="30">
        <f>IFERROR(BH1048/BD1042,"-")</f>
        <v>0.18369351669941061</v>
      </c>
      <c r="BJ1048" s="53">
        <f t="shared" si="716"/>
        <v>309985.9411764706</v>
      </c>
      <c r="BK1048" s="31">
        <f t="shared" si="724"/>
        <v>0.16816546762589929</v>
      </c>
      <c r="BL1048" s="172"/>
      <c r="BM1048" s="179"/>
      <c r="BN1048" s="179"/>
      <c r="BO1048" s="70" t="s">
        <v>69</v>
      </c>
      <c r="BP1048" s="50">
        <v>16348452</v>
      </c>
      <c r="BQ1048" s="30">
        <f>IFERROR(BP1048/BM1042,"-")</f>
        <v>5.0116296143929241E-2</v>
      </c>
      <c r="BR1048" s="50">
        <v>71</v>
      </c>
      <c r="BS1048" s="30">
        <f>IFERROR(BR1048/BN1042,"-")</f>
        <v>0.18635170603674542</v>
      </c>
      <c r="BT1048" s="53">
        <f t="shared" si="717"/>
        <v>230259.88732394367</v>
      </c>
      <c r="BU1048" s="31">
        <f t="shared" si="725"/>
        <v>0.16627634660421545</v>
      </c>
      <c r="BV1048" s="172"/>
      <c r="BW1048" s="179"/>
      <c r="BX1048" s="179"/>
      <c r="BY1048" s="70" t="s">
        <v>69</v>
      </c>
      <c r="BZ1048" s="50">
        <f t="shared" si="727"/>
        <v>345726933</v>
      </c>
      <c r="CA1048" s="30">
        <f>IFERROR(BZ1048/BW1042,"-")</f>
        <v>3.3980490853915885E-2</v>
      </c>
      <c r="CB1048" s="50">
        <f t="shared" si="728"/>
        <v>1429</v>
      </c>
      <c r="CC1048" s="30">
        <f>IFERROR(CB1048/BX1042,"-")</f>
        <v>0.11211360426800565</v>
      </c>
      <c r="CD1048" s="53">
        <f t="shared" si="718"/>
        <v>241936.27221833449</v>
      </c>
      <c r="CE1048" s="31">
        <f t="shared" si="726"/>
        <v>0.10459669155321329</v>
      </c>
      <c r="CR1048" s="196"/>
      <c r="CS1048" s="198"/>
      <c r="CT1048" s="200"/>
      <c r="CU1048" s="201"/>
      <c r="CV1048" s="201"/>
      <c r="CW1048" s="79" t="s">
        <v>69</v>
      </c>
      <c r="CX1048" s="90">
        <v>305429057</v>
      </c>
      <c r="CY1048" s="80">
        <v>3.1670477632779248E-2</v>
      </c>
      <c r="CZ1048" s="90">
        <v>1379</v>
      </c>
      <c r="DA1048" s="80">
        <v>0.11370382585751979</v>
      </c>
      <c r="DB1048" s="90">
        <v>221485.90065264684</v>
      </c>
      <c r="DC1048" s="81">
        <v>0.10646182351578785</v>
      </c>
    </row>
    <row r="1049" spans="2:107" s="16" customFormat="1" ht="13.15" customHeight="1">
      <c r="B1049" s="196"/>
      <c r="C1049" s="198"/>
      <c r="D1049" s="172"/>
      <c r="E1049" s="179"/>
      <c r="F1049" s="179"/>
      <c r="G1049" s="70" t="s">
        <v>71</v>
      </c>
      <c r="H1049" s="50">
        <v>0</v>
      </c>
      <c r="I1049" s="30">
        <f>IFERROR(H1049/E1042,"-")</f>
        <v>0</v>
      </c>
      <c r="J1049" s="50">
        <v>0</v>
      </c>
      <c r="K1049" s="30">
        <f>IFERROR(J1049/F1042,"-")</f>
        <v>0</v>
      </c>
      <c r="L1049" s="53" t="str">
        <f t="shared" si="711"/>
        <v>-</v>
      </c>
      <c r="M1049" s="31">
        <f t="shared" si="719"/>
        <v>0</v>
      </c>
      <c r="N1049" s="172"/>
      <c r="O1049" s="179"/>
      <c r="P1049" s="179"/>
      <c r="Q1049" s="70" t="s">
        <v>71</v>
      </c>
      <c r="R1049" s="50">
        <v>0</v>
      </c>
      <c r="S1049" s="30">
        <f>IFERROR(R1049/O1042,"-")</f>
        <v>0</v>
      </c>
      <c r="T1049" s="50">
        <v>0</v>
      </c>
      <c r="U1049" s="30">
        <f>IFERROR(T1049/P1042,"-")</f>
        <v>0</v>
      </c>
      <c r="V1049" s="53" t="str">
        <f t="shared" si="712"/>
        <v>-</v>
      </c>
      <c r="W1049" s="31">
        <f t="shared" si="720"/>
        <v>0</v>
      </c>
      <c r="X1049" s="172"/>
      <c r="Y1049" s="179"/>
      <c r="Z1049" s="179"/>
      <c r="AA1049" s="70" t="s">
        <v>71</v>
      </c>
      <c r="AB1049" s="50">
        <v>0</v>
      </c>
      <c r="AC1049" s="30">
        <f>IFERROR(AB1049/Y1042,"-")</f>
        <v>0</v>
      </c>
      <c r="AD1049" s="50">
        <v>0</v>
      </c>
      <c r="AE1049" s="30">
        <f>IFERROR(AD1049/Z1042,"-")</f>
        <v>0</v>
      </c>
      <c r="AF1049" s="53" t="str">
        <f t="shared" si="713"/>
        <v>-</v>
      </c>
      <c r="AG1049" s="31">
        <f t="shared" si="721"/>
        <v>0</v>
      </c>
      <c r="AH1049" s="172"/>
      <c r="AI1049" s="179"/>
      <c r="AJ1049" s="179"/>
      <c r="AK1049" s="70" t="s">
        <v>71</v>
      </c>
      <c r="AL1049" s="50">
        <v>470</v>
      </c>
      <c r="AM1049" s="30">
        <f>IFERROR(AL1049/AI1042,"-")</f>
        <v>1.3992212738197884E-7</v>
      </c>
      <c r="AN1049" s="50">
        <v>1</v>
      </c>
      <c r="AO1049" s="30">
        <f>IFERROR(AN1049/AJ1042,"-")</f>
        <v>2.4224806201550387E-4</v>
      </c>
      <c r="AP1049" s="53">
        <f t="shared" si="714"/>
        <v>470</v>
      </c>
      <c r="AQ1049" s="31">
        <f t="shared" si="722"/>
        <v>2.2820629849383843E-4</v>
      </c>
      <c r="AR1049" s="172"/>
      <c r="AS1049" s="179"/>
      <c r="AT1049" s="179"/>
      <c r="AU1049" s="70" t="s">
        <v>71</v>
      </c>
      <c r="AV1049" s="50">
        <v>7974</v>
      </c>
      <c r="AW1049" s="30">
        <f>IFERROR(AV1049/AS1042,"-")</f>
        <v>3.3599352930565355E-6</v>
      </c>
      <c r="AX1049" s="50">
        <v>3</v>
      </c>
      <c r="AY1049" s="30">
        <f>IFERROR(AX1049/AT1042,"-")</f>
        <v>1.2254901960784314E-3</v>
      </c>
      <c r="AZ1049" s="53">
        <f t="shared" si="715"/>
        <v>2658</v>
      </c>
      <c r="BA1049" s="31">
        <f t="shared" si="723"/>
        <v>1.153846153846154E-3</v>
      </c>
      <c r="BB1049" s="172"/>
      <c r="BC1049" s="179"/>
      <c r="BD1049" s="179"/>
      <c r="BE1049" s="70" t="s">
        <v>71</v>
      </c>
      <c r="BF1049" s="50">
        <v>493</v>
      </c>
      <c r="BG1049" s="30">
        <f>IFERROR(BF1049/BC1042,"-")</f>
        <v>5.1508006057592262E-7</v>
      </c>
      <c r="BH1049" s="50">
        <v>1</v>
      </c>
      <c r="BI1049" s="30">
        <f>IFERROR(BH1049/BD1042,"-")</f>
        <v>9.8231827111984276E-4</v>
      </c>
      <c r="BJ1049" s="53">
        <f t="shared" si="716"/>
        <v>493</v>
      </c>
      <c r="BK1049" s="31">
        <f t="shared" si="724"/>
        <v>8.9928057553956839E-4</v>
      </c>
      <c r="BL1049" s="172"/>
      <c r="BM1049" s="179"/>
      <c r="BN1049" s="179"/>
      <c r="BO1049" s="70" t="s">
        <v>71</v>
      </c>
      <c r="BP1049" s="50">
        <v>0</v>
      </c>
      <c r="BQ1049" s="30">
        <f>IFERROR(BP1049/BM1042,"-")</f>
        <v>0</v>
      </c>
      <c r="BR1049" s="50">
        <v>0</v>
      </c>
      <c r="BS1049" s="30">
        <f>IFERROR(BR1049/BN1042,"-")</f>
        <v>0</v>
      </c>
      <c r="BT1049" s="53" t="str">
        <f t="shared" si="717"/>
        <v>-</v>
      </c>
      <c r="BU1049" s="31">
        <f t="shared" si="725"/>
        <v>0</v>
      </c>
      <c r="BV1049" s="172"/>
      <c r="BW1049" s="179"/>
      <c r="BX1049" s="179"/>
      <c r="BY1049" s="70" t="s">
        <v>71</v>
      </c>
      <c r="BZ1049" s="50">
        <f t="shared" si="727"/>
        <v>8937</v>
      </c>
      <c r="CA1049" s="30">
        <f>IFERROR(BZ1049/BW1042,"-")</f>
        <v>8.7839163737193204E-7</v>
      </c>
      <c r="CB1049" s="50">
        <f t="shared" si="728"/>
        <v>5</v>
      </c>
      <c r="CC1049" s="30">
        <f>IFERROR(CB1049/BX1042,"-")</f>
        <v>3.9227993095873213E-4</v>
      </c>
      <c r="CD1049" s="53">
        <f t="shared" si="718"/>
        <v>1787.4</v>
      </c>
      <c r="CE1049" s="31">
        <f t="shared" si="726"/>
        <v>3.6597862684819204E-4</v>
      </c>
      <c r="CR1049" s="196"/>
      <c r="CS1049" s="198"/>
      <c r="CT1049" s="200"/>
      <c r="CU1049" s="201"/>
      <c r="CV1049" s="201"/>
      <c r="CW1049" s="79" t="s">
        <v>71</v>
      </c>
      <c r="CX1049" s="90">
        <v>24270</v>
      </c>
      <c r="CY1049" s="80">
        <v>2.5165991071620679E-6</v>
      </c>
      <c r="CZ1049" s="90">
        <v>4</v>
      </c>
      <c r="DA1049" s="80">
        <v>3.2981530343007914E-4</v>
      </c>
      <c r="DB1049" s="90">
        <v>6067.5</v>
      </c>
      <c r="DC1049" s="81">
        <v>3.0880877016907282E-4</v>
      </c>
    </row>
    <row r="1050" spans="2:107" s="16" customFormat="1" ht="13.15" customHeight="1">
      <c r="B1050" s="196"/>
      <c r="C1050" s="198"/>
      <c r="D1050" s="172"/>
      <c r="E1050" s="179"/>
      <c r="F1050" s="179"/>
      <c r="G1050" s="70" t="s">
        <v>73</v>
      </c>
      <c r="H1050" s="50">
        <v>0</v>
      </c>
      <c r="I1050" s="30">
        <f>IFERROR(H1050/E1042,"-")</f>
        <v>0</v>
      </c>
      <c r="J1050" s="50">
        <v>0</v>
      </c>
      <c r="K1050" s="30">
        <f>IFERROR(J1050/F1042,"-")</f>
        <v>0</v>
      </c>
      <c r="L1050" s="53" t="str">
        <f t="shared" si="711"/>
        <v>-</v>
      </c>
      <c r="M1050" s="31">
        <f t="shared" si="719"/>
        <v>0</v>
      </c>
      <c r="N1050" s="172"/>
      <c r="O1050" s="179"/>
      <c r="P1050" s="179"/>
      <c r="Q1050" s="70" t="s">
        <v>73</v>
      </c>
      <c r="R1050" s="50">
        <v>0</v>
      </c>
      <c r="S1050" s="30">
        <f>IFERROR(R1050/O1042,"-")</f>
        <v>0</v>
      </c>
      <c r="T1050" s="50">
        <v>0</v>
      </c>
      <c r="U1050" s="30">
        <f>IFERROR(T1050/P1042,"-")</f>
        <v>0</v>
      </c>
      <c r="V1050" s="53" t="str">
        <f t="shared" si="712"/>
        <v>-</v>
      </c>
      <c r="W1050" s="31">
        <f t="shared" si="720"/>
        <v>0</v>
      </c>
      <c r="X1050" s="172"/>
      <c r="Y1050" s="179"/>
      <c r="Z1050" s="179"/>
      <c r="AA1050" s="70" t="s">
        <v>73</v>
      </c>
      <c r="AB1050" s="50">
        <v>920112</v>
      </c>
      <c r="AC1050" s="30">
        <f>IFERROR(AB1050/Y1042,"-")</f>
        <v>3.0424792716897598E-4</v>
      </c>
      <c r="AD1050" s="50">
        <v>39</v>
      </c>
      <c r="AE1050" s="30">
        <f>IFERROR(AD1050/Z1042,"-")</f>
        <v>8.2749840865690635E-3</v>
      </c>
      <c r="AF1050" s="53">
        <f t="shared" si="713"/>
        <v>23592.615384615383</v>
      </c>
      <c r="AG1050" s="31">
        <f t="shared" si="721"/>
        <v>7.6726342710997444E-3</v>
      </c>
      <c r="AH1050" s="172"/>
      <c r="AI1050" s="179"/>
      <c r="AJ1050" s="179"/>
      <c r="AK1050" s="70" t="s">
        <v>73</v>
      </c>
      <c r="AL1050" s="50">
        <v>419617</v>
      </c>
      <c r="AM1050" s="30">
        <f>IFERROR(AL1050/AI1042,"-")</f>
        <v>1.2492277303328473E-4</v>
      </c>
      <c r="AN1050" s="50">
        <v>27</v>
      </c>
      <c r="AO1050" s="30">
        <f>IFERROR(AN1050/AJ1042,"-")</f>
        <v>6.540697674418605E-3</v>
      </c>
      <c r="AP1050" s="53">
        <f t="shared" si="714"/>
        <v>15541.37037037037</v>
      </c>
      <c r="AQ1050" s="31">
        <f t="shared" si="722"/>
        <v>6.1615700593336377E-3</v>
      </c>
      <c r="AR1050" s="172"/>
      <c r="AS1050" s="179"/>
      <c r="AT1050" s="179"/>
      <c r="AU1050" s="70" t="s">
        <v>73</v>
      </c>
      <c r="AV1050" s="50">
        <v>516195</v>
      </c>
      <c r="AW1050" s="30">
        <f>IFERROR(AV1050/AS1042,"-")</f>
        <v>2.1750461482308983E-4</v>
      </c>
      <c r="AX1050" s="50">
        <v>25</v>
      </c>
      <c r="AY1050" s="30">
        <f>IFERROR(AX1050/AT1042,"-")</f>
        <v>1.0212418300653595E-2</v>
      </c>
      <c r="AZ1050" s="53">
        <f t="shared" si="715"/>
        <v>20647.8</v>
      </c>
      <c r="BA1050" s="31">
        <f t="shared" si="723"/>
        <v>9.6153846153846159E-3</v>
      </c>
      <c r="BB1050" s="172"/>
      <c r="BC1050" s="179"/>
      <c r="BD1050" s="179"/>
      <c r="BE1050" s="70" t="s">
        <v>73</v>
      </c>
      <c r="BF1050" s="50">
        <v>206775</v>
      </c>
      <c r="BG1050" s="30">
        <f>IFERROR(BF1050/BC1042,"-")</f>
        <v>2.1603586110666612E-4</v>
      </c>
      <c r="BH1050" s="50">
        <v>9</v>
      </c>
      <c r="BI1050" s="30">
        <f>IFERROR(BH1050/BD1042,"-")</f>
        <v>8.840864440078585E-3</v>
      </c>
      <c r="BJ1050" s="53">
        <f t="shared" si="716"/>
        <v>22975</v>
      </c>
      <c r="BK1050" s="31">
        <f t="shared" si="724"/>
        <v>8.0935251798561151E-3</v>
      </c>
      <c r="BL1050" s="172"/>
      <c r="BM1050" s="179"/>
      <c r="BN1050" s="179"/>
      <c r="BO1050" s="70" t="s">
        <v>73</v>
      </c>
      <c r="BP1050" s="50">
        <v>64650</v>
      </c>
      <c r="BQ1050" s="30">
        <f>IFERROR(BP1050/BM1042,"-")</f>
        <v>1.9818503584957312E-4</v>
      </c>
      <c r="BR1050" s="50">
        <v>2</v>
      </c>
      <c r="BS1050" s="30">
        <f>IFERROR(BR1050/BN1042,"-")</f>
        <v>5.2493438320209973E-3</v>
      </c>
      <c r="BT1050" s="53">
        <f t="shared" si="717"/>
        <v>32325</v>
      </c>
      <c r="BU1050" s="31">
        <f t="shared" si="725"/>
        <v>4.6838407494145199E-3</v>
      </c>
      <c r="BV1050" s="172"/>
      <c r="BW1050" s="179"/>
      <c r="BX1050" s="179"/>
      <c r="BY1050" s="70" t="s">
        <v>73</v>
      </c>
      <c r="BZ1050" s="50">
        <f t="shared" si="727"/>
        <v>2127349</v>
      </c>
      <c r="CA1050" s="30">
        <f>IFERROR(BZ1050/BW1042,"-")</f>
        <v>2.0909092216309078E-4</v>
      </c>
      <c r="CB1050" s="50">
        <f t="shared" si="728"/>
        <v>102</v>
      </c>
      <c r="CC1050" s="30">
        <f>IFERROR(CB1050/BX1042,"-")</f>
        <v>8.0025105915581367E-3</v>
      </c>
      <c r="CD1050" s="53">
        <f t="shared" si="718"/>
        <v>20856.362745098038</v>
      </c>
      <c r="CE1050" s="31">
        <f t="shared" si="726"/>
        <v>7.465963987703118E-3</v>
      </c>
      <c r="CR1050" s="196"/>
      <c r="CS1050" s="198"/>
      <c r="CT1050" s="200"/>
      <c r="CU1050" s="201"/>
      <c r="CV1050" s="201"/>
      <c r="CW1050" s="79" t="s">
        <v>73</v>
      </c>
      <c r="CX1050" s="90">
        <v>2082074</v>
      </c>
      <c r="CY1050" s="80">
        <v>2.1589392539947901E-4</v>
      </c>
      <c r="CZ1050" s="90">
        <v>86</v>
      </c>
      <c r="DA1050" s="80">
        <v>7.0910290237467021E-3</v>
      </c>
      <c r="DB1050" s="90">
        <v>24210.162790697676</v>
      </c>
      <c r="DC1050" s="81">
        <v>6.6393885586350648E-3</v>
      </c>
    </row>
    <row r="1051" spans="2:107" s="16" customFormat="1" ht="13.15" customHeight="1">
      <c r="B1051" s="196"/>
      <c r="C1051" s="198"/>
      <c r="D1051" s="172"/>
      <c r="E1051" s="179"/>
      <c r="F1051" s="179"/>
      <c r="G1051" s="70" t="s">
        <v>75</v>
      </c>
      <c r="H1051" s="50">
        <v>7989</v>
      </c>
      <c r="I1051" s="30">
        <f>IFERROR(H1051/E1042,"-")</f>
        <v>2.9357443502814481E-4</v>
      </c>
      <c r="J1051" s="50">
        <v>1</v>
      </c>
      <c r="K1051" s="30">
        <f>IFERROR(J1051/F1042,"-")</f>
        <v>8.3333333333333329E-2</v>
      </c>
      <c r="L1051" s="53">
        <f t="shared" si="711"/>
        <v>7989</v>
      </c>
      <c r="M1051" s="31">
        <f t="shared" si="719"/>
        <v>8.3333333333333329E-2</v>
      </c>
      <c r="N1051" s="172"/>
      <c r="O1051" s="179"/>
      <c r="P1051" s="179"/>
      <c r="Q1051" s="70" t="s">
        <v>75</v>
      </c>
      <c r="R1051" s="50">
        <v>2258</v>
      </c>
      <c r="S1051" s="30">
        <f>IFERROR(R1051/O1042,"-")</f>
        <v>2.1057103918952719E-5</v>
      </c>
      <c r="T1051" s="50">
        <v>1</v>
      </c>
      <c r="U1051" s="30">
        <f>IFERROR(T1051/P1042,"-")</f>
        <v>2.1739130434782608E-2</v>
      </c>
      <c r="V1051" s="53">
        <f t="shared" si="712"/>
        <v>2258</v>
      </c>
      <c r="W1051" s="31">
        <f t="shared" si="720"/>
        <v>2.1739130434782608E-2</v>
      </c>
      <c r="X1051" s="172"/>
      <c r="Y1051" s="179"/>
      <c r="Z1051" s="179"/>
      <c r="AA1051" s="70" t="s">
        <v>75</v>
      </c>
      <c r="AB1051" s="50">
        <v>2126731</v>
      </c>
      <c r="AC1051" s="30">
        <f>IFERROR(AB1051/Y1042,"-")</f>
        <v>7.0323340897195498E-4</v>
      </c>
      <c r="AD1051" s="50">
        <v>137</v>
      </c>
      <c r="AE1051" s="30">
        <f>IFERROR(AD1051/Z1042,"-")</f>
        <v>2.9068533842563124E-2</v>
      </c>
      <c r="AF1051" s="53">
        <f t="shared" si="713"/>
        <v>15523.583941605839</v>
      </c>
      <c r="AG1051" s="31">
        <f t="shared" si="721"/>
        <v>2.6952587054888844E-2</v>
      </c>
      <c r="AH1051" s="172"/>
      <c r="AI1051" s="179"/>
      <c r="AJ1051" s="179"/>
      <c r="AK1051" s="70" t="s">
        <v>75</v>
      </c>
      <c r="AL1051" s="50">
        <v>4774911</v>
      </c>
      <c r="AM1051" s="30">
        <f>IFERROR(AL1051/AI1042,"-")</f>
        <v>1.421522776977898E-3</v>
      </c>
      <c r="AN1051" s="50">
        <v>178</v>
      </c>
      <c r="AO1051" s="30">
        <f>IFERROR(AN1051/AJ1042,"-")</f>
        <v>4.312015503875969E-2</v>
      </c>
      <c r="AP1051" s="53">
        <f t="shared" si="714"/>
        <v>26825.342696629214</v>
      </c>
      <c r="AQ1051" s="31">
        <f t="shared" si="722"/>
        <v>4.0620721131903244E-2</v>
      </c>
      <c r="AR1051" s="172"/>
      <c r="AS1051" s="179"/>
      <c r="AT1051" s="179"/>
      <c r="AU1051" s="70" t="s">
        <v>75</v>
      </c>
      <c r="AV1051" s="50">
        <v>3868799</v>
      </c>
      <c r="AW1051" s="30">
        <f>IFERROR(AV1051/AS1042,"-")</f>
        <v>1.630162315254807E-3</v>
      </c>
      <c r="AX1051" s="50">
        <v>153</v>
      </c>
      <c r="AY1051" s="30">
        <f>IFERROR(AX1051/AT1042,"-")</f>
        <v>6.25E-2</v>
      </c>
      <c r="AZ1051" s="53">
        <f t="shared" si="715"/>
        <v>25286.267973856207</v>
      </c>
      <c r="BA1051" s="31">
        <f t="shared" si="723"/>
        <v>5.8846153846153847E-2</v>
      </c>
      <c r="BB1051" s="172"/>
      <c r="BC1051" s="179"/>
      <c r="BD1051" s="179"/>
      <c r="BE1051" s="70" t="s">
        <v>75</v>
      </c>
      <c r="BF1051" s="50">
        <v>2092623</v>
      </c>
      <c r="BG1051" s="30">
        <f>IFERROR(BF1051/BC1042,"-")</f>
        <v>2.186345601627929E-3</v>
      </c>
      <c r="BH1051" s="50">
        <v>77</v>
      </c>
      <c r="BI1051" s="30">
        <f>IFERROR(BH1051/BD1042,"-")</f>
        <v>7.5638506876227904E-2</v>
      </c>
      <c r="BJ1051" s="53">
        <f t="shared" si="716"/>
        <v>27176.922077922078</v>
      </c>
      <c r="BK1051" s="31">
        <f t="shared" si="724"/>
        <v>6.9244604316546762E-2</v>
      </c>
      <c r="BL1051" s="172"/>
      <c r="BM1051" s="179"/>
      <c r="BN1051" s="179"/>
      <c r="BO1051" s="70" t="s">
        <v>75</v>
      </c>
      <c r="BP1051" s="50">
        <v>1078120</v>
      </c>
      <c r="BQ1051" s="30">
        <f>IFERROR(BP1051/BM1042,"-")</f>
        <v>3.3049845452458124E-3</v>
      </c>
      <c r="BR1051" s="50">
        <v>28</v>
      </c>
      <c r="BS1051" s="30">
        <f>IFERROR(BR1051/BN1042,"-")</f>
        <v>7.3490813648293962E-2</v>
      </c>
      <c r="BT1051" s="53">
        <f t="shared" si="717"/>
        <v>38504.285714285717</v>
      </c>
      <c r="BU1051" s="31">
        <f t="shared" si="725"/>
        <v>6.5573770491803282E-2</v>
      </c>
      <c r="BV1051" s="172"/>
      <c r="BW1051" s="179"/>
      <c r="BX1051" s="179"/>
      <c r="BY1051" s="70" t="s">
        <v>75</v>
      </c>
      <c r="BZ1051" s="50">
        <f t="shared" si="727"/>
        <v>13951431</v>
      </c>
      <c r="CA1051" s="30">
        <f>IFERROR(BZ1051/BW1042,"-")</f>
        <v>1.3712454201378014E-3</v>
      </c>
      <c r="CB1051" s="50">
        <f t="shared" si="728"/>
        <v>575</v>
      </c>
      <c r="CC1051" s="30">
        <f>IFERROR(CB1051/BX1042,"-")</f>
        <v>4.51121920602542E-2</v>
      </c>
      <c r="CD1051" s="53">
        <f t="shared" si="718"/>
        <v>24263.358260869565</v>
      </c>
      <c r="CE1051" s="31">
        <f t="shared" si="726"/>
        <v>4.208754208754209E-2</v>
      </c>
      <c r="CR1051" s="196"/>
      <c r="CS1051" s="198"/>
      <c r="CT1051" s="200"/>
      <c r="CU1051" s="201"/>
      <c r="CV1051" s="201"/>
      <c r="CW1051" s="79" t="s">
        <v>75</v>
      </c>
      <c r="CX1051" s="90">
        <v>12269399</v>
      </c>
      <c r="CY1051" s="80">
        <v>1.2722356229425285E-3</v>
      </c>
      <c r="CZ1051" s="90">
        <v>519</v>
      </c>
      <c r="DA1051" s="80">
        <v>4.2793535620052774E-2</v>
      </c>
      <c r="DB1051" s="90">
        <v>23640.460500963392</v>
      </c>
      <c r="DC1051" s="81">
        <v>4.0067937929437199E-2</v>
      </c>
    </row>
    <row r="1052" spans="2:107" s="16" customFormat="1" ht="13.15" customHeight="1">
      <c r="B1052" s="196"/>
      <c r="C1052" s="198"/>
      <c r="D1052" s="172"/>
      <c r="E1052" s="179"/>
      <c r="F1052" s="179"/>
      <c r="G1052" s="70" t="s">
        <v>77</v>
      </c>
      <c r="H1052" s="50">
        <v>0</v>
      </c>
      <c r="I1052" s="30">
        <f>IFERROR(H1052/E1042,"-")</f>
        <v>0</v>
      </c>
      <c r="J1052" s="50">
        <v>0</v>
      </c>
      <c r="K1052" s="30">
        <f>IFERROR(J1052/F1042,"-")</f>
        <v>0</v>
      </c>
      <c r="L1052" s="53" t="str">
        <f t="shared" si="711"/>
        <v>-</v>
      </c>
      <c r="M1052" s="31">
        <f t="shared" si="719"/>
        <v>0</v>
      </c>
      <c r="N1052" s="172"/>
      <c r="O1052" s="179"/>
      <c r="P1052" s="179"/>
      <c r="Q1052" s="70" t="s">
        <v>77</v>
      </c>
      <c r="R1052" s="50">
        <v>24529</v>
      </c>
      <c r="S1052" s="30">
        <f>IFERROR(R1052/O1042,"-")</f>
        <v>2.2874654651372508E-4</v>
      </c>
      <c r="T1052" s="50">
        <v>1</v>
      </c>
      <c r="U1052" s="30">
        <f>IFERROR(T1052/P1042,"-")</f>
        <v>2.1739130434782608E-2</v>
      </c>
      <c r="V1052" s="53">
        <f t="shared" si="712"/>
        <v>24529</v>
      </c>
      <c r="W1052" s="31">
        <f t="shared" si="720"/>
        <v>2.1739130434782608E-2</v>
      </c>
      <c r="X1052" s="172"/>
      <c r="Y1052" s="179"/>
      <c r="Z1052" s="179"/>
      <c r="AA1052" s="70" t="s">
        <v>77</v>
      </c>
      <c r="AB1052" s="50">
        <v>1944194</v>
      </c>
      <c r="AC1052" s="30">
        <f>IFERROR(AB1052/Y1042,"-")</f>
        <v>6.4287499186442532E-4</v>
      </c>
      <c r="AD1052" s="50">
        <v>38</v>
      </c>
      <c r="AE1052" s="30">
        <f>IFERROR(AD1052/Z1042,"-")</f>
        <v>8.0628050074262672E-3</v>
      </c>
      <c r="AF1052" s="53">
        <f t="shared" si="713"/>
        <v>51163</v>
      </c>
      <c r="AG1052" s="31">
        <f t="shared" si="721"/>
        <v>7.4759000590202632E-3</v>
      </c>
      <c r="AH1052" s="172"/>
      <c r="AI1052" s="179"/>
      <c r="AJ1052" s="179"/>
      <c r="AK1052" s="70" t="s">
        <v>77</v>
      </c>
      <c r="AL1052" s="50">
        <v>4552350</v>
      </c>
      <c r="AM1052" s="30">
        <f>IFERROR(AL1052/AI1042,"-")</f>
        <v>1.3552648863560668E-3</v>
      </c>
      <c r="AN1052" s="50">
        <v>68</v>
      </c>
      <c r="AO1052" s="30">
        <f>IFERROR(AN1052/AJ1042,"-")</f>
        <v>1.6472868217054265E-2</v>
      </c>
      <c r="AP1052" s="53">
        <f t="shared" si="714"/>
        <v>66946.323529411762</v>
      </c>
      <c r="AQ1052" s="31">
        <f t="shared" si="722"/>
        <v>1.5518028297581013E-2</v>
      </c>
      <c r="AR1052" s="172"/>
      <c r="AS1052" s="179"/>
      <c r="AT1052" s="179"/>
      <c r="AU1052" s="70" t="s">
        <v>77</v>
      </c>
      <c r="AV1052" s="50">
        <v>4111316</v>
      </c>
      <c r="AW1052" s="30">
        <f>IFERROR(AV1052/AS1042,"-")</f>
        <v>1.7323496023712093E-3</v>
      </c>
      <c r="AX1052" s="50">
        <v>65</v>
      </c>
      <c r="AY1052" s="30">
        <f>IFERROR(AX1052/AT1042,"-")</f>
        <v>2.6552287581699346E-2</v>
      </c>
      <c r="AZ1052" s="53">
        <f t="shared" si="715"/>
        <v>63251.015384615384</v>
      </c>
      <c r="BA1052" s="31">
        <f t="shared" si="723"/>
        <v>2.5000000000000001E-2</v>
      </c>
      <c r="BB1052" s="172"/>
      <c r="BC1052" s="179"/>
      <c r="BD1052" s="179"/>
      <c r="BE1052" s="70" t="s">
        <v>77</v>
      </c>
      <c r="BF1052" s="50">
        <v>1294314</v>
      </c>
      <c r="BG1052" s="30">
        <f>IFERROR(BF1052/BC1042,"-")</f>
        <v>1.3522826237814701E-3</v>
      </c>
      <c r="BH1052" s="50">
        <v>35</v>
      </c>
      <c r="BI1052" s="30">
        <f>IFERROR(BH1052/BD1042,"-")</f>
        <v>3.4381139489194502E-2</v>
      </c>
      <c r="BJ1052" s="53">
        <f t="shared" si="716"/>
        <v>36980.400000000001</v>
      </c>
      <c r="BK1052" s="31">
        <f t="shared" si="724"/>
        <v>3.1474820143884891E-2</v>
      </c>
      <c r="BL1052" s="172"/>
      <c r="BM1052" s="179"/>
      <c r="BN1052" s="179"/>
      <c r="BO1052" s="70" t="s">
        <v>77</v>
      </c>
      <c r="BP1052" s="50">
        <v>572238</v>
      </c>
      <c r="BQ1052" s="30">
        <f>IFERROR(BP1052/BM1042,"-")</f>
        <v>1.7541996681281983E-3</v>
      </c>
      <c r="BR1052" s="50">
        <v>20</v>
      </c>
      <c r="BS1052" s="30">
        <f>IFERROR(BR1052/BN1042,"-")</f>
        <v>5.2493438320209973E-2</v>
      </c>
      <c r="BT1052" s="53">
        <f t="shared" si="717"/>
        <v>28611.9</v>
      </c>
      <c r="BU1052" s="31">
        <f t="shared" si="725"/>
        <v>4.6838407494145202E-2</v>
      </c>
      <c r="BV1052" s="172"/>
      <c r="BW1052" s="179"/>
      <c r="BX1052" s="179"/>
      <c r="BY1052" s="70" t="s">
        <v>77</v>
      </c>
      <c r="BZ1052" s="50">
        <f t="shared" si="727"/>
        <v>12498941</v>
      </c>
      <c r="CA1052" s="30">
        <f>IFERROR(BZ1052/BW1042,"-")</f>
        <v>1.2284844187540756E-3</v>
      </c>
      <c r="CB1052" s="50">
        <f t="shared" si="728"/>
        <v>227</v>
      </c>
      <c r="CC1052" s="30">
        <f>IFERROR(CB1052/BX1042,"-")</f>
        <v>1.780950886552644E-2</v>
      </c>
      <c r="CD1052" s="53">
        <f t="shared" si="718"/>
        <v>55061.414096916298</v>
      </c>
      <c r="CE1052" s="31">
        <f t="shared" si="726"/>
        <v>1.6615429658907919E-2</v>
      </c>
      <c r="CR1052" s="196"/>
      <c r="CS1052" s="198"/>
      <c r="CT1052" s="200"/>
      <c r="CU1052" s="201"/>
      <c r="CV1052" s="201"/>
      <c r="CW1052" s="79" t="s">
        <v>77</v>
      </c>
      <c r="CX1052" s="90">
        <v>15889390</v>
      </c>
      <c r="CY1052" s="80">
        <v>1.6475988746332876E-3</v>
      </c>
      <c r="CZ1052" s="90">
        <v>199</v>
      </c>
      <c r="DA1052" s="80">
        <v>1.6408311345646437E-2</v>
      </c>
      <c r="DB1052" s="90">
        <v>79846.180904522611</v>
      </c>
      <c r="DC1052" s="81">
        <v>1.5363236315911372E-2</v>
      </c>
    </row>
    <row r="1053" spans="2:107" s="16" customFormat="1" ht="13.15" customHeight="1">
      <c r="B1053" s="196"/>
      <c r="C1053" s="198"/>
      <c r="D1053" s="172"/>
      <c r="E1053" s="179"/>
      <c r="F1053" s="179"/>
      <c r="G1053" s="70" t="s">
        <v>79</v>
      </c>
      <c r="H1053" s="50">
        <v>0</v>
      </c>
      <c r="I1053" s="30">
        <f>IFERROR(H1053/E1042,"-")</f>
        <v>0</v>
      </c>
      <c r="J1053" s="50">
        <v>0</v>
      </c>
      <c r="K1053" s="30">
        <f>IFERROR(J1053/F1042,"-")</f>
        <v>0</v>
      </c>
      <c r="L1053" s="53" t="str">
        <f t="shared" si="711"/>
        <v>-</v>
      </c>
      <c r="M1053" s="31">
        <f t="shared" si="719"/>
        <v>0</v>
      </c>
      <c r="N1053" s="172"/>
      <c r="O1053" s="179"/>
      <c r="P1053" s="179"/>
      <c r="Q1053" s="70" t="s">
        <v>79</v>
      </c>
      <c r="R1053" s="50">
        <v>506004</v>
      </c>
      <c r="S1053" s="30">
        <f>IFERROR(R1053/O1042,"-")</f>
        <v>4.7187682955738492E-3</v>
      </c>
      <c r="T1053" s="50">
        <v>2</v>
      </c>
      <c r="U1053" s="30">
        <f>IFERROR(T1053/P1042,"-")</f>
        <v>4.3478260869565216E-2</v>
      </c>
      <c r="V1053" s="53">
        <f t="shared" si="712"/>
        <v>253002</v>
      </c>
      <c r="W1053" s="31">
        <f t="shared" si="720"/>
        <v>4.3478260869565216E-2</v>
      </c>
      <c r="X1053" s="172"/>
      <c r="Y1053" s="179"/>
      <c r="Z1053" s="179"/>
      <c r="AA1053" s="70" t="s">
        <v>79</v>
      </c>
      <c r="AB1053" s="50">
        <v>14146616</v>
      </c>
      <c r="AC1053" s="30">
        <f>IFERROR(AB1053/Y1042,"-")</f>
        <v>4.677776829837531E-3</v>
      </c>
      <c r="AD1053" s="50">
        <v>45</v>
      </c>
      <c r="AE1053" s="30">
        <f>IFERROR(AD1053/Z1042,"-")</f>
        <v>9.5480585614258432E-3</v>
      </c>
      <c r="AF1053" s="53">
        <f t="shared" si="713"/>
        <v>314369.24444444443</v>
      </c>
      <c r="AG1053" s="31">
        <f t="shared" si="721"/>
        <v>8.8530395435766282E-3</v>
      </c>
      <c r="AH1053" s="172"/>
      <c r="AI1053" s="179"/>
      <c r="AJ1053" s="179"/>
      <c r="AK1053" s="70" t="s">
        <v>79</v>
      </c>
      <c r="AL1053" s="50">
        <v>35945080</v>
      </c>
      <c r="AM1053" s="30">
        <f>IFERROR(AL1053/AI1042,"-")</f>
        <v>1.0701089494713659E-2</v>
      </c>
      <c r="AN1053" s="50">
        <v>89</v>
      </c>
      <c r="AO1053" s="30">
        <f>IFERROR(AN1053/AJ1042,"-")</f>
        <v>2.1560077519379845E-2</v>
      </c>
      <c r="AP1053" s="53">
        <f t="shared" si="714"/>
        <v>403877.30337078654</v>
      </c>
      <c r="AQ1053" s="31">
        <f t="shared" si="722"/>
        <v>2.0310360565951622E-2</v>
      </c>
      <c r="AR1053" s="172"/>
      <c r="AS1053" s="179"/>
      <c r="AT1053" s="179"/>
      <c r="AU1053" s="70" t="s">
        <v>79</v>
      </c>
      <c r="AV1053" s="50">
        <v>54054385</v>
      </c>
      <c r="AW1053" s="30">
        <f>IFERROR(AV1053/AS1042,"-")</f>
        <v>2.2776427878851993E-2</v>
      </c>
      <c r="AX1053" s="50">
        <v>111</v>
      </c>
      <c r="AY1053" s="30">
        <f>IFERROR(AX1053/AT1042,"-")</f>
        <v>4.5343137254901959E-2</v>
      </c>
      <c r="AZ1053" s="53">
        <f t="shared" si="715"/>
        <v>486976.44144144142</v>
      </c>
      <c r="BA1053" s="31">
        <f t="shared" si="723"/>
        <v>4.2692307692307689E-2</v>
      </c>
      <c r="BB1053" s="172"/>
      <c r="BC1053" s="179"/>
      <c r="BD1053" s="179"/>
      <c r="BE1053" s="70" t="s">
        <v>79</v>
      </c>
      <c r="BF1053" s="50">
        <v>24435909</v>
      </c>
      <c r="BG1053" s="30">
        <f>IFERROR(BF1053/BC1042,"-")</f>
        <v>2.5530323504964973E-2</v>
      </c>
      <c r="BH1053" s="50">
        <v>71</v>
      </c>
      <c r="BI1053" s="30">
        <f>IFERROR(BH1053/BD1042,"-")</f>
        <v>6.9744597249508836E-2</v>
      </c>
      <c r="BJ1053" s="53">
        <f t="shared" si="716"/>
        <v>344167.73239436618</v>
      </c>
      <c r="BK1053" s="31">
        <f t="shared" si="724"/>
        <v>6.3848920863309358E-2</v>
      </c>
      <c r="BL1053" s="172"/>
      <c r="BM1053" s="179"/>
      <c r="BN1053" s="179"/>
      <c r="BO1053" s="70" t="s">
        <v>79</v>
      </c>
      <c r="BP1053" s="50">
        <v>10471456</v>
      </c>
      <c r="BQ1053" s="30">
        <f>IFERROR(BP1053/BM1042,"-")</f>
        <v>3.2100323012486116E-2</v>
      </c>
      <c r="BR1053" s="50">
        <v>31</v>
      </c>
      <c r="BS1053" s="30">
        <f>IFERROR(BR1053/BN1042,"-")</f>
        <v>8.1364829396325458E-2</v>
      </c>
      <c r="BT1053" s="53">
        <f t="shared" si="717"/>
        <v>337788.90322580643</v>
      </c>
      <c r="BU1053" s="31">
        <f t="shared" si="725"/>
        <v>7.2599531615925056E-2</v>
      </c>
      <c r="BV1053" s="172"/>
      <c r="BW1053" s="179"/>
      <c r="BX1053" s="179"/>
      <c r="BY1053" s="70" t="s">
        <v>79</v>
      </c>
      <c r="BZ1053" s="50">
        <f t="shared" si="727"/>
        <v>139559450</v>
      </c>
      <c r="CA1053" s="30">
        <f>IFERROR(BZ1053/BW1042,"-")</f>
        <v>1.3716890880186449E-2</v>
      </c>
      <c r="CB1053" s="50">
        <f t="shared" si="728"/>
        <v>349</v>
      </c>
      <c r="CC1053" s="30">
        <f>IFERROR(CB1053/BX1042,"-")</f>
        <v>2.7381139180919504E-2</v>
      </c>
      <c r="CD1053" s="53">
        <f t="shared" si="718"/>
        <v>399883.81088825216</v>
      </c>
      <c r="CE1053" s="31">
        <f t="shared" si="726"/>
        <v>2.5545308154003805E-2</v>
      </c>
      <c r="CR1053" s="196"/>
      <c r="CS1053" s="198"/>
      <c r="CT1053" s="200"/>
      <c r="CU1053" s="201"/>
      <c r="CV1053" s="201"/>
      <c r="CW1053" s="79" t="s">
        <v>79</v>
      </c>
      <c r="CX1053" s="90">
        <v>173844267</v>
      </c>
      <c r="CY1053" s="80">
        <v>1.8026218669857607E-2</v>
      </c>
      <c r="CZ1053" s="90">
        <v>351</v>
      </c>
      <c r="DA1053" s="80">
        <v>2.8941292875989445E-2</v>
      </c>
      <c r="DB1053" s="90">
        <v>495282.81196581194</v>
      </c>
      <c r="DC1053" s="81">
        <v>2.7097969582336137E-2</v>
      </c>
    </row>
    <row r="1054" spans="2:107" s="16" customFormat="1" ht="13.15" customHeight="1">
      <c r="B1054" s="196"/>
      <c r="C1054" s="198"/>
      <c r="D1054" s="172"/>
      <c r="E1054" s="179"/>
      <c r="F1054" s="179"/>
      <c r="G1054" s="70" t="s">
        <v>81</v>
      </c>
      <c r="H1054" s="50">
        <v>116281</v>
      </c>
      <c r="I1054" s="30">
        <f>IFERROR(H1054/E1042,"-")</f>
        <v>4.2730165076364634E-3</v>
      </c>
      <c r="J1054" s="50">
        <v>3</v>
      </c>
      <c r="K1054" s="30">
        <f>IFERROR(J1054/F1042,"-")</f>
        <v>0.25</v>
      </c>
      <c r="L1054" s="53">
        <f t="shared" si="711"/>
        <v>38760.333333333336</v>
      </c>
      <c r="M1054" s="31">
        <f t="shared" si="719"/>
        <v>0.25</v>
      </c>
      <c r="N1054" s="172"/>
      <c r="O1054" s="179"/>
      <c r="P1054" s="179"/>
      <c r="Q1054" s="70" t="s">
        <v>81</v>
      </c>
      <c r="R1054" s="50">
        <v>188362</v>
      </c>
      <c r="S1054" s="30">
        <f>IFERROR(R1054/O1042,"-")</f>
        <v>1.7565802517191195E-3</v>
      </c>
      <c r="T1054" s="50">
        <v>7</v>
      </c>
      <c r="U1054" s="30">
        <f>IFERROR(T1054/P1042,"-")</f>
        <v>0.15217391304347827</v>
      </c>
      <c r="V1054" s="53">
        <f t="shared" si="712"/>
        <v>26908.857142857141</v>
      </c>
      <c r="W1054" s="31">
        <f t="shared" si="720"/>
        <v>0.15217391304347827</v>
      </c>
      <c r="X1054" s="172"/>
      <c r="Y1054" s="179"/>
      <c r="Z1054" s="179"/>
      <c r="AA1054" s="70" t="s">
        <v>81</v>
      </c>
      <c r="AB1054" s="50">
        <v>23022840</v>
      </c>
      <c r="AC1054" s="30">
        <f>IFERROR(AB1054/Y1042,"-")</f>
        <v>7.6128246860632043E-3</v>
      </c>
      <c r="AD1054" s="50">
        <v>474</v>
      </c>
      <c r="AE1054" s="30">
        <f>IFERROR(AD1054/Z1042,"-")</f>
        <v>0.10057288351368555</v>
      </c>
      <c r="AF1054" s="53">
        <f t="shared" si="713"/>
        <v>48571.392405063292</v>
      </c>
      <c r="AG1054" s="31">
        <f t="shared" si="721"/>
        <v>9.3252016525673817E-2</v>
      </c>
      <c r="AH1054" s="172"/>
      <c r="AI1054" s="179"/>
      <c r="AJ1054" s="179"/>
      <c r="AK1054" s="70" t="s">
        <v>81</v>
      </c>
      <c r="AL1054" s="50">
        <v>22871221</v>
      </c>
      <c r="AM1054" s="30">
        <f>IFERROR(AL1054/AI1042,"-")</f>
        <v>6.8089146769008289E-3</v>
      </c>
      <c r="AN1054" s="50">
        <v>490</v>
      </c>
      <c r="AO1054" s="30">
        <f>IFERROR(AN1054/AJ1042,"-")</f>
        <v>0.1187015503875969</v>
      </c>
      <c r="AP1054" s="53">
        <f t="shared" si="714"/>
        <v>46675.961224489794</v>
      </c>
      <c r="AQ1054" s="31">
        <f t="shared" si="722"/>
        <v>0.11182108626198083</v>
      </c>
      <c r="AR1054" s="172"/>
      <c r="AS1054" s="179"/>
      <c r="AT1054" s="179"/>
      <c r="AU1054" s="70" t="s">
        <v>81</v>
      </c>
      <c r="AV1054" s="50">
        <v>21157102</v>
      </c>
      <c r="AW1054" s="30">
        <f>IFERROR(AV1054/AS1042,"-")</f>
        <v>8.9147847640578138E-3</v>
      </c>
      <c r="AX1054" s="50">
        <v>343</v>
      </c>
      <c r="AY1054" s="30">
        <f>IFERROR(AX1054/AT1042,"-")</f>
        <v>0.14011437908496732</v>
      </c>
      <c r="AZ1054" s="53">
        <f t="shared" si="715"/>
        <v>61682.513119533527</v>
      </c>
      <c r="BA1054" s="31">
        <f t="shared" si="723"/>
        <v>0.13192307692307692</v>
      </c>
      <c r="BB1054" s="172"/>
      <c r="BC1054" s="179"/>
      <c r="BD1054" s="179"/>
      <c r="BE1054" s="70" t="s">
        <v>81</v>
      </c>
      <c r="BF1054" s="50">
        <v>12803489</v>
      </c>
      <c r="BG1054" s="30">
        <f>IFERROR(BF1054/BC1042,"-")</f>
        <v>1.3376920668769086E-2</v>
      </c>
      <c r="BH1054" s="50">
        <v>145</v>
      </c>
      <c r="BI1054" s="30">
        <f>IFERROR(BH1054/BD1042,"-")</f>
        <v>0.14243614931237722</v>
      </c>
      <c r="BJ1054" s="53">
        <f t="shared" si="716"/>
        <v>88299.924137931041</v>
      </c>
      <c r="BK1054" s="31">
        <f t="shared" si="724"/>
        <v>0.1303956834532374</v>
      </c>
      <c r="BL1054" s="172"/>
      <c r="BM1054" s="179"/>
      <c r="BN1054" s="179"/>
      <c r="BO1054" s="70" t="s">
        <v>81</v>
      </c>
      <c r="BP1054" s="50">
        <v>4604611</v>
      </c>
      <c r="BQ1054" s="30">
        <f>IFERROR(BP1054/BM1042,"-")</f>
        <v>1.411546784390315E-2</v>
      </c>
      <c r="BR1054" s="50">
        <v>63</v>
      </c>
      <c r="BS1054" s="30">
        <f>IFERROR(BR1054/BN1042,"-")</f>
        <v>0.16535433070866143</v>
      </c>
      <c r="BT1054" s="53">
        <f t="shared" si="717"/>
        <v>73089.063492063491</v>
      </c>
      <c r="BU1054" s="31">
        <f t="shared" si="725"/>
        <v>0.14754098360655737</v>
      </c>
      <c r="BV1054" s="172"/>
      <c r="BW1054" s="179"/>
      <c r="BX1054" s="179"/>
      <c r="BY1054" s="70" t="s">
        <v>81</v>
      </c>
      <c r="BZ1054" s="50">
        <f t="shared" si="727"/>
        <v>84763906</v>
      </c>
      <c r="CA1054" s="30">
        <f>IFERROR(BZ1054/BW1042,"-")</f>
        <v>8.3311968424953052E-3</v>
      </c>
      <c r="CB1054" s="50">
        <f t="shared" si="728"/>
        <v>1525</v>
      </c>
      <c r="CC1054" s="30">
        <f>IFERROR(CB1054/BX1042,"-")</f>
        <v>0.11964537894241331</v>
      </c>
      <c r="CD1054" s="53">
        <f t="shared" si="718"/>
        <v>55582.889180327868</v>
      </c>
      <c r="CE1054" s="31">
        <f t="shared" si="726"/>
        <v>0.11162348118869858</v>
      </c>
      <c r="CR1054" s="196"/>
      <c r="CS1054" s="198"/>
      <c r="CT1054" s="200"/>
      <c r="CU1054" s="201"/>
      <c r="CV1054" s="201"/>
      <c r="CW1054" s="79" t="s">
        <v>81</v>
      </c>
      <c r="CX1054" s="90">
        <v>87075910</v>
      </c>
      <c r="CY1054" s="80">
        <v>9.0290546914431231E-3</v>
      </c>
      <c r="CZ1054" s="90">
        <v>1464</v>
      </c>
      <c r="DA1054" s="80">
        <v>0.12071240105540897</v>
      </c>
      <c r="DB1054" s="90">
        <v>59478.080601092894</v>
      </c>
      <c r="DC1054" s="81">
        <v>0.11302400988188065</v>
      </c>
    </row>
    <row r="1055" spans="2:107" s="16" customFormat="1" ht="13.15" customHeight="1">
      <c r="B1055" s="196"/>
      <c r="C1055" s="198"/>
      <c r="D1055" s="172"/>
      <c r="E1055" s="179"/>
      <c r="F1055" s="179"/>
      <c r="G1055" s="70" t="s">
        <v>83</v>
      </c>
      <c r="H1055" s="50">
        <v>2530</v>
      </c>
      <c r="I1055" s="30">
        <f>IFERROR(H1055/E1042,"-")</f>
        <v>9.2970749858706513E-5</v>
      </c>
      <c r="J1055" s="50">
        <v>1</v>
      </c>
      <c r="K1055" s="30">
        <f>IFERROR(J1055/F1042,"-")</f>
        <v>8.3333333333333329E-2</v>
      </c>
      <c r="L1055" s="53">
        <f t="shared" si="711"/>
        <v>2530</v>
      </c>
      <c r="M1055" s="31">
        <f t="shared" si="719"/>
        <v>8.3333333333333329E-2</v>
      </c>
      <c r="N1055" s="172"/>
      <c r="O1055" s="179"/>
      <c r="P1055" s="179"/>
      <c r="Q1055" s="70" t="s">
        <v>83</v>
      </c>
      <c r="R1055" s="50">
        <v>683651</v>
      </c>
      <c r="S1055" s="30">
        <f>IFERROR(R1055/O1042,"-")</f>
        <v>6.3754252220088329E-3</v>
      </c>
      <c r="T1055" s="50">
        <v>6</v>
      </c>
      <c r="U1055" s="30">
        <f>IFERROR(T1055/P1042,"-")</f>
        <v>0.13043478260869565</v>
      </c>
      <c r="V1055" s="53">
        <f t="shared" si="712"/>
        <v>113941.83333333333</v>
      </c>
      <c r="W1055" s="31">
        <f t="shared" si="720"/>
        <v>0.13043478260869565</v>
      </c>
      <c r="X1055" s="172"/>
      <c r="Y1055" s="179"/>
      <c r="Z1055" s="179"/>
      <c r="AA1055" s="70" t="s">
        <v>83</v>
      </c>
      <c r="AB1055" s="50">
        <v>18994444</v>
      </c>
      <c r="AC1055" s="30">
        <f>IFERROR(AB1055/Y1042,"-")</f>
        <v>6.2807790950745049E-3</v>
      </c>
      <c r="AD1055" s="50">
        <v>272</v>
      </c>
      <c r="AE1055" s="30">
        <f>IFERROR(AD1055/Z1042,"-")</f>
        <v>5.7712709526840655E-2</v>
      </c>
      <c r="AF1055" s="53">
        <f t="shared" si="713"/>
        <v>69832.51470588235</v>
      </c>
      <c r="AG1055" s="31">
        <f t="shared" si="721"/>
        <v>5.3511705685618728E-2</v>
      </c>
      <c r="AH1055" s="172"/>
      <c r="AI1055" s="179"/>
      <c r="AJ1055" s="179"/>
      <c r="AK1055" s="70" t="s">
        <v>83</v>
      </c>
      <c r="AL1055" s="50">
        <v>57154496</v>
      </c>
      <c r="AM1055" s="30">
        <f>IFERROR(AL1055/AI1042,"-")</f>
        <v>1.7015273765457022E-2</v>
      </c>
      <c r="AN1055" s="50">
        <v>528</v>
      </c>
      <c r="AO1055" s="30">
        <f>IFERROR(AN1055/AJ1042,"-")</f>
        <v>0.12790697674418605</v>
      </c>
      <c r="AP1055" s="53">
        <f t="shared" si="714"/>
        <v>108247.15151515152</v>
      </c>
      <c r="AQ1055" s="31">
        <f t="shared" si="722"/>
        <v>0.1204929256047467</v>
      </c>
      <c r="AR1055" s="172"/>
      <c r="AS1055" s="179"/>
      <c r="AT1055" s="179"/>
      <c r="AU1055" s="70" t="s">
        <v>83</v>
      </c>
      <c r="AV1055" s="50">
        <v>44909098</v>
      </c>
      <c r="AW1055" s="30">
        <f>IFERROR(AV1055/AS1042,"-")</f>
        <v>1.8922957530666498E-2</v>
      </c>
      <c r="AX1055" s="50">
        <v>533</v>
      </c>
      <c r="AY1055" s="30">
        <f>IFERROR(AX1055/AT1042,"-")</f>
        <v>0.21772875816993464</v>
      </c>
      <c r="AZ1055" s="53">
        <f t="shared" si="715"/>
        <v>84257.219512195123</v>
      </c>
      <c r="BA1055" s="31">
        <f t="shared" si="723"/>
        <v>0.20499999999999999</v>
      </c>
      <c r="BB1055" s="172"/>
      <c r="BC1055" s="179"/>
      <c r="BD1055" s="179"/>
      <c r="BE1055" s="70" t="s">
        <v>83</v>
      </c>
      <c r="BF1055" s="50">
        <v>28103767</v>
      </c>
      <c r="BG1055" s="30">
        <f>IFERROR(BF1055/BC1042,"-")</f>
        <v>2.9362454378847089E-2</v>
      </c>
      <c r="BH1055" s="50">
        <v>280</v>
      </c>
      <c r="BI1055" s="30">
        <f>IFERROR(BH1055/BD1042,"-")</f>
        <v>0.27504911591355602</v>
      </c>
      <c r="BJ1055" s="53">
        <f t="shared" si="716"/>
        <v>100370.59642857143</v>
      </c>
      <c r="BK1055" s="31">
        <f t="shared" si="724"/>
        <v>0.25179856115107913</v>
      </c>
      <c r="BL1055" s="172"/>
      <c r="BM1055" s="179"/>
      <c r="BN1055" s="179"/>
      <c r="BO1055" s="70" t="s">
        <v>83</v>
      </c>
      <c r="BP1055" s="50">
        <v>13023286</v>
      </c>
      <c r="BQ1055" s="30">
        <f>IFERROR(BP1055/BM1042,"-")</f>
        <v>3.9922976067892399E-2</v>
      </c>
      <c r="BR1055" s="50">
        <v>93</v>
      </c>
      <c r="BS1055" s="30">
        <f>IFERROR(BR1055/BN1042,"-")</f>
        <v>0.24409448818897639</v>
      </c>
      <c r="BT1055" s="53">
        <f t="shared" si="717"/>
        <v>140035.33333333334</v>
      </c>
      <c r="BU1055" s="31">
        <f t="shared" si="725"/>
        <v>0.21779859484777517</v>
      </c>
      <c r="BV1055" s="172"/>
      <c r="BW1055" s="179"/>
      <c r="BX1055" s="179"/>
      <c r="BY1055" s="70" t="s">
        <v>83</v>
      </c>
      <c r="BZ1055" s="50">
        <f t="shared" si="727"/>
        <v>162871272</v>
      </c>
      <c r="CA1055" s="30">
        <f>IFERROR(BZ1055/BW1042,"-")</f>
        <v>1.6008141802946102E-2</v>
      </c>
      <c r="CB1055" s="50">
        <f t="shared" si="728"/>
        <v>1713</v>
      </c>
      <c r="CC1055" s="30">
        <f>IFERROR(CB1055/BX1042,"-")</f>
        <v>0.13439510434646162</v>
      </c>
      <c r="CD1055" s="53">
        <f t="shared" si="718"/>
        <v>95079.551663747814</v>
      </c>
      <c r="CE1055" s="31">
        <f t="shared" si="726"/>
        <v>0.12538427755819059</v>
      </c>
      <c r="CR1055" s="196"/>
      <c r="CS1055" s="198"/>
      <c r="CT1055" s="200"/>
      <c r="CU1055" s="201"/>
      <c r="CV1055" s="201"/>
      <c r="CW1055" s="79" t="s">
        <v>83</v>
      </c>
      <c r="CX1055" s="90">
        <v>162731193</v>
      </c>
      <c r="CY1055" s="80">
        <v>1.687388442567854E-2</v>
      </c>
      <c r="CZ1055" s="90">
        <v>1691</v>
      </c>
      <c r="DA1055" s="80">
        <v>0.13942941952506596</v>
      </c>
      <c r="DB1055" s="90">
        <v>96233.703725606145</v>
      </c>
      <c r="DC1055" s="81">
        <v>0.13054890758897553</v>
      </c>
    </row>
    <row r="1056" spans="2:107" s="16" customFormat="1" ht="13.15" customHeight="1">
      <c r="B1056" s="196"/>
      <c r="C1056" s="198"/>
      <c r="D1056" s="172"/>
      <c r="E1056" s="179"/>
      <c r="F1056" s="179"/>
      <c r="G1056" s="70" t="s">
        <v>87</v>
      </c>
      <c r="H1056" s="50">
        <v>22151</v>
      </c>
      <c r="I1056" s="30">
        <f>IFERROR(H1056/E1042,"-")</f>
        <v>8.1399015024514142E-4</v>
      </c>
      <c r="J1056" s="50">
        <v>1</v>
      </c>
      <c r="K1056" s="30">
        <f>IFERROR(J1056/F1042,"-")</f>
        <v>8.3333333333333329E-2</v>
      </c>
      <c r="L1056" s="53">
        <f t="shared" si="711"/>
        <v>22151</v>
      </c>
      <c r="M1056" s="31">
        <f t="shared" si="719"/>
        <v>8.3333333333333329E-2</v>
      </c>
      <c r="N1056" s="172"/>
      <c r="O1056" s="179"/>
      <c r="P1056" s="179"/>
      <c r="Q1056" s="70" t="s">
        <v>87</v>
      </c>
      <c r="R1056" s="50">
        <v>28968</v>
      </c>
      <c r="S1056" s="30">
        <f>IFERROR(R1056/O1042,"-")</f>
        <v>2.7014268659177249E-4</v>
      </c>
      <c r="T1056" s="50">
        <v>3</v>
      </c>
      <c r="U1056" s="30">
        <f>IFERROR(T1056/P1042,"-")</f>
        <v>6.5217391304347824E-2</v>
      </c>
      <c r="V1056" s="53">
        <f t="shared" si="712"/>
        <v>9656</v>
      </c>
      <c r="W1056" s="31">
        <f t="shared" si="720"/>
        <v>6.5217391304347824E-2</v>
      </c>
      <c r="X1056" s="172"/>
      <c r="Y1056" s="179"/>
      <c r="Z1056" s="179"/>
      <c r="AA1056" s="70" t="s">
        <v>87</v>
      </c>
      <c r="AB1056" s="50">
        <v>9943513</v>
      </c>
      <c r="AC1056" s="30">
        <f>IFERROR(AB1056/Y1042,"-")</f>
        <v>3.2879619209702361E-3</v>
      </c>
      <c r="AD1056" s="50">
        <v>207</v>
      </c>
      <c r="AE1056" s="30">
        <f>IFERROR(AD1056/Z1042,"-")</f>
        <v>4.392106938255888E-2</v>
      </c>
      <c r="AF1056" s="53">
        <f t="shared" si="713"/>
        <v>48036.294685990339</v>
      </c>
      <c r="AG1056" s="31">
        <f t="shared" si="721"/>
        <v>4.072398190045249E-2</v>
      </c>
      <c r="AH1056" s="172"/>
      <c r="AI1056" s="179"/>
      <c r="AJ1056" s="179"/>
      <c r="AK1056" s="70" t="s">
        <v>87</v>
      </c>
      <c r="AL1056" s="50">
        <v>22046417</v>
      </c>
      <c r="AM1056" s="30">
        <f>IFERROR(AL1056/AI1042,"-")</f>
        <v>6.5633650378515403E-3</v>
      </c>
      <c r="AN1056" s="50">
        <v>243</v>
      </c>
      <c r="AO1056" s="30">
        <f>IFERROR(AN1056/AJ1042,"-")</f>
        <v>5.8866279069767442E-2</v>
      </c>
      <c r="AP1056" s="53">
        <f t="shared" si="714"/>
        <v>90725.995884773656</v>
      </c>
      <c r="AQ1056" s="31">
        <f t="shared" si="722"/>
        <v>5.5454130534002735E-2</v>
      </c>
      <c r="AR1056" s="172"/>
      <c r="AS1056" s="179"/>
      <c r="AT1056" s="179"/>
      <c r="AU1056" s="70" t="s">
        <v>87</v>
      </c>
      <c r="AV1056" s="50">
        <v>5135287</v>
      </c>
      <c r="AW1056" s="30">
        <f>IFERROR(AV1056/AS1042,"-")</f>
        <v>2.163811390929824E-3</v>
      </c>
      <c r="AX1056" s="50">
        <v>158</v>
      </c>
      <c r="AY1056" s="30">
        <f>IFERROR(AX1056/AT1042,"-")</f>
        <v>6.4542483660130726E-2</v>
      </c>
      <c r="AZ1056" s="53">
        <f t="shared" si="715"/>
        <v>32501.816455696204</v>
      </c>
      <c r="BA1056" s="31">
        <f t="shared" si="723"/>
        <v>6.076923076923077E-2</v>
      </c>
      <c r="BB1056" s="172"/>
      <c r="BC1056" s="179"/>
      <c r="BD1056" s="179"/>
      <c r="BE1056" s="70" t="s">
        <v>87</v>
      </c>
      <c r="BF1056" s="50">
        <v>1837076</v>
      </c>
      <c r="BG1056" s="30">
        <f>IFERROR(BF1056/BC1042,"-")</f>
        <v>1.9193533820741858E-3</v>
      </c>
      <c r="BH1056" s="50">
        <v>65</v>
      </c>
      <c r="BI1056" s="30">
        <f>IFERROR(BH1056/BD1042,"-")</f>
        <v>6.3850687622789781E-2</v>
      </c>
      <c r="BJ1056" s="53">
        <f t="shared" si="716"/>
        <v>28262.707692307693</v>
      </c>
      <c r="BK1056" s="31">
        <f t="shared" si="724"/>
        <v>5.845323741007194E-2</v>
      </c>
      <c r="BL1056" s="172"/>
      <c r="BM1056" s="179"/>
      <c r="BN1056" s="179"/>
      <c r="BO1056" s="70" t="s">
        <v>87</v>
      </c>
      <c r="BP1056" s="50">
        <v>451349</v>
      </c>
      <c r="BQ1056" s="30">
        <f>IFERROR(BP1056/BM1042,"-")</f>
        <v>1.3836135768858311E-3</v>
      </c>
      <c r="BR1056" s="50">
        <v>11</v>
      </c>
      <c r="BS1056" s="30">
        <f>IFERROR(BR1056/BN1042,"-")</f>
        <v>2.8871391076115485E-2</v>
      </c>
      <c r="BT1056" s="53">
        <f t="shared" si="717"/>
        <v>41031.727272727272</v>
      </c>
      <c r="BU1056" s="31">
        <f t="shared" si="725"/>
        <v>2.576112412177986E-2</v>
      </c>
      <c r="BV1056" s="172"/>
      <c r="BW1056" s="179"/>
      <c r="BX1056" s="179"/>
      <c r="BY1056" s="70" t="s">
        <v>87</v>
      </c>
      <c r="BZ1056" s="50">
        <f t="shared" si="727"/>
        <v>39464761</v>
      </c>
      <c r="CA1056" s="30">
        <f>IFERROR(BZ1056/BW1042,"-")</f>
        <v>3.8788761366545786E-3</v>
      </c>
      <c r="CB1056" s="50">
        <f t="shared" si="728"/>
        <v>688</v>
      </c>
      <c r="CC1056" s="30">
        <f>IFERROR(CB1056/BX1042,"-")</f>
        <v>5.3977718499921543E-2</v>
      </c>
      <c r="CD1056" s="53">
        <f t="shared" si="718"/>
        <v>57361.571220930229</v>
      </c>
      <c r="CE1056" s="31">
        <f t="shared" si="726"/>
        <v>5.0358659054311229E-2</v>
      </c>
      <c r="CR1056" s="196"/>
      <c r="CS1056" s="198"/>
      <c r="CT1056" s="200"/>
      <c r="CU1056" s="201"/>
      <c r="CV1056" s="201"/>
      <c r="CW1056" s="79" t="s">
        <v>87</v>
      </c>
      <c r="CX1056" s="90">
        <v>48963930</v>
      </c>
      <c r="CY1056" s="80">
        <v>5.0771562637472595E-3</v>
      </c>
      <c r="CZ1056" s="90">
        <v>665</v>
      </c>
      <c r="DA1056" s="80">
        <v>5.4831794195250659E-2</v>
      </c>
      <c r="DB1056" s="90">
        <v>73629.969924812031</v>
      </c>
      <c r="DC1056" s="81">
        <v>5.1339458040608354E-2</v>
      </c>
    </row>
    <row r="1057" spans="2:107" s="16" customFormat="1" ht="13.15" customHeight="1">
      <c r="B1057" s="196"/>
      <c r="C1057" s="198"/>
      <c r="D1057" s="172"/>
      <c r="E1057" s="179"/>
      <c r="F1057" s="179"/>
      <c r="G1057" s="71" t="s">
        <v>85</v>
      </c>
      <c r="H1057" s="51">
        <v>12731</v>
      </c>
      <c r="I1057" s="32">
        <f>IFERROR(H1057/E1042,"-")</f>
        <v>4.6783028318228955E-4</v>
      </c>
      <c r="J1057" s="51">
        <v>2</v>
      </c>
      <c r="K1057" s="32">
        <f>IFERROR(J1057/F1042,"-")</f>
        <v>0.16666666666666666</v>
      </c>
      <c r="L1057" s="54">
        <f t="shared" si="711"/>
        <v>6365.5</v>
      </c>
      <c r="M1057" s="33">
        <f t="shared" si="719"/>
        <v>0.16666666666666666</v>
      </c>
      <c r="N1057" s="172"/>
      <c r="O1057" s="179"/>
      <c r="P1057" s="179"/>
      <c r="Q1057" s="71" t="s">
        <v>85</v>
      </c>
      <c r="R1057" s="51">
        <v>58876</v>
      </c>
      <c r="S1057" s="32">
        <f>IFERROR(R1057/O1042,"-")</f>
        <v>5.4905139518700633E-4</v>
      </c>
      <c r="T1057" s="51">
        <v>9</v>
      </c>
      <c r="U1057" s="32">
        <f>IFERROR(T1057/P1042,"-")</f>
        <v>0.19565217391304349</v>
      </c>
      <c r="V1057" s="54">
        <f t="shared" si="712"/>
        <v>6541.7777777777774</v>
      </c>
      <c r="W1057" s="33">
        <f t="shared" si="720"/>
        <v>0.19565217391304349</v>
      </c>
      <c r="X1057" s="172"/>
      <c r="Y1057" s="179"/>
      <c r="Z1057" s="179"/>
      <c r="AA1057" s="71" t="s">
        <v>85</v>
      </c>
      <c r="AB1057" s="51">
        <v>4905159</v>
      </c>
      <c r="AC1057" s="32">
        <f>IFERROR(AB1057/Y1042,"-")</f>
        <v>1.6219595638185863E-3</v>
      </c>
      <c r="AD1057" s="51">
        <v>334</v>
      </c>
      <c r="AE1057" s="32">
        <f>IFERROR(AD1057/Z1042,"-")</f>
        <v>7.0867812433694041E-2</v>
      </c>
      <c r="AF1057" s="54">
        <f t="shared" si="713"/>
        <v>14686.104790419162</v>
      </c>
      <c r="AG1057" s="33">
        <f t="shared" si="721"/>
        <v>6.5709226834546525E-2</v>
      </c>
      <c r="AH1057" s="172"/>
      <c r="AI1057" s="179"/>
      <c r="AJ1057" s="179"/>
      <c r="AK1057" s="71" t="s">
        <v>85</v>
      </c>
      <c r="AL1057" s="51">
        <v>5682293</v>
      </c>
      <c r="AM1057" s="32">
        <f>IFERROR(AL1057/AI1042,"-")</f>
        <v>1.6916564361015463E-3</v>
      </c>
      <c r="AN1057" s="51">
        <v>405</v>
      </c>
      <c r="AO1057" s="32">
        <f>IFERROR(AN1057/AJ1042,"-")</f>
        <v>9.8110465116279064E-2</v>
      </c>
      <c r="AP1057" s="54">
        <f t="shared" si="714"/>
        <v>14030.353086419753</v>
      </c>
      <c r="AQ1057" s="33">
        <f t="shared" si="722"/>
        <v>9.2423550890004563E-2</v>
      </c>
      <c r="AR1057" s="172"/>
      <c r="AS1057" s="179"/>
      <c r="AT1057" s="179"/>
      <c r="AU1057" s="71" t="s">
        <v>85</v>
      </c>
      <c r="AV1057" s="51">
        <v>5911220</v>
      </c>
      <c r="AW1057" s="32">
        <f>IFERROR(AV1057/AS1042,"-")</f>
        <v>2.4907595564361241E-3</v>
      </c>
      <c r="AX1057" s="51">
        <v>358</v>
      </c>
      <c r="AY1057" s="32">
        <f>IFERROR(AX1057/AT1042,"-")</f>
        <v>0.14624183006535948</v>
      </c>
      <c r="AZ1057" s="54">
        <f t="shared" si="715"/>
        <v>16511.787709497206</v>
      </c>
      <c r="BA1057" s="33">
        <f t="shared" si="723"/>
        <v>0.1376923076923077</v>
      </c>
      <c r="BB1057" s="172"/>
      <c r="BC1057" s="179"/>
      <c r="BD1057" s="179"/>
      <c r="BE1057" s="71" t="s">
        <v>85</v>
      </c>
      <c r="BF1057" s="51">
        <v>3263329</v>
      </c>
      <c r="BG1057" s="32">
        <f>IFERROR(BF1057/BC1042,"-")</f>
        <v>3.4094841764688946E-3</v>
      </c>
      <c r="BH1057" s="51">
        <v>181</v>
      </c>
      <c r="BI1057" s="32">
        <f>IFERROR(BH1057/BD1042,"-")</f>
        <v>0.17779960707269155</v>
      </c>
      <c r="BJ1057" s="54">
        <f t="shared" si="716"/>
        <v>18029.441988950275</v>
      </c>
      <c r="BK1057" s="33">
        <f t="shared" si="724"/>
        <v>0.16276978417266186</v>
      </c>
      <c r="BL1057" s="172"/>
      <c r="BM1057" s="179"/>
      <c r="BN1057" s="179"/>
      <c r="BO1057" s="71" t="s">
        <v>85</v>
      </c>
      <c r="BP1057" s="51">
        <v>1145047</v>
      </c>
      <c r="BQ1057" s="32">
        <f>IFERROR(BP1057/BM1042,"-")</f>
        <v>3.5101497408266996E-3</v>
      </c>
      <c r="BR1057" s="51">
        <v>68</v>
      </c>
      <c r="BS1057" s="32">
        <f>IFERROR(BR1057/BN1042,"-")</f>
        <v>0.17847769028871391</v>
      </c>
      <c r="BT1057" s="54">
        <f t="shared" si="717"/>
        <v>16838.926470588234</v>
      </c>
      <c r="BU1057" s="33">
        <f t="shared" si="725"/>
        <v>0.15925058548009369</v>
      </c>
      <c r="BV1057" s="172"/>
      <c r="BW1057" s="179"/>
      <c r="BX1057" s="179"/>
      <c r="BY1057" s="71" t="s">
        <v>85</v>
      </c>
      <c r="BZ1057" s="51">
        <f t="shared" si="727"/>
        <v>20978655</v>
      </c>
      <c r="CA1057" s="32">
        <f>IFERROR(BZ1057/BW1042,"-")</f>
        <v>2.0619307502865469E-3</v>
      </c>
      <c r="CB1057" s="51">
        <f t="shared" si="728"/>
        <v>1357</v>
      </c>
      <c r="CC1057" s="32">
        <f>IFERROR(CB1057/BX1042,"-")</f>
        <v>0.1064647732621999</v>
      </c>
      <c r="CD1057" s="54">
        <f t="shared" si="718"/>
        <v>15459.583640383198</v>
      </c>
      <c r="CE1057" s="33">
        <f t="shared" si="726"/>
        <v>9.9326599326599332E-2</v>
      </c>
      <c r="CR1057" s="196"/>
      <c r="CS1057" s="198"/>
      <c r="CT1057" s="200"/>
      <c r="CU1057" s="201"/>
      <c r="CV1057" s="201"/>
      <c r="CW1057" s="79" t="s">
        <v>85</v>
      </c>
      <c r="CX1057" s="90">
        <v>24236509</v>
      </c>
      <c r="CY1057" s="80">
        <v>2.5131263663010061E-3</v>
      </c>
      <c r="CZ1057" s="90">
        <v>1215</v>
      </c>
      <c r="DA1057" s="80">
        <v>0.10018139841688654</v>
      </c>
      <c r="DB1057" s="90">
        <v>19947.744032921812</v>
      </c>
      <c r="DC1057" s="81">
        <v>9.3800663938855861E-2</v>
      </c>
    </row>
    <row r="1058" spans="2:107" s="16" customFormat="1" ht="13.15" customHeight="1">
      <c r="B1058" s="196"/>
      <c r="C1058" s="199"/>
      <c r="D1058" s="173"/>
      <c r="E1058" s="180"/>
      <c r="F1058" s="180"/>
      <c r="G1058" s="18" t="s">
        <v>92</v>
      </c>
      <c r="H1058" s="49">
        <f>SUM(H1042:H1057)</f>
        <v>400106</v>
      </c>
      <c r="I1058" s="32">
        <f>IFERROR(H1058/E1042,"-")</f>
        <v>1.4702828001172974E-2</v>
      </c>
      <c r="J1058" s="51">
        <v>9</v>
      </c>
      <c r="K1058" s="32">
        <f>IFERROR(J1058/F1042,"-")</f>
        <v>0.75</v>
      </c>
      <c r="L1058" s="54">
        <f t="shared" si="711"/>
        <v>44456.222222222219</v>
      </c>
      <c r="M1058" s="34">
        <f t="shared" si="719"/>
        <v>0.75</v>
      </c>
      <c r="N1058" s="173"/>
      <c r="O1058" s="180"/>
      <c r="P1058" s="180"/>
      <c r="Q1058" s="18" t="s">
        <v>92</v>
      </c>
      <c r="R1058" s="49">
        <f>SUM(R1042:R1057)</f>
        <v>6701119</v>
      </c>
      <c r="S1058" s="32">
        <f>IFERROR(R1058/O1042,"-")</f>
        <v>6.2491655959374899E-2</v>
      </c>
      <c r="T1058" s="51">
        <v>39</v>
      </c>
      <c r="U1058" s="32">
        <f>IFERROR(T1058/P1042,"-")</f>
        <v>0.84782608695652173</v>
      </c>
      <c r="V1058" s="54">
        <f t="shared" si="712"/>
        <v>171823.56410256409</v>
      </c>
      <c r="W1058" s="34">
        <f t="shared" si="720"/>
        <v>0.84782608695652173</v>
      </c>
      <c r="X1058" s="173"/>
      <c r="Y1058" s="180"/>
      <c r="Z1058" s="180"/>
      <c r="AA1058" s="18" t="s">
        <v>92</v>
      </c>
      <c r="AB1058" s="49">
        <f>SUM(AB1042:AB1057)</f>
        <v>421713332</v>
      </c>
      <c r="AC1058" s="32">
        <f>IFERROR(AB1058/Y1042,"-")</f>
        <v>0.13944542307949703</v>
      </c>
      <c r="AD1058" s="51">
        <v>3135</v>
      </c>
      <c r="AE1058" s="32">
        <f>IFERROR(AD1058/Z1042,"-")</f>
        <v>0.6651814131126671</v>
      </c>
      <c r="AF1058" s="54">
        <f t="shared" si="713"/>
        <v>134517.80925039871</v>
      </c>
      <c r="AG1058" s="34">
        <f t="shared" si="721"/>
        <v>0.61676175486917173</v>
      </c>
      <c r="AH1058" s="173"/>
      <c r="AI1058" s="180"/>
      <c r="AJ1058" s="180"/>
      <c r="AK1058" s="18" t="s">
        <v>92</v>
      </c>
      <c r="AL1058" s="49">
        <f>SUM(AL1042:AL1057)</f>
        <v>580662865</v>
      </c>
      <c r="AM1058" s="32">
        <f>IFERROR(AL1058/AI1042,"-")</f>
        <v>0.1728671986436485</v>
      </c>
      <c r="AN1058" s="51">
        <v>3153</v>
      </c>
      <c r="AO1058" s="32">
        <f>IFERROR(AN1058/AJ1042,"-")</f>
        <v>0.76380813953488369</v>
      </c>
      <c r="AP1058" s="54">
        <f t="shared" si="714"/>
        <v>184162.02505550269</v>
      </c>
      <c r="AQ1058" s="34">
        <f t="shared" si="722"/>
        <v>0.71953445915107261</v>
      </c>
      <c r="AR1058" s="173"/>
      <c r="AS1058" s="180"/>
      <c r="AT1058" s="180"/>
      <c r="AU1058" s="18" t="s">
        <v>92</v>
      </c>
      <c r="AV1058" s="49">
        <f>SUM(AV1042:AV1057)</f>
        <v>480671132</v>
      </c>
      <c r="AW1058" s="32">
        <f>IFERROR(AV1058/AS1042,"-")</f>
        <v>0.20253623034364643</v>
      </c>
      <c r="AX1058" s="51">
        <v>2036</v>
      </c>
      <c r="AY1058" s="32">
        <f>IFERROR(AX1058/AT1042,"-")</f>
        <v>0.8316993464052288</v>
      </c>
      <c r="AZ1058" s="54">
        <f t="shared" si="715"/>
        <v>236086.01768172887</v>
      </c>
      <c r="BA1058" s="34">
        <f t="shared" si="723"/>
        <v>0.78307692307692311</v>
      </c>
      <c r="BB1058" s="173"/>
      <c r="BC1058" s="180"/>
      <c r="BD1058" s="180"/>
      <c r="BE1058" s="18" t="s">
        <v>92</v>
      </c>
      <c r="BF1058" s="49">
        <f>SUM(BF1042:BF1057)</f>
        <v>230328011</v>
      </c>
      <c r="BG1058" s="32">
        <f>IFERROR(BF1058/BC1042,"-")</f>
        <v>0.24064374413430378</v>
      </c>
      <c r="BH1058" s="51">
        <v>865</v>
      </c>
      <c r="BI1058" s="32">
        <f>IFERROR(BH1058/BD1042,"-")</f>
        <v>0.849705304518664</v>
      </c>
      <c r="BJ1058" s="54">
        <f t="shared" si="716"/>
        <v>266275.1572254335</v>
      </c>
      <c r="BK1058" s="34">
        <f t="shared" si="724"/>
        <v>0.77787769784172667</v>
      </c>
      <c r="BL1058" s="173"/>
      <c r="BM1058" s="180"/>
      <c r="BN1058" s="180"/>
      <c r="BO1058" s="18" t="s">
        <v>92</v>
      </c>
      <c r="BP1058" s="49">
        <f>SUM(BP1042:BP1057)</f>
        <v>78785256</v>
      </c>
      <c r="BQ1058" s="32">
        <f>IFERROR(BP1058/BM1042,"-")</f>
        <v>0.24151676387900689</v>
      </c>
      <c r="BR1058" s="51">
        <v>329</v>
      </c>
      <c r="BS1058" s="32">
        <f>IFERROR(BR1058/BN1042,"-")</f>
        <v>0.86351706036745401</v>
      </c>
      <c r="BT1058" s="54">
        <f t="shared" si="717"/>
        <v>239468.8632218845</v>
      </c>
      <c r="BU1058" s="34">
        <f t="shared" si="725"/>
        <v>0.77049180327868849</v>
      </c>
      <c r="BV1058" s="173"/>
      <c r="BW1058" s="180"/>
      <c r="BX1058" s="180"/>
      <c r="BY1058" s="18" t="s">
        <v>92</v>
      </c>
      <c r="BZ1058" s="49">
        <f t="shared" si="727"/>
        <v>1799261821</v>
      </c>
      <c r="CA1058" s="32">
        <f>IFERROR(BZ1058/BW1042,"-")</f>
        <v>0.17684419122848766</v>
      </c>
      <c r="CB1058" s="51">
        <f t="shared" si="728"/>
        <v>9566</v>
      </c>
      <c r="CC1058" s="32">
        <f>IFERROR(CB1058/BX1042,"-")</f>
        <v>0.75050996391024638</v>
      </c>
      <c r="CD1058" s="54">
        <f t="shared" si="718"/>
        <v>188089.25580179805</v>
      </c>
      <c r="CE1058" s="34">
        <f t="shared" si="726"/>
        <v>0.70019030888596101</v>
      </c>
      <c r="CR1058" s="196"/>
      <c r="CS1058" s="199"/>
      <c r="CT1058" s="200"/>
      <c r="CU1058" s="201"/>
      <c r="CV1058" s="201"/>
      <c r="CW1058" s="18" t="s">
        <v>92</v>
      </c>
      <c r="CX1058" s="90">
        <v>1802124087</v>
      </c>
      <c r="CY1058" s="80">
        <v>0.18686542514789686</v>
      </c>
      <c r="CZ1058" s="90">
        <v>9158</v>
      </c>
      <c r="DA1058" s="80">
        <v>0.75511213720316628</v>
      </c>
      <c r="DB1058" s="90">
        <v>196781.40281720899</v>
      </c>
      <c r="DC1058" s="81">
        <v>0.70701767930209214</v>
      </c>
    </row>
    <row r="1059" spans="2:107" s="16" customFormat="1" ht="13.15" customHeight="1">
      <c r="B1059" s="196">
        <v>63</v>
      </c>
      <c r="C1059" s="197" t="s">
        <v>25</v>
      </c>
      <c r="D1059" s="171">
        <f>CI67</f>
        <v>6</v>
      </c>
      <c r="E1059" s="178">
        <v>14384310</v>
      </c>
      <c r="F1059" s="178">
        <v>5</v>
      </c>
      <c r="G1059" s="68" t="s">
        <v>58</v>
      </c>
      <c r="H1059" s="56">
        <v>10919</v>
      </c>
      <c r="I1059" s="28">
        <f>IFERROR(H1059/E1059,"-")</f>
        <v>7.5909098177111029E-4</v>
      </c>
      <c r="J1059" s="56">
        <v>2</v>
      </c>
      <c r="K1059" s="28">
        <f>IFERROR(J1059/F1059,"-")</f>
        <v>0.4</v>
      </c>
      <c r="L1059" s="52">
        <f t="shared" si="711"/>
        <v>5459.5</v>
      </c>
      <c r="M1059" s="29">
        <f t="shared" ref="M1059:M1075" si="729">IFERROR(J1059/$CI$67,"-")</f>
        <v>0.33333333333333331</v>
      </c>
      <c r="N1059" s="171">
        <f>CJ67</f>
        <v>18</v>
      </c>
      <c r="O1059" s="178">
        <v>28130950</v>
      </c>
      <c r="P1059" s="178">
        <v>15</v>
      </c>
      <c r="Q1059" s="68" t="s">
        <v>58</v>
      </c>
      <c r="R1059" s="56">
        <v>1115984</v>
      </c>
      <c r="S1059" s="28">
        <f>IFERROR(R1059/O1059,"-")</f>
        <v>3.9671038482525477E-2</v>
      </c>
      <c r="T1059" s="56">
        <v>3</v>
      </c>
      <c r="U1059" s="28">
        <f>IFERROR(T1059/P1059,"-")</f>
        <v>0.2</v>
      </c>
      <c r="V1059" s="52">
        <f t="shared" si="712"/>
        <v>371994.66666666669</v>
      </c>
      <c r="W1059" s="29">
        <f t="shared" ref="W1059:W1075" si="730">IFERROR(T1059/$CJ$67,"-")</f>
        <v>0.16666666666666666</v>
      </c>
      <c r="X1059" s="171">
        <f>CK67</f>
        <v>3599</v>
      </c>
      <c r="Y1059" s="178">
        <v>2022709250</v>
      </c>
      <c r="Z1059" s="178">
        <v>3343</v>
      </c>
      <c r="AA1059" s="68" t="s">
        <v>58</v>
      </c>
      <c r="AB1059" s="56">
        <v>48910530</v>
      </c>
      <c r="AC1059" s="28">
        <f>IFERROR(AB1059/Y1059,"-")</f>
        <v>2.418070219434652E-2</v>
      </c>
      <c r="AD1059" s="56">
        <v>460</v>
      </c>
      <c r="AE1059" s="28">
        <f>IFERROR(AD1059/Z1059,"-")</f>
        <v>0.13760095722405025</v>
      </c>
      <c r="AF1059" s="52">
        <f t="shared" si="713"/>
        <v>106327.23913043478</v>
      </c>
      <c r="AG1059" s="29">
        <f t="shared" ref="AG1059:AG1075" si="731">IFERROR(AD1059/$CK$67,"-")</f>
        <v>0.12781328146707419</v>
      </c>
      <c r="AH1059" s="171">
        <f>CL67</f>
        <v>2972</v>
      </c>
      <c r="AI1059" s="178">
        <v>2518807460</v>
      </c>
      <c r="AJ1059" s="178">
        <v>2805</v>
      </c>
      <c r="AK1059" s="68" t="s">
        <v>58</v>
      </c>
      <c r="AL1059" s="56">
        <v>81996168</v>
      </c>
      <c r="AM1059" s="28">
        <f>IFERROR(AL1059/AI1059,"-")</f>
        <v>3.2553567234551543E-2</v>
      </c>
      <c r="AN1059" s="56">
        <v>620</v>
      </c>
      <c r="AO1059" s="28">
        <f>IFERROR(AN1059/AJ1059,"-")</f>
        <v>0.22103386809269163</v>
      </c>
      <c r="AP1059" s="52">
        <f t="shared" si="714"/>
        <v>132251.88387096775</v>
      </c>
      <c r="AQ1059" s="29">
        <f t="shared" ref="AQ1059:AQ1075" si="732">IFERROR(AN1059/$CL$67,"-")</f>
        <v>0.20861372812920592</v>
      </c>
      <c r="AR1059" s="171">
        <f>CM67</f>
        <v>1952</v>
      </c>
      <c r="AS1059" s="178">
        <v>1901427410</v>
      </c>
      <c r="AT1059" s="178">
        <v>1819</v>
      </c>
      <c r="AU1059" s="68" t="s">
        <v>58</v>
      </c>
      <c r="AV1059" s="56">
        <v>65695825</v>
      </c>
      <c r="AW1059" s="28">
        <f>IFERROR(AV1059/AS1059,"-")</f>
        <v>3.4550793080236494E-2</v>
      </c>
      <c r="AX1059" s="56">
        <v>467</v>
      </c>
      <c r="AY1059" s="28">
        <f>IFERROR(AX1059/AT1059,"-")</f>
        <v>0.25673446948873008</v>
      </c>
      <c r="AZ1059" s="52">
        <f t="shared" si="715"/>
        <v>140676.28479657386</v>
      </c>
      <c r="BA1059" s="29">
        <f t="shared" ref="BA1059:BA1075" si="733">IFERROR(AX1059/$CM$67,"-")</f>
        <v>0.23924180327868852</v>
      </c>
      <c r="BB1059" s="171">
        <f>CN67</f>
        <v>995</v>
      </c>
      <c r="BC1059" s="178">
        <v>981488040</v>
      </c>
      <c r="BD1059" s="178">
        <v>920</v>
      </c>
      <c r="BE1059" s="68" t="s">
        <v>58</v>
      </c>
      <c r="BF1059" s="56">
        <v>30407697</v>
      </c>
      <c r="BG1059" s="28">
        <f>IFERROR(BF1059/BC1059,"-")</f>
        <v>3.0981220107378995E-2</v>
      </c>
      <c r="BH1059" s="56">
        <v>215</v>
      </c>
      <c r="BI1059" s="28">
        <f>IFERROR(BH1059/BD1059,"-")</f>
        <v>0.23369565217391305</v>
      </c>
      <c r="BJ1059" s="52">
        <f t="shared" si="716"/>
        <v>141431.1488372093</v>
      </c>
      <c r="BK1059" s="29">
        <f t="shared" ref="BK1059:BK1075" si="734">IFERROR(BH1059/$CN$67,"-")</f>
        <v>0.21608040201005024</v>
      </c>
      <c r="BL1059" s="171">
        <f>CO67</f>
        <v>391</v>
      </c>
      <c r="BM1059" s="178">
        <v>398849020</v>
      </c>
      <c r="BN1059" s="178">
        <v>335</v>
      </c>
      <c r="BO1059" s="68" t="s">
        <v>58</v>
      </c>
      <c r="BP1059" s="56">
        <v>17513652</v>
      </c>
      <c r="BQ1059" s="28">
        <f>IFERROR(BP1059/BM1059,"-")</f>
        <v>4.3910480211283957E-2</v>
      </c>
      <c r="BR1059" s="56">
        <v>82</v>
      </c>
      <c r="BS1059" s="28">
        <f>IFERROR(BR1059/BN1059,"-")</f>
        <v>0.24477611940298508</v>
      </c>
      <c r="BT1059" s="52">
        <f t="shared" si="717"/>
        <v>213581.12195121951</v>
      </c>
      <c r="BU1059" s="29">
        <f t="shared" ref="BU1059:BU1075" si="735">IFERROR(BR1059/$CO$67,"-")</f>
        <v>0.20971867007672634</v>
      </c>
      <c r="BV1059" s="171">
        <f>CP67</f>
        <v>9933</v>
      </c>
      <c r="BW1059" s="178">
        <f>SUM(E1059,O1059,Y1059,AI1059,AS1059,BC1059,BM1059)</f>
        <v>7865796440</v>
      </c>
      <c r="BX1059" s="178">
        <f>SUM(F1059,P1059,Z1059,AJ1059,AT1059,BD1059,BN1059)</f>
        <v>9242</v>
      </c>
      <c r="BY1059" s="68" t="s">
        <v>58</v>
      </c>
      <c r="BZ1059" s="56">
        <f t="shared" si="727"/>
        <v>245650775</v>
      </c>
      <c r="CA1059" s="28">
        <f>IFERROR(BZ1059/BW1059,"-")</f>
        <v>3.1230248185776851E-2</v>
      </c>
      <c r="CB1059" s="56">
        <f t="shared" si="728"/>
        <v>1849</v>
      </c>
      <c r="CC1059" s="28">
        <f>IFERROR(CB1059/BX1059,"-")</f>
        <v>0.20006492101276779</v>
      </c>
      <c r="CD1059" s="52">
        <f t="shared" si="718"/>
        <v>132856.01676581937</v>
      </c>
      <c r="CE1059" s="29">
        <f t="shared" ref="CE1059:CE1075" si="736">IFERROR(CB1059/$CP$67,"-")</f>
        <v>0.18614718614718614</v>
      </c>
      <c r="CR1059" s="196">
        <v>63</v>
      </c>
      <c r="CS1059" s="197" t="s">
        <v>25</v>
      </c>
      <c r="CT1059" s="200">
        <v>9425</v>
      </c>
      <c r="CU1059" s="201">
        <v>7676234180</v>
      </c>
      <c r="CV1059" s="201">
        <v>8835</v>
      </c>
      <c r="CW1059" s="79" t="s">
        <v>58</v>
      </c>
      <c r="CX1059" s="90">
        <v>274291721</v>
      </c>
      <c r="CY1059" s="80">
        <v>3.5732588997174131E-2</v>
      </c>
      <c r="CZ1059" s="90">
        <v>1885</v>
      </c>
      <c r="DA1059" s="80">
        <v>0.21335597057159025</v>
      </c>
      <c r="DB1059" s="90">
        <v>145512.84933687001</v>
      </c>
      <c r="DC1059" s="81">
        <v>0.2</v>
      </c>
    </row>
    <row r="1060" spans="2:107" s="16" customFormat="1" ht="13.15" customHeight="1">
      <c r="B1060" s="196"/>
      <c r="C1060" s="198"/>
      <c r="D1060" s="172"/>
      <c r="E1060" s="179"/>
      <c r="F1060" s="179"/>
      <c r="G1060" s="69" t="s">
        <v>60</v>
      </c>
      <c r="H1060" s="50">
        <v>0</v>
      </c>
      <c r="I1060" s="30">
        <f>IFERROR(H1060/E1059,"-")</f>
        <v>0</v>
      </c>
      <c r="J1060" s="50">
        <v>0</v>
      </c>
      <c r="K1060" s="30">
        <f>IFERROR(J1060/F1059,"-")</f>
        <v>0</v>
      </c>
      <c r="L1060" s="53" t="str">
        <f t="shared" si="711"/>
        <v>-</v>
      </c>
      <c r="M1060" s="31">
        <f t="shared" si="729"/>
        <v>0</v>
      </c>
      <c r="N1060" s="172"/>
      <c r="O1060" s="179"/>
      <c r="P1060" s="179"/>
      <c r="Q1060" s="69" t="s">
        <v>60</v>
      </c>
      <c r="R1060" s="50">
        <v>69255</v>
      </c>
      <c r="S1060" s="30">
        <f>IFERROR(R1060/O1059,"-")</f>
        <v>2.4618791757832566E-3</v>
      </c>
      <c r="T1060" s="50">
        <v>3</v>
      </c>
      <c r="U1060" s="30">
        <f>IFERROR(T1060/P1059,"-")</f>
        <v>0.2</v>
      </c>
      <c r="V1060" s="53">
        <f t="shared" si="712"/>
        <v>23085</v>
      </c>
      <c r="W1060" s="31">
        <f t="shared" si="730"/>
        <v>0.16666666666666666</v>
      </c>
      <c r="X1060" s="172"/>
      <c r="Y1060" s="179"/>
      <c r="Z1060" s="179"/>
      <c r="AA1060" s="69" t="s">
        <v>60</v>
      </c>
      <c r="AB1060" s="50">
        <v>44430293</v>
      </c>
      <c r="AC1060" s="30">
        <f>IFERROR(AB1060/Y1059,"-")</f>
        <v>2.196573382951603E-2</v>
      </c>
      <c r="AD1060" s="50">
        <v>534</v>
      </c>
      <c r="AE1060" s="30">
        <f>IFERROR(AD1060/Z1059,"-")</f>
        <v>0.15973676338618006</v>
      </c>
      <c r="AF1060" s="53">
        <f t="shared" si="713"/>
        <v>83202.795880149817</v>
      </c>
      <c r="AG1060" s="31">
        <f t="shared" si="731"/>
        <v>0.14837454848569048</v>
      </c>
      <c r="AH1060" s="172"/>
      <c r="AI1060" s="179"/>
      <c r="AJ1060" s="179"/>
      <c r="AK1060" s="69" t="s">
        <v>60</v>
      </c>
      <c r="AL1060" s="50">
        <v>30766055</v>
      </c>
      <c r="AM1060" s="30">
        <f>IFERROR(AL1060/AI1059,"-")</f>
        <v>1.2214532269171539E-2</v>
      </c>
      <c r="AN1060" s="50">
        <v>557</v>
      </c>
      <c r="AO1060" s="30">
        <f>IFERROR(AN1060/AJ1059,"-")</f>
        <v>0.19857397504456328</v>
      </c>
      <c r="AP1060" s="53">
        <f t="shared" si="714"/>
        <v>55235.287253141832</v>
      </c>
      <c r="AQ1060" s="31">
        <f t="shared" si="732"/>
        <v>0.18741588156123823</v>
      </c>
      <c r="AR1060" s="172"/>
      <c r="AS1060" s="179"/>
      <c r="AT1060" s="179"/>
      <c r="AU1060" s="69" t="s">
        <v>60</v>
      </c>
      <c r="AV1060" s="50">
        <v>34059037</v>
      </c>
      <c r="AW1060" s="30">
        <f>IFERROR(AV1060/AS1059,"-")</f>
        <v>1.7912351962991846E-2</v>
      </c>
      <c r="AX1060" s="50">
        <v>403</v>
      </c>
      <c r="AY1060" s="30">
        <f>IFERROR(AX1060/AT1059,"-")</f>
        <v>0.22155030236393622</v>
      </c>
      <c r="AZ1060" s="53">
        <f t="shared" si="715"/>
        <v>84513.739454094291</v>
      </c>
      <c r="BA1060" s="31">
        <f t="shared" si="733"/>
        <v>0.20645491803278687</v>
      </c>
      <c r="BB1060" s="172"/>
      <c r="BC1060" s="179"/>
      <c r="BD1060" s="179"/>
      <c r="BE1060" s="69" t="s">
        <v>60</v>
      </c>
      <c r="BF1060" s="50">
        <v>12187194</v>
      </c>
      <c r="BG1060" s="30">
        <f>IFERROR(BF1060/BC1059,"-")</f>
        <v>1.2417058082541689E-2</v>
      </c>
      <c r="BH1060" s="50">
        <v>219</v>
      </c>
      <c r="BI1060" s="30">
        <f>IFERROR(BH1060/BD1059,"-")</f>
        <v>0.23804347826086958</v>
      </c>
      <c r="BJ1060" s="53">
        <f t="shared" si="716"/>
        <v>55649.28767123288</v>
      </c>
      <c r="BK1060" s="31">
        <f t="shared" si="734"/>
        <v>0.2201005025125628</v>
      </c>
      <c r="BL1060" s="172"/>
      <c r="BM1060" s="179"/>
      <c r="BN1060" s="179"/>
      <c r="BO1060" s="69" t="s">
        <v>60</v>
      </c>
      <c r="BP1060" s="50">
        <v>7936894</v>
      </c>
      <c r="BQ1060" s="30">
        <f>IFERROR(BP1060/BM1059,"-")</f>
        <v>1.9899494801316048E-2</v>
      </c>
      <c r="BR1060" s="50">
        <v>91</v>
      </c>
      <c r="BS1060" s="30">
        <f>IFERROR(BR1060/BN1059,"-")</f>
        <v>0.27164179104477609</v>
      </c>
      <c r="BT1060" s="53">
        <f t="shared" si="717"/>
        <v>87218.61538461539</v>
      </c>
      <c r="BU1060" s="31">
        <f t="shared" si="735"/>
        <v>0.23273657289002558</v>
      </c>
      <c r="BV1060" s="172"/>
      <c r="BW1060" s="179"/>
      <c r="BX1060" s="179"/>
      <c r="BY1060" s="69" t="s">
        <v>60</v>
      </c>
      <c r="BZ1060" s="50">
        <f t="shared" si="727"/>
        <v>129448728</v>
      </c>
      <c r="CA1060" s="30">
        <f>IFERROR(BZ1060/BW1059,"-")</f>
        <v>1.6457167304980497E-2</v>
      </c>
      <c r="CB1060" s="50">
        <f t="shared" si="728"/>
        <v>1807</v>
      </c>
      <c r="CC1060" s="30">
        <f>IFERROR(CB1060/BX1059,"-")</f>
        <v>0.19552045011902186</v>
      </c>
      <c r="CD1060" s="53">
        <f t="shared" si="718"/>
        <v>71637.370226895408</v>
      </c>
      <c r="CE1060" s="31">
        <f t="shared" si="736"/>
        <v>0.18191885633746099</v>
      </c>
      <c r="CR1060" s="196"/>
      <c r="CS1060" s="198"/>
      <c r="CT1060" s="200"/>
      <c r="CU1060" s="201"/>
      <c r="CV1060" s="201"/>
      <c r="CW1060" s="79" t="s">
        <v>60</v>
      </c>
      <c r="CX1060" s="90">
        <v>102818075</v>
      </c>
      <c r="CY1060" s="80">
        <v>1.3394337977323147E-2</v>
      </c>
      <c r="CZ1060" s="90">
        <v>1799</v>
      </c>
      <c r="DA1060" s="80">
        <v>0.20362195812110923</v>
      </c>
      <c r="DB1060" s="90">
        <v>57152.904391328513</v>
      </c>
      <c r="DC1060" s="81">
        <v>0.19087533156498673</v>
      </c>
    </row>
    <row r="1061" spans="2:107" s="16" customFormat="1" ht="13.15" customHeight="1">
      <c r="B1061" s="196"/>
      <c r="C1061" s="198"/>
      <c r="D1061" s="172"/>
      <c r="E1061" s="179"/>
      <c r="F1061" s="179"/>
      <c r="G1061" s="70" t="s">
        <v>62</v>
      </c>
      <c r="H1061" s="50">
        <v>4247</v>
      </c>
      <c r="I1061" s="30">
        <f>IFERROR(H1061/E1059,"-")</f>
        <v>2.9525225749445054E-4</v>
      </c>
      <c r="J1061" s="50">
        <v>2</v>
      </c>
      <c r="K1061" s="30">
        <f>IFERROR(J1061/F1059,"-")</f>
        <v>0.4</v>
      </c>
      <c r="L1061" s="53">
        <f t="shared" si="711"/>
        <v>2123.5</v>
      </c>
      <c r="M1061" s="31">
        <f t="shared" si="729"/>
        <v>0.33333333333333331</v>
      </c>
      <c r="N1061" s="172"/>
      <c r="O1061" s="179"/>
      <c r="P1061" s="179"/>
      <c r="Q1061" s="70" t="s">
        <v>62</v>
      </c>
      <c r="R1061" s="50">
        <v>33514</v>
      </c>
      <c r="S1061" s="30">
        <f>IFERROR(R1061/O1059,"-")</f>
        <v>1.1913568507284681E-3</v>
      </c>
      <c r="T1061" s="50">
        <v>3</v>
      </c>
      <c r="U1061" s="30">
        <f>IFERROR(T1061/P1059,"-")</f>
        <v>0.2</v>
      </c>
      <c r="V1061" s="53">
        <f t="shared" si="712"/>
        <v>11171.333333333334</v>
      </c>
      <c r="W1061" s="31">
        <f t="shared" si="730"/>
        <v>0.16666666666666666</v>
      </c>
      <c r="X1061" s="172"/>
      <c r="Y1061" s="179"/>
      <c r="Z1061" s="179"/>
      <c r="AA1061" s="70" t="s">
        <v>62</v>
      </c>
      <c r="AB1061" s="50">
        <v>27488279</v>
      </c>
      <c r="AC1061" s="30">
        <f>IFERROR(AB1061/Y1059,"-")</f>
        <v>1.3589832053222676E-2</v>
      </c>
      <c r="AD1061" s="50">
        <v>664</v>
      </c>
      <c r="AE1061" s="30">
        <f>IFERROR(AD1061/Z1059,"-")</f>
        <v>0.19862399042775949</v>
      </c>
      <c r="AF1061" s="53">
        <f t="shared" si="713"/>
        <v>41398.010542168675</v>
      </c>
      <c r="AG1061" s="31">
        <f t="shared" si="731"/>
        <v>0.18449569324812448</v>
      </c>
      <c r="AH1061" s="172"/>
      <c r="AI1061" s="179"/>
      <c r="AJ1061" s="179"/>
      <c r="AK1061" s="70" t="s">
        <v>62</v>
      </c>
      <c r="AL1061" s="50">
        <v>34018083</v>
      </c>
      <c r="AM1061" s="30">
        <f>IFERROR(AL1061/AI1059,"-")</f>
        <v>1.3505630557406717E-2</v>
      </c>
      <c r="AN1061" s="50">
        <v>647</v>
      </c>
      <c r="AO1061" s="30">
        <f>IFERROR(AN1061/AJ1059,"-")</f>
        <v>0.23065953654188948</v>
      </c>
      <c r="AP1061" s="53">
        <f t="shared" si="714"/>
        <v>52578.180834621329</v>
      </c>
      <c r="AQ1061" s="31">
        <f t="shared" si="732"/>
        <v>0.21769851951547781</v>
      </c>
      <c r="AR1061" s="172"/>
      <c r="AS1061" s="179"/>
      <c r="AT1061" s="179"/>
      <c r="AU1061" s="70" t="s">
        <v>62</v>
      </c>
      <c r="AV1061" s="50">
        <v>15981367</v>
      </c>
      <c r="AW1061" s="30">
        <f>IFERROR(AV1061/AS1059,"-")</f>
        <v>8.404931429909281E-3</v>
      </c>
      <c r="AX1061" s="50">
        <v>452</v>
      </c>
      <c r="AY1061" s="30">
        <f>IFERROR(AX1061/AT1059,"-")</f>
        <v>0.24848818031885653</v>
      </c>
      <c r="AZ1061" s="53">
        <f t="shared" si="715"/>
        <v>35357.006637168139</v>
      </c>
      <c r="BA1061" s="31">
        <f t="shared" si="733"/>
        <v>0.23155737704918034</v>
      </c>
      <c r="BB1061" s="172"/>
      <c r="BC1061" s="179"/>
      <c r="BD1061" s="179"/>
      <c r="BE1061" s="70" t="s">
        <v>62</v>
      </c>
      <c r="BF1061" s="50">
        <v>12904376</v>
      </c>
      <c r="BG1061" s="30">
        <f>IFERROR(BF1061/BC1059,"-")</f>
        <v>1.3147766935601171E-2</v>
      </c>
      <c r="BH1061" s="50">
        <v>222</v>
      </c>
      <c r="BI1061" s="30">
        <f>IFERROR(BH1061/BD1059,"-")</f>
        <v>0.24130434782608695</v>
      </c>
      <c r="BJ1061" s="53">
        <f t="shared" si="716"/>
        <v>58127.819819819822</v>
      </c>
      <c r="BK1061" s="31">
        <f t="shared" si="734"/>
        <v>0.22311557788944725</v>
      </c>
      <c r="BL1061" s="172"/>
      <c r="BM1061" s="179"/>
      <c r="BN1061" s="179"/>
      <c r="BO1061" s="70" t="s">
        <v>62</v>
      </c>
      <c r="BP1061" s="50">
        <v>2386069</v>
      </c>
      <c r="BQ1061" s="30">
        <f>IFERROR(BP1061/BM1059,"-")</f>
        <v>5.982386518086468E-3</v>
      </c>
      <c r="BR1061" s="50">
        <v>67</v>
      </c>
      <c r="BS1061" s="30">
        <f>IFERROR(BR1061/BN1059,"-")</f>
        <v>0.2</v>
      </c>
      <c r="BT1061" s="53">
        <f t="shared" si="717"/>
        <v>35612.970149253728</v>
      </c>
      <c r="BU1061" s="31">
        <f t="shared" si="735"/>
        <v>0.17135549872122763</v>
      </c>
      <c r="BV1061" s="172"/>
      <c r="BW1061" s="179"/>
      <c r="BX1061" s="179"/>
      <c r="BY1061" s="70" t="s">
        <v>62</v>
      </c>
      <c r="BZ1061" s="50">
        <f t="shared" si="727"/>
        <v>92815935</v>
      </c>
      <c r="CA1061" s="30">
        <f>IFERROR(BZ1061/BW1059,"-")</f>
        <v>1.1799941138573375E-2</v>
      </c>
      <c r="CB1061" s="50">
        <f t="shared" si="728"/>
        <v>2057</v>
      </c>
      <c r="CC1061" s="30">
        <f>IFERROR(CB1061/BX1059,"-")</f>
        <v>0.22257087210560486</v>
      </c>
      <c r="CD1061" s="53">
        <f t="shared" si="718"/>
        <v>45121.99076324745</v>
      </c>
      <c r="CE1061" s="31">
        <f t="shared" si="736"/>
        <v>0.20708748615725359</v>
      </c>
      <c r="CR1061" s="196"/>
      <c r="CS1061" s="198"/>
      <c r="CT1061" s="200"/>
      <c r="CU1061" s="201"/>
      <c r="CV1061" s="201"/>
      <c r="CW1061" s="79" t="s">
        <v>62</v>
      </c>
      <c r="CX1061" s="90">
        <v>95434776</v>
      </c>
      <c r="CY1061" s="80">
        <v>1.2432499290947896E-2</v>
      </c>
      <c r="CZ1061" s="90">
        <v>1991</v>
      </c>
      <c r="DA1061" s="80">
        <v>0.22535370684776457</v>
      </c>
      <c r="DB1061" s="90">
        <v>47933.086891009545</v>
      </c>
      <c r="DC1061" s="81">
        <v>0.21124668435013264</v>
      </c>
    </row>
    <row r="1062" spans="2:107" s="16" customFormat="1" ht="13.15" customHeight="1">
      <c r="B1062" s="196"/>
      <c r="C1062" s="198"/>
      <c r="D1062" s="172"/>
      <c r="E1062" s="179"/>
      <c r="F1062" s="179"/>
      <c r="G1062" s="70" t="s">
        <v>64</v>
      </c>
      <c r="H1062" s="50">
        <v>0</v>
      </c>
      <c r="I1062" s="30">
        <f>IFERROR(H1062/E1059,"-")</f>
        <v>0</v>
      </c>
      <c r="J1062" s="50">
        <v>0</v>
      </c>
      <c r="K1062" s="30">
        <f>IFERROR(J1062/F1059,"-")</f>
        <v>0</v>
      </c>
      <c r="L1062" s="53" t="str">
        <f t="shared" si="711"/>
        <v>-</v>
      </c>
      <c r="M1062" s="31">
        <f t="shared" si="729"/>
        <v>0</v>
      </c>
      <c r="N1062" s="172"/>
      <c r="O1062" s="179"/>
      <c r="P1062" s="179"/>
      <c r="Q1062" s="70" t="s">
        <v>64</v>
      </c>
      <c r="R1062" s="50">
        <v>6480</v>
      </c>
      <c r="S1062" s="30">
        <f>IFERROR(R1062/O1059,"-")</f>
        <v>2.3035126790954446E-4</v>
      </c>
      <c r="T1062" s="50">
        <v>1</v>
      </c>
      <c r="U1062" s="30">
        <f>IFERROR(T1062/P1059,"-")</f>
        <v>6.6666666666666666E-2</v>
      </c>
      <c r="V1062" s="53">
        <f t="shared" si="712"/>
        <v>6480</v>
      </c>
      <c r="W1062" s="31">
        <f t="shared" si="730"/>
        <v>5.5555555555555552E-2</v>
      </c>
      <c r="X1062" s="172"/>
      <c r="Y1062" s="179"/>
      <c r="Z1062" s="179"/>
      <c r="AA1062" s="70" t="s">
        <v>64</v>
      </c>
      <c r="AB1062" s="50">
        <v>4814927</v>
      </c>
      <c r="AC1062" s="30">
        <f>IFERROR(AB1062/Y1059,"-")</f>
        <v>2.3804345582539854E-3</v>
      </c>
      <c r="AD1062" s="50">
        <v>179</v>
      </c>
      <c r="AE1062" s="30">
        <f>IFERROR(AD1062/Z1059,"-")</f>
        <v>5.3544720311097818E-2</v>
      </c>
      <c r="AF1062" s="53">
        <f t="shared" si="713"/>
        <v>26899.033519553072</v>
      </c>
      <c r="AG1062" s="31">
        <f t="shared" si="731"/>
        <v>4.9736037788274519E-2</v>
      </c>
      <c r="AH1062" s="172"/>
      <c r="AI1062" s="179"/>
      <c r="AJ1062" s="179"/>
      <c r="AK1062" s="70" t="s">
        <v>64</v>
      </c>
      <c r="AL1062" s="50">
        <v>4542031</v>
      </c>
      <c r="AM1062" s="30">
        <f>IFERROR(AL1062/AI1059,"-")</f>
        <v>1.8032466046451999E-3</v>
      </c>
      <c r="AN1062" s="50">
        <v>160</v>
      </c>
      <c r="AO1062" s="30">
        <f>IFERROR(AN1062/AJ1059,"-")</f>
        <v>5.7040998217468802E-2</v>
      </c>
      <c r="AP1062" s="53">
        <f t="shared" si="714"/>
        <v>28387.693749999999</v>
      </c>
      <c r="AQ1062" s="31">
        <f t="shared" si="732"/>
        <v>5.3835800807537013E-2</v>
      </c>
      <c r="AR1062" s="172"/>
      <c r="AS1062" s="179"/>
      <c r="AT1062" s="179"/>
      <c r="AU1062" s="70" t="s">
        <v>64</v>
      </c>
      <c r="AV1062" s="50">
        <v>1771560</v>
      </c>
      <c r="AW1062" s="30">
        <f>IFERROR(AV1062/AS1059,"-")</f>
        <v>9.3170004317966572E-4</v>
      </c>
      <c r="AX1062" s="50">
        <v>115</v>
      </c>
      <c r="AY1062" s="30">
        <f>IFERROR(AX1062/AT1059,"-")</f>
        <v>6.3221550302363941E-2</v>
      </c>
      <c r="AZ1062" s="53">
        <f t="shared" si="715"/>
        <v>15404.869565217392</v>
      </c>
      <c r="BA1062" s="31">
        <f t="shared" si="733"/>
        <v>5.8913934426229511E-2</v>
      </c>
      <c r="BB1062" s="172"/>
      <c r="BC1062" s="179"/>
      <c r="BD1062" s="179"/>
      <c r="BE1062" s="70" t="s">
        <v>64</v>
      </c>
      <c r="BF1062" s="50">
        <v>1158269</v>
      </c>
      <c r="BG1062" s="30">
        <f>IFERROR(BF1062/BC1059,"-")</f>
        <v>1.1801152462336678E-3</v>
      </c>
      <c r="BH1062" s="50">
        <v>46</v>
      </c>
      <c r="BI1062" s="30">
        <f>IFERROR(BH1062/BD1059,"-")</f>
        <v>0.05</v>
      </c>
      <c r="BJ1062" s="53">
        <f t="shared" si="716"/>
        <v>25179.760869565216</v>
      </c>
      <c r="BK1062" s="31">
        <f t="shared" si="734"/>
        <v>4.6231155778894473E-2</v>
      </c>
      <c r="BL1062" s="172"/>
      <c r="BM1062" s="179"/>
      <c r="BN1062" s="179"/>
      <c r="BO1062" s="70" t="s">
        <v>64</v>
      </c>
      <c r="BP1062" s="50">
        <v>143369</v>
      </c>
      <c r="BQ1062" s="30">
        <f>IFERROR(BP1062/BM1059,"-")</f>
        <v>3.5945681902390032E-4</v>
      </c>
      <c r="BR1062" s="50">
        <v>11</v>
      </c>
      <c r="BS1062" s="30">
        <f>IFERROR(BR1062/BN1059,"-")</f>
        <v>3.2835820895522387E-2</v>
      </c>
      <c r="BT1062" s="53">
        <f t="shared" si="717"/>
        <v>13033.545454545454</v>
      </c>
      <c r="BU1062" s="31">
        <f t="shared" si="735"/>
        <v>2.8132992327365727E-2</v>
      </c>
      <c r="BV1062" s="172"/>
      <c r="BW1062" s="179"/>
      <c r="BX1062" s="179"/>
      <c r="BY1062" s="70" t="s">
        <v>64</v>
      </c>
      <c r="BZ1062" s="50">
        <f t="shared" si="727"/>
        <v>12436636</v>
      </c>
      <c r="CA1062" s="30">
        <f>IFERROR(BZ1062/BW1059,"-")</f>
        <v>1.5811032099376321E-3</v>
      </c>
      <c r="CB1062" s="50">
        <f t="shared" si="728"/>
        <v>512</v>
      </c>
      <c r="CC1062" s="30">
        <f>IFERROR(CB1062/BX1059,"-")</f>
        <v>5.5399264228521962E-2</v>
      </c>
      <c r="CD1062" s="53">
        <f t="shared" si="718"/>
        <v>24290.3046875</v>
      </c>
      <c r="CE1062" s="31">
        <f t="shared" si="736"/>
        <v>5.1545353870935263E-2</v>
      </c>
      <c r="CR1062" s="196"/>
      <c r="CS1062" s="198"/>
      <c r="CT1062" s="200"/>
      <c r="CU1062" s="201"/>
      <c r="CV1062" s="201"/>
      <c r="CW1062" s="79" t="s">
        <v>64</v>
      </c>
      <c r="CX1062" s="90">
        <v>12705507</v>
      </c>
      <c r="CY1062" s="80">
        <v>1.6551744907813638E-3</v>
      </c>
      <c r="CZ1062" s="90">
        <v>457</v>
      </c>
      <c r="DA1062" s="80">
        <v>5.1726089417091115E-2</v>
      </c>
      <c r="DB1062" s="90">
        <v>27801.984682713348</v>
      </c>
      <c r="DC1062" s="81">
        <v>4.8488063660477455E-2</v>
      </c>
    </row>
    <row r="1063" spans="2:107" s="16" customFormat="1" ht="13.15" customHeight="1">
      <c r="B1063" s="196"/>
      <c r="C1063" s="198"/>
      <c r="D1063" s="172"/>
      <c r="E1063" s="179"/>
      <c r="F1063" s="179"/>
      <c r="G1063" s="70" t="s">
        <v>66</v>
      </c>
      <c r="H1063" s="50">
        <v>1049067</v>
      </c>
      <c r="I1063" s="30">
        <f>IFERROR(H1063/E1059,"-")</f>
        <v>7.293133977229356E-2</v>
      </c>
      <c r="J1063" s="50">
        <v>2</v>
      </c>
      <c r="K1063" s="30">
        <f>IFERROR(J1063/F1059,"-")</f>
        <v>0.4</v>
      </c>
      <c r="L1063" s="53">
        <f t="shared" si="711"/>
        <v>524533.5</v>
      </c>
      <c r="M1063" s="31">
        <f t="shared" si="729"/>
        <v>0.33333333333333331</v>
      </c>
      <c r="N1063" s="172"/>
      <c r="O1063" s="179"/>
      <c r="P1063" s="179"/>
      <c r="Q1063" s="70" t="s">
        <v>66</v>
      </c>
      <c r="R1063" s="50">
        <v>476098</v>
      </c>
      <c r="S1063" s="30">
        <f>IFERROR(R1063/O1059,"-")</f>
        <v>1.6924348448950355E-2</v>
      </c>
      <c r="T1063" s="50">
        <v>4</v>
      </c>
      <c r="U1063" s="30">
        <f>IFERROR(T1063/P1059,"-")</f>
        <v>0.26666666666666666</v>
      </c>
      <c r="V1063" s="53">
        <f t="shared" si="712"/>
        <v>119024.5</v>
      </c>
      <c r="W1063" s="31">
        <f t="shared" si="730"/>
        <v>0.22222222222222221</v>
      </c>
      <c r="X1063" s="172"/>
      <c r="Y1063" s="179"/>
      <c r="Z1063" s="179"/>
      <c r="AA1063" s="70" t="s">
        <v>66</v>
      </c>
      <c r="AB1063" s="50">
        <v>34982621</v>
      </c>
      <c r="AC1063" s="30">
        <f>IFERROR(AB1063/Y1059,"-")</f>
        <v>1.7294933021144782E-2</v>
      </c>
      <c r="AD1063" s="50">
        <v>816</v>
      </c>
      <c r="AE1063" s="30">
        <f>IFERROR(AD1063/Z1059,"-")</f>
        <v>0.24409213281483697</v>
      </c>
      <c r="AF1063" s="53">
        <f t="shared" si="713"/>
        <v>42870.859068627447</v>
      </c>
      <c r="AG1063" s="31">
        <f t="shared" si="731"/>
        <v>0.22672964712420116</v>
      </c>
      <c r="AH1063" s="172"/>
      <c r="AI1063" s="179"/>
      <c r="AJ1063" s="179"/>
      <c r="AK1063" s="70" t="s">
        <v>66</v>
      </c>
      <c r="AL1063" s="50">
        <v>35287012</v>
      </c>
      <c r="AM1063" s="30">
        <f>IFERROR(AL1063/AI1059,"-")</f>
        <v>1.4009412216049257E-2</v>
      </c>
      <c r="AN1063" s="50">
        <v>872</v>
      </c>
      <c r="AO1063" s="30">
        <f>IFERROR(AN1063/AJ1059,"-")</f>
        <v>0.31087344028520497</v>
      </c>
      <c r="AP1063" s="53">
        <f t="shared" si="714"/>
        <v>40466.756880733948</v>
      </c>
      <c r="AQ1063" s="31">
        <f t="shared" si="732"/>
        <v>0.29340511440107669</v>
      </c>
      <c r="AR1063" s="172"/>
      <c r="AS1063" s="179"/>
      <c r="AT1063" s="179"/>
      <c r="AU1063" s="70" t="s">
        <v>66</v>
      </c>
      <c r="AV1063" s="50">
        <v>29764389</v>
      </c>
      <c r="AW1063" s="30">
        <f>IFERROR(AV1063/AS1059,"-")</f>
        <v>1.5653707758425551E-2</v>
      </c>
      <c r="AX1063" s="50">
        <v>612</v>
      </c>
      <c r="AY1063" s="30">
        <f>IFERROR(AX1063/AT1059,"-")</f>
        <v>0.3364485981308411</v>
      </c>
      <c r="AZ1063" s="53">
        <f t="shared" si="715"/>
        <v>48634.622549019608</v>
      </c>
      <c r="BA1063" s="31">
        <f t="shared" si="733"/>
        <v>0.31352459016393441</v>
      </c>
      <c r="BB1063" s="172"/>
      <c r="BC1063" s="179"/>
      <c r="BD1063" s="179"/>
      <c r="BE1063" s="70" t="s">
        <v>66</v>
      </c>
      <c r="BF1063" s="50">
        <v>13146376</v>
      </c>
      <c r="BG1063" s="30">
        <f>IFERROR(BF1063/BC1059,"-")</f>
        <v>1.3394331325728636E-2</v>
      </c>
      <c r="BH1063" s="50">
        <v>249</v>
      </c>
      <c r="BI1063" s="30">
        <f>IFERROR(BH1063/BD1059,"-")</f>
        <v>0.27065217391304347</v>
      </c>
      <c r="BJ1063" s="53">
        <f t="shared" si="716"/>
        <v>52796.690763052211</v>
      </c>
      <c r="BK1063" s="31">
        <f t="shared" si="734"/>
        <v>0.25025125628140704</v>
      </c>
      <c r="BL1063" s="172"/>
      <c r="BM1063" s="179"/>
      <c r="BN1063" s="179"/>
      <c r="BO1063" s="70" t="s">
        <v>66</v>
      </c>
      <c r="BP1063" s="50">
        <v>5400205</v>
      </c>
      <c r="BQ1063" s="30">
        <f>IFERROR(BP1063/BM1059,"-")</f>
        <v>1.3539471652707082E-2</v>
      </c>
      <c r="BR1063" s="50">
        <v>75</v>
      </c>
      <c r="BS1063" s="30">
        <f>IFERROR(BR1063/BN1059,"-")</f>
        <v>0.22388059701492538</v>
      </c>
      <c r="BT1063" s="53">
        <f t="shared" si="717"/>
        <v>72002.733333333337</v>
      </c>
      <c r="BU1063" s="31">
        <f t="shared" si="735"/>
        <v>0.1918158567774936</v>
      </c>
      <c r="BV1063" s="172"/>
      <c r="BW1063" s="179"/>
      <c r="BX1063" s="179"/>
      <c r="BY1063" s="70" t="s">
        <v>66</v>
      </c>
      <c r="BZ1063" s="50">
        <f t="shared" si="727"/>
        <v>120105768</v>
      </c>
      <c r="CA1063" s="30">
        <f>IFERROR(BZ1063/BW1059,"-")</f>
        <v>1.5269371501813235E-2</v>
      </c>
      <c r="CB1063" s="50">
        <f t="shared" si="728"/>
        <v>2630</v>
      </c>
      <c r="CC1063" s="30">
        <f>IFERROR(CB1063/BX1059,"-")</f>
        <v>0.28457043929885306</v>
      </c>
      <c r="CD1063" s="53">
        <f t="shared" si="718"/>
        <v>45667.592395437263</v>
      </c>
      <c r="CE1063" s="31">
        <f t="shared" si="736"/>
        <v>0.26477398570421828</v>
      </c>
      <c r="CR1063" s="196"/>
      <c r="CS1063" s="198"/>
      <c r="CT1063" s="200"/>
      <c r="CU1063" s="201"/>
      <c r="CV1063" s="201"/>
      <c r="CW1063" s="79" t="s">
        <v>66</v>
      </c>
      <c r="CX1063" s="90">
        <v>121131976</v>
      </c>
      <c r="CY1063" s="80">
        <v>1.5780130355533266E-2</v>
      </c>
      <c r="CZ1063" s="90">
        <v>2578</v>
      </c>
      <c r="DA1063" s="80">
        <v>0.29179400113186194</v>
      </c>
      <c r="DB1063" s="90">
        <v>46986.802172226533</v>
      </c>
      <c r="DC1063" s="81">
        <v>0.27352785145888592</v>
      </c>
    </row>
    <row r="1064" spans="2:107" s="16" customFormat="1" ht="13.15" customHeight="1">
      <c r="B1064" s="196"/>
      <c r="C1064" s="198"/>
      <c r="D1064" s="172"/>
      <c r="E1064" s="179"/>
      <c r="F1064" s="179"/>
      <c r="G1064" s="70" t="s">
        <v>68</v>
      </c>
      <c r="H1064" s="50">
        <v>0</v>
      </c>
      <c r="I1064" s="30">
        <f>IFERROR(H1064/E1059,"-")</f>
        <v>0</v>
      </c>
      <c r="J1064" s="50">
        <v>0</v>
      </c>
      <c r="K1064" s="30">
        <f>IFERROR(J1064/F1059,"-")</f>
        <v>0</v>
      </c>
      <c r="L1064" s="53" t="str">
        <f t="shared" si="711"/>
        <v>-</v>
      </c>
      <c r="M1064" s="31">
        <f t="shared" si="729"/>
        <v>0</v>
      </c>
      <c r="N1064" s="172"/>
      <c r="O1064" s="179"/>
      <c r="P1064" s="179"/>
      <c r="Q1064" s="70" t="s">
        <v>68</v>
      </c>
      <c r="R1064" s="50">
        <v>112829</v>
      </c>
      <c r="S1064" s="30">
        <f>IFERROR(R1064/O1059,"-")</f>
        <v>4.010849260334258E-3</v>
      </c>
      <c r="T1064" s="50">
        <v>4</v>
      </c>
      <c r="U1064" s="30">
        <f>IFERROR(T1064/P1059,"-")</f>
        <v>0.26666666666666666</v>
      </c>
      <c r="V1064" s="53">
        <f t="shared" si="712"/>
        <v>28207.25</v>
      </c>
      <c r="W1064" s="31">
        <f t="shared" si="730"/>
        <v>0.22222222222222221</v>
      </c>
      <c r="X1064" s="172"/>
      <c r="Y1064" s="179"/>
      <c r="Z1064" s="179"/>
      <c r="AA1064" s="70" t="s">
        <v>68</v>
      </c>
      <c r="AB1064" s="50">
        <v>43908118</v>
      </c>
      <c r="AC1064" s="30">
        <f>IFERROR(AB1064/Y1059,"-")</f>
        <v>2.1707577596730723E-2</v>
      </c>
      <c r="AD1064" s="50">
        <v>942</v>
      </c>
      <c r="AE1064" s="30">
        <f>IFERROR(AD1064/Z1059,"-")</f>
        <v>0.28178282979359859</v>
      </c>
      <c r="AF1064" s="53">
        <f t="shared" si="713"/>
        <v>46611.590233545649</v>
      </c>
      <c r="AG1064" s="31">
        <f t="shared" si="731"/>
        <v>0.26173937204779107</v>
      </c>
      <c r="AH1064" s="172"/>
      <c r="AI1064" s="179"/>
      <c r="AJ1064" s="179"/>
      <c r="AK1064" s="70" t="s">
        <v>68</v>
      </c>
      <c r="AL1064" s="50">
        <v>58650410</v>
      </c>
      <c r="AM1064" s="30">
        <f>IFERROR(AL1064/AI1059,"-")</f>
        <v>2.3284991382390142E-2</v>
      </c>
      <c r="AN1064" s="50">
        <v>1004</v>
      </c>
      <c r="AO1064" s="30">
        <f>IFERROR(AN1064/AJ1059,"-")</f>
        <v>0.35793226381461674</v>
      </c>
      <c r="AP1064" s="53">
        <f t="shared" si="714"/>
        <v>58416.743027888449</v>
      </c>
      <c r="AQ1064" s="31">
        <f t="shared" si="732"/>
        <v>0.33781965006729475</v>
      </c>
      <c r="AR1064" s="172"/>
      <c r="AS1064" s="179"/>
      <c r="AT1064" s="179"/>
      <c r="AU1064" s="70" t="s">
        <v>68</v>
      </c>
      <c r="AV1064" s="50">
        <v>58192946</v>
      </c>
      <c r="AW1064" s="30">
        <f>IFERROR(AV1064/AS1059,"-")</f>
        <v>3.0604873840542775E-2</v>
      </c>
      <c r="AX1064" s="50">
        <v>724</v>
      </c>
      <c r="AY1064" s="30">
        <f>IFERROR(AX1064/AT1059,"-")</f>
        <v>0.39802089059923035</v>
      </c>
      <c r="AZ1064" s="53">
        <f t="shared" si="715"/>
        <v>80376.997237569056</v>
      </c>
      <c r="BA1064" s="31">
        <f t="shared" si="733"/>
        <v>0.37090163934426229</v>
      </c>
      <c r="BB1064" s="172"/>
      <c r="BC1064" s="179"/>
      <c r="BD1064" s="179"/>
      <c r="BE1064" s="70" t="s">
        <v>68</v>
      </c>
      <c r="BF1064" s="50">
        <v>27868400</v>
      </c>
      <c r="BG1064" s="30">
        <f>IFERROR(BF1064/BC1059,"-")</f>
        <v>2.8394029131521562E-2</v>
      </c>
      <c r="BH1064" s="50">
        <v>372</v>
      </c>
      <c r="BI1064" s="30">
        <f>IFERROR(BH1064/BD1059,"-")</f>
        <v>0.40434782608695652</v>
      </c>
      <c r="BJ1064" s="53">
        <f t="shared" si="716"/>
        <v>74915.053763440854</v>
      </c>
      <c r="BK1064" s="31">
        <f t="shared" si="734"/>
        <v>0.37386934673366834</v>
      </c>
      <c r="BL1064" s="172"/>
      <c r="BM1064" s="179"/>
      <c r="BN1064" s="179"/>
      <c r="BO1064" s="70" t="s">
        <v>68</v>
      </c>
      <c r="BP1064" s="50">
        <v>7318200</v>
      </c>
      <c r="BQ1064" s="30">
        <f>IFERROR(BP1064/BM1059,"-")</f>
        <v>1.8348296305203408E-2</v>
      </c>
      <c r="BR1064" s="50">
        <v>94</v>
      </c>
      <c r="BS1064" s="30">
        <f>IFERROR(BR1064/BN1059,"-")</f>
        <v>0.28059701492537314</v>
      </c>
      <c r="BT1064" s="53">
        <f t="shared" si="717"/>
        <v>77853.191489361707</v>
      </c>
      <c r="BU1064" s="31">
        <f t="shared" si="735"/>
        <v>0.24040920716112532</v>
      </c>
      <c r="BV1064" s="172"/>
      <c r="BW1064" s="179"/>
      <c r="BX1064" s="179"/>
      <c r="BY1064" s="70" t="s">
        <v>68</v>
      </c>
      <c r="BZ1064" s="50">
        <f t="shared" si="727"/>
        <v>196050903</v>
      </c>
      <c r="CA1064" s="30">
        <f>IFERROR(BZ1064/BW1059,"-")</f>
        <v>2.4924482154536916E-2</v>
      </c>
      <c r="CB1064" s="50">
        <f t="shared" si="728"/>
        <v>3140</v>
      </c>
      <c r="CC1064" s="30">
        <f>IFERROR(CB1064/BX1059,"-")</f>
        <v>0.33975330015148236</v>
      </c>
      <c r="CD1064" s="53">
        <f t="shared" si="718"/>
        <v>62436.593312101912</v>
      </c>
      <c r="CE1064" s="31">
        <f t="shared" si="736"/>
        <v>0.31611799053659517</v>
      </c>
      <c r="CR1064" s="196"/>
      <c r="CS1064" s="198"/>
      <c r="CT1064" s="200"/>
      <c r="CU1064" s="201"/>
      <c r="CV1064" s="201"/>
      <c r="CW1064" s="79" t="s">
        <v>68</v>
      </c>
      <c r="CX1064" s="90">
        <v>191710203</v>
      </c>
      <c r="CY1064" s="80">
        <v>2.4974512046478499E-2</v>
      </c>
      <c r="CZ1064" s="90">
        <v>2987</v>
      </c>
      <c r="DA1064" s="80">
        <v>0.33808715336728917</v>
      </c>
      <c r="DB1064" s="90">
        <v>64181.52092400402</v>
      </c>
      <c r="DC1064" s="81">
        <v>0.31692307692307692</v>
      </c>
    </row>
    <row r="1065" spans="2:107" s="16" customFormat="1" ht="13.15" customHeight="1">
      <c r="B1065" s="196"/>
      <c r="C1065" s="198"/>
      <c r="D1065" s="172"/>
      <c r="E1065" s="179"/>
      <c r="F1065" s="179"/>
      <c r="G1065" s="70" t="s">
        <v>69</v>
      </c>
      <c r="H1065" s="50">
        <v>0</v>
      </c>
      <c r="I1065" s="30">
        <f>IFERROR(H1065/E1059,"-")</f>
        <v>0</v>
      </c>
      <c r="J1065" s="50">
        <v>0</v>
      </c>
      <c r="K1065" s="30">
        <f>IFERROR(J1065/F1059,"-")</f>
        <v>0</v>
      </c>
      <c r="L1065" s="53" t="str">
        <f t="shared" si="711"/>
        <v>-</v>
      </c>
      <c r="M1065" s="31">
        <f t="shared" si="729"/>
        <v>0</v>
      </c>
      <c r="N1065" s="172"/>
      <c r="O1065" s="179"/>
      <c r="P1065" s="179"/>
      <c r="Q1065" s="70" t="s">
        <v>69</v>
      </c>
      <c r="R1065" s="50">
        <v>450500</v>
      </c>
      <c r="S1065" s="30">
        <f>IFERROR(R1065/O1059,"-")</f>
        <v>1.6014389844637312E-2</v>
      </c>
      <c r="T1065" s="50">
        <v>1</v>
      </c>
      <c r="U1065" s="30">
        <f>IFERROR(T1065/P1059,"-")</f>
        <v>6.6666666666666666E-2</v>
      </c>
      <c r="V1065" s="53">
        <f t="shared" si="712"/>
        <v>450500</v>
      </c>
      <c r="W1065" s="31">
        <f t="shared" si="730"/>
        <v>5.5555555555555552E-2</v>
      </c>
      <c r="X1065" s="172"/>
      <c r="Y1065" s="179"/>
      <c r="Z1065" s="179"/>
      <c r="AA1065" s="70" t="s">
        <v>69</v>
      </c>
      <c r="AB1065" s="50">
        <v>36758043</v>
      </c>
      <c r="AC1065" s="30">
        <f>IFERROR(AB1065/Y1059,"-")</f>
        <v>1.817267756104838E-2</v>
      </c>
      <c r="AD1065" s="50">
        <v>232</v>
      </c>
      <c r="AE1065" s="30">
        <f>IFERROR(AD1065/Z1059,"-")</f>
        <v>6.9398743643434041E-2</v>
      </c>
      <c r="AF1065" s="53">
        <f t="shared" si="713"/>
        <v>158439.84051724139</v>
      </c>
      <c r="AG1065" s="31">
        <f t="shared" si="731"/>
        <v>6.4462350652959161E-2</v>
      </c>
      <c r="AH1065" s="172"/>
      <c r="AI1065" s="179"/>
      <c r="AJ1065" s="179"/>
      <c r="AK1065" s="70" t="s">
        <v>69</v>
      </c>
      <c r="AL1065" s="50">
        <v>72129575</v>
      </c>
      <c r="AM1065" s="30">
        <f>IFERROR(AL1065/AI1059,"-")</f>
        <v>2.8636398829785904E-2</v>
      </c>
      <c r="AN1065" s="50">
        <v>316</v>
      </c>
      <c r="AO1065" s="30">
        <f>IFERROR(AN1065/AJ1059,"-")</f>
        <v>0.11265597147950089</v>
      </c>
      <c r="AP1065" s="53">
        <f t="shared" si="714"/>
        <v>228258.1487341772</v>
      </c>
      <c r="AQ1065" s="31">
        <f t="shared" si="732"/>
        <v>0.10632570659488561</v>
      </c>
      <c r="AR1065" s="172"/>
      <c r="AS1065" s="179"/>
      <c r="AT1065" s="179"/>
      <c r="AU1065" s="70" t="s">
        <v>69</v>
      </c>
      <c r="AV1065" s="50">
        <v>75523576</v>
      </c>
      <c r="AW1065" s="30">
        <f>IFERROR(AV1065/AS1059,"-")</f>
        <v>3.9719410587438622E-2</v>
      </c>
      <c r="AX1065" s="50">
        <v>297</v>
      </c>
      <c r="AY1065" s="30">
        <f>IFERROR(AX1065/AT1059,"-")</f>
        <v>0.16327652556349642</v>
      </c>
      <c r="AZ1065" s="53">
        <f t="shared" si="715"/>
        <v>254288.13468013468</v>
      </c>
      <c r="BA1065" s="31">
        <f t="shared" si="733"/>
        <v>0.15215163934426229</v>
      </c>
      <c r="BB1065" s="172"/>
      <c r="BC1065" s="179"/>
      <c r="BD1065" s="179"/>
      <c r="BE1065" s="70" t="s">
        <v>69</v>
      </c>
      <c r="BF1065" s="50">
        <v>67207870</v>
      </c>
      <c r="BG1065" s="30">
        <f>IFERROR(BF1065/BC1059,"-")</f>
        <v>6.8475485447586304E-2</v>
      </c>
      <c r="BH1065" s="50">
        <v>178</v>
      </c>
      <c r="BI1065" s="30">
        <f>IFERROR(BH1065/BD1059,"-")</f>
        <v>0.19347826086956521</v>
      </c>
      <c r="BJ1065" s="53">
        <f t="shared" si="716"/>
        <v>377572.30337078654</v>
      </c>
      <c r="BK1065" s="31">
        <f t="shared" si="734"/>
        <v>0.17889447236180905</v>
      </c>
      <c r="BL1065" s="172"/>
      <c r="BM1065" s="179"/>
      <c r="BN1065" s="179"/>
      <c r="BO1065" s="70" t="s">
        <v>69</v>
      </c>
      <c r="BP1065" s="50">
        <v>15320255</v>
      </c>
      <c r="BQ1065" s="30">
        <f>IFERROR(BP1065/BM1059,"-")</f>
        <v>3.8411163702997186E-2</v>
      </c>
      <c r="BR1065" s="50">
        <v>70</v>
      </c>
      <c r="BS1065" s="30">
        <f>IFERROR(BR1065/BN1059,"-")</f>
        <v>0.20895522388059701</v>
      </c>
      <c r="BT1065" s="53">
        <f t="shared" si="717"/>
        <v>218860.78571428571</v>
      </c>
      <c r="BU1065" s="31">
        <f t="shared" si="735"/>
        <v>0.17902813299232737</v>
      </c>
      <c r="BV1065" s="172"/>
      <c r="BW1065" s="179"/>
      <c r="BX1065" s="179"/>
      <c r="BY1065" s="70" t="s">
        <v>69</v>
      </c>
      <c r="BZ1065" s="50">
        <f t="shared" si="727"/>
        <v>267389819</v>
      </c>
      <c r="CA1065" s="30">
        <f>IFERROR(BZ1065/BW1059,"-")</f>
        <v>3.3993991713317212E-2</v>
      </c>
      <c r="CB1065" s="50">
        <f t="shared" si="728"/>
        <v>1094</v>
      </c>
      <c r="CC1065" s="30">
        <f>IFERROR(CB1065/BX1059,"-")</f>
        <v>0.11837264661328717</v>
      </c>
      <c r="CD1065" s="53">
        <f t="shared" si="718"/>
        <v>244414.82541133455</v>
      </c>
      <c r="CE1065" s="31">
        <f t="shared" si="736"/>
        <v>0.11013792409141246</v>
      </c>
      <c r="CR1065" s="196"/>
      <c r="CS1065" s="198"/>
      <c r="CT1065" s="200"/>
      <c r="CU1065" s="201"/>
      <c r="CV1065" s="201"/>
      <c r="CW1065" s="79" t="s">
        <v>69</v>
      </c>
      <c r="CX1065" s="90">
        <v>262205125</v>
      </c>
      <c r="CY1065" s="80">
        <v>3.4158041410873162E-2</v>
      </c>
      <c r="CZ1065" s="90">
        <v>1085</v>
      </c>
      <c r="DA1065" s="80">
        <v>0.12280701754385964</v>
      </c>
      <c r="DB1065" s="90">
        <v>241663.70967741936</v>
      </c>
      <c r="DC1065" s="81">
        <v>0.11511936339522547</v>
      </c>
    </row>
    <row r="1066" spans="2:107" s="16" customFormat="1" ht="13.15" customHeight="1">
      <c r="B1066" s="196"/>
      <c r="C1066" s="198"/>
      <c r="D1066" s="172"/>
      <c r="E1066" s="179"/>
      <c r="F1066" s="179"/>
      <c r="G1066" s="70" t="s">
        <v>71</v>
      </c>
      <c r="H1066" s="50">
        <v>0</v>
      </c>
      <c r="I1066" s="30">
        <f>IFERROR(H1066/E1059,"-")</f>
        <v>0</v>
      </c>
      <c r="J1066" s="50">
        <v>0</v>
      </c>
      <c r="K1066" s="30">
        <f>IFERROR(J1066/F1059,"-")</f>
        <v>0</v>
      </c>
      <c r="L1066" s="53" t="str">
        <f t="shared" si="711"/>
        <v>-</v>
      </c>
      <c r="M1066" s="31">
        <f t="shared" si="729"/>
        <v>0</v>
      </c>
      <c r="N1066" s="172"/>
      <c r="O1066" s="179"/>
      <c r="P1066" s="179"/>
      <c r="Q1066" s="70" t="s">
        <v>71</v>
      </c>
      <c r="R1066" s="50">
        <v>0</v>
      </c>
      <c r="S1066" s="30">
        <f>IFERROR(R1066/O1059,"-")</f>
        <v>0</v>
      </c>
      <c r="T1066" s="50">
        <v>0</v>
      </c>
      <c r="U1066" s="30">
        <f>IFERROR(T1066/P1059,"-")</f>
        <v>0</v>
      </c>
      <c r="V1066" s="53" t="str">
        <f t="shared" si="712"/>
        <v>-</v>
      </c>
      <c r="W1066" s="31">
        <f t="shared" si="730"/>
        <v>0</v>
      </c>
      <c r="X1066" s="172"/>
      <c r="Y1066" s="179"/>
      <c r="Z1066" s="179"/>
      <c r="AA1066" s="70" t="s">
        <v>71</v>
      </c>
      <c r="AB1066" s="50">
        <v>0</v>
      </c>
      <c r="AC1066" s="30">
        <f>IFERROR(AB1066/Y1059,"-")</f>
        <v>0</v>
      </c>
      <c r="AD1066" s="50">
        <v>0</v>
      </c>
      <c r="AE1066" s="30">
        <f>IFERROR(AD1066/Z1059,"-")</f>
        <v>0</v>
      </c>
      <c r="AF1066" s="53" t="str">
        <f t="shared" si="713"/>
        <v>-</v>
      </c>
      <c r="AG1066" s="31">
        <f t="shared" si="731"/>
        <v>0</v>
      </c>
      <c r="AH1066" s="172"/>
      <c r="AI1066" s="179"/>
      <c r="AJ1066" s="179"/>
      <c r="AK1066" s="70" t="s">
        <v>71</v>
      </c>
      <c r="AL1066" s="50">
        <v>891</v>
      </c>
      <c r="AM1066" s="30">
        <f>IFERROR(AL1066/AI1059,"-")</f>
        <v>3.5373882845336658E-7</v>
      </c>
      <c r="AN1066" s="50">
        <v>1</v>
      </c>
      <c r="AO1066" s="30">
        <f>IFERROR(AN1066/AJ1059,"-")</f>
        <v>3.5650623885918003E-4</v>
      </c>
      <c r="AP1066" s="53">
        <f t="shared" si="714"/>
        <v>891</v>
      </c>
      <c r="AQ1066" s="31">
        <f t="shared" si="732"/>
        <v>3.3647375504710633E-4</v>
      </c>
      <c r="AR1066" s="172"/>
      <c r="AS1066" s="179"/>
      <c r="AT1066" s="179"/>
      <c r="AU1066" s="70" t="s">
        <v>71</v>
      </c>
      <c r="AV1066" s="50">
        <v>0</v>
      </c>
      <c r="AW1066" s="30">
        <f>IFERROR(AV1066/AS1059,"-")</f>
        <v>0</v>
      </c>
      <c r="AX1066" s="50">
        <v>0</v>
      </c>
      <c r="AY1066" s="30">
        <f>IFERROR(AX1066/AT1059,"-")</f>
        <v>0</v>
      </c>
      <c r="AZ1066" s="53" t="str">
        <f t="shared" si="715"/>
        <v>-</v>
      </c>
      <c r="BA1066" s="31">
        <f t="shared" si="733"/>
        <v>0</v>
      </c>
      <c r="BB1066" s="172"/>
      <c r="BC1066" s="179"/>
      <c r="BD1066" s="179"/>
      <c r="BE1066" s="70" t="s">
        <v>71</v>
      </c>
      <c r="BF1066" s="50">
        <v>1322</v>
      </c>
      <c r="BG1066" s="30">
        <f>IFERROR(BF1066/BC1059,"-")</f>
        <v>1.3469343956549893E-6</v>
      </c>
      <c r="BH1066" s="50">
        <v>1</v>
      </c>
      <c r="BI1066" s="30">
        <f>IFERROR(BH1066/BD1059,"-")</f>
        <v>1.0869565217391304E-3</v>
      </c>
      <c r="BJ1066" s="53">
        <f t="shared" si="716"/>
        <v>1322</v>
      </c>
      <c r="BK1066" s="31">
        <f t="shared" si="734"/>
        <v>1.0050251256281408E-3</v>
      </c>
      <c r="BL1066" s="172"/>
      <c r="BM1066" s="179"/>
      <c r="BN1066" s="179"/>
      <c r="BO1066" s="70" t="s">
        <v>71</v>
      </c>
      <c r="BP1066" s="50">
        <v>0</v>
      </c>
      <c r="BQ1066" s="30">
        <f>IFERROR(BP1066/BM1059,"-")</f>
        <v>0</v>
      </c>
      <c r="BR1066" s="50">
        <v>0</v>
      </c>
      <c r="BS1066" s="30">
        <f>IFERROR(BR1066/BN1059,"-")</f>
        <v>0</v>
      </c>
      <c r="BT1066" s="53" t="str">
        <f t="shared" si="717"/>
        <v>-</v>
      </c>
      <c r="BU1066" s="31">
        <f t="shared" si="735"/>
        <v>0</v>
      </c>
      <c r="BV1066" s="172"/>
      <c r="BW1066" s="179"/>
      <c r="BX1066" s="179"/>
      <c r="BY1066" s="70" t="s">
        <v>71</v>
      </c>
      <c r="BZ1066" s="50">
        <f t="shared" si="727"/>
        <v>2213</v>
      </c>
      <c r="CA1066" s="30">
        <f>IFERROR(BZ1066/BW1059,"-")</f>
        <v>2.8134468224301009E-7</v>
      </c>
      <c r="CB1066" s="50">
        <f t="shared" si="728"/>
        <v>2</v>
      </c>
      <c r="CC1066" s="30">
        <f>IFERROR(CB1066/BX1059,"-")</f>
        <v>2.1640337589266391E-4</v>
      </c>
      <c r="CD1066" s="53">
        <f t="shared" si="718"/>
        <v>1106.5</v>
      </c>
      <c r="CE1066" s="31">
        <f t="shared" si="736"/>
        <v>2.0134903855834087E-4</v>
      </c>
      <c r="CR1066" s="196"/>
      <c r="CS1066" s="198"/>
      <c r="CT1066" s="200"/>
      <c r="CU1066" s="201"/>
      <c r="CV1066" s="201"/>
      <c r="CW1066" s="79" t="s">
        <v>71</v>
      </c>
      <c r="CX1066" s="90">
        <v>111526</v>
      </c>
      <c r="CY1066" s="80">
        <v>1.4528738621676599E-5</v>
      </c>
      <c r="CZ1066" s="90">
        <v>4</v>
      </c>
      <c r="DA1066" s="80">
        <v>4.5274476513865311E-4</v>
      </c>
      <c r="DB1066" s="90">
        <v>27881.5</v>
      </c>
      <c r="DC1066" s="81">
        <v>4.244031830238727E-4</v>
      </c>
    </row>
    <row r="1067" spans="2:107" s="16" customFormat="1" ht="13.15" customHeight="1">
      <c r="B1067" s="196"/>
      <c r="C1067" s="198"/>
      <c r="D1067" s="172"/>
      <c r="E1067" s="179"/>
      <c r="F1067" s="179"/>
      <c r="G1067" s="70" t="s">
        <v>73</v>
      </c>
      <c r="H1067" s="50">
        <v>0</v>
      </c>
      <c r="I1067" s="30">
        <f>IFERROR(H1067/E1059,"-")</f>
        <v>0</v>
      </c>
      <c r="J1067" s="50">
        <v>0</v>
      </c>
      <c r="K1067" s="30">
        <f>IFERROR(J1067/F1059,"-")</f>
        <v>0</v>
      </c>
      <c r="L1067" s="53" t="str">
        <f t="shared" si="711"/>
        <v>-</v>
      </c>
      <c r="M1067" s="31">
        <f t="shared" si="729"/>
        <v>0</v>
      </c>
      <c r="N1067" s="172"/>
      <c r="O1067" s="179"/>
      <c r="P1067" s="179"/>
      <c r="Q1067" s="70" t="s">
        <v>73</v>
      </c>
      <c r="R1067" s="50">
        <v>0</v>
      </c>
      <c r="S1067" s="30">
        <f>IFERROR(R1067/O1059,"-")</f>
        <v>0</v>
      </c>
      <c r="T1067" s="50">
        <v>0</v>
      </c>
      <c r="U1067" s="30">
        <f>IFERROR(T1067/P1059,"-")</f>
        <v>0</v>
      </c>
      <c r="V1067" s="53" t="str">
        <f t="shared" si="712"/>
        <v>-</v>
      </c>
      <c r="W1067" s="31">
        <f t="shared" si="730"/>
        <v>0</v>
      </c>
      <c r="X1067" s="172"/>
      <c r="Y1067" s="179"/>
      <c r="Z1067" s="179"/>
      <c r="AA1067" s="70" t="s">
        <v>73</v>
      </c>
      <c r="AB1067" s="50">
        <v>263249</v>
      </c>
      <c r="AC1067" s="30">
        <f>IFERROR(AB1067/Y1059,"-")</f>
        <v>1.3014673265571906E-4</v>
      </c>
      <c r="AD1067" s="50">
        <v>12</v>
      </c>
      <c r="AE1067" s="30">
        <f>IFERROR(AD1067/Z1059,"-")</f>
        <v>3.5895901884534847E-3</v>
      </c>
      <c r="AF1067" s="53">
        <f t="shared" si="713"/>
        <v>21937.416666666668</v>
      </c>
      <c r="AG1067" s="31">
        <f t="shared" si="731"/>
        <v>3.3342595165323703E-3</v>
      </c>
      <c r="AH1067" s="172"/>
      <c r="AI1067" s="179"/>
      <c r="AJ1067" s="179"/>
      <c r="AK1067" s="70" t="s">
        <v>73</v>
      </c>
      <c r="AL1067" s="50">
        <v>250999</v>
      </c>
      <c r="AM1067" s="30">
        <f>IFERROR(AL1067/AI1059,"-")</f>
        <v>9.964993513239793E-5</v>
      </c>
      <c r="AN1067" s="50">
        <v>18</v>
      </c>
      <c r="AO1067" s="30">
        <f>IFERROR(AN1067/AJ1059,"-")</f>
        <v>6.4171122994652408E-3</v>
      </c>
      <c r="AP1067" s="53">
        <f t="shared" si="714"/>
        <v>13944.388888888889</v>
      </c>
      <c r="AQ1067" s="31">
        <f t="shared" si="732"/>
        <v>6.0565275908479139E-3</v>
      </c>
      <c r="AR1067" s="172"/>
      <c r="AS1067" s="179"/>
      <c r="AT1067" s="179"/>
      <c r="AU1067" s="70" t="s">
        <v>73</v>
      </c>
      <c r="AV1067" s="50">
        <v>243360</v>
      </c>
      <c r="AW1067" s="30">
        <f>IFERROR(AV1067/AS1059,"-")</f>
        <v>1.2798805714071408E-4</v>
      </c>
      <c r="AX1067" s="50">
        <v>19</v>
      </c>
      <c r="AY1067" s="30">
        <f>IFERROR(AX1067/AT1059,"-")</f>
        <v>1.0445299615173173E-2</v>
      </c>
      <c r="AZ1067" s="53">
        <f t="shared" si="715"/>
        <v>12808.421052631578</v>
      </c>
      <c r="BA1067" s="31">
        <f t="shared" si="733"/>
        <v>9.7336065573770496E-3</v>
      </c>
      <c r="BB1067" s="172"/>
      <c r="BC1067" s="179"/>
      <c r="BD1067" s="179"/>
      <c r="BE1067" s="70" t="s">
        <v>73</v>
      </c>
      <c r="BF1067" s="50">
        <v>83793</v>
      </c>
      <c r="BG1067" s="30">
        <f>IFERROR(BF1067/BC1059,"-")</f>
        <v>8.5373429512192533E-5</v>
      </c>
      <c r="BH1067" s="50">
        <v>4</v>
      </c>
      <c r="BI1067" s="30">
        <f>IFERROR(BH1067/BD1059,"-")</f>
        <v>4.3478260869565218E-3</v>
      </c>
      <c r="BJ1067" s="53">
        <f t="shared" si="716"/>
        <v>20948.25</v>
      </c>
      <c r="BK1067" s="31">
        <f t="shared" si="734"/>
        <v>4.0201005025125632E-3</v>
      </c>
      <c r="BL1067" s="172"/>
      <c r="BM1067" s="179"/>
      <c r="BN1067" s="179"/>
      <c r="BO1067" s="70" t="s">
        <v>73</v>
      </c>
      <c r="BP1067" s="50">
        <v>11443</v>
      </c>
      <c r="BQ1067" s="30">
        <f>IFERROR(BP1067/BM1059,"-")</f>
        <v>2.8690054196447567E-5</v>
      </c>
      <c r="BR1067" s="50">
        <v>1</v>
      </c>
      <c r="BS1067" s="30">
        <f>IFERROR(BR1067/BN1059,"-")</f>
        <v>2.9850746268656717E-3</v>
      </c>
      <c r="BT1067" s="53">
        <f t="shared" si="717"/>
        <v>11443</v>
      </c>
      <c r="BU1067" s="31">
        <f t="shared" si="735"/>
        <v>2.5575447570332483E-3</v>
      </c>
      <c r="BV1067" s="172"/>
      <c r="BW1067" s="179"/>
      <c r="BX1067" s="179"/>
      <c r="BY1067" s="70" t="s">
        <v>73</v>
      </c>
      <c r="BZ1067" s="50">
        <f t="shared" si="727"/>
        <v>852844</v>
      </c>
      <c r="CA1067" s="30">
        <f>IFERROR(BZ1067/BW1059,"-")</f>
        <v>1.084243670053582E-4</v>
      </c>
      <c r="CB1067" s="50">
        <f t="shared" si="728"/>
        <v>54</v>
      </c>
      <c r="CC1067" s="30">
        <f>IFERROR(CB1067/BX1059,"-")</f>
        <v>5.8428911491019263E-3</v>
      </c>
      <c r="CD1067" s="53">
        <f t="shared" si="718"/>
        <v>15793.407407407407</v>
      </c>
      <c r="CE1067" s="31">
        <f t="shared" si="736"/>
        <v>5.4364240410752036E-3</v>
      </c>
      <c r="CR1067" s="196"/>
      <c r="CS1067" s="198"/>
      <c r="CT1067" s="200"/>
      <c r="CU1067" s="201"/>
      <c r="CV1067" s="201"/>
      <c r="CW1067" s="79" t="s">
        <v>73</v>
      </c>
      <c r="CX1067" s="90">
        <v>910817</v>
      </c>
      <c r="CY1067" s="80">
        <v>1.1865414455086361E-4</v>
      </c>
      <c r="CZ1067" s="90">
        <v>47</v>
      </c>
      <c r="DA1067" s="80">
        <v>5.3197509903791735E-3</v>
      </c>
      <c r="DB1067" s="90">
        <v>19379.08510638298</v>
      </c>
      <c r="DC1067" s="81">
        <v>4.9867374005305044E-3</v>
      </c>
    </row>
    <row r="1068" spans="2:107" s="16" customFormat="1" ht="13.15" customHeight="1">
      <c r="B1068" s="196"/>
      <c r="C1068" s="198"/>
      <c r="D1068" s="172"/>
      <c r="E1068" s="179"/>
      <c r="F1068" s="179"/>
      <c r="G1068" s="70" t="s">
        <v>75</v>
      </c>
      <c r="H1068" s="50">
        <v>1838</v>
      </c>
      <c r="I1068" s="30">
        <f>IFERROR(H1068/E1059,"-")</f>
        <v>1.2777811379204146E-4</v>
      </c>
      <c r="J1068" s="50">
        <v>1</v>
      </c>
      <c r="K1068" s="30">
        <f>IFERROR(J1068/F1059,"-")</f>
        <v>0.2</v>
      </c>
      <c r="L1068" s="53">
        <f t="shared" si="711"/>
        <v>1838</v>
      </c>
      <c r="M1068" s="31">
        <f t="shared" si="729"/>
        <v>0.16666666666666666</v>
      </c>
      <c r="N1068" s="172"/>
      <c r="O1068" s="179"/>
      <c r="P1068" s="179"/>
      <c r="Q1068" s="70" t="s">
        <v>75</v>
      </c>
      <c r="R1068" s="50">
        <v>0</v>
      </c>
      <c r="S1068" s="30">
        <f>IFERROR(R1068/O1059,"-")</f>
        <v>0</v>
      </c>
      <c r="T1068" s="50">
        <v>0</v>
      </c>
      <c r="U1068" s="30">
        <f>IFERROR(T1068/P1059,"-")</f>
        <v>0</v>
      </c>
      <c r="V1068" s="53" t="str">
        <f t="shared" si="712"/>
        <v>-</v>
      </c>
      <c r="W1068" s="31">
        <f t="shared" si="730"/>
        <v>0</v>
      </c>
      <c r="X1068" s="172"/>
      <c r="Y1068" s="179"/>
      <c r="Z1068" s="179"/>
      <c r="AA1068" s="70" t="s">
        <v>75</v>
      </c>
      <c r="AB1068" s="50">
        <v>1587452</v>
      </c>
      <c r="AC1068" s="30">
        <f>IFERROR(AB1068/Y1059,"-")</f>
        <v>7.8481472312444314E-4</v>
      </c>
      <c r="AD1068" s="50">
        <v>110</v>
      </c>
      <c r="AE1068" s="30">
        <f>IFERROR(AD1068/Z1059,"-")</f>
        <v>3.2904576727490281E-2</v>
      </c>
      <c r="AF1068" s="53">
        <f t="shared" si="713"/>
        <v>14431.381818181819</v>
      </c>
      <c r="AG1068" s="31">
        <f t="shared" si="731"/>
        <v>3.0564045568213391E-2</v>
      </c>
      <c r="AH1068" s="172"/>
      <c r="AI1068" s="179"/>
      <c r="AJ1068" s="179"/>
      <c r="AK1068" s="70" t="s">
        <v>75</v>
      </c>
      <c r="AL1068" s="50">
        <v>4651200</v>
      </c>
      <c r="AM1068" s="30">
        <f>IFERROR(AL1068/AI1059,"-")</f>
        <v>1.8465881469161601E-3</v>
      </c>
      <c r="AN1068" s="50">
        <v>160</v>
      </c>
      <c r="AO1068" s="30">
        <f>IFERROR(AN1068/AJ1059,"-")</f>
        <v>5.7040998217468802E-2</v>
      </c>
      <c r="AP1068" s="53">
        <f t="shared" si="714"/>
        <v>29070</v>
      </c>
      <c r="AQ1068" s="31">
        <f t="shared" si="732"/>
        <v>5.3835800807537013E-2</v>
      </c>
      <c r="AR1068" s="172"/>
      <c r="AS1068" s="179"/>
      <c r="AT1068" s="179"/>
      <c r="AU1068" s="70" t="s">
        <v>75</v>
      </c>
      <c r="AV1068" s="50">
        <v>3549452</v>
      </c>
      <c r="AW1068" s="30">
        <f>IFERROR(AV1068/AS1059,"-")</f>
        <v>1.866730216116954E-3</v>
      </c>
      <c r="AX1068" s="50">
        <v>104</v>
      </c>
      <c r="AY1068" s="30">
        <f>IFERROR(AX1068/AT1059,"-")</f>
        <v>5.7174271577789995E-2</v>
      </c>
      <c r="AZ1068" s="53">
        <f t="shared" si="715"/>
        <v>34129.346153846156</v>
      </c>
      <c r="BA1068" s="31">
        <f t="shared" si="733"/>
        <v>5.3278688524590161E-2</v>
      </c>
      <c r="BB1068" s="172"/>
      <c r="BC1068" s="179"/>
      <c r="BD1068" s="179"/>
      <c r="BE1068" s="70" t="s">
        <v>75</v>
      </c>
      <c r="BF1068" s="50">
        <v>5950416</v>
      </c>
      <c r="BG1068" s="30">
        <f>IFERROR(BF1068/BC1059,"-")</f>
        <v>6.0626474877880322E-3</v>
      </c>
      <c r="BH1068" s="50">
        <v>72</v>
      </c>
      <c r="BI1068" s="30">
        <f>IFERROR(BH1068/BD1059,"-")</f>
        <v>7.8260869565217397E-2</v>
      </c>
      <c r="BJ1068" s="53">
        <f t="shared" si="716"/>
        <v>82644.666666666672</v>
      </c>
      <c r="BK1068" s="31">
        <f t="shared" si="734"/>
        <v>7.2361809045226128E-2</v>
      </c>
      <c r="BL1068" s="172"/>
      <c r="BM1068" s="179"/>
      <c r="BN1068" s="179"/>
      <c r="BO1068" s="70" t="s">
        <v>75</v>
      </c>
      <c r="BP1068" s="50">
        <v>530266</v>
      </c>
      <c r="BQ1068" s="30">
        <f>IFERROR(BP1068/BM1059,"-")</f>
        <v>1.3294905425616942E-3</v>
      </c>
      <c r="BR1068" s="50">
        <v>16</v>
      </c>
      <c r="BS1068" s="30">
        <f>IFERROR(BR1068/BN1059,"-")</f>
        <v>4.7761194029850747E-2</v>
      </c>
      <c r="BT1068" s="53">
        <f t="shared" si="717"/>
        <v>33141.625</v>
      </c>
      <c r="BU1068" s="31">
        <f t="shared" si="735"/>
        <v>4.0920716112531973E-2</v>
      </c>
      <c r="BV1068" s="172"/>
      <c r="BW1068" s="179"/>
      <c r="BX1068" s="179"/>
      <c r="BY1068" s="70" t="s">
        <v>75</v>
      </c>
      <c r="BZ1068" s="50">
        <f t="shared" si="727"/>
        <v>16270624</v>
      </c>
      <c r="CA1068" s="30">
        <f>IFERROR(BZ1068/BW1059,"-")</f>
        <v>2.06852848584523E-3</v>
      </c>
      <c r="CB1068" s="50">
        <f t="shared" si="728"/>
        <v>463</v>
      </c>
      <c r="CC1068" s="30">
        <f>IFERROR(CB1068/BX1059,"-")</f>
        <v>5.0097381519151697E-2</v>
      </c>
      <c r="CD1068" s="53">
        <f t="shared" si="718"/>
        <v>35141.736501079911</v>
      </c>
      <c r="CE1068" s="31">
        <f t="shared" si="736"/>
        <v>4.6612302426255914E-2</v>
      </c>
      <c r="CR1068" s="196"/>
      <c r="CS1068" s="198"/>
      <c r="CT1068" s="200"/>
      <c r="CU1068" s="201"/>
      <c r="CV1068" s="201"/>
      <c r="CW1068" s="79" t="s">
        <v>75</v>
      </c>
      <c r="CX1068" s="90">
        <v>13848301</v>
      </c>
      <c r="CY1068" s="80">
        <v>1.8040487920601713E-3</v>
      </c>
      <c r="CZ1068" s="90">
        <v>442</v>
      </c>
      <c r="DA1068" s="80">
        <v>5.0028296547821163E-2</v>
      </c>
      <c r="DB1068" s="90">
        <v>31330.997737556561</v>
      </c>
      <c r="DC1068" s="81">
        <v>4.6896551724137932E-2</v>
      </c>
    </row>
    <row r="1069" spans="2:107" s="16" customFormat="1" ht="13.15" customHeight="1">
      <c r="B1069" s="196"/>
      <c r="C1069" s="198"/>
      <c r="D1069" s="172"/>
      <c r="E1069" s="179"/>
      <c r="F1069" s="179"/>
      <c r="G1069" s="70" t="s">
        <v>77</v>
      </c>
      <c r="H1069" s="50">
        <v>0</v>
      </c>
      <c r="I1069" s="30">
        <f>IFERROR(H1069/E1059,"-")</f>
        <v>0</v>
      </c>
      <c r="J1069" s="50">
        <v>0</v>
      </c>
      <c r="K1069" s="30">
        <f>IFERROR(J1069/F1059,"-")</f>
        <v>0</v>
      </c>
      <c r="L1069" s="53" t="str">
        <f t="shared" si="711"/>
        <v>-</v>
      </c>
      <c r="M1069" s="31">
        <f t="shared" si="729"/>
        <v>0</v>
      </c>
      <c r="N1069" s="172"/>
      <c r="O1069" s="179"/>
      <c r="P1069" s="179"/>
      <c r="Q1069" s="70" t="s">
        <v>77</v>
      </c>
      <c r="R1069" s="50">
        <v>0</v>
      </c>
      <c r="S1069" s="30">
        <f>IFERROR(R1069/O1059,"-")</f>
        <v>0</v>
      </c>
      <c r="T1069" s="50">
        <v>0</v>
      </c>
      <c r="U1069" s="30">
        <f>IFERROR(T1069/P1059,"-")</f>
        <v>0</v>
      </c>
      <c r="V1069" s="53" t="str">
        <f t="shared" si="712"/>
        <v>-</v>
      </c>
      <c r="W1069" s="31">
        <f t="shared" si="730"/>
        <v>0</v>
      </c>
      <c r="X1069" s="172"/>
      <c r="Y1069" s="179"/>
      <c r="Z1069" s="179"/>
      <c r="AA1069" s="70" t="s">
        <v>77</v>
      </c>
      <c r="AB1069" s="50">
        <v>2229999</v>
      </c>
      <c r="AC1069" s="30">
        <f>IFERROR(AB1069/Y1059,"-")</f>
        <v>1.1024812389620504E-3</v>
      </c>
      <c r="AD1069" s="50">
        <v>26</v>
      </c>
      <c r="AE1069" s="30">
        <f>IFERROR(AD1069/Z1059,"-")</f>
        <v>7.7774454083158837E-3</v>
      </c>
      <c r="AF1069" s="53">
        <f t="shared" si="713"/>
        <v>85769.192307692312</v>
      </c>
      <c r="AG1069" s="31">
        <f t="shared" si="731"/>
        <v>7.2242289524868022E-3</v>
      </c>
      <c r="AH1069" s="172"/>
      <c r="AI1069" s="179"/>
      <c r="AJ1069" s="179"/>
      <c r="AK1069" s="70" t="s">
        <v>77</v>
      </c>
      <c r="AL1069" s="50">
        <v>12713972</v>
      </c>
      <c r="AM1069" s="30">
        <f>IFERROR(AL1069/AI1059,"-")</f>
        <v>5.0476156680908033E-3</v>
      </c>
      <c r="AN1069" s="50">
        <v>39</v>
      </c>
      <c r="AO1069" s="30">
        <f>IFERROR(AN1069/AJ1059,"-")</f>
        <v>1.3903743315508022E-2</v>
      </c>
      <c r="AP1069" s="53">
        <f t="shared" si="714"/>
        <v>325999.28205128206</v>
      </c>
      <c r="AQ1069" s="31">
        <f t="shared" si="732"/>
        <v>1.3122476446837146E-2</v>
      </c>
      <c r="AR1069" s="172"/>
      <c r="AS1069" s="179"/>
      <c r="AT1069" s="179"/>
      <c r="AU1069" s="70" t="s">
        <v>77</v>
      </c>
      <c r="AV1069" s="50">
        <v>10738076</v>
      </c>
      <c r="AW1069" s="30">
        <f>IFERROR(AV1069/AS1059,"-")</f>
        <v>5.6473762519285448E-3</v>
      </c>
      <c r="AX1069" s="50">
        <v>45</v>
      </c>
      <c r="AY1069" s="30">
        <f>IFERROR(AX1069/AT1059,"-")</f>
        <v>2.473886750962067E-2</v>
      </c>
      <c r="AZ1069" s="53">
        <f t="shared" si="715"/>
        <v>238623.91111111111</v>
      </c>
      <c r="BA1069" s="31">
        <f t="shared" si="733"/>
        <v>2.3053278688524591E-2</v>
      </c>
      <c r="BB1069" s="172"/>
      <c r="BC1069" s="179"/>
      <c r="BD1069" s="179"/>
      <c r="BE1069" s="70" t="s">
        <v>77</v>
      </c>
      <c r="BF1069" s="50">
        <v>2930341</v>
      </c>
      <c r="BG1069" s="30">
        <f>IFERROR(BF1069/BC1059,"-")</f>
        <v>2.9856105021921612E-3</v>
      </c>
      <c r="BH1069" s="50">
        <v>23</v>
      </c>
      <c r="BI1069" s="30">
        <f>IFERROR(BH1069/BD1059,"-")</f>
        <v>2.5000000000000001E-2</v>
      </c>
      <c r="BJ1069" s="53">
        <f t="shared" si="716"/>
        <v>127406.13043478261</v>
      </c>
      <c r="BK1069" s="31">
        <f t="shared" si="734"/>
        <v>2.3115577889447236E-2</v>
      </c>
      <c r="BL1069" s="172"/>
      <c r="BM1069" s="179"/>
      <c r="BN1069" s="179"/>
      <c r="BO1069" s="70" t="s">
        <v>77</v>
      </c>
      <c r="BP1069" s="50">
        <v>2675987</v>
      </c>
      <c r="BQ1069" s="30">
        <f>IFERROR(BP1069/BM1059,"-")</f>
        <v>6.709273097875482E-3</v>
      </c>
      <c r="BR1069" s="50">
        <v>11</v>
      </c>
      <c r="BS1069" s="30">
        <f>IFERROR(BR1069/BN1059,"-")</f>
        <v>3.2835820895522387E-2</v>
      </c>
      <c r="BT1069" s="53">
        <f t="shared" si="717"/>
        <v>243271.54545454544</v>
      </c>
      <c r="BU1069" s="31">
        <f t="shared" si="735"/>
        <v>2.8132992327365727E-2</v>
      </c>
      <c r="BV1069" s="172"/>
      <c r="BW1069" s="179"/>
      <c r="BX1069" s="179"/>
      <c r="BY1069" s="70" t="s">
        <v>77</v>
      </c>
      <c r="BZ1069" s="50">
        <f t="shared" si="727"/>
        <v>31288375</v>
      </c>
      <c r="CA1069" s="30">
        <f>IFERROR(BZ1069/BW1059,"-")</f>
        <v>3.977775834737976E-3</v>
      </c>
      <c r="CB1069" s="50">
        <f t="shared" si="728"/>
        <v>144</v>
      </c>
      <c r="CC1069" s="30">
        <f>IFERROR(CB1069/BX1059,"-")</f>
        <v>1.5581043064271802E-2</v>
      </c>
      <c r="CD1069" s="53">
        <f t="shared" si="718"/>
        <v>217280.38194444444</v>
      </c>
      <c r="CE1069" s="31">
        <f t="shared" si="736"/>
        <v>1.4497130776200544E-2</v>
      </c>
      <c r="CR1069" s="196"/>
      <c r="CS1069" s="198"/>
      <c r="CT1069" s="200"/>
      <c r="CU1069" s="201"/>
      <c r="CV1069" s="201"/>
      <c r="CW1069" s="79" t="s">
        <v>77</v>
      </c>
      <c r="CX1069" s="90">
        <v>25038680</v>
      </c>
      <c r="CY1069" s="80">
        <v>3.2618442080931927E-3</v>
      </c>
      <c r="CZ1069" s="90">
        <v>148</v>
      </c>
      <c r="DA1069" s="80">
        <v>1.6751556310130165E-2</v>
      </c>
      <c r="DB1069" s="90">
        <v>169180.27027027027</v>
      </c>
      <c r="DC1069" s="81">
        <v>1.570291777188329E-2</v>
      </c>
    </row>
    <row r="1070" spans="2:107" s="16" customFormat="1" ht="13.15" customHeight="1">
      <c r="B1070" s="196"/>
      <c r="C1070" s="198"/>
      <c r="D1070" s="172"/>
      <c r="E1070" s="179"/>
      <c r="F1070" s="179"/>
      <c r="G1070" s="70" t="s">
        <v>79</v>
      </c>
      <c r="H1070" s="50">
        <v>158160</v>
      </c>
      <c r="I1070" s="30">
        <f>IFERROR(H1070/E1059,"-")</f>
        <v>1.0995313643824417E-2</v>
      </c>
      <c r="J1070" s="50">
        <v>1</v>
      </c>
      <c r="K1070" s="30">
        <f>IFERROR(J1070/F1059,"-")</f>
        <v>0.2</v>
      </c>
      <c r="L1070" s="53">
        <f t="shared" si="711"/>
        <v>158160</v>
      </c>
      <c r="M1070" s="31">
        <f t="shared" si="729"/>
        <v>0.16666666666666666</v>
      </c>
      <c r="N1070" s="172"/>
      <c r="O1070" s="179"/>
      <c r="P1070" s="179"/>
      <c r="Q1070" s="70" t="s">
        <v>79</v>
      </c>
      <c r="R1070" s="50">
        <v>1354</v>
      </c>
      <c r="S1070" s="30">
        <f>IFERROR(R1070/O1059,"-")</f>
        <v>4.8132039621840001E-5</v>
      </c>
      <c r="T1070" s="50">
        <v>1</v>
      </c>
      <c r="U1070" s="30">
        <f>IFERROR(T1070/P1059,"-")</f>
        <v>6.6666666666666666E-2</v>
      </c>
      <c r="V1070" s="53">
        <f t="shared" si="712"/>
        <v>1354</v>
      </c>
      <c r="W1070" s="31">
        <f t="shared" si="730"/>
        <v>5.5555555555555552E-2</v>
      </c>
      <c r="X1070" s="172"/>
      <c r="Y1070" s="179"/>
      <c r="Z1070" s="179"/>
      <c r="AA1070" s="70" t="s">
        <v>79</v>
      </c>
      <c r="AB1070" s="50">
        <v>7854762</v>
      </c>
      <c r="AC1070" s="30">
        <f>IFERROR(AB1070/Y1059,"-")</f>
        <v>3.8832877241254519E-3</v>
      </c>
      <c r="AD1070" s="50">
        <v>30</v>
      </c>
      <c r="AE1070" s="30">
        <f>IFERROR(AD1070/Z1059,"-")</f>
        <v>8.9739754711337123E-3</v>
      </c>
      <c r="AF1070" s="53">
        <f t="shared" si="713"/>
        <v>261825.4</v>
      </c>
      <c r="AG1070" s="31">
        <f t="shared" si="731"/>
        <v>8.3356487913309255E-3</v>
      </c>
      <c r="AH1070" s="172"/>
      <c r="AI1070" s="179"/>
      <c r="AJ1070" s="179"/>
      <c r="AK1070" s="70" t="s">
        <v>79</v>
      </c>
      <c r="AL1070" s="50">
        <v>19924167</v>
      </c>
      <c r="AM1070" s="30">
        <f>IFERROR(AL1070/AI1059,"-")</f>
        <v>7.9101588018958783E-3</v>
      </c>
      <c r="AN1070" s="50">
        <v>50</v>
      </c>
      <c r="AO1070" s="30">
        <f>IFERROR(AN1070/AJ1059,"-")</f>
        <v>1.7825311942959002E-2</v>
      </c>
      <c r="AP1070" s="53">
        <f t="shared" si="714"/>
        <v>398483.34</v>
      </c>
      <c r="AQ1070" s="31">
        <f t="shared" si="732"/>
        <v>1.6823687752355317E-2</v>
      </c>
      <c r="AR1070" s="172"/>
      <c r="AS1070" s="179"/>
      <c r="AT1070" s="179"/>
      <c r="AU1070" s="70" t="s">
        <v>79</v>
      </c>
      <c r="AV1070" s="50">
        <v>24961393</v>
      </c>
      <c r="AW1070" s="30">
        <f>IFERROR(AV1070/AS1059,"-")</f>
        <v>1.312771282707027E-2</v>
      </c>
      <c r="AX1070" s="50">
        <v>64</v>
      </c>
      <c r="AY1070" s="30">
        <f>IFERROR(AX1070/AT1059,"-")</f>
        <v>3.5184167124793844E-2</v>
      </c>
      <c r="AZ1070" s="53">
        <f t="shared" si="715"/>
        <v>390021.765625</v>
      </c>
      <c r="BA1070" s="31">
        <f t="shared" si="733"/>
        <v>3.2786885245901641E-2</v>
      </c>
      <c r="BB1070" s="172"/>
      <c r="BC1070" s="179"/>
      <c r="BD1070" s="179"/>
      <c r="BE1070" s="70" t="s">
        <v>79</v>
      </c>
      <c r="BF1070" s="50">
        <v>15036214</v>
      </c>
      <c r="BG1070" s="30">
        <f>IFERROR(BF1070/BC1059,"-")</f>
        <v>1.5319813779900975E-2</v>
      </c>
      <c r="BH1070" s="50">
        <v>51</v>
      </c>
      <c r="BI1070" s="30">
        <f>IFERROR(BH1070/BD1059,"-")</f>
        <v>5.5434782608695651E-2</v>
      </c>
      <c r="BJ1070" s="53">
        <f t="shared" si="716"/>
        <v>294827.72549019608</v>
      </c>
      <c r="BK1070" s="31">
        <f t="shared" si="734"/>
        <v>5.1256281407035177E-2</v>
      </c>
      <c r="BL1070" s="172"/>
      <c r="BM1070" s="179"/>
      <c r="BN1070" s="179"/>
      <c r="BO1070" s="70" t="s">
        <v>79</v>
      </c>
      <c r="BP1070" s="50">
        <v>7362137</v>
      </c>
      <c r="BQ1070" s="30">
        <f>IFERROR(BP1070/BM1059,"-")</f>
        <v>1.8458455783594504E-2</v>
      </c>
      <c r="BR1070" s="50">
        <v>26</v>
      </c>
      <c r="BS1070" s="30">
        <f>IFERROR(BR1070/BN1059,"-")</f>
        <v>7.7611940298507459E-2</v>
      </c>
      <c r="BT1070" s="53">
        <f t="shared" si="717"/>
        <v>283159.11538461538</v>
      </c>
      <c r="BU1070" s="31">
        <f t="shared" si="735"/>
        <v>6.6496163682864456E-2</v>
      </c>
      <c r="BV1070" s="172"/>
      <c r="BW1070" s="179"/>
      <c r="BX1070" s="179"/>
      <c r="BY1070" s="70" t="s">
        <v>79</v>
      </c>
      <c r="BZ1070" s="50">
        <f t="shared" si="727"/>
        <v>75298187</v>
      </c>
      <c r="CA1070" s="30">
        <f>IFERROR(BZ1070/BW1059,"-")</f>
        <v>9.5728624017124963E-3</v>
      </c>
      <c r="CB1070" s="50">
        <f t="shared" si="728"/>
        <v>223</v>
      </c>
      <c r="CC1070" s="30">
        <f>IFERROR(CB1070/BX1059,"-")</f>
        <v>2.4128976412032026E-2</v>
      </c>
      <c r="CD1070" s="53">
        <f t="shared" si="718"/>
        <v>337660.03139013454</v>
      </c>
      <c r="CE1070" s="31">
        <f t="shared" si="736"/>
        <v>2.245041779925501E-2</v>
      </c>
      <c r="CR1070" s="196"/>
      <c r="CS1070" s="198"/>
      <c r="CT1070" s="200"/>
      <c r="CU1070" s="201"/>
      <c r="CV1070" s="201"/>
      <c r="CW1070" s="79" t="s">
        <v>79</v>
      </c>
      <c r="CX1070" s="90">
        <v>72968157</v>
      </c>
      <c r="CY1070" s="80">
        <v>9.5057231565595611E-3</v>
      </c>
      <c r="CZ1070" s="90">
        <v>214</v>
      </c>
      <c r="DA1070" s="80">
        <v>2.4221844934917941E-2</v>
      </c>
      <c r="DB1070" s="90">
        <v>340972.69626168226</v>
      </c>
      <c r="DC1070" s="81">
        <v>2.2705570291777187E-2</v>
      </c>
    </row>
    <row r="1071" spans="2:107" s="16" customFormat="1" ht="13.15" customHeight="1">
      <c r="B1071" s="196"/>
      <c r="C1071" s="198"/>
      <c r="D1071" s="172"/>
      <c r="E1071" s="179"/>
      <c r="F1071" s="179"/>
      <c r="G1071" s="70" t="s">
        <v>81</v>
      </c>
      <c r="H1071" s="50">
        <v>361915</v>
      </c>
      <c r="I1071" s="30">
        <f>IFERROR(H1071/E1059,"-")</f>
        <v>2.5160400464116803E-2</v>
      </c>
      <c r="J1071" s="50">
        <v>1</v>
      </c>
      <c r="K1071" s="30">
        <f>IFERROR(J1071/F1059,"-")</f>
        <v>0.2</v>
      </c>
      <c r="L1071" s="53">
        <f t="shared" si="711"/>
        <v>361915</v>
      </c>
      <c r="M1071" s="31">
        <f t="shared" si="729"/>
        <v>0.16666666666666666</v>
      </c>
      <c r="N1071" s="172"/>
      <c r="O1071" s="179"/>
      <c r="P1071" s="179"/>
      <c r="Q1071" s="70" t="s">
        <v>81</v>
      </c>
      <c r="R1071" s="50">
        <v>0</v>
      </c>
      <c r="S1071" s="30">
        <f>IFERROR(R1071/O1059,"-")</f>
        <v>0</v>
      </c>
      <c r="T1071" s="50">
        <v>0</v>
      </c>
      <c r="U1071" s="30">
        <f>IFERROR(T1071/P1059,"-")</f>
        <v>0</v>
      </c>
      <c r="V1071" s="53" t="str">
        <f t="shared" si="712"/>
        <v>-</v>
      </c>
      <c r="W1071" s="31">
        <f t="shared" si="730"/>
        <v>0</v>
      </c>
      <c r="X1071" s="172"/>
      <c r="Y1071" s="179"/>
      <c r="Z1071" s="179"/>
      <c r="AA1071" s="70" t="s">
        <v>81</v>
      </c>
      <c r="AB1071" s="50">
        <v>15187706</v>
      </c>
      <c r="AC1071" s="30">
        <f>IFERROR(AB1071/Y1059,"-")</f>
        <v>7.5085957114202151E-3</v>
      </c>
      <c r="AD1071" s="50">
        <v>228</v>
      </c>
      <c r="AE1071" s="30">
        <f>IFERROR(AD1071/Z1059,"-")</f>
        <v>6.8202213580616219E-2</v>
      </c>
      <c r="AF1071" s="53">
        <f t="shared" si="713"/>
        <v>66612.745614035084</v>
      </c>
      <c r="AG1071" s="31">
        <f t="shared" si="731"/>
        <v>6.3350930814115025E-2</v>
      </c>
      <c r="AH1071" s="172"/>
      <c r="AI1071" s="179"/>
      <c r="AJ1071" s="179"/>
      <c r="AK1071" s="70" t="s">
        <v>81</v>
      </c>
      <c r="AL1071" s="50">
        <v>20814593</v>
      </c>
      <c r="AM1071" s="30">
        <f>IFERROR(AL1071/AI1059,"-")</f>
        <v>8.2636697447291182E-3</v>
      </c>
      <c r="AN1071" s="50">
        <v>280</v>
      </c>
      <c r="AO1071" s="30">
        <f>IFERROR(AN1071/AJ1059,"-")</f>
        <v>9.9821746880570411E-2</v>
      </c>
      <c r="AP1071" s="53">
        <f t="shared" si="714"/>
        <v>74337.832142857136</v>
      </c>
      <c r="AQ1071" s="31">
        <f t="shared" si="732"/>
        <v>9.4212651413189769E-2</v>
      </c>
      <c r="AR1071" s="172"/>
      <c r="AS1071" s="179"/>
      <c r="AT1071" s="179"/>
      <c r="AU1071" s="70" t="s">
        <v>81</v>
      </c>
      <c r="AV1071" s="50">
        <v>29674913</v>
      </c>
      <c r="AW1071" s="30">
        <f>IFERROR(AV1071/AS1059,"-")</f>
        <v>1.5606650479494244E-2</v>
      </c>
      <c r="AX1071" s="50">
        <v>207</v>
      </c>
      <c r="AY1071" s="30">
        <f>IFERROR(AX1071/AT1059,"-")</f>
        <v>0.11379879054425508</v>
      </c>
      <c r="AZ1071" s="53">
        <f t="shared" si="715"/>
        <v>143357.06763285023</v>
      </c>
      <c r="BA1071" s="31">
        <f t="shared" si="733"/>
        <v>0.10604508196721311</v>
      </c>
      <c r="BB1071" s="172"/>
      <c r="BC1071" s="179"/>
      <c r="BD1071" s="179"/>
      <c r="BE1071" s="70" t="s">
        <v>81</v>
      </c>
      <c r="BF1071" s="50">
        <v>6412790</v>
      </c>
      <c r="BG1071" s="30">
        <f>IFERROR(BF1071/BC1059,"-")</f>
        <v>6.5337423775433884E-3</v>
      </c>
      <c r="BH1071" s="50">
        <v>91</v>
      </c>
      <c r="BI1071" s="30">
        <f>IFERROR(BH1071/BD1059,"-")</f>
        <v>9.8913043478260868E-2</v>
      </c>
      <c r="BJ1071" s="53">
        <f t="shared" si="716"/>
        <v>70470.219780219777</v>
      </c>
      <c r="BK1071" s="31">
        <f t="shared" si="734"/>
        <v>9.1457286432160806E-2</v>
      </c>
      <c r="BL1071" s="172"/>
      <c r="BM1071" s="179"/>
      <c r="BN1071" s="179"/>
      <c r="BO1071" s="70" t="s">
        <v>81</v>
      </c>
      <c r="BP1071" s="50">
        <v>8320234</v>
      </c>
      <c r="BQ1071" s="30">
        <f>IFERROR(BP1071/BM1059,"-")</f>
        <v>2.0860610363289848E-2</v>
      </c>
      <c r="BR1071" s="50">
        <v>39</v>
      </c>
      <c r="BS1071" s="30">
        <f>IFERROR(BR1071/BN1059,"-")</f>
        <v>0.11641791044776119</v>
      </c>
      <c r="BT1071" s="53">
        <f t="shared" si="717"/>
        <v>213339.33333333334</v>
      </c>
      <c r="BU1071" s="31">
        <f t="shared" si="735"/>
        <v>9.9744245524296671E-2</v>
      </c>
      <c r="BV1071" s="172"/>
      <c r="BW1071" s="179"/>
      <c r="BX1071" s="179"/>
      <c r="BY1071" s="70" t="s">
        <v>81</v>
      </c>
      <c r="BZ1071" s="50">
        <f t="shared" si="727"/>
        <v>80772151</v>
      </c>
      <c r="CA1071" s="30">
        <f>IFERROR(BZ1071/BW1059,"-")</f>
        <v>1.0268782267139372E-2</v>
      </c>
      <c r="CB1071" s="50">
        <f t="shared" si="728"/>
        <v>846</v>
      </c>
      <c r="CC1071" s="30">
        <f>IFERROR(CB1071/BX1059,"-")</f>
        <v>9.1538628002596836E-2</v>
      </c>
      <c r="CD1071" s="53">
        <f t="shared" si="718"/>
        <v>95475.355791962182</v>
      </c>
      <c r="CE1071" s="31">
        <f t="shared" si="736"/>
        <v>8.5170643310178193E-2</v>
      </c>
      <c r="CR1071" s="196"/>
      <c r="CS1071" s="198"/>
      <c r="CT1071" s="200"/>
      <c r="CU1071" s="201"/>
      <c r="CV1071" s="201"/>
      <c r="CW1071" s="79" t="s">
        <v>81</v>
      </c>
      <c r="CX1071" s="90">
        <v>86365077</v>
      </c>
      <c r="CY1071" s="80">
        <v>1.1250969547674742E-2</v>
      </c>
      <c r="CZ1071" s="90">
        <v>896</v>
      </c>
      <c r="DA1071" s="80">
        <v>0.1014148273910583</v>
      </c>
      <c r="DB1071" s="90">
        <v>96389.594866071435</v>
      </c>
      <c r="DC1071" s="81">
        <v>9.5066312997347482E-2</v>
      </c>
    </row>
    <row r="1072" spans="2:107" s="16" customFormat="1" ht="13.15" customHeight="1">
      <c r="B1072" s="196"/>
      <c r="C1072" s="198"/>
      <c r="D1072" s="172"/>
      <c r="E1072" s="179"/>
      <c r="F1072" s="179"/>
      <c r="G1072" s="70" t="s">
        <v>83</v>
      </c>
      <c r="H1072" s="50">
        <v>0</v>
      </c>
      <c r="I1072" s="30">
        <f>IFERROR(H1072/E1059,"-")</f>
        <v>0</v>
      </c>
      <c r="J1072" s="50">
        <v>0</v>
      </c>
      <c r="K1072" s="30">
        <f>IFERROR(J1072/F1059,"-")</f>
        <v>0</v>
      </c>
      <c r="L1072" s="53" t="str">
        <f t="shared" si="711"/>
        <v>-</v>
      </c>
      <c r="M1072" s="31">
        <f t="shared" si="729"/>
        <v>0</v>
      </c>
      <c r="N1072" s="172"/>
      <c r="O1072" s="179"/>
      <c r="P1072" s="179"/>
      <c r="Q1072" s="70" t="s">
        <v>83</v>
      </c>
      <c r="R1072" s="50">
        <v>97770</v>
      </c>
      <c r="S1072" s="30">
        <f>IFERROR(R1072/O1059,"-")</f>
        <v>3.4755313986907658E-3</v>
      </c>
      <c r="T1072" s="50">
        <v>1</v>
      </c>
      <c r="U1072" s="30">
        <f>IFERROR(T1072/P1059,"-")</f>
        <v>6.6666666666666666E-2</v>
      </c>
      <c r="V1072" s="53">
        <f t="shared" si="712"/>
        <v>97770</v>
      </c>
      <c r="W1072" s="31">
        <f t="shared" si="730"/>
        <v>5.5555555555555552E-2</v>
      </c>
      <c r="X1072" s="172"/>
      <c r="Y1072" s="179"/>
      <c r="Z1072" s="179"/>
      <c r="AA1072" s="70" t="s">
        <v>83</v>
      </c>
      <c r="AB1072" s="50">
        <v>15027028</v>
      </c>
      <c r="AC1072" s="30">
        <f>IFERROR(AB1072/Y1059,"-")</f>
        <v>7.429158689020679E-3</v>
      </c>
      <c r="AD1072" s="50">
        <v>174</v>
      </c>
      <c r="AE1072" s="30">
        <f>IFERROR(AD1072/Z1059,"-")</f>
        <v>5.2049057732575531E-2</v>
      </c>
      <c r="AF1072" s="53">
        <f t="shared" si="713"/>
        <v>86362.229885057473</v>
      </c>
      <c r="AG1072" s="31">
        <f t="shared" si="731"/>
        <v>4.8346762989719363E-2</v>
      </c>
      <c r="AH1072" s="172"/>
      <c r="AI1072" s="179"/>
      <c r="AJ1072" s="179"/>
      <c r="AK1072" s="70" t="s">
        <v>83</v>
      </c>
      <c r="AL1072" s="50">
        <v>65250653</v>
      </c>
      <c r="AM1072" s="30">
        <f>IFERROR(AL1072/AI1059,"-")</f>
        <v>2.5905375474789168E-2</v>
      </c>
      <c r="AN1072" s="50">
        <v>353</v>
      </c>
      <c r="AO1072" s="30">
        <f>IFERROR(AN1072/AJ1059,"-")</f>
        <v>0.12584670231729056</v>
      </c>
      <c r="AP1072" s="53">
        <f t="shared" si="714"/>
        <v>184846.04249291786</v>
      </c>
      <c r="AQ1072" s="31">
        <f t="shared" si="732"/>
        <v>0.11877523553162854</v>
      </c>
      <c r="AR1072" s="172"/>
      <c r="AS1072" s="179"/>
      <c r="AT1072" s="179"/>
      <c r="AU1072" s="70" t="s">
        <v>83</v>
      </c>
      <c r="AV1072" s="50">
        <v>70247869</v>
      </c>
      <c r="AW1072" s="30">
        <f>IFERROR(AV1072/AS1059,"-")</f>
        <v>3.6944807164634282E-2</v>
      </c>
      <c r="AX1072" s="50">
        <v>380</v>
      </c>
      <c r="AY1072" s="30">
        <f>IFERROR(AX1072/AT1059,"-")</f>
        <v>0.20890599230346343</v>
      </c>
      <c r="AZ1072" s="53">
        <f t="shared" si="715"/>
        <v>184862.81315789474</v>
      </c>
      <c r="BA1072" s="31">
        <f t="shared" si="733"/>
        <v>0.19467213114754098</v>
      </c>
      <c r="BB1072" s="172"/>
      <c r="BC1072" s="179"/>
      <c r="BD1072" s="179"/>
      <c r="BE1072" s="70" t="s">
        <v>83</v>
      </c>
      <c r="BF1072" s="50">
        <v>38423576</v>
      </c>
      <c r="BG1072" s="30">
        <f>IFERROR(BF1072/BC1059,"-")</f>
        <v>3.9148287532877121E-2</v>
      </c>
      <c r="BH1072" s="50">
        <v>252</v>
      </c>
      <c r="BI1072" s="30">
        <f>IFERROR(BH1072/BD1059,"-")</f>
        <v>0.27391304347826084</v>
      </c>
      <c r="BJ1072" s="53">
        <f t="shared" si="716"/>
        <v>152474.50793650793</v>
      </c>
      <c r="BK1072" s="31">
        <f t="shared" si="734"/>
        <v>0.25326633165829143</v>
      </c>
      <c r="BL1072" s="172"/>
      <c r="BM1072" s="179"/>
      <c r="BN1072" s="179"/>
      <c r="BO1072" s="70" t="s">
        <v>83</v>
      </c>
      <c r="BP1072" s="50">
        <v>19578953</v>
      </c>
      <c r="BQ1072" s="30">
        <f>IFERROR(BP1072/BM1059,"-")</f>
        <v>4.908863258583411E-2</v>
      </c>
      <c r="BR1072" s="50">
        <v>93</v>
      </c>
      <c r="BS1072" s="30">
        <f>IFERROR(BR1072/BN1059,"-")</f>
        <v>0.27761194029850744</v>
      </c>
      <c r="BT1072" s="53">
        <f t="shared" si="717"/>
        <v>210526.37634408602</v>
      </c>
      <c r="BU1072" s="31">
        <f t="shared" si="735"/>
        <v>0.23785166240409208</v>
      </c>
      <c r="BV1072" s="172"/>
      <c r="BW1072" s="179"/>
      <c r="BX1072" s="179"/>
      <c r="BY1072" s="70" t="s">
        <v>83</v>
      </c>
      <c r="BZ1072" s="50">
        <f t="shared" si="727"/>
        <v>208625849</v>
      </c>
      <c r="CA1072" s="30">
        <f>IFERROR(BZ1072/BW1059,"-")</f>
        <v>2.6523169089282966E-2</v>
      </c>
      <c r="CB1072" s="50">
        <f t="shared" si="728"/>
        <v>1253</v>
      </c>
      <c r="CC1072" s="30">
        <f>IFERROR(CB1072/BX1059,"-")</f>
        <v>0.13557671499675394</v>
      </c>
      <c r="CD1072" s="53">
        <f t="shared" si="718"/>
        <v>166501.07661612131</v>
      </c>
      <c r="CE1072" s="31">
        <f t="shared" si="736"/>
        <v>0.12614517265680056</v>
      </c>
      <c r="CR1072" s="196"/>
      <c r="CS1072" s="198"/>
      <c r="CT1072" s="200"/>
      <c r="CU1072" s="201"/>
      <c r="CV1072" s="201"/>
      <c r="CW1072" s="79" t="s">
        <v>83</v>
      </c>
      <c r="CX1072" s="90">
        <v>206027225</v>
      </c>
      <c r="CY1072" s="80">
        <v>2.683962215962515E-2</v>
      </c>
      <c r="CZ1072" s="90">
        <v>1215</v>
      </c>
      <c r="DA1072" s="80">
        <v>0.13752122241086587</v>
      </c>
      <c r="DB1072" s="90">
        <v>169569.73251028807</v>
      </c>
      <c r="DC1072" s="81">
        <v>0.12891246684350133</v>
      </c>
    </row>
    <row r="1073" spans="2:107" s="16" customFormat="1" ht="13.15" customHeight="1">
      <c r="B1073" s="196"/>
      <c r="C1073" s="198"/>
      <c r="D1073" s="172"/>
      <c r="E1073" s="179"/>
      <c r="F1073" s="179"/>
      <c r="G1073" s="70" t="s">
        <v>87</v>
      </c>
      <c r="H1073" s="50">
        <v>7679</v>
      </c>
      <c r="I1073" s="30">
        <f>IFERROR(H1073/E1059,"-")</f>
        <v>5.3384555811158128E-4</v>
      </c>
      <c r="J1073" s="50">
        <v>1</v>
      </c>
      <c r="K1073" s="30">
        <f>IFERROR(J1073/F1059,"-")</f>
        <v>0.2</v>
      </c>
      <c r="L1073" s="53">
        <f t="shared" si="711"/>
        <v>7679</v>
      </c>
      <c r="M1073" s="31">
        <f t="shared" si="729"/>
        <v>0.16666666666666666</v>
      </c>
      <c r="N1073" s="172"/>
      <c r="O1073" s="179"/>
      <c r="P1073" s="179"/>
      <c r="Q1073" s="70" t="s">
        <v>87</v>
      </c>
      <c r="R1073" s="50">
        <v>77285</v>
      </c>
      <c r="S1073" s="30">
        <f>IFERROR(R1073/O1059,"-")</f>
        <v>2.7473298982082011E-3</v>
      </c>
      <c r="T1073" s="50">
        <v>1</v>
      </c>
      <c r="U1073" s="30">
        <f>IFERROR(T1073/P1059,"-")</f>
        <v>6.6666666666666666E-2</v>
      </c>
      <c r="V1073" s="53">
        <f t="shared" si="712"/>
        <v>77285</v>
      </c>
      <c r="W1073" s="31">
        <f t="shared" si="730"/>
        <v>5.5555555555555552E-2</v>
      </c>
      <c r="X1073" s="172"/>
      <c r="Y1073" s="179"/>
      <c r="Z1073" s="179"/>
      <c r="AA1073" s="70" t="s">
        <v>87</v>
      </c>
      <c r="AB1073" s="50">
        <v>12525284</v>
      </c>
      <c r="AC1073" s="30">
        <f>IFERROR(AB1073/Y1059,"-")</f>
        <v>6.1923304103147798E-3</v>
      </c>
      <c r="AD1073" s="50">
        <v>196</v>
      </c>
      <c r="AE1073" s="30">
        <f>IFERROR(AD1073/Z1059,"-")</f>
        <v>5.8629973078073584E-2</v>
      </c>
      <c r="AF1073" s="53">
        <f t="shared" si="713"/>
        <v>63904.510204081635</v>
      </c>
      <c r="AG1073" s="31">
        <f t="shared" si="731"/>
        <v>5.4459572103362046E-2</v>
      </c>
      <c r="AH1073" s="172"/>
      <c r="AI1073" s="179"/>
      <c r="AJ1073" s="179"/>
      <c r="AK1073" s="70" t="s">
        <v>87</v>
      </c>
      <c r="AL1073" s="50">
        <v>12797505</v>
      </c>
      <c r="AM1073" s="30">
        <f>IFERROR(AL1073/AI1059,"-")</f>
        <v>5.0807793780315389E-3</v>
      </c>
      <c r="AN1073" s="50">
        <v>195</v>
      </c>
      <c r="AO1073" s="30">
        <f>IFERROR(AN1073/AJ1059,"-")</f>
        <v>6.9518716577540107E-2</v>
      </c>
      <c r="AP1073" s="53">
        <f t="shared" si="714"/>
        <v>65628.230769230766</v>
      </c>
      <c r="AQ1073" s="31">
        <f t="shared" si="732"/>
        <v>6.5612382234185737E-2</v>
      </c>
      <c r="AR1073" s="172"/>
      <c r="AS1073" s="179"/>
      <c r="AT1073" s="179"/>
      <c r="AU1073" s="70" t="s">
        <v>87</v>
      </c>
      <c r="AV1073" s="50">
        <v>13016319</v>
      </c>
      <c r="AW1073" s="30">
        <f>IFERROR(AV1073/AS1059,"-")</f>
        <v>6.8455513639618772E-3</v>
      </c>
      <c r="AX1073" s="50">
        <v>166</v>
      </c>
      <c r="AY1073" s="30">
        <f>IFERROR(AX1073/AT1059,"-")</f>
        <v>9.1258933479934023E-2</v>
      </c>
      <c r="AZ1073" s="53">
        <f t="shared" si="715"/>
        <v>78411.560240963852</v>
      </c>
      <c r="BA1073" s="31">
        <f t="shared" si="733"/>
        <v>8.5040983606557374E-2</v>
      </c>
      <c r="BB1073" s="172"/>
      <c r="BC1073" s="179"/>
      <c r="BD1073" s="179"/>
      <c r="BE1073" s="70" t="s">
        <v>87</v>
      </c>
      <c r="BF1073" s="50">
        <v>10556711</v>
      </c>
      <c r="BG1073" s="30">
        <f>IFERROR(BF1073/BC1059,"-")</f>
        <v>1.075582235316897E-2</v>
      </c>
      <c r="BH1073" s="50">
        <v>93</v>
      </c>
      <c r="BI1073" s="30">
        <f>IFERROR(BH1073/BD1059,"-")</f>
        <v>0.10108695652173913</v>
      </c>
      <c r="BJ1073" s="53">
        <f t="shared" si="716"/>
        <v>113513.02150537634</v>
      </c>
      <c r="BK1073" s="31">
        <f t="shared" si="734"/>
        <v>9.3467336683417085E-2</v>
      </c>
      <c r="BL1073" s="172"/>
      <c r="BM1073" s="179"/>
      <c r="BN1073" s="179"/>
      <c r="BO1073" s="70" t="s">
        <v>87</v>
      </c>
      <c r="BP1073" s="50">
        <v>1853750</v>
      </c>
      <c r="BQ1073" s="30">
        <f>IFERROR(BP1073/BM1059,"-")</f>
        <v>4.6477486643943617E-3</v>
      </c>
      <c r="BR1073" s="50">
        <v>32</v>
      </c>
      <c r="BS1073" s="30">
        <f>IFERROR(BR1073/BN1059,"-")</f>
        <v>9.5522388059701493E-2</v>
      </c>
      <c r="BT1073" s="53">
        <f t="shared" si="717"/>
        <v>57929.6875</v>
      </c>
      <c r="BU1073" s="31">
        <f t="shared" si="735"/>
        <v>8.1841432225063945E-2</v>
      </c>
      <c r="BV1073" s="172"/>
      <c r="BW1073" s="179"/>
      <c r="BX1073" s="179"/>
      <c r="BY1073" s="70" t="s">
        <v>87</v>
      </c>
      <c r="BZ1073" s="50">
        <f t="shared" si="727"/>
        <v>50834533</v>
      </c>
      <c r="CA1073" s="30">
        <f>IFERROR(BZ1073/BW1059,"-")</f>
        <v>6.4627318273189384E-3</v>
      </c>
      <c r="CB1073" s="50">
        <f t="shared" si="728"/>
        <v>684</v>
      </c>
      <c r="CC1073" s="30">
        <f>IFERROR(CB1073/BX1059,"-")</f>
        <v>7.4009954555291066E-2</v>
      </c>
      <c r="CD1073" s="53">
        <f t="shared" si="718"/>
        <v>74319.492690058483</v>
      </c>
      <c r="CE1073" s="31">
        <f t="shared" si="736"/>
        <v>6.8861371186952583E-2</v>
      </c>
      <c r="CR1073" s="196"/>
      <c r="CS1073" s="198"/>
      <c r="CT1073" s="200"/>
      <c r="CU1073" s="201"/>
      <c r="CV1073" s="201"/>
      <c r="CW1073" s="79" t="s">
        <v>87</v>
      </c>
      <c r="CX1073" s="90">
        <v>46094663</v>
      </c>
      <c r="CY1073" s="80">
        <v>6.004853671621571E-3</v>
      </c>
      <c r="CZ1073" s="90">
        <v>655</v>
      </c>
      <c r="DA1073" s="80">
        <v>7.4136955291454448E-2</v>
      </c>
      <c r="DB1073" s="90">
        <v>70373.531297709924</v>
      </c>
      <c r="DC1073" s="81">
        <v>6.9496021220159146E-2</v>
      </c>
    </row>
    <row r="1074" spans="2:107" s="16" customFormat="1" ht="13.15" customHeight="1">
      <c r="B1074" s="196"/>
      <c r="C1074" s="198"/>
      <c r="D1074" s="172"/>
      <c r="E1074" s="179"/>
      <c r="F1074" s="179"/>
      <c r="G1074" s="71" t="s">
        <v>85</v>
      </c>
      <c r="H1074" s="51">
        <v>74917</v>
      </c>
      <c r="I1074" s="32">
        <f>IFERROR(H1074/E1059,"-")</f>
        <v>5.2082442605867084E-3</v>
      </c>
      <c r="J1074" s="51">
        <v>1</v>
      </c>
      <c r="K1074" s="32">
        <f>IFERROR(J1074/F1059,"-")</f>
        <v>0.2</v>
      </c>
      <c r="L1074" s="54">
        <f t="shared" si="711"/>
        <v>74917</v>
      </c>
      <c r="M1074" s="33">
        <f t="shared" si="729"/>
        <v>0.16666666666666666</v>
      </c>
      <c r="N1074" s="172"/>
      <c r="O1074" s="179"/>
      <c r="P1074" s="179"/>
      <c r="Q1074" s="71" t="s">
        <v>85</v>
      </c>
      <c r="R1074" s="51">
        <v>8706</v>
      </c>
      <c r="S1074" s="32">
        <f>IFERROR(R1074/O1059,"-")</f>
        <v>3.0948119420069352E-4</v>
      </c>
      <c r="T1074" s="51">
        <v>2</v>
      </c>
      <c r="U1074" s="32">
        <f>IFERROR(T1074/P1059,"-")</f>
        <v>0.13333333333333333</v>
      </c>
      <c r="V1074" s="54">
        <f t="shared" si="712"/>
        <v>4353</v>
      </c>
      <c r="W1074" s="33">
        <f t="shared" si="730"/>
        <v>0.1111111111111111</v>
      </c>
      <c r="X1074" s="172"/>
      <c r="Y1074" s="179"/>
      <c r="Z1074" s="179"/>
      <c r="AA1074" s="71" t="s">
        <v>85</v>
      </c>
      <c r="AB1074" s="51">
        <v>2321079</v>
      </c>
      <c r="AC1074" s="32">
        <f>IFERROR(AB1074/Y1059,"-")</f>
        <v>1.1475099547797094E-3</v>
      </c>
      <c r="AD1074" s="51">
        <v>220</v>
      </c>
      <c r="AE1074" s="32">
        <f>IFERROR(AD1074/Z1059,"-")</f>
        <v>6.5809153454980562E-2</v>
      </c>
      <c r="AF1074" s="54">
        <f t="shared" si="713"/>
        <v>10550.359090909091</v>
      </c>
      <c r="AG1074" s="33">
        <f t="shared" si="731"/>
        <v>6.1128091136426782E-2</v>
      </c>
      <c r="AH1074" s="172"/>
      <c r="AI1074" s="179"/>
      <c r="AJ1074" s="179"/>
      <c r="AK1074" s="71" t="s">
        <v>85</v>
      </c>
      <c r="AL1074" s="51">
        <v>7286936</v>
      </c>
      <c r="AM1074" s="32">
        <f>IFERROR(AL1074/AI1059,"-")</f>
        <v>2.8930103295787442E-3</v>
      </c>
      <c r="AN1074" s="51">
        <v>295</v>
      </c>
      <c r="AO1074" s="32">
        <f>IFERROR(AN1074/AJ1059,"-")</f>
        <v>0.10516934046345811</v>
      </c>
      <c r="AP1074" s="54">
        <f t="shared" si="714"/>
        <v>24701.477966101695</v>
      </c>
      <c r="AQ1074" s="33">
        <f t="shared" si="732"/>
        <v>9.9259757738896365E-2</v>
      </c>
      <c r="AR1074" s="172"/>
      <c r="AS1074" s="179"/>
      <c r="AT1074" s="179"/>
      <c r="AU1074" s="71" t="s">
        <v>85</v>
      </c>
      <c r="AV1074" s="51">
        <v>6269040</v>
      </c>
      <c r="AW1074" s="32">
        <f>IFERROR(AV1074/AS1059,"-")</f>
        <v>3.2970177914917087E-3</v>
      </c>
      <c r="AX1074" s="51">
        <v>261</v>
      </c>
      <c r="AY1074" s="32">
        <f>IFERROR(AX1074/AT1059,"-")</f>
        <v>0.1434854315557999</v>
      </c>
      <c r="AZ1074" s="54">
        <f t="shared" si="715"/>
        <v>24019.310344827587</v>
      </c>
      <c r="BA1074" s="33">
        <f t="shared" si="733"/>
        <v>0.13370901639344263</v>
      </c>
      <c r="BB1074" s="172"/>
      <c r="BC1074" s="179"/>
      <c r="BD1074" s="179"/>
      <c r="BE1074" s="71" t="s">
        <v>85</v>
      </c>
      <c r="BF1074" s="51">
        <v>3757702</v>
      </c>
      <c r="BG1074" s="32">
        <f>IFERROR(BF1074/BC1059,"-")</f>
        <v>3.82857645417666E-3</v>
      </c>
      <c r="BH1074" s="51">
        <v>165</v>
      </c>
      <c r="BI1074" s="32">
        <f>IFERROR(BH1074/BD1059,"-")</f>
        <v>0.17934782608695651</v>
      </c>
      <c r="BJ1074" s="54">
        <f t="shared" si="716"/>
        <v>22773.951515151515</v>
      </c>
      <c r="BK1074" s="33">
        <f t="shared" si="734"/>
        <v>0.16582914572864321</v>
      </c>
      <c r="BL1074" s="172"/>
      <c r="BM1074" s="179"/>
      <c r="BN1074" s="179"/>
      <c r="BO1074" s="71" t="s">
        <v>85</v>
      </c>
      <c r="BP1074" s="51">
        <v>1649155</v>
      </c>
      <c r="BQ1074" s="32">
        <f>IFERROR(BP1074/BM1059,"-")</f>
        <v>4.1347851374938819E-3</v>
      </c>
      <c r="BR1074" s="51">
        <v>62</v>
      </c>
      <c r="BS1074" s="32">
        <f>IFERROR(BR1074/BN1059,"-")</f>
        <v>0.18507462686567164</v>
      </c>
      <c r="BT1074" s="54">
        <f t="shared" si="717"/>
        <v>26599.274193548386</v>
      </c>
      <c r="BU1074" s="33">
        <f t="shared" si="735"/>
        <v>0.15856777493606139</v>
      </c>
      <c r="BV1074" s="172"/>
      <c r="BW1074" s="179"/>
      <c r="BX1074" s="179"/>
      <c r="BY1074" s="71" t="s">
        <v>85</v>
      </c>
      <c r="BZ1074" s="51">
        <f t="shared" si="727"/>
        <v>21367535</v>
      </c>
      <c r="CA1074" s="32">
        <f>IFERROR(BZ1074/BW1059,"-")</f>
        <v>2.716512582418164E-3</v>
      </c>
      <c r="CB1074" s="51">
        <f t="shared" si="728"/>
        <v>1006</v>
      </c>
      <c r="CC1074" s="32">
        <f>IFERROR(CB1074/BX1059,"-")</f>
        <v>0.10885089807400995</v>
      </c>
      <c r="CD1074" s="54">
        <f t="shared" si="718"/>
        <v>21240.094433399601</v>
      </c>
      <c r="CE1074" s="33">
        <f t="shared" si="736"/>
        <v>0.10127856639484546</v>
      </c>
      <c r="CR1074" s="196"/>
      <c r="CS1074" s="198"/>
      <c r="CT1074" s="200"/>
      <c r="CU1074" s="201"/>
      <c r="CV1074" s="201"/>
      <c r="CW1074" s="79" t="s">
        <v>85</v>
      </c>
      <c r="CX1074" s="90">
        <v>21446280</v>
      </c>
      <c r="CY1074" s="80">
        <v>2.7938543167269551E-3</v>
      </c>
      <c r="CZ1074" s="90">
        <v>894</v>
      </c>
      <c r="DA1074" s="80">
        <v>0.10118845500848897</v>
      </c>
      <c r="DB1074" s="90">
        <v>23989.127516778524</v>
      </c>
      <c r="DC1074" s="81">
        <v>9.4854111405835551E-2</v>
      </c>
    </row>
    <row r="1075" spans="2:107" s="16" customFormat="1" ht="13.15" customHeight="1">
      <c r="B1075" s="196"/>
      <c r="C1075" s="199"/>
      <c r="D1075" s="173"/>
      <c r="E1075" s="180"/>
      <c r="F1075" s="180"/>
      <c r="G1075" s="18" t="s">
        <v>92</v>
      </c>
      <c r="H1075" s="49">
        <f>SUM(H1059:H1074)</f>
        <v>1668742</v>
      </c>
      <c r="I1075" s="32">
        <f>IFERROR(H1075/E1059,"-")</f>
        <v>0.11601126505199068</v>
      </c>
      <c r="J1075" s="51">
        <v>2</v>
      </c>
      <c r="K1075" s="32">
        <f>IFERROR(J1075/F1059,"-")</f>
        <v>0.4</v>
      </c>
      <c r="L1075" s="54">
        <f t="shared" si="711"/>
        <v>834371</v>
      </c>
      <c r="M1075" s="34">
        <f t="shared" si="729"/>
        <v>0.33333333333333331</v>
      </c>
      <c r="N1075" s="173"/>
      <c r="O1075" s="180"/>
      <c r="P1075" s="180"/>
      <c r="Q1075" s="18" t="s">
        <v>92</v>
      </c>
      <c r="R1075" s="49">
        <f>SUM(R1059:R1074)</f>
        <v>2449775</v>
      </c>
      <c r="S1075" s="32">
        <f>IFERROR(R1075/O1059,"-")</f>
        <v>8.7084687861590168E-2</v>
      </c>
      <c r="T1075" s="51">
        <v>11</v>
      </c>
      <c r="U1075" s="32">
        <f>IFERROR(T1075/P1059,"-")</f>
        <v>0.73333333333333328</v>
      </c>
      <c r="V1075" s="54">
        <f t="shared" si="712"/>
        <v>222706.81818181818</v>
      </c>
      <c r="W1075" s="34">
        <f t="shared" si="730"/>
        <v>0.61111111111111116</v>
      </c>
      <c r="X1075" s="173"/>
      <c r="Y1075" s="180"/>
      <c r="Z1075" s="180"/>
      <c r="AA1075" s="18" t="s">
        <v>92</v>
      </c>
      <c r="AB1075" s="49">
        <f>SUM(AB1059:AB1074)</f>
        <v>298289370</v>
      </c>
      <c r="AC1075" s="32">
        <f>IFERROR(AB1075/Y1059,"-")</f>
        <v>0.14747021599866614</v>
      </c>
      <c r="AD1075" s="51">
        <v>2244</v>
      </c>
      <c r="AE1075" s="32">
        <f>IFERROR(AD1075/Z1059,"-")</f>
        <v>0.6712533652408017</v>
      </c>
      <c r="AF1075" s="54">
        <f t="shared" si="713"/>
        <v>132927.52673796791</v>
      </c>
      <c r="AG1075" s="34">
        <f t="shared" si="731"/>
        <v>0.62350652959155317</v>
      </c>
      <c r="AH1075" s="173"/>
      <c r="AI1075" s="180"/>
      <c r="AJ1075" s="180"/>
      <c r="AK1075" s="18" t="s">
        <v>92</v>
      </c>
      <c r="AL1075" s="49">
        <f>SUM(AL1059:AL1074)</f>
        <v>461080250</v>
      </c>
      <c r="AM1075" s="32">
        <f>IFERROR(AL1075/AI1059,"-")</f>
        <v>0.18305498031199258</v>
      </c>
      <c r="AN1075" s="51">
        <v>2226</v>
      </c>
      <c r="AO1075" s="32">
        <f>IFERROR(AN1075/AJ1059,"-")</f>
        <v>0.79358288770053476</v>
      </c>
      <c r="AP1075" s="54">
        <f t="shared" si="714"/>
        <v>207133.98472596586</v>
      </c>
      <c r="AQ1075" s="34">
        <f t="shared" si="732"/>
        <v>0.74899057873485864</v>
      </c>
      <c r="AR1075" s="173"/>
      <c r="AS1075" s="180"/>
      <c r="AT1075" s="180"/>
      <c r="AU1075" s="18" t="s">
        <v>92</v>
      </c>
      <c r="AV1075" s="49">
        <f>SUM(AV1059:AV1074)</f>
        <v>439689122</v>
      </c>
      <c r="AW1075" s="32">
        <f>IFERROR(AV1075/AS1059,"-")</f>
        <v>0.23124160285456283</v>
      </c>
      <c r="AX1075" s="51">
        <v>1545</v>
      </c>
      <c r="AY1075" s="32">
        <f>IFERROR(AX1075/AT1059,"-")</f>
        <v>0.84936778449697636</v>
      </c>
      <c r="AZ1075" s="54">
        <f t="shared" si="715"/>
        <v>284588.42847896443</v>
      </c>
      <c r="BA1075" s="34">
        <f t="shared" si="733"/>
        <v>0.79149590163934425</v>
      </c>
      <c r="BB1075" s="173"/>
      <c r="BC1075" s="180"/>
      <c r="BD1075" s="180"/>
      <c r="BE1075" s="18" t="s">
        <v>92</v>
      </c>
      <c r="BF1075" s="49">
        <f>SUM(BF1059:BF1074)</f>
        <v>248033047</v>
      </c>
      <c r="BG1075" s="32">
        <f>IFERROR(BF1075/BC1059,"-")</f>
        <v>0.2527112271281472</v>
      </c>
      <c r="BH1075" s="51">
        <v>794</v>
      </c>
      <c r="BI1075" s="32">
        <f>IFERROR(BH1075/BD1059,"-")</f>
        <v>0.86304347826086958</v>
      </c>
      <c r="BJ1075" s="54">
        <f t="shared" si="716"/>
        <v>312384.19017632242</v>
      </c>
      <c r="BK1075" s="34">
        <f t="shared" si="734"/>
        <v>0.79798994974874371</v>
      </c>
      <c r="BL1075" s="173"/>
      <c r="BM1075" s="180"/>
      <c r="BN1075" s="180"/>
      <c r="BO1075" s="18" t="s">
        <v>92</v>
      </c>
      <c r="BP1075" s="49">
        <f>SUM(BP1059:BP1074)</f>
        <v>98000569</v>
      </c>
      <c r="BQ1075" s="32">
        <f>IFERROR(BP1075/BM1059,"-")</f>
        <v>0.24570843623985839</v>
      </c>
      <c r="BR1075" s="51">
        <v>282</v>
      </c>
      <c r="BS1075" s="32">
        <f>IFERROR(BR1075/BN1059,"-")</f>
        <v>0.84179104477611943</v>
      </c>
      <c r="BT1075" s="54">
        <f t="shared" si="717"/>
        <v>347519.74822695035</v>
      </c>
      <c r="BU1075" s="34">
        <f t="shared" si="735"/>
        <v>0.72122762148337594</v>
      </c>
      <c r="BV1075" s="173"/>
      <c r="BW1075" s="180"/>
      <c r="BX1075" s="180"/>
      <c r="BY1075" s="18" t="s">
        <v>92</v>
      </c>
      <c r="BZ1075" s="49">
        <f t="shared" si="727"/>
        <v>1549210875</v>
      </c>
      <c r="CA1075" s="32">
        <f>IFERROR(BZ1075/BW1059,"-")</f>
        <v>0.19695537340907845</v>
      </c>
      <c r="CB1075" s="51">
        <f t="shared" si="728"/>
        <v>7104</v>
      </c>
      <c r="CC1075" s="32">
        <f>IFERROR(CB1075/BX1059,"-")</f>
        <v>0.76866479117074227</v>
      </c>
      <c r="CD1075" s="54">
        <f t="shared" si="718"/>
        <v>218075.85515202704</v>
      </c>
      <c r="CE1075" s="34">
        <f t="shared" si="736"/>
        <v>0.71519178495922686</v>
      </c>
      <c r="CR1075" s="196"/>
      <c r="CS1075" s="199"/>
      <c r="CT1075" s="200"/>
      <c r="CU1075" s="201"/>
      <c r="CV1075" s="201"/>
      <c r="CW1075" s="18" t="s">
        <v>92</v>
      </c>
      <c r="CX1075" s="90">
        <v>1533108109</v>
      </c>
      <c r="CY1075" s="80">
        <v>0.19972138330464534</v>
      </c>
      <c r="CZ1075" s="90">
        <v>6895</v>
      </c>
      <c r="DA1075" s="80">
        <v>0.78041878890775329</v>
      </c>
      <c r="DB1075" s="90">
        <v>222350.70471356055</v>
      </c>
      <c r="DC1075" s="81">
        <v>0.73156498673740056</v>
      </c>
    </row>
    <row r="1076" spans="2:107" s="16" customFormat="1" ht="13.15" customHeight="1">
      <c r="B1076" s="196">
        <v>64</v>
      </c>
      <c r="C1076" s="197" t="s">
        <v>44</v>
      </c>
      <c r="D1076" s="171">
        <f>CI68</f>
        <v>53</v>
      </c>
      <c r="E1076" s="178">
        <v>76971870</v>
      </c>
      <c r="F1076" s="178">
        <v>50</v>
      </c>
      <c r="G1076" s="68" t="s">
        <v>58</v>
      </c>
      <c r="H1076" s="56">
        <v>556759</v>
      </c>
      <c r="I1076" s="28">
        <f>IFERROR(H1076/E1076,"-")</f>
        <v>7.2332788588870198E-3</v>
      </c>
      <c r="J1076" s="56">
        <v>9</v>
      </c>
      <c r="K1076" s="28">
        <f>IFERROR(J1076/F1076,"-")</f>
        <v>0.18</v>
      </c>
      <c r="L1076" s="52">
        <f t="shared" si="711"/>
        <v>61862.111111111109</v>
      </c>
      <c r="M1076" s="29">
        <f t="shared" ref="M1076:M1092" si="737">IFERROR(J1076/$CI$68,"-")</f>
        <v>0.16981132075471697</v>
      </c>
      <c r="N1076" s="171">
        <f>CJ68</f>
        <v>120</v>
      </c>
      <c r="O1076" s="178">
        <v>246356010</v>
      </c>
      <c r="P1076" s="178">
        <v>114</v>
      </c>
      <c r="Q1076" s="68" t="s">
        <v>58</v>
      </c>
      <c r="R1076" s="56">
        <v>11882275</v>
      </c>
      <c r="S1076" s="28">
        <f>IFERROR(R1076/O1076,"-")</f>
        <v>4.8232129591642602E-2</v>
      </c>
      <c r="T1076" s="56">
        <v>41</v>
      </c>
      <c r="U1076" s="28">
        <f>IFERROR(T1076/P1076,"-")</f>
        <v>0.35964912280701755</v>
      </c>
      <c r="V1076" s="52">
        <f t="shared" si="712"/>
        <v>289811.58536585368</v>
      </c>
      <c r="W1076" s="29">
        <f t="shared" ref="W1076:W1092" si="738">IFERROR(T1076/$CJ$68,"-")</f>
        <v>0.34166666666666667</v>
      </c>
      <c r="X1076" s="171">
        <f>CK68</f>
        <v>4016</v>
      </c>
      <c r="Y1076" s="178">
        <v>2594568100</v>
      </c>
      <c r="Z1076" s="178">
        <v>3707</v>
      </c>
      <c r="AA1076" s="68" t="s">
        <v>58</v>
      </c>
      <c r="AB1076" s="56">
        <v>45993796</v>
      </c>
      <c r="AC1076" s="28">
        <f>IFERROR(AB1076/Y1076,"-")</f>
        <v>1.7726956559744954E-2</v>
      </c>
      <c r="AD1076" s="56">
        <v>564</v>
      </c>
      <c r="AE1076" s="28">
        <f>IFERROR(AD1076/Z1076,"-")</f>
        <v>0.15214459131373079</v>
      </c>
      <c r="AF1076" s="52">
        <f t="shared" si="713"/>
        <v>81549.283687943258</v>
      </c>
      <c r="AG1076" s="29">
        <f t="shared" ref="AG1076:AG1092" si="739">IFERROR(AD1076/$CK$68,"-")</f>
        <v>0.14043824701195218</v>
      </c>
      <c r="AH1076" s="171">
        <f>CL68</f>
        <v>3161</v>
      </c>
      <c r="AI1076" s="178">
        <v>2814343000</v>
      </c>
      <c r="AJ1076" s="178">
        <v>2950</v>
      </c>
      <c r="AK1076" s="68" t="s">
        <v>58</v>
      </c>
      <c r="AL1076" s="56">
        <v>54792789</v>
      </c>
      <c r="AM1076" s="28">
        <f>IFERROR(AL1076/AI1076,"-")</f>
        <v>1.9469122633595123E-2</v>
      </c>
      <c r="AN1076" s="56">
        <v>623</v>
      </c>
      <c r="AO1076" s="28">
        <f>IFERROR(AN1076/AJ1076,"-")</f>
        <v>0.2111864406779661</v>
      </c>
      <c r="AP1076" s="52">
        <f t="shared" si="714"/>
        <v>87949.902086677364</v>
      </c>
      <c r="AQ1076" s="29">
        <f t="shared" ref="AQ1076:AQ1092" si="740">IFERROR(AN1076/$CL$68,"-")</f>
        <v>0.19708952863018031</v>
      </c>
      <c r="AR1076" s="171">
        <f>CM68</f>
        <v>1825</v>
      </c>
      <c r="AS1076" s="178">
        <v>1882406060</v>
      </c>
      <c r="AT1076" s="178">
        <v>1700</v>
      </c>
      <c r="AU1076" s="68" t="s">
        <v>58</v>
      </c>
      <c r="AV1076" s="56">
        <v>53822049</v>
      </c>
      <c r="AW1076" s="28">
        <f>IFERROR(AV1076/AS1076,"-")</f>
        <v>2.8592156678458634E-2</v>
      </c>
      <c r="AX1076" s="56">
        <v>466</v>
      </c>
      <c r="AY1076" s="28">
        <f>IFERROR(AX1076/AT1076,"-")</f>
        <v>0.27411764705882352</v>
      </c>
      <c r="AZ1076" s="52">
        <f t="shared" si="715"/>
        <v>115497.95922746781</v>
      </c>
      <c r="BA1076" s="29">
        <f t="shared" ref="BA1076:BA1092" si="741">IFERROR(AX1076/$CM$68,"-")</f>
        <v>0.25534246575342467</v>
      </c>
      <c r="BB1076" s="171">
        <f>CN68</f>
        <v>940</v>
      </c>
      <c r="BC1076" s="178">
        <v>1062780960</v>
      </c>
      <c r="BD1076" s="178">
        <v>850</v>
      </c>
      <c r="BE1076" s="68" t="s">
        <v>58</v>
      </c>
      <c r="BF1076" s="56">
        <v>42231073</v>
      </c>
      <c r="BG1076" s="28">
        <f>IFERROR(BF1076/BC1076,"-")</f>
        <v>3.9736384626235681E-2</v>
      </c>
      <c r="BH1076" s="56">
        <v>259</v>
      </c>
      <c r="BI1076" s="28">
        <f>IFERROR(BH1076/BD1076,"-")</f>
        <v>0.30470588235294116</v>
      </c>
      <c r="BJ1076" s="52">
        <f t="shared" si="716"/>
        <v>163054.33590733592</v>
      </c>
      <c r="BK1076" s="29">
        <f t="shared" ref="BK1076:BK1092" si="742">IFERROR(BH1076/$CN$68,"-")</f>
        <v>0.275531914893617</v>
      </c>
      <c r="BL1076" s="171">
        <f>CO68</f>
        <v>350</v>
      </c>
      <c r="BM1076" s="178">
        <v>333504660</v>
      </c>
      <c r="BN1076" s="178">
        <v>290</v>
      </c>
      <c r="BO1076" s="68" t="s">
        <v>58</v>
      </c>
      <c r="BP1076" s="56">
        <v>11690357</v>
      </c>
      <c r="BQ1076" s="28">
        <f>IFERROR(BP1076/BM1076,"-")</f>
        <v>3.5053054431083509E-2</v>
      </c>
      <c r="BR1076" s="56">
        <v>88</v>
      </c>
      <c r="BS1076" s="28">
        <f>IFERROR(BR1076/BN1076,"-")</f>
        <v>0.30344827586206896</v>
      </c>
      <c r="BT1076" s="52">
        <f t="shared" si="717"/>
        <v>132844.96590909091</v>
      </c>
      <c r="BU1076" s="29">
        <f t="shared" ref="BU1076:BU1092" si="743">IFERROR(BR1076/$CO$68,"-")</f>
        <v>0.25142857142857145</v>
      </c>
      <c r="BV1076" s="171">
        <f>CP68</f>
        <v>10465</v>
      </c>
      <c r="BW1076" s="178">
        <f>SUM(E1076,O1076,Y1076,AI1076,AS1076,BC1076,BM1076)</f>
        <v>9010930660</v>
      </c>
      <c r="BX1076" s="178">
        <f>SUM(F1076,P1076,Z1076,AJ1076,AT1076,BD1076,BN1076)</f>
        <v>9661</v>
      </c>
      <c r="BY1076" s="68" t="s">
        <v>58</v>
      </c>
      <c r="BZ1076" s="56">
        <f t="shared" si="727"/>
        <v>220969098</v>
      </c>
      <c r="CA1076" s="28">
        <f>IFERROR(BZ1076/BW1076,"-")</f>
        <v>2.4522339183109417E-2</v>
      </c>
      <c r="CB1076" s="56">
        <f t="shared" si="728"/>
        <v>2050</v>
      </c>
      <c r="CC1076" s="28">
        <f>IFERROR(CB1076/BX1076,"-")</f>
        <v>0.21219335472518372</v>
      </c>
      <c r="CD1076" s="52">
        <f t="shared" si="718"/>
        <v>107789.80390243903</v>
      </c>
      <c r="CE1076" s="29">
        <f t="shared" ref="CE1076:CE1092" si="744">IFERROR(CB1076/$CP$68,"-")</f>
        <v>0.19589106545628285</v>
      </c>
      <c r="CR1076" s="196">
        <v>64</v>
      </c>
      <c r="CS1076" s="197" t="s">
        <v>44</v>
      </c>
      <c r="CT1076" s="200">
        <v>9877</v>
      </c>
      <c r="CU1076" s="201">
        <v>8687649910</v>
      </c>
      <c r="CV1076" s="201">
        <v>9203</v>
      </c>
      <c r="CW1076" s="79" t="s">
        <v>58</v>
      </c>
      <c r="CX1076" s="90">
        <v>218645449</v>
      </c>
      <c r="CY1076" s="80">
        <v>2.5167387183538108E-2</v>
      </c>
      <c r="CZ1076" s="90">
        <v>2074</v>
      </c>
      <c r="DA1076" s="80">
        <v>0.22536129522981638</v>
      </c>
      <c r="DB1076" s="90">
        <v>105422.10655737705</v>
      </c>
      <c r="DC1076" s="81">
        <v>0.20998278829604131</v>
      </c>
    </row>
    <row r="1077" spans="2:107" s="16" customFormat="1" ht="13.15" customHeight="1">
      <c r="B1077" s="196"/>
      <c r="C1077" s="198"/>
      <c r="D1077" s="172"/>
      <c r="E1077" s="179"/>
      <c r="F1077" s="179"/>
      <c r="G1077" s="69" t="s">
        <v>60</v>
      </c>
      <c r="H1077" s="50">
        <v>1932127</v>
      </c>
      <c r="I1077" s="30">
        <f>IFERROR(H1077/E1076,"-")</f>
        <v>2.5101728722454059E-2</v>
      </c>
      <c r="J1077" s="50">
        <v>14</v>
      </c>
      <c r="K1077" s="30">
        <f>IFERROR(J1077/F1076,"-")</f>
        <v>0.28000000000000003</v>
      </c>
      <c r="L1077" s="53">
        <f t="shared" si="711"/>
        <v>138009.07142857142</v>
      </c>
      <c r="M1077" s="31">
        <f t="shared" si="737"/>
        <v>0.26415094339622641</v>
      </c>
      <c r="N1077" s="172"/>
      <c r="O1077" s="179"/>
      <c r="P1077" s="179"/>
      <c r="Q1077" s="69" t="s">
        <v>60</v>
      </c>
      <c r="R1077" s="50">
        <v>3257105</v>
      </c>
      <c r="S1077" s="30">
        <f>IFERROR(R1077/O1076,"-")</f>
        <v>1.3221130671827327E-2</v>
      </c>
      <c r="T1077" s="50">
        <v>35</v>
      </c>
      <c r="U1077" s="30">
        <f>IFERROR(T1077/P1076,"-")</f>
        <v>0.30701754385964913</v>
      </c>
      <c r="V1077" s="53">
        <f t="shared" si="712"/>
        <v>93060.142857142855</v>
      </c>
      <c r="W1077" s="31">
        <f t="shared" si="738"/>
        <v>0.29166666666666669</v>
      </c>
      <c r="X1077" s="172"/>
      <c r="Y1077" s="179"/>
      <c r="Z1077" s="179"/>
      <c r="AA1077" s="69" t="s">
        <v>60</v>
      </c>
      <c r="AB1077" s="50">
        <v>67846536</v>
      </c>
      <c r="AC1077" s="30">
        <f>IFERROR(AB1077/Y1076,"-")</f>
        <v>2.6149452774047441E-2</v>
      </c>
      <c r="AD1077" s="50">
        <v>839</v>
      </c>
      <c r="AE1077" s="30">
        <f>IFERROR(AD1077/Z1076,"-")</f>
        <v>0.22632856757485836</v>
      </c>
      <c r="AF1077" s="53">
        <f t="shared" si="713"/>
        <v>80865.9547079857</v>
      </c>
      <c r="AG1077" s="31">
        <f t="shared" si="739"/>
        <v>0.20891434262948208</v>
      </c>
      <c r="AH1077" s="172"/>
      <c r="AI1077" s="179"/>
      <c r="AJ1077" s="179"/>
      <c r="AK1077" s="69" t="s">
        <v>60</v>
      </c>
      <c r="AL1077" s="50">
        <v>73897771</v>
      </c>
      <c r="AM1077" s="30">
        <f>IFERROR(AL1077/AI1076,"-")</f>
        <v>2.6257556737043067E-2</v>
      </c>
      <c r="AN1077" s="50">
        <v>793</v>
      </c>
      <c r="AO1077" s="30">
        <f>IFERROR(AN1077/AJ1076,"-")</f>
        <v>0.26881355932203388</v>
      </c>
      <c r="AP1077" s="53">
        <f t="shared" si="714"/>
        <v>93187.605296342997</v>
      </c>
      <c r="AQ1077" s="31">
        <f t="shared" si="740"/>
        <v>0.25086997785510912</v>
      </c>
      <c r="AR1077" s="172"/>
      <c r="AS1077" s="179"/>
      <c r="AT1077" s="179"/>
      <c r="AU1077" s="69" t="s">
        <v>60</v>
      </c>
      <c r="AV1077" s="50">
        <v>37185736</v>
      </c>
      <c r="AW1077" s="30">
        <f>IFERROR(AV1077/AS1076,"-")</f>
        <v>1.9754364794171985E-2</v>
      </c>
      <c r="AX1077" s="50">
        <v>490</v>
      </c>
      <c r="AY1077" s="30">
        <f>IFERROR(AX1077/AT1076,"-")</f>
        <v>0.28823529411764703</v>
      </c>
      <c r="AZ1077" s="53">
        <f t="shared" si="715"/>
        <v>75889.257142857139</v>
      </c>
      <c r="BA1077" s="31">
        <f t="shared" si="741"/>
        <v>0.26849315068493151</v>
      </c>
      <c r="BB1077" s="172"/>
      <c r="BC1077" s="179"/>
      <c r="BD1077" s="179"/>
      <c r="BE1077" s="69" t="s">
        <v>60</v>
      </c>
      <c r="BF1077" s="50">
        <v>24954676</v>
      </c>
      <c r="BG1077" s="30">
        <f>IFERROR(BF1077/BC1076,"-")</f>
        <v>2.3480544852817083E-2</v>
      </c>
      <c r="BH1077" s="50">
        <v>279</v>
      </c>
      <c r="BI1077" s="30">
        <f>IFERROR(BH1077/BD1076,"-")</f>
        <v>0.32823529411764707</v>
      </c>
      <c r="BJ1077" s="53">
        <f t="shared" si="716"/>
        <v>89443.283154121862</v>
      </c>
      <c r="BK1077" s="31">
        <f t="shared" si="742"/>
        <v>0.29680851063829788</v>
      </c>
      <c r="BL1077" s="172"/>
      <c r="BM1077" s="179"/>
      <c r="BN1077" s="179"/>
      <c r="BO1077" s="69" t="s">
        <v>60</v>
      </c>
      <c r="BP1077" s="50">
        <v>2382604</v>
      </c>
      <c r="BQ1077" s="30">
        <f>IFERROR(BP1077/BM1076,"-")</f>
        <v>7.1441400548945856E-3</v>
      </c>
      <c r="BR1077" s="50">
        <v>85</v>
      </c>
      <c r="BS1077" s="30">
        <f>IFERROR(BR1077/BN1076,"-")</f>
        <v>0.29310344827586204</v>
      </c>
      <c r="BT1077" s="53">
        <f t="shared" si="717"/>
        <v>28030.635294117648</v>
      </c>
      <c r="BU1077" s="31">
        <f t="shared" si="743"/>
        <v>0.24285714285714285</v>
      </c>
      <c r="BV1077" s="172"/>
      <c r="BW1077" s="179"/>
      <c r="BX1077" s="179"/>
      <c r="BY1077" s="69" t="s">
        <v>60</v>
      </c>
      <c r="BZ1077" s="50">
        <f t="shared" si="727"/>
        <v>211456555</v>
      </c>
      <c r="CA1077" s="30">
        <f>IFERROR(BZ1077/BW1076,"-")</f>
        <v>2.3466672087342419E-2</v>
      </c>
      <c r="CB1077" s="50">
        <f t="shared" si="728"/>
        <v>2535</v>
      </c>
      <c r="CC1077" s="30">
        <f>IFERROR(CB1077/BX1076,"-")</f>
        <v>0.26239519718455645</v>
      </c>
      <c r="CD1077" s="53">
        <f t="shared" si="718"/>
        <v>83414.814595660748</v>
      </c>
      <c r="CE1077" s="31">
        <f t="shared" si="744"/>
        <v>0.24223602484472051</v>
      </c>
      <c r="CR1077" s="196"/>
      <c r="CS1077" s="198"/>
      <c r="CT1077" s="200"/>
      <c r="CU1077" s="201"/>
      <c r="CV1077" s="201"/>
      <c r="CW1077" s="79" t="s">
        <v>60</v>
      </c>
      <c r="CX1077" s="90">
        <v>213192252</v>
      </c>
      <c r="CY1077" s="80">
        <v>2.4539691885443391E-2</v>
      </c>
      <c r="CZ1077" s="90">
        <v>2325</v>
      </c>
      <c r="DA1077" s="80">
        <v>0.25263501032272084</v>
      </c>
      <c r="DB1077" s="90">
        <v>91695.592258064513</v>
      </c>
      <c r="DC1077" s="81">
        <v>0.2353953629644629</v>
      </c>
    </row>
    <row r="1078" spans="2:107" s="16" customFormat="1" ht="13.15" customHeight="1">
      <c r="B1078" s="196"/>
      <c r="C1078" s="198"/>
      <c r="D1078" s="172"/>
      <c r="E1078" s="179"/>
      <c r="F1078" s="179"/>
      <c r="G1078" s="70" t="s">
        <v>62</v>
      </c>
      <c r="H1078" s="50">
        <v>115679</v>
      </c>
      <c r="I1078" s="30">
        <f>IFERROR(H1078/E1076,"-")</f>
        <v>1.5028737121756299E-3</v>
      </c>
      <c r="J1078" s="50">
        <v>8</v>
      </c>
      <c r="K1078" s="30">
        <f>IFERROR(J1078/F1076,"-")</f>
        <v>0.16</v>
      </c>
      <c r="L1078" s="53">
        <f t="shared" si="711"/>
        <v>14459.875</v>
      </c>
      <c r="M1078" s="31">
        <f t="shared" si="737"/>
        <v>0.15094339622641509</v>
      </c>
      <c r="N1078" s="172"/>
      <c r="O1078" s="179"/>
      <c r="P1078" s="179"/>
      <c r="Q1078" s="70" t="s">
        <v>62</v>
      </c>
      <c r="R1078" s="50">
        <v>2520793</v>
      </c>
      <c r="S1078" s="30">
        <f>IFERROR(R1078/O1076,"-")</f>
        <v>1.0232317855773033E-2</v>
      </c>
      <c r="T1078" s="50">
        <v>24</v>
      </c>
      <c r="U1078" s="30">
        <f>IFERROR(T1078/P1076,"-")</f>
        <v>0.21052631578947367</v>
      </c>
      <c r="V1078" s="53">
        <f t="shared" si="712"/>
        <v>105033.04166666667</v>
      </c>
      <c r="W1078" s="31">
        <f t="shared" si="738"/>
        <v>0.2</v>
      </c>
      <c r="X1078" s="172"/>
      <c r="Y1078" s="179"/>
      <c r="Z1078" s="179"/>
      <c r="AA1078" s="70" t="s">
        <v>62</v>
      </c>
      <c r="AB1078" s="50">
        <v>29440356</v>
      </c>
      <c r="AC1078" s="30">
        <f>IFERROR(AB1078/Y1076,"-")</f>
        <v>1.1346919743598173E-2</v>
      </c>
      <c r="AD1078" s="50">
        <v>670</v>
      </c>
      <c r="AE1078" s="30">
        <f>IFERROR(AD1078/Z1076,"-")</f>
        <v>0.1807391421634745</v>
      </c>
      <c r="AF1078" s="53">
        <f t="shared" si="713"/>
        <v>43940.829850746268</v>
      </c>
      <c r="AG1078" s="31">
        <f t="shared" si="739"/>
        <v>0.16683266932270915</v>
      </c>
      <c r="AH1078" s="172"/>
      <c r="AI1078" s="179"/>
      <c r="AJ1078" s="179"/>
      <c r="AK1078" s="70" t="s">
        <v>62</v>
      </c>
      <c r="AL1078" s="50">
        <v>47847954</v>
      </c>
      <c r="AM1078" s="30">
        <f>IFERROR(AL1078/AI1076,"-")</f>
        <v>1.7001464995560243E-2</v>
      </c>
      <c r="AN1078" s="50">
        <v>727</v>
      </c>
      <c r="AO1078" s="30">
        <f>IFERROR(AN1078/AJ1076,"-")</f>
        <v>0.2464406779661017</v>
      </c>
      <c r="AP1078" s="53">
        <f t="shared" si="714"/>
        <v>65815.617606602478</v>
      </c>
      <c r="AQ1078" s="31">
        <f t="shared" si="740"/>
        <v>0.22999050933248971</v>
      </c>
      <c r="AR1078" s="172"/>
      <c r="AS1078" s="179"/>
      <c r="AT1078" s="179"/>
      <c r="AU1078" s="70" t="s">
        <v>62</v>
      </c>
      <c r="AV1078" s="50">
        <v>30111192</v>
      </c>
      <c r="AW1078" s="30">
        <f>IFERROR(AV1078/AS1076,"-")</f>
        <v>1.5996119349509532E-2</v>
      </c>
      <c r="AX1078" s="50">
        <v>441</v>
      </c>
      <c r="AY1078" s="30">
        <f>IFERROR(AX1078/AT1076,"-")</f>
        <v>0.25941176470588234</v>
      </c>
      <c r="AZ1078" s="53">
        <f t="shared" si="715"/>
        <v>68279.346938775503</v>
      </c>
      <c r="BA1078" s="31">
        <f t="shared" si="741"/>
        <v>0.24164383561643835</v>
      </c>
      <c r="BB1078" s="172"/>
      <c r="BC1078" s="179"/>
      <c r="BD1078" s="179"/>
      <c r="BE1078" s="70" t="s">
        <v>62</v>
      </c>
      <c r="BF1078" s="50">
        <v>16048496</v>
      </c>
      <c r="BG1078" s="30">
        <f>IFERROR(BF1078/BC1076,"-")</f>
        <v>1.5100473760839676E-2</v>
      </c>
      <c r="BH1078" s="50">
        <v>212</v>
      </c>
      <c r="BI1078" s="30">
        <f>IFERROR(BH1078/BD1076,"-")</f>
        <v>0.24941176470588236</v>
      </c>
      <c r="BJ1078" s="53">
        <f t="shared" si="716"/>
        <v>75700.452830188675</v>
      </c>
      <c r="BK1078" s="31">
        <f t="shared" si="742"/>
        <v>0.22553191489361701</v>
      </c>
      <c r="BL1078" s="172"/>
      <c r="BM1078" s="179"/>
      <c r="BN1078" s="179"/>
      <c r="BO1078" s="70" t="s">
        <v>62</v>
      </c>
      <c r="BP1078" s="50">
        <v>1384273</v>
      </c>
      <c r="BQ1078" s="30">
        <f>IFERROR(BP1078/BM1076,"-")</f>
        <v>4.1506856305995841E-3</v>
      </c>
      <c r="BR1078" s="50">
        <v>62</v>
      </c>
      <c r="BS1078" s="30">
        <f>IFERROR(BR1078/BN1076,"-")</f>
        <v>0.21379310344827587</v>
      </c>
      <c r="BT1078" s="53">
        <f t="shared" si="717"/>
        <v>22326.983870967742</v>
      </c>
      <c r="BU1078" s="31">
        <f t="shared" si="743"/>
        <v>0.17714285714285713</v>
      </c>
      <c r="BV1078" s="172"/>
      <c r="BW1078" s="179"/>
      <c r="BX1078" s="179"/>
      <c r="BY1078" s="70" t="s">
        <v>62</v>
      </c>
      <c r="BZ1078" s="50">
        <f t="shared" si="727"/>
        <v>127468743</v>
      </c>
      <c r="CA1078" s="30">
        <f>IFERROR(BZ1078/BW1076,"-")</f>
        <v>1.4146013082293544E-2</v>
      </c>
      <c r="CB1078" s="50">
        <f t="shared" si="728"/>
        <v>2144</v>
      </c>
      <c r="CC1078" s="30">
        <f>IFERROR(CB1078/BX1076,"-")</f>
        <v>0.22192319635648483</v>
      </c>
      <c r="CD1078" s="53">
        <f t="shared" si="718"/>
        <v>59453.704757462685</v>
      </c>
      <c r="CE1078" s="31">
        <f t="shared" si="744"/>
        <v>0.20487338748208314</v>
      </c>
      <c r="CR1078" s="196"/>
      <c r="CS1078" s="198"/>
      <c r="CT1078" s="200"/>
      <c r="CU1078" s="201"/>
      <c r="CV1078" s="201"/>
      <c r="CW1078" s="79" t="s">
        <v>62</v>
      </c>
      <c r="CX1078" s="90">
        <v>147518947</v>
      </c>
      <c r="CY1078" s="80">
        <v>1.6980305206612544E-2</v>
      </c>
      <c r="CZ1078" s="90">
        <v>2097</v>
      </c>
      <c r="DA1078" s="80">
        <v>0.22786048027817016</v>
      </c>
      <c r="DB1078" s="90">
        <v>70347.614210777305</v>
      </c>
      <c r="DC1078" s="81">
        <v>0.21231143059633492</v>
      </c>
    </row>
    <row r="1079" spans="2:107" s="16" customFormat="1" ht="13.15" customHeight="1">
      <c r="B1079" s="196"/>
      <c r="C1079" s="198"/>
      <c r="D1079" s="172"/>
      <c r="E1079" s="179"/>
      <c r="F1079" s="179"/>
      <c r="G1079" s="70" t="s">
        <v>64</v>
      </c>
      <c r="H1079" s="50">
        <v>46545</v>
      </c>
      <c r="I1079" s="30">
        <f>IFERROR(H1079/E1076,"-")</f>
        <v>6.0470143183477293E-4</v>
      </c>
      <c r="J1079" s="50">
        <v>5</v>
      </c>
      <c r="K1079" s="30">
        <f>IFERROR(J1079/F1076,"-")</f>
        <v>0.1</v>
      </c>
      <c r="L1079" s="53">
        <f t="shared" si="711"/>
        <v>9309</v>
      </c>
      <c r="M1079" s="31">
        <f t="shared" si="737"/>
        <v>9.4339622641509441E-2</v>
      </c>
      <c r="N1079" s="172"/>
      <c r="O1079" s="179"/>
      <c r="P1079" s="179"/>
      <c r="Q1079" s="70" t="s">
        <v>64</v>
      </c>
      <c r="R1079" s="50">
        <v>40481</v>
      </c>
      <c r="S1079" s="30">
        <f>IFERROR(R1079/O1076,"-")</f>
        <v>1.6431910875646996E-4</v>
      </c>
      <c r="T1079" s="50">
        <v>6</v>
      </c>
      <c r="U1079" s="30">
        <f>IFERROR(T1079/P1076,"-")</f>
        <v>5.2631578947368418E-2</v>
      </c>
      <c r="V1079" s="53">
        <f t="shared" si="712"/>
        <v>6746.833333333333</v>
      </c>
      <c r="W1079" s="31">
        <f t="shared" si="738"/>
        <v>0.05</v>
      </c>
      <c r="X1079" s="172"/>
      <c r="Y1079" s="179"/>
      <c r="Z1079" s="179"/>
      <c r="AA1079" s="70" t="s">
        <v>64</v>
      </c>
      <c r="AB1079" s="50">
        <v>11748836</v>
      </c>
      <c r="AC1079" s="30">
        <f>IFERROR(AB1079/Y1076,"-")</f>
        <v>4.5282434483026289E-3</v>
      </c>
      <c r="AD1079" s="50">
        <v>149</v>
      </c>
      <c r="AE1079" s="30">
        <f>IFERROR(AD1079/Z1076,"-")</f>
        <v>4.0194227137847316E-2</v>
      </c>
      <c r="AF1079" s="53">
        <f t="shared" si="713"/>
        <v>78851.248322147658</v>
      </c>
      <c r="AG1079" s="31">
        <f t="shared" si="739"/>
        <v>3.710159362549801E-2</v>
      </c>
      <c r="AH1079" s="172"/>
      <c r="AI1079" s="179"/>
      <c r="AJ1079" s="179"/>
      <c r="AK1079" s="70" t="s">
        <v>64</v>
      </c>
      <c r="AL1079" s="50">
        <v>13680305</v>
      </c>
      <c r="AM1079" s="30">
        <f>IFERROR(AL1079/AI1076,"-")</f>
        <v>4.8609231355239927E-3</v>
      </c>
      <c r="AN1079" s="50">
        <v>111</v>
      </c>
      <c r="AO1079" s="30">
        <f>IFERROR(AN1079/AJ1076,"-")</f>
        <v>3.7627118644067793E-2</v>
      </c>
      <c r="AP1079" s="53">
        <f t="shared" si="714"/>
        <v>123245.99099099099</v>
      </c>
      <c r="AQ1079" s="31">
        <f t="shared" si="740"/>
        <v>3.511546978804176E-2</v>
      </c>
      <c r="AR1079" s="172"/>
      <c r="AS1079" s="179"/>
      <c r="AT1079" s="179"/>
      <c r="AU1079" s="70" t="s">
        <v>64</v>
      </c>
      <c r="AV1079" s="50">
        <v>5298714</v>
      </c>
      <c r="AW1079" s="30">
        <f>IFERROR(AV1079/AS1076,"-")</f>
        <v>2.8148623788429579E-3</v>
      </c>
      <c r="AX1079" s="50">
        <v>79</v>
      </c>
      <c r="AY1079" s="30">
        <f>IFERROR(AX1079/AT1076,"-")</f>
        <v>4.6470588235294118E-2</v>
      </c>
      <c r="AZ1079" s="53">
        <f t="shared" si="715"/>
        <v>67072.329113924046</v>
      </c>
      <c r="BA1079" s="31">
        <f t="shared" si="741"/>
        <v>4.3287671232876711E-2</v>
      </c>
      <c r="BB1079" s="172"/>
      <c r="BC1079" s="179"/>
      <c r="BD1079" s="179"/>
      <c r="BE1079" s="70" t="s">
        <v>64</v>
      </c>
      <c r="BF1079" s="50">
        <v>2132658</v>
      </c>
      <c r="BG1079" s="30">
        <f>IFERROR(BF1079/BC1076,"-")</f>
        <v>2.0066768979376524E-3</v>
      </c>
      <c r="BH1079" s="50">
        <v>28</v>
      </c>
      <c r="BI1079" s="30">
        <f>IFERROR(BH1079/BD1076,"-")</f>
        <v>3.2941176470588238E-2</v>
      </c>
      <c r="BJ1079" s="53">
        <f t="shared" si="716"/>
        <v>76166.357142857145</v>
      </c>
      <c r="BK1079" s="31">
        <f t="shared" si="742"/>
        <v>2.9787234042553193E-2</v>
      </c>
      <c r="BL1079" s="172"/>
      <c r="BM1079" s="179"/>
      <c r="BN1079" s="179"/>
      <c r="BO1079" s="70" t="s">
        <v>64</v>
      </c>
      <c r="BP1079" s="50">
        <v>1007661</v>
      </c>
      <c r="BQ1079" s="30">
        <f>IFERROR(BP1079/BM1076,"-")</f>
        <v>3.0214300453852731E-3</v>
      </c>
      <c r="BR1079" s="50">
        <v>12</v>
      </c>
      <c r="BS1079" s="30">
        <f>IFERROR(BR1079/BN1076,"-")</f>
        <v>4.1379310344827586E-2</v>
      </c>
      <c r="BT1079" s="53">
        <f t="shared" si="717"/>
        <v>83971.75</v>
      </c>
      <c r="BU1079" s="31">
        <f t="shared" si="743"/>
        <v>3.4285714285714287E-2</v>
      </c>
      <c r="BV1079" s="172"/>
      <c r="BW1079" s="179"/>
      <c r="BX1079" s="179"/>
      <c r="BY1079" s="70" t="s">
        <v>64</v>
      </c>
      <c r="BZ1079" s="50">
        <f t="shared" si="727"/>
        <v>33955200</v>
      </c>
      <c r="CA1079" s="30">
        <f>IFERROR(BZ1079/BW1076,"-")</f>
        <v>3.7682234256588986E-3</v>
      </c>
      <c r="CB1079" s="50">
        <f t="shared" si="728"/>
        <v>390</v>
      </c>
      <c r="CC1079" s="30">
        <f>IFERROR(CB1079/BX1076,"-")</f>
        <v>4.0368491874547149E-2</v>
      </c>
      <c r="CD1079" s="53">
        <f t="shared" si="718"/>
        <v>87064.61538461539</v>
      </c>
      <c r="CE1079" s="31">
        <f t="shared" si="744"/>
        <v>3.7267080745341616E-2</v>
      </c>
      <c r="CR1079" s="196"/>
      <c r="CS1079" s="198"/>
      <c r="CT1079" s="200"/>
      <c r="CU1079" s="201"/>
      <c r="CV1079" s="201"/>
      <c r="CW1079" s="79" t="s">
        <v>64</v>
      </c>
      <c r="CX1079" s="90">
        <v>40652631</v>
      </c>
      <c r="CY1079" s="80">
        <v>4.679358793360954E-3</v>
      </c>
      <c r="CZ1079" s="90">
        <v>359</v>
      </c>
      <c r="DA1079" s="80">
        <v>3.900901879821797E-2</v>
      </c>
      <c r="DB1079" s="90">
        <v>113238.52646239554</v>
      </c>
      <c r="DC1079" s="81">
        <v>3.6347068948061154E-2</v>
      </c>
    </row>
    <row r="1080" spans="2:107" s="16" customFormat="1" ht="13.15" customHeight="1">
      <c r="B1080" s="196"/>
      <c r="C1080" s="198"/>
      <c r="D1080" s="172"/>
      <c r="E1080" s="179"/>
      <c r="F1080" s="179"/>
      <c r="G1080" s="70" t="s">
        <v>66</v>
      </c>
      <c r="H1080" s="50">
        <v>321985</v>
      </c>
      <c r="I1080" s="30">
        <f>IFERROR(H1080/E1076,"-")</f>
        <v>4.1831515851180438E-3</v>
      </c>
      <c r="J1080" s="50">
        <v>14</v>
      </c>
      <c r="K1080" s="30">
        <f>IFERROR(J1080/F1076,"-")</f>
        <v>0.28000000000000003</v>
      </c>
      <c r="L1080" s="53">
        <f t="shared" si="711"/>
        <v>22998.928571428572</v>
      </c>
      <c r="M1080" s="31">
        <f t="shared" si="737"/>
        <v>0.26415094339622641</v>
      </c>
      <c r="N1080" s="172"/>
      <c r="O1080" s="179"/>
      <c r="P1080" s="179"/>
      <c r="Q1080" s="70" t="s">
        <v>66</v>
      </c>
      <c r="R1080" s="50">
        <v>2672841</v>
      </c>
      <c r="S1080" s="30">
        <f>IFERROR(R1080/O1076,"-")</f>
        <v>1.0849505964965093E-2</v>
      </c>
      <c r="T1080" s="50">
        <v>34</v>
      </c>
      <c r="U1080" s="30">
        <f>IFERROR(T1080/P1076,"-")</f>
        <v>0.2982456140350877</v>
      </c>
      <c r="V1080" s="53">
        <f t="shared" si="712"/>
        <v>78612.970588235301</v>
      </c>
      <c r="W1080" s="31">
        <f t="shared" si="738"/>
        <v>0.28333333333333333</v>
      </c>
      <c r="X1080" s="172"/>
      <c r="Y1080" s="179"/>
      <c r="Z1080" s="179"/>
      <c r="AA1080" s="70" t="s">
        <v>66</v>
      </c>
      <c r="AB1080" s="50">
        <v>42124479</v>
      </c>
      <c r="AC1080" s="30">
        <f>IFERROR(AB1080/Y1076,"-")</f>
        <v>1.6235642070832522E-2</v>
      </c>
      <c r="AD1080" s="50">
        <v>884</v>
      </c>
      <c r="AE1080" s="30">
        <f>IFERROR(AD1080/Z1076,"-")</f>
        <v>0.23846776369031561</v>
      </c>
      <c r="AF1080" s="53">
        <f t="shared" si="713"/>
        <v>47652.125565610862</v>
      </c>
      <c r="AG1080" s="31">
        <f t="shared" si="739"/>
        <v>0.2201195219123506</v>
      </c>
      <c r="AH1080" s="172"/>
      <c r="AI1080" s="179"/>
      <c r="AJ1080" s="179"/>
      <c r="AK1080" s="70" t="s">
        <v>66</v>
      </c>
      <c r="AL1080" s="50">
        <v>56952702</v>
      </c>
      <c r="AM1080" s="30">
        <f>IFERROR(AL1080/AI1076,"-")</f>
        <v>2.0236588788218067E-2</v>
      </c>
      <c r="AN1080" s="50">
        <v>886</v>
      </c>
      <c r="AO1080" s="30">
        <f>IFERROR(AN1080/AJ1076,"-")</f>
        <v>0.30033898305084744</v>
      </c>
      <c r="AP1080" s="53">
        <f t="shared" si="714"/>
        <v>64280.702031602712</v>
      </c>
      <c r="AQ1080" s="31">
        <f t="shared" si="740"/>
        <v>0.28029104713698194</v>
      </c>
      <c r="AR1080" s="172"/>
      <c r="AS1080" s="179"/>
      <c r="AT1080" s="179"/>
      <c r="AU1080" s="70" t="s">
        <v>66</v>
      </c>
      <c r="AV1080" s="50">
        <v>31126352</v>
      </c>
      <c r="AW1080" s="30">
        <f>IFERROR(AV1080/AS1076,"-")</f>
        <v>1.6535407881124224E-2</v>
      </c>
      <c r="AX1080" s="50">
        <v>533</v>
      </c>
      <c r="AY1080" s="30">
        <f>IFERROR(AX1080/AT1076,"-")</f>
        <v>0.31352941176470589</v>
      </c>
      <c r="AZ1080" s="53">
        <f t="shared" si="715"/>
        <v>58398.40900562852</v>
      </c>
      <c r="BA1080" s="31">
        <f t="shared" si="741"/>
        <v>0.29205479452054794</v>
      </c>
      <c r="BB1080" s="172"/>
      <c r="BC1080" s="179"/>
      <c r="BD1080" s="179"/>
      <c r="BE1080" s="70" t="s">
        <v>66</v>
      </c>
      <c r="BF1080" s="50">
        <v>14997817</v>
      </c>
      <c r="BG1080" s="30">
        <f>IFERROR(BF1080/BC1076,"-")</f>
        <v>1.4111860829723558E-2</v>
      </c>
      <c r="BH1080" s="50">
        <v>256</v>
      </c>
      <c r="BI1080" s="30">
        <f>IFERROR(BH1080/BD1076,"-")</f>
        <v>0.30117647058823527</v>
      </c>
      <c r="BJ1080" s="53">
        <f t="shared" si="716"/>
        <v>58585.22265625</v>
      </c>
      <c r="BK1080" s="31">
        <f t="shared" si="742"/>
        <v>0.2723404255319149</v>
      </c>
      <c r="BL1080" s="172"/>
      <c r="BM1080" s="179"/>
      <c r="BN1080" s="179"/>
      <c r="BO1080" s="70" t="s">
        <v>66</v>
      </c>
      <c r="BP1080" s="50">
        <v>5908994</v>
      </c>
      <c r="BQ1080" s="30">
        <f>IFERROR(BP1080/BM1076,"-")</f>
        <v>1.7717875366419167E-2</v>
      </c>
      <c r="BR1080" s="50">
        <v>61</v>
      </c>
      <c r="BS1080" s="30">
        <f>IFERROR(BR1080/BN1076,"-")</f>
        <v>0.2103448275862069</v>
      </c>
      <c r="BT1080" s="53">
        <f t="shared" si="717"/>
        <v>96868.75409836066</v>
      </c>
      <c r="BU1080" s="31">
        <f t="shared" si="743"/>
        <v>0.17428571428571429</v>
      </c>
      <c r="BV1080" s="172"/>
      <c r="BW1080" s="179"/>
      <c r="BX1080" s="179"/>
      <c r="BY1080" s="70" t="s">
        <v>66</v>
      </c>
      <c r="BZ1080" s="50">
        <f t="shared" si="727"/>
        <v>154105170</v>
      </c>
      <c r="CA1080" s="30">
        <f>IFERROR(BZ1080/BW1076,"-")</f>
        <v>1.7102025952111809E-2</v>
      </c>
      <c r="CB1080" s="50">
        <f t="shared" si="728"/>
        <v>2668</v>
      </c>
      <c r="CC1080" s="30">
        <f>IFERROR(CB1080/BX1076,"-")</f>
        <v>0.27616188800331226</v>
      </c>
      <c r="CD1080" s="53">
        <f t="shared" si="718"/>
        <v>57760.558470764619</v>
      </c>
      <c r="CE1080" s="31">
        <f t="shared" si="744"/>
        <v>0.25494505494505493</v>
      </c>
      <c r="CR1080" s="196"/>
      <c r="CS1080" s="198"/>
      <c r="CT1080" s="200"/>
      <c r="CU1080" s="201"/>
      <c r="CV1080" s="201"/>
      <c r="CW1080" s="79" t="s">
        <v>66</v>
      </c>
      <c r="CX1080" s="90">
        <v>150671911</v>
      </c>
      <c r="CY1080" s="80">
        <v>1.7343230051957745E-2</v>
      </c>
      <c r="CZ1080" s="90">
        <v>2484</v>
      </c>
      <c r="DA1080" s="80">
        <v>0.26991198522221016</v>
      </c>
      <c r="DB1080" s="90">
        <v>60656.969001610305</v>
      </c>
      <c r="DC1080" s="81">
        <v>0.25149336843171005</v>
      </c>
    </row>
    <row r="1081" spans="2:107" s="16" customFormat="1" ht="13.15" customHeight="1">
      <c r="B1081" s="196"/>
      <c r="C1081" s="198"/>
      <c r="D1081" s="172"/>
      <c r="E1081" s="179"/>
      <c r="F1081" s="179"/>
      <c r="G1081" s="70" t="s">
        <v>68</v>
      </c>
      <c r="H1081" s="50">
        <v>1094288</v>
      </c>
      <c r="I1081" s="30">
        <f>IFERROR(H1081/E1076,"-")</f>
        <v>1.421672618841143E-2</v>
      </c>
      <c r="J1081" s="50">
        <v>16</v>
      </c>
      <c r="K1081" s="30">
        <f>IFERROR(J1081/F1076,"-")</f>
        <v>0.32</v>
      </c>
      <c r="L1081" s="53">
        <f t="shared" si="711"/>
        <v>68393</v>
      </c>
      <c r="M1081" s="31">
        <f t="shared" si="737"/>
        <v>0.30188679245283018</v>
      </c>
      <c r="N1081" s="172"/>
      <c r="O1081" s="179"/>
      <c r="P1081" s="179"/>
      <c r="Q1081" s="70" t="s">
        <v>68</v>
      </c>
      <c r="R1081" s="50">
        <v>1766769</v>
      </c>
      <c r="S1081" s="30">
        <f>IFERROR(R1081/O1076,"-")</f>
        <v>7.1716090871905254E-3</v>
      </c>
      <c r="T1081" s="50">
        <v>39</v>
      </c>
      <c r="U1081" s="30">
        <f>IFERROR(T1081/P1076,"-")</f>
        <v>0.34210526315789475</v>
      </c>
      <c r="V1081" s="53">
        <f t="shared" si="712"/>
        <v>45301.769230769234</v>
      </c>
      <c r="W1081" s="31">
        <f t="shared" si="738"/>
        <v>0.32500000000000001</v>
      </c>
      <c r="X1081" s="172"/>
      <c r="Y1081" s="179"/>
      <c r="Z1081" s="179"/>
      <c r="AA1081" s="70" t="s">
        <v>68</v>
      </c>
      <c r="AB1081" s="50">
        <v>42008143</v>
      </c>
      <c r="AC1081" s="30">
        <f>IFERROR(AB1081/Y1076,"-")</f>
        <v>1.6190803779634846E-2</v>
      </c>
      <c r="AD1081" s="50">
        <v>830</v>
      </c>
      <c r="AE1081" s="30">
        <f>IFERROR(AD1081/Z1076,"-")</f>
        <v>0.22390072835176691</v>
      </c>
      <c r="AF1081" s="53">
        <f t="shared" si="713"/>
        <v>50612.22048192771</v>
      </c>
      <c r="AG1081" s="31">
        <f t="shared" si="739"/>
        <v>0.20667330677290838</v>
      </c>
      <c r="AH1081" s="172"/>
      <c r="AI1081" s="179"/>
      <c r="AJ1081" s="179"/>
      <c r="AK1081" s="70" t="s">
        <v>68</v>
      </c>
      <c r="AL1081" s="50">
        <v>61963719</v>
      </c>
      <c r="AM1081" s="30">
        <f>IFERROR(AL1081/AI1076,"-")</f>
        <v>2.2017116961223278E-2</v>
      </c>
      <c r="AN1081" s="50">
        <v>881</v>
      </c>
      <c r="AO1081" s="30">
        <f>IFERROR(AN1081/AJ1076,"-")</f>
        <v>0.29864406779661018</v>
      </c>
      <c r="AP1081" s="53">
        <f t="shared" si="714"/>
        <v>70333.392735527814</v>
      </c>
      <c r="AQ1081" s="31">
        <f t="shared" si="740"/>
        <v>0.27870926921860173</v>
      </c>
      <c r="AR1081" s="172"/>
      <c r="AS1081" s="179"/>
      <c r="AT1081" s="179"/>
      <c r="AU1081" s="70" t="s">
        <v>68</v>
      </c>
      <c r="AV1081" s="50">
        <v>58966496</v>
      </c>
      <c r="AW1081" s="30">
        <f>IFERROR(AV1081/AS1076,"-")</f>
        <v>3.132506702618669E-2</v>
      </c>
      <c r="AX1081" s="50">
        <v>597</v>
      </c>
      <c r="AY1081" s="30">
        <f>IFERROR(AX1081/AT1076,"-")</f>
        <v>0.35117647058823531</v>
      </c>
      <c r="AZ1081" s="53">
        <f t="shared" si="715"/>
        <v>98771.350083752099</v>
      </c>
      <c r="BA1081" s="31">
        <f t="shared" si="741"/>
        <v>0.32712328767123289</v>
      </c>
      <c r="BB1081" s="172"/>
      <c r="BC1081" s="179"/>
      <c r="BD1081" s="179"/>
      <c r="BE1081" s="70" t="s">
        <v>68</v>
      </c>
      <c r="BF1081" s="50">
        <v>28244583</v>
      </c>
      <c r="BG1081" s="30">
        <f>IFERROR(BF1081/BC1076,"-")</f>
        <v>2.6576109342418028E-2</v>
      </c>
      <c r="BH1081" s="50">
        <v>305</v>
      </c>
      <c r="BI1081" s="30">
        <f>IFERROR(BH1081/BD1076,"-")</f>
        <v>0.35882352941176471</v>
      </c>
      <c r="BJ1081" s="53">
        <f t="shared" si="716"/>
        <v>92605.190163934429</v>
      </c>
      <c r="BK1081" s="31">
        <f t="shared" si="742"/>
        <v>0.32446808510638298</v>
      </c>
      <c r="BL1081" s="172"/>
      <c r="BM1081" s="179"/>
      <c r="BN1081" s="179"/>
      <c r="BO1081" s="70" t="s">
        <v>68</v>
      </c>
      <c r="BP1081" s="50">
        <v>5894587</v>
      </c>
      <c r="BQ1081" s="30">
        <f>IFERROR(BP1081/BM1076,"-")</f>
        <v>1.7674676569736685E-2</v>
      </c>
      <c r="BR1081" s="50">
        <v>90</v>
      </c>
      <c r="BS1081" s="30">
        <f>IFERROR(BR1081/BN1076,"-")</f>
        <v>0.31034482758620691</v>
      </c>
      <c r="BT1081" s="53">
        <f t="shared" si="717"/>
        <v>65495.411111111112</v>
      </c>
      <c r="BU1081" s="31">
        <f t="shared" si="743"/>
        <v>0.25714285714285712</v>
      </c>
      <c r="BV1081" s="172"/>
      <c r="BW1081" s="179"/>
      <c r="BX1081" s="179"/>
      <c r="BY1081" s="70" t="s">
        <v>68</v>
      </c>
      <c r="BZ1081" s="50">
        <f t="shared" si="727"/>
        <v>199938585</v>
      </c>
      <c r="CA1081" s="30">
        <f>IFERROR(BZ1081/BW1076,"-")</f>
        <v>2.2188450066266519E-2</v>
      </c>
      <c r="CB1081" s="50">
        <f t="shared" si="728"/>
        <v>2758</v>
      </c>
      <c r="CC1081" s="30">
        <f>IFERROR(CB1081/BX1076,"-")</f>
        <v>0.28547769382051547</v>
      </c>
      <c r="CD1081" s="53">
        <f t="shared" si="718"/>
        <v>72494.048223350255</v>
      </c>
      <c r="CE1081" s="31">
        <f t="shared" si="744"/>
        <v>0.26354515050167227</v>
      </c>
      <c r="CR1081" s="196"/>
      <c r="CS1081" s="198"/>
      <c r="CT1081" s="200"/>
      <c r="CU1081" s="201"/>
      <c r="CV1081" s="201"/>
      <c r="CW1081" s="79" t="s">
        <v>68</v>
      </c>
      <c r="CX1081" s="90">
        <v>189697805</v>
      </c>
      <c r="CY1081" s="80">
        <v>2.1835341774263554E-2</v>
      </c>
      <c r="CZ1081" s="90">
        <v>2692</v>
      </c>
      <c r="DA1081" s="80">
        <v>0.29251331087688798</v>
      </c>
      <c r="DB1081" s="90">
        <v>70467.238112927196</v>
      </c>
      <c r="DC1081" s="81">
        <v>0.27255239445175661</v>
      </c>
    </row>
    <row r="1082" spans="2:107" s="16" customFormat="1" ht="13.15" customHeight="1">
      <c r="B1082" s="196"/>
      <c r="C1082" s="198"/>
      <c r="D1082" s="172"/>
      <c r="E1082" s="179"/>
      <c r="F1082" s="179"/>
      <c r="G1082" s="70" t="s">
        <v>69</v>
      </c>
      <c r="H1082" s="50">
        <v>59777</v>
      </c>
      <c r="I1082" s="30">
        <f>IFERROR(H1082/E1076,"-")</f>
        <v>7.7660838953243563E-4</v>
      </c>
      <c r="J1082" s="50">
        <v>7</v>
      </c>
      <c r="K1082" s="30">
        <f>IFERROR(J1082/F1076,"-")</f>
        <v>0.14000000000000001</v>
      </c>
      <c r="L1082" s="53">
        <f t="shared" si="711"/>
        <v>8539.5714285714294</v>
      </c>
      <c r="M1082" s="31">
        <f t="shared" si="737"/>
        <v>0.13207547169811321</v>
      </c>
      <c r="N1082" s="172"/>
      <c r="O1082" s="179"/>
      <c r="P1082" s="179"/>
      <c r="Q1082" s="70" t="s">
        <v>69</v>
      </c>
      <c r="R1082" s="50">
        <v>1396207</v>
      </c>
      <c r="S1082" s="30">
        <f>IFERROR(R1082/O1076,"-")</f>
        <v>5.6674363251783466E-3</v>
      </c>
      <c r="T1082" s="50">
        <v>12</v>
      </c>
      <c r="U1082" s="30">
        <f>IFERROR(T1082/P1076,"-")</f>
        <v>0.10526315789473684</v>
      </c>
      <c r="V1082" s="53">
        <f t="shared" si="712"/>
        <v>116350.58333333333</v>
      </c>
      <c r="W1082" s="31">
        <f t="shared" si="738"/>
        <v>0.1</v>
      </c>
      <c r="X1082" s="172"/>
      <c r="Y1082" s="179"/>
      <c r="Z1082" s="179"/>
      <c r="AA1082" s="70" t="s">
        <v>69</v>
      </c>
      <c r="AB1082" s="50">
        <v>52736358</v>
      </c>
      <c r="AC1082" s="30">
        <f>IFERROR(AB1082/Y1076,"-")</f>
        <v>2.0325678867322849E-2</v>
      </c>
      <c r="AD1082" s="50">
        <v>290</v>
      </c>
      <c r="AE1082" s="30">
        <f>IFERROR(AD1082/Z1076,"-")</f>
        <v>7.8230374966280006E-2</v>
      </c>
      <c r="AF1082" s="53">
        <f t="shared" si="713"/>
        <v>181849.51034482758</v>
      </c>
      <c r="AG1082" s="31">
        <f t="shared" si="739"/>
        <v>7.2211155378486061E-2</v>
      </c>
      <c r="AH1082" s="172"/>
      <c r="AI1082" s="179"/>
      <c r="AJ1082" s="179"/>
      <c r="AK1082" s="70" t="s">
        <v>69</v>
      </c>
      <c r="AL1082" s="50">
        <v>85262441</v>
      </c>
      <c r="AM1082" s="30">
        <f>IFERROR(AL1082/AI1076,"-")</f>
        <v>3.029568215388103E-2</v>
      </c>
      <c r="AN1082" s="50">
        <v>380</v>
      </c>
      <c r="AO1082" s="30">
        <f>IFERROR(AN1082/AJ1076,"-")</f>
        <v>0.12881355932203389</v>
      </c>
      <c r="AP1082" s="53">
        <f t="shared" si="714"/>
        <v>224374.84473684212</v>
      </c>
      <c r="AQ1082" s="31">
        <f t="shared" si="740"/>
        <v>0.12021512179689972</v>
      </c>
      <c r="AR1082" s="172"/>
      <c r="AS1082" s="179"/>
      <c r="AT1082" s="179"/>
      <c r="AU1082" s="70" t="s">
        <v>69</v>
      </c>
      <c r="AV1082" s="50">
        <v>90179579</v>
      </c>
      <c r="AW1082" s="30">
        <f>IFERROR(AV1082/AS1076,"-")</f>
        <v>4.7906549450866087E-2</v>
      </c>
      <c r="AX1082" s="50">
        <v>340</v>
      </c>
      <c r="AY1082" s="30">
        <f>IFERROR(AX1082/AT1076,"-")</f>
        <v>0.2</v>
      </c>
      <c r="AZ1082" s="53">
        <f t="shared" si="715"/>
        <v>265234.05588235293</v>
      </c>
      <c r="BA1082" s="31">
        <f t="shared" si="741"/>
        <v>0.18630136986301371</v>
      </c>
      <c r="BB1082" s="172"/>
      <c r="BC1082" s="179"/>
      <c r="BD1082" s="179"/>
      <c r="BE1082" s="70" t="s">
        <v>69</v>
      </c>
      <c r="BF1082" s="50">
        <v>46862069</v>
      </c>
      <c r="BG1082" s="30">
        <f>IFERROR(BF1082/BC1076,"-")</f>
        <v>4.4093816848205486E-2</v>
      </c>
      <c r="BH1082" s="50">
        <v>179</v>
      </c>
      <c r="BI1082" s="30">
        <f>IFERROR(BH1082/BD1076,"-")</f>
        <v>0.21058823529411766</v>
      </c>
      <c r="BJ1082" s="53">
        <f t="shared" si="716"/>
        <v>261799.26815642457</v>
      </c>
      <c r="BK1082" s="31">
        <f t="shared" si="742"/>
        <v>0.19042553191489361</v>
      </c>
      <c r="BL1082" s="172"/>
      <c r="BM1082" s="179"/>
      <c r="BN1082" s="179"/>
      <c r="BO1082" s="70" t="s">
        <v>69</v>
      </c>
      <c r="BP1082" s="50">
        <v>15922177</v>
      </c>
      <c r="BQ1082" s="30">
        <f>IFERROR(BP1082/BM1076,"-")</f>
        <v>4.7741992570658531E-2</v>
      </c>
      <c r="BR1082" s="50">
        <v>54</v>
      </c>
      <c r="BS1082" s="30">
        <f>IFERROR(BR1082/BN1076,"-")</f>
        <v>0.18620689655172415</v>
      </c>
      <c r="BT1082" s="53">
        <f t="shared" si="717"/>
        <v>294855.12962962961</v>
      </c>
      <c r="BU1082" s="31">
        <f t="shared" si="743"/>
        <v>0.15428571428571428</v>
      </c>
      <c r="BV1082" s="172"/>
      <c r="BW1082" s="179"/>
      <c r="BX1082" s="179"/>
      <c r="BY1082" s="70" t="s">
        <v>69</v>
      </c>
      <c r="BZ1082" s="50">
        <f t="shared" si="727"/>
        <v>292418608</v>
      </c>
      <c r="CA1082" s="30">
        <f>IFERROR(BZ1082/BW1076,"-")</f>
        <v>3.2451543467986246E-2</v>
      </c>
      <c r="CB1082" s="50">
        <f t="shared" si="728"/>
        <v>1262</v>
      </c>
      <c r="CC1082" s="30">
        <f>IFERROR(CB1082/BX1076,"-")</f>
        <v>0.13062829934789361</v>
      </c>
      <c r="CD1082" s="53">
        <f t="shared" si="718"/>
        <v>231710.46592709984</v>
      </c>
      <c r="CE1082" s="31">
        <f t="shared" si="744"/>
        <v>0.12059245102723364</v>
      </c>
      <c r="CR1082" s="196"/>
      <c r="CS1082" s="198"/>
      <c r="CT1082" s="200"/>
      <c r="CU1082" s="201"/>
      <c r="CV1082" s="201"/>
      <c r="CW1082" s="79" t="s">
        <v>69</v>
      </c>
      <c r="CX1082" s="90">
        <v>279190208</v>
      </c>
      <c r="CY1082" s="80">
        <v>3.2136447818717412E-2</v>
      </c>
      <c r="CZ1082" s="90">
        <v>1236</v>
      </c>
      <c r="DA1082" s="80">
        <v>0.13430403129414323</v>
      </c>
      <c r="DB1082" s="90">
        <v>225882.04530744336</v>
      </c>
      <c r="DC1082" s="81">
        <v>0.1251392123114306</v>
      </c>
    </row>
    <row r="1083" spans="2:107" s="16" customFormat="1" ht="13.15" customHeight="1">
      <c r="B1083" s="196"/>
      <c r="C1083" s="198"/>
      <c r="D1083" s="172"/>
      <c r="E1083" s="179"/>
      <c r="F1083" s="179"/>
      <c r="G1083" s="70" t="s">
        <v>71</v>
      </c>
      <c r="H1083" s="50">
        <v>0</v>
      </c>
      <c r="I1083" s="30">
        <f>IFERROR(H1083/E1076,"-")</f>
        <v>0</v>
      </c>
      <c r="J1083" s="50">
        <v>0</v>
      </c>
      <c r="K1083" s="30">
        <f>IFERROR(J1083/F1076,"-")</f>
        <v>0</v>
      </c>
      <c r="L1083" s="53" t="str">
        <f t="shared" si="711"/>
        <v>-</v>
      </c>
      <c r="M1083" s="31">
        <f t="shared" si="737"/>
        <v>0</v>
      </c>
      <c r="N1083" s="172"/>
      <c r="O1083" s="179"/>
      <c r="P1083" s="179"/>
      <c r="Q1083" s="70" t="s">
        <v>71</v>
      </c>
      <c r="R1083" s="50">
        <v>1701</v>
      </c>
      <c r="S1083" s="30">
        <f>IFERROR(R1083/O1076,"-")</f>
        <v>6.9046417824351031E-6</v>
      </c>
      <c r="T1083" s="50">
        <v>1</v>
      </c>
      <c r="U1083" s="30">
        <f>IFERROR(T1083/P1076,"-")</f>
        <v>8.771929824561403E-3</v>
      </c>
      <c r="V1083" s="53">
        <f t="shared" si="712"/>
        <v>1701</v>
      </c>
      <c r="W1083" s="31">
        <f t="shared" si="738"/>
        <v>8.3333333333333332E-3</v>
      </c>
      <c r="X1083" s="172"/>
      <c r="Y1083" s="179"/>
      <c r="Z1083" s="179"/>
      <c r="AA1083" s="70" t="s">
        <v>71</v>
      </c>
      <c r="AB1083" s="50">
        <v>4020</v>
      </c>
      <c r="AC1083" s="30">
        <f>IFERROR(AB1083/Y1076,"-")</f>
        <v>1.5493908215398162E-6</v>
      </c>
      <c r="AD1083" s="50">
        <v>1</v>
      </c>
      <c r="AE1083" s="30">
        <f>IFERROR(AD1083/Z1076,"-")</f>
        <v>2.6975991367682761E-4</v>
      </c>
      <c r="AF1083" s="53">
        <f t="shared" si="713"/>
        <v>4020</v>
      </c>
      <c r="AG1083" s="31">
        <f t="shared" si="739"/>
        <v>2.4900398406374502E-4</v>
      </c>
      <c r="AH1083" s="172"/>
      <c r="AI1083" s="179"/>
      <c r="AJ1083" s="179"/>
      <c r="AK1083" s="70" t="s">
        <v>71</v>
      </c>
      <c r="AL1083" s="50">
        <v>14418</v>
      </c>
      <c r="AM1083" s="30">
        <f>IFERROR(AL1083/AI1076,"-")</f>
        <v>5.1230429268927066E-6</v>
      </c>
      <c r="AN1083" s="50">
        <v>5</v>
      </c>
      <c r="AO1083" s="30">
        <f>IFERROR(AN1083/AJ1076,"-")</f>
        <v>1.6949152542372881E-3</v>
      </c>
      <c r="AP1083" s="53">
        <f t="shared" si="714"/>
        <v>2883.6</v>
      </c>
      <c r="AQ1083" s="31">
        <f t="shared" si="740"/>
        <v>1.5817779183802593E-3</v>
      </c>
      <c r="AR1083" s="172"/>
      <c r="AS1083" s="179"/>
      <c r="AT1083" s="179"/>
      <c r="AU1083" s="70" t="s">
        <v>71</v>
      </c>
      <c r="AV1083" s="50">
        <v>22840</v>
      </c>
      <c r="AW1083" s="30">
        <f>IFERROR(AV1083/AS1076,"-")</f>
        <v>1.2133407602820828E-5</v>
      </c>
      <c r="AX1083" s="50">
        <v>6</v>
      </c>
      <c r="AY1083" s="30">
        <f>IFERROR(AX1083/AT1076,"-")</f>
        <v>3.5294117647058825E-3</v>
      </c>
      <c r="AZ1083" s="53">
        <f t="shared" si="715"/>
        <v>3806.6666666666665</v>
      </c>
      <c r="BA1083" s="31">
        <f t="shared" si="741"/>
        <v>3.2876712328767125E-3</v>
      </c>
      <c r="BB1083" s="172"/>
      <c r="BC1083" s="179"/>
      <c r="BD1083" s="179"/>
      <c r="BE1083" s="70" t="s">
        <v>71</v>
      </c>
      <c r="BF1083" s="50">
        <v>24676</v>
      </c>
      <c r="BG1083" s="30">
        <f>IFERROR(BF1083/BC1076,"-")</f>
        <v>2.3218330896707069E-5</v>
      </c>
      <c r="BH1083" s="50">
        <v>3</v>
      </c>
      <c r="BI1083" s="30">
        <f>IFERROR(BH1083/BD1076,"-")</f>
        <v>3.5294117647058825E-3</v>
      </c>
      <c r="BJ1083" s="53">
        <f t="shared" si="716"/>
        <v>8225.3333333333339</v>
      </c>
      <c r="BK1083" s="31">
        <f t="shared" si="742"/>
        <v>3.1914893617021275E-3</v>
      </c>
      <c r="BL1083" s="172"/>
      <c r="BM1083" s="179"/>
      <c r="BN1083" s="179"/>
      <c r="BO1083" s="70" t="s">
        <v>71</v>
      </c>
      <c r="BP1083" s="50">
        <v>0</v>
      </c>
      <c r="BQ1083" s="30">
        <f>IFERROR(BP1083/BM1076,"-")</f>
        <v>0</v>
      </c>
      <c r="BR1083" s="50">
        <v>0</v>
      </c>
      <c r="BS1083" s="30">
        <f>IFERROR(BR1083/BN1076,"-")</f>
        <v>0</v>
      </c>
      <c r="BT1083" s="53" t="str">
        <f t="shared" si="717"/>
        <v>-</v>
      </c>
      <c r="BU1083" s="31">
        <f t="shared" si="743"/>
        <v>0</v>
      </c>
      <c r="BV1083" s="172"/>
      <c r="BW1083" s="179"/>
      <c r="BX1083" s="179"/>
      <c r="BY1083" s="70" t="s">
        <v>71</v>
      </c>
      <c r="BZ1083" s="50">
        <f t="shared" si="727"/>
        <v>67655</v>
      </c>
      <c r="CA1083" s="30">
        <f>IFERROR(BZ1083/BW1076,"-")</f>
        <v>7.5081034970476622E-6</v>
      </c>
      <c r="CB1083" s="50">
        <f t="shared" si="728"/>
        <v>16</v>
      </c>
      <c r="CC1083" s="30">
        <f>IFERROR(CB1083/BX1076,"-")</f>
        <v>1.656143256391678E-3</v>
      </c>
      <c r="CD1083" s="53">
        <f t="shared" si="718"/>
        <v>4228.4375</v>
      </c>
      <c r="CE1083" s="31">
        <f t="shared" si="744"/>
        <v>1.5289058767319636E-3</v>
      </c>
      <c r="CR1083" s="196"/>
      <c r="CS1083" s="198"/>
      <c r="CT1083" s="200"/>
      <c r="CU1083" s="201"/>
      <c r="CV1083" s="201"/>
      <c r="CW1083" s="79" t="s">
        <v>71</v>
      </c>
      <c r="CX1083" s="90">
        <v>112162</v>
      </c>
      <c r="CY1083" s="80">
        <v>1.2910511031400436E-5</v>
      </c>
      <c r="CZ1083" s="90">
        <v>12</v>
      </c>
      <c r="DA1083" s="80">
        <v>1.3039226339237205E-3</v>
      </c>
      <c r="DB1083" s="90">
        <v>9346.8333333333339</v>
      </c>
      <c r="DC1083" s="81">
        <v>1.2149438088488408E-3</v>
      </c>
    </row>
    <row r="1084" spans="2:107" s="16" customFormat="1" ht="13.15" customHeight="1">
      <c r="B1084" s="196"/>
      <c r="C1084" s="198"/>
      <c r="D1084" s="172"/>
      <c r="E1084" s="179"/>
      <c r="F1084" s="179"/>
      <c r="G1084" s="70" t="s">
        <v>73</v>
      </c>
      <c r="H1084" s="50">
        <v>0</v>
      </c>
      <c r="I1084" s="30">
        <f>IFERROR(H1084/E1076,"-")</f>
        <v>0</v>
      </c>
      <c r="J1084" s="50">
        <v>0</v>
      </c>
      <c r="K1084" s="30">
        <f>IFERROR(J1084/F1076,"-")</f>
        <v>0</v>
      </c>
      <c r="L1084" s="53" t="str">
        <f t="shared" si="711"/>
        <v>-</v>
      </c>
      <c r="M1084" s="31">
        <f t="shared" si="737"/>
        <v>0</v>
      </c>
      <c r="N1084" s="172"/>
      <c r="O1084" s="179"/>
      <c r="P1084" s="179"/>
      <c r="Q1084" s="70" t="s">
        <v>73</v>
      </c>
      <c r="R1084" s="50">
        <v>0</v>
      </c>
      <c r="S1084" s="30">
        <f>IFERROR(R1084/O1076,"-")</f>
        <v>0</v>
      </c>
      <c r="T1084" s="50">
        <v>0</v>
      </c>
      <c r="U1084" s="30">
        <f>IFERROR(T1084/P1076,"-")</f>
        <v>0</v>
      </c>
      <c r="V1084" s="53" t="str">
        <f t="shared" si="712"/>
        <v>-</v>
      </c>
      <c r="W1084" s="31">
        <f t="shared" si="738"/>
        <v>0</v>
      </c>
      <c r="X1084" s="172"/>
      <c r="Y1084" s="179"/>
      <c r="Z1084" s="179"/>
      <c r="AA1084" s="70" t="s">
        <v>73</v>
      </c>
      <c r="AB1084" s="50">
        <v>318470</v>
      </c>
      <c r="AC1084" s="30">
        <f>IFERROR(AB1084/Y1076,"-")</f>
        <v>1.2274489923775754E-4</v>
      </c>
      <c r="AD1084" s="50">
        <v>18</v>
      </c>
      <c r="AE1084" s="30">
        <f>IFERROR(AD1084/Z1076,"-")</f>
        <v>4.8556784461828975E-3</v>
      </c>
      <c r="AF1084" s="53">
        <f t="shared" si="713"/>
        <v>17692.777777777777</v>
      </c>
      <c r="AG1084" s="31">
        <f t="shared" si="739"/>
        <v>4.4820717131474107E-3</v>
      </c>
      <c r="AH1084" s="172"/>
      <c r="AI1084" s="179"/>
      <c r="AJ1084" s="179"/>
      <c r="AK1084" s="70" t="s">
        <v>73</v>
      </c>
      <c r="AL1084" s="50">
        <v>384636</v>
      </c>
      <c r="AM1084" s="30">
        <f>IFERROR(AL1084/AI1076,"-")</f>
        <v>1.3666990839425046E-4</v>
      </c>
      <c r="AN1084" s="50">
        <v>18</v>
      </c>
      <c r="AO1084" s="30">
        <f>IFERROR(AN1084/AJ1076,"-")</f>
        <v>6.1016949152542374E-3</v>
      </c>
      <c r="AP1084" s="53">
        <f t="shared" si="714"/>
        <v>21368.666666666668</v>
      </c>
      <c r="AQ1084" s="31">
        <f t="shared" si="740"/>
        <v>5.6944005061689337E-3</v>
      </c>
      <c r="AR1084" s="172"/>
      <c r="AS1084" s="179"/>
      <c r="AT1084" s="179"/>
      <c r="AU1084" s="70" t="s">
        <v>73</v>
      </c>
      <c r="AV1084" s="50">
        <v>172962</v>
      </c>
      <c r="AW1084" s="30">
        <f>IFERROR(AV1084/AS1076,"-")</f>
        <v>9.1883469605914892E-5</v>
      </c>
      <c r="AX1084" s="50">
        <v>7</v>
      </c>
      <c r="AY1084" s="30">
        <f>IFERROR(AX1084/AT1076,"-")</f>
        <v>4.1176470588235297E-3</v>
      </c>
      <c r="AZ1084" s="53">
        <f t="shared" si="715"/>
        <v>24708.857142857141</v>
      </c>
      <c r="BA1084" s="31">
        <f t="shared" si="741"/>
        <v>3.8356164383561643E-3</v>
      </c>
      <c r="BB1084" s="172"/>
      <c r="BC1084" s="179"/>
      <c r="BD1084" s="179"/>
      <c r="BE1084" s="70" t="s">
        <v>73</v>
      </c>
      <c r="BF1084" s="50">
        <v>88556</v>
      </c>
      <c r="BG1084" s="30">
        <f>IFERROR(BF1084/BC1076,"-")</f>
        <v>8.3324789710195786E-5</v>
      </c>
      <c r="BH1084" s="50">
        <v>6</v>
      </c>
      <c r="BI1084" s="30">
        <f>IFERROR(BH1084/BD1076,"-")</f>
        <v>7.058823529411765E-3</v>
      </c>
      <c r="BJ1084" s="53">
        <f t="shared" si="716"/>
        <v>14759.333333333334</v>
      </c>
      <c r="BK1084" s="31">
        <f t="shared" si="742"/>
        <v>6.382978723404255E-3</v>
      </c>
      <c r="BL1084" s="172"/>
      <c r="BM1084" s="179"/>
      <c r="BN1084" s="179"/>
      <c r="BO1084" s="70" t="s">
        <v>73</v>
      </c>
      <c r="BP1084" s="50">
        <v>100054</v>
      </c>
      <c r="BQ1084" s="30">
        <f>IFERROR(BP1084/BM1076,"-")</f>
        <v>3.0000780198993321E-4</v>
      </c>
      <c r="BR1084" s="50">
        <v>1</v>
      </c>
      <c r="BS1084" s="30">
        <f>IFERROR(BR1084/BN1076,"-")</f>
        <v>3.4482758620689655E-3</v>
      </c>
      <c r="BT1084" s="53">
        <f t="shared" si="717"/>
        <v>100054</v>
      </c>
      <c r="BU1084" s="31">
        <f t="shared" si="743"/>
        <v>2.8571428571428571E-3</v>
      </c>
      <c r="BV1084" s="172"/>
      <c r="BW1084" s="179"/>
      <c r="BX1084" s="179"/>
      <c r="BY1084" s="70" t="s">
        <v>73</v>
      </c>
      <c r="BZ1084" s="50">
        <f t="shared" si="727"/>
        <v>1064678</v>
      </c>
      <c r="CA1084" s="30">
        <f>IFERROR(BZ1084/BW1076,"-")</f>
        <v>1.181540553548106E-4</v>
      </c>
      <c r="CB1084" s="50">
        <f t="shared" si="728"/>
        <v>50</v>
      </c>
      <c r="CC1084" s="30">
        <f>IFERROR(CB1084/BX1076,"-")</f>
        <v>5.1754476762239932E-3</v>
      </c>
      <c r="CD1084" s="53">
        <f t="shared" si="718"/>
        <v>21293.56</v>
      </c>
      <c r="CE1084" s="31">
        <f t="shared" si="744"/>
        <v>4.7778308647873869E-3</v>
      </c>
      <c r="CR1084" s="196"/>
      <c r="CS1084" s="198"/>
      <c r="CT1084" s="200"/>
      <c r="CU1084" s="201"/>
      <c r="CV1084" s="201"/>
      <c r="CW1084" s="79" t="s">
        <v>73</v>
      </c>
      <c r="CX1084" s="90">
        <v>1538333</v>
      </c>
      <c r="CY1084" s="80">
        <v>1.7707124664741468E-4</v>
      </c>
      <c r="CZ1084" s="90">
        <v>44</v>
      </c>
      <c r="DA1084" s="80">
        <v>4.7810496577203087E-3</v>
      </c>
      <c r="DB1084" s="90">
        <v>34962.11363636364</v>
      </c>
      <c r="DC1084" s="81">
        <v>4.4547939657790829E-3</v>
      </c>
    </row>
    <row r="1085" spans="2:107" s="16" customFormat="1" ht="13.15" customHeight="1">
      <c r="B1085" s="196"/>
      <c r="C1085" s="198"/>
      <c r="D1085" s="172"/>
      <c r="E1085" s="179"/>
      <c r="F1085" s="179"/>
      <c r="G1085" s="70" t="s">
        <v>75</v>
      </c>
      <c r="H1085" s="50">
        <v>15685</v>
      </c>
      <c r="I1085" s="30">
        <f>IFERROR(H1085/E1076,"-")</f>
        <v>2.037757430084523E-4</v>
      </c>
      <c r="J1085" s="50">
        <v>2</v>
      </c>
      <c r="K1085" s="30">
        <f>IFERROR(J1085/F1076,"-")</f>
        <v>0.04</v>
      </c>
      <c r="L1085" s="53">
        <f t="shared" si="711"/>
        <v>7842.5</v>
      </c>
      <c r="M1085" s="31">
        <f t="shared" si="737"/>
        <v>3.7735849056603772E-2</v>
      </c>
      <c r="N1085" s="172"/>
      <c r="O1085" s="179"/>
      <c r="P1085" s="179"/>
      <c r="Q1085" s="70" t="s">
        <v>75</v>
      </c>
      <c r="R1085" s="50">
        <v>1221730</v>
      </c>
      <c r="S1085" s="30">
        <f>IFERROR(R1085/O1076,"-")</f>
        <v>4.9592051762812686E-3</v>
      </c>
      <c r="T1085" s="50">
        <v>5</v>
      </c>
      <c r="U1085" s="30">
        <f>IFERROR(T1085/P1076,"-")</f>
        <v>4.3859649122807015E-2</v>
      </c>
      <c r="V1085" s="53">
        <f t="shared" si="712"/>
        <v>244346</v>
      </c>
      <c r="W1085" s="31">
        <f t="shared" si="738"/>
        <v>4.1666666666666664E-2</v>
      </c>
      <c r="X1085" s="172"/>
      <c r="Y1085" s="179"/>
      <c r="Z1085" s="179"/>
      <c r="AA1085" s="70" t="s">
        <v>75</v>
      </c>
      <c r="AB1085" s="50">
        <v>2144990</v>
      </c>
      <c r="AC1085" s="30">
        <f>IFERROR(AB1085/Y1076,"-")</f>
        <v>8.267233378842513E-4</v>
      </c>
      <c r="AD1085" s="50">
        <v>95</v>
      </c>
      <c r="AE1085" s="30">
        <f>IFERROR(AD1085/Z1076,"-")</f>
        <v>2.5627191799298624E-2</v>
      </c>
      <c r="AF1085" s="53">
        <f t="shared" si="713"/>
        <v>22578.842105263157</v>
      </c>
      <c r="AG1085" s="31">
        <f t="shared" si="739"/>
        <v>2.3655378486055777E-2</v>
      </c>
      <c r="AH1085" s="172"/>
      <c r="AI1085" s="179"/>
      <c r="AJ1085" s="179"/>
      <c r="AK1085" s="70" t="s">
        <v>75</v>
      </c>
      <c r="AL1085" s="50">
        <v>2068675</v>
      </c>
      <c r="AM1085" s="30">
        <f>IFERROR(AL1085/AI1076,"-")</f>
        <v>7.3504722061241295E-4</v>
      </c>
      <c r="AN1085" s="50">
        <v>120</v>
      </c>
      <c r="AO1085" s="30">
        <f>IFERROR(AN1085/AJ1076,"-")</f>
        <v>4.0677966101694912E-2</v>
      </c>
      <c r="AP1085" s="53">
        <f t="shared" si="714"/>
        <v>17238.958333333332</v>
      </c>
      <c r="AQ1085" s="31">
        <f t="shared" si="740"/>
        <v>3.7962670041126224E-2</v>
      </c>
      <c r="AR1085" s="172"/>
      <c r="AS1085" s="179"/>
      <c r="AT1085" s="179"/>
      <c r="AU1085" s="70" t="s">
        <v>75</v>
      </c>
      <c r="AV1085" s="50">
        <v>6432661</v>
      </c>
      <c r="AW1085" s="30">
        <f>IFERROR(AV1085/AS1076,"-")</f>
        <v>3.4172547234574881E-3</v>
      </c>
      <c r="AX1085" s="50">
        <v>94</v>
      </c>
      <c r="AY1085" s="30">
        <f>IFERROR(AX1085/AT1076,"-")</f>
        <v>5.5294117647058827E-2</v>
      </c>
      <c r="AZ1085" s="53">
        <f t="shared" si="715"/>
        <v>68432.563829787236</v>
      </c>
      <c r="BA1085" s="31">
        <f t="shared" si="741"/>
        <v>5.1506849315068493E-2</v>
      </c>
      <c r="BB1085" s="172"/>
      <c r="BC1085" s="179"/>
      <c r="BD1085" s="179"/>
      <c r="BE1085" s="70" t="s">
        <v>75</v>
      </c>
      <c r="BF1085" s="50">
        <v>1896742</v>
      </c>
      <c r="BG1085" s="30">
        <f>IFERROR(BF1085/BC1076,"-")</f>
        <v>1.7846970084974048E-3</v>
      </c>
      <c r="BH1085" s="50">
        <v>63</v>
      </c>
      <c r="BI1085" s="30">
        <f>IFERROR(BH1085/BD1076,"-")</f>
        <v>7.4117647058823524E-2</v>
      </c>
      <c r="BJ1085" s="53">
        <f t="shared" si="716"/>
        <v>30107.015873015873</v>
      </c>
      <c r="BK1085" s="31">
        <f t="shared" si="742"/>
        <v>6.702127659574468E-2</v>
      </c>
      <c r="BL1085" s="172"/>
      <c r="BM1085" s="179"/>
      <c r="BN1085" s="179"/>
      <c r="BO1085" s="70" t="s">
        <v>75</v>
      </c>
      <c r="BP1085" s="50">
        <v>414052</v>
      </c>
      <c r="BQ1085" s="30">
        <f>IFERROR(BP1085/BM1076,"-")</f>
        <v>1.2415178846376539E-3</v>
      </c>
      <c r="BR1085" s="50">
        <v>30</v>
      </c>
      <c r="BS1085" s="30">
        <f>IFERROR(BR1085/BN1076,"-")</f>
        <v>0.10344827586206896</v>
      </c>
      <c r="BT1085" s="53">
        <f t="shared" si="717"/>
        <v>13801.733333333334</v>
      </c>
      <c r="BU1085" s="31">
        <f t="shared" si="743"/>
        <v>8.5714285714285715E-2</v>
      </c>
      <c r="BV1085" s="172"/>
      <c r="BW1085" s="179"/>
      <c r="BX1085" s="179"/>
      <c r="BY1085" s="70" t="s">
        <v>75</v>
      </c>
      <c r="BZ1085" s="50">
        <f t="shared" si="727"/>
        <v>14194535</v>
      </c>
      <c r="CA1085" s="30">
        <f>IFERROR(BZ1085/BW1076,"-")</f>
        <v>1.5752573774660474E-3</v>
      </c>
      <c r="CB1085" s="50">
        <f t="shared" si="728"/>
        <v>409</v>
      </c>
      <c r="CC1085" s="30">
        <f>IFERROR(CB1085/BX1076,"-")</f>
        <v>4.2335161991512264E-2</v>
      </c>
      <c r="CD1085" s="53">
        <f t="shared" si="718"/>
        <v>34705.464547677264</v>
      </c>
      <c r="CE1085" s="31">
        <f t="shared" si="744"/>
        <v>3.9082656473960822E-2</v>
      </c>
      <c r="CR1085" s="196"/>
      <c r="CS1085" s="198"/>
      <c r="CT1085" s="200"/>
      <c r="CU1085" s="201"/>
      <c r="CV1085" s="201"/>
      <c r="CW1085" s="79" t="s">
        <v>75</v>
      </c>
      <c r="CX1085" s="90">
        <v>17097144</v>
      </c>
      <c r="CY1085" s="80">
        <v>1.967982616371336E-3</v>
      </c>
      <c r="CZ1085" s="90">
        <v>362</v>
      </c>
      <c r="DA1085" s="80">
        <v>3.9334999456698903E-2</v>
      </c>
      <c r="DB1085" s="90">
        <v>47229.679558011048</v>
      </c>
      <c r="DC1085" s="81">
        <v>3.6650804900273365E-2</v>
      </c>
    </row>
    <row r="1086" spans="2:107" s="16" customFormat="1" ht="13.15" customHeight="1">
      <c r="B1086" s="196"/>
      <c r="C1086" s="198"/>
      <c r="D1086" s="172"/>
      <c r="E1086" s="179"/>
      <c r="F1086" s="179"/>
      <c r="G1086" s="70" t="s">
        <v>77</v>
      </c>
      <c r="H1086" s="50">
        <v>22185</v>
      </c>
      <c r="I1086" s="30">
        <f>IFERROR(H1086/E1076,"-")</f>
        <v>2.8822217779040575E-4</v>
      </c>
      <c r="J1086" s="50">
        <v>2</v>
      </c>
      <c r="K1086" s="30">
        <f>IFERROR(J1086/F1076,"-")</f>
        <v>0.04</v>
      </c>
      <c r="L1086" s="53">
        <f t="shared" si="711"/>
        <v>11092.5</v>
      </c>
      <c r="M1086" s="31">
        <f t="shared" si="737"/>
        <v>3.7735849056603772E-2</v>
      </c>
      <c r="N1086" s="172"/>
      <c r="O1086" s="179"/>
      <c r="P1086" s="179"/>
      <c r="Q1086" s="70" t="s">
        <v>77</v>
      </c>
      <c r="R1086" s="50">
        <v>282224</v>
      </c>
      <c r="S1086" s="30">
        <f>IFERROR(R1086/O1076,"-")</f>
        <v>1.1455941342774628E-3</v>
      </c>
      <c r="T1086" s="50">
        <v>4</v>
      </c>
      <c r="U1086" s="30">
        <f>IFERROR(T1086/P1076,"-")</f>
        <v>3.5087719298245612E-2</v>
      </c>
      <c r="V1086" s="53">
        <f t="shared" si="712"/>
        <v>70556</v>
      </c>
      <c r="W1086" s="31">
        <f t="shared" si="738"/>
        <v>3.3333333333333333E-2</v>
      </c>
      <c r="X1086" s="172"/>
      <c r="Y1086" s="179"/>
      <c r="Z1086" s="179"/>
      <c r="AA1086" s="70" t="s">
        <v>77</v>
      </c>
      <c r="AB1086" s="50">
        <v>2292795</v>
      </c>
      <c r="AC1086" s="30">
        <f>IFERROR(AB1086/Y1076,"-")</f>
        <v>8.8369043001800571E-4</v>
      </c>
      <c r="AD1086" s="50">
        <v>29</v>
      </c>
      <c r="AE1086" s="30">
        <f>IFERROR(AD1086/Z1076,"-")</f>
        <v>7.8230374966280006E-3</v>
      </c>
      <c r="AF1086" s="53">
        <f t="shared" si="713"/>
        <v>79061.896551724145</v>
      </c>
      <c r="AG1086" s="31">
        <f t="shared" si="739"/>
        <v>7.2211155378486052E-3</v>
      </c>
      <c r="AH1086" s="172"/>
      <c r="AI1086" s="179"/>
      <c r="AJ1086" s="179"/>
      <c r="AK1086" s="70" t="s">
        <v>77</v>
      </c>
      <c r="AL1086" s="50">
        <v>4224351</v>
      </c>
      <c r="AM1086" s="30">
        <f>IFERROR(AL1086/AI1076,"-")</f>
        <v>1.5010078728854301E-3</v>
      </c>
      <c r="AN1086" s="50">
        <v>38</v>
      </c>
      <c r="AO1086" s="30">
        <f>IFERROR(AN1086/AJ1076,"-")</f>
        <v>1.288135593220339E-2</v>
      </c>
      <c r="AP1086" s="53">
        <f t="shared" si="714"/>
        <v>111167.13157894737</v>
      </c>
      <c r="AQ1086" s="31">
        <f t="shared" si="740"/>
        <v>1.2021512179689971E-2</v>
      </c>
      <c r="AR1086" s="172"/>
      <c r="AS1086" s="179"/>
      <c r="AT1086" s="179"/>
      <c r="AU1086" s="70" t="s">
        <v>77</v>
      </c>
      <c r="AV1086" s="50">
        <v>4948687</v>
      </c>
      <c r="AW1086" s="30">
        <f>IFERROR(AV1086/AS1076,"-")</f>
        <v>2.6289157823896933E-3</v>
      </c>
      <c r="AX1086" s="50">
        <v>32</v>
      </c>
      <c r="AY1086" s="30">
        <f>IFERROR(AX1086/AT1076,"-")</f>
        <v>1.8823529411764704E-2</v>
      </c>
      <c r="AZ1086" s="53">
        <f t="shared" si="715"/>
        <v>154646.46875</v>
      </c>
      <c r="BA1086" s="31">
        <f t="shared" si="741"/>
        <v>1.7534246575342465E-2</v>
      </c>
      <c r="BB1086" s="172"/>
      <c r="BC1086" s="179"/>
      <c r="BD1086" s="179"/>
      <c r="BE1086" s="70" t="s">
        <v>77</v>
      </c>
      <c r="BF1086" s="50">
        <v>4128472</v>
      </c>
      <c r="BG1086" s="30">
        <f>IFERROR(BF1086/BC1076,"-")</f>
        <v>3.8845934914001471E-3</v>
      </c>
      <c r="BH1086" s="50">
        <v>21</v>
      </c>
      <c r="BI1086" s="30">
        <f>IFERROR(BH1086/BD1076,"-")</f>
        <v>2.4705882352941175E-2</v>
      </c>
      <c r="BJ1086" s="53">
        <f t="shared" si="716"/>
        <v>196593.90476190476</v>
      </c>
      <c r="BK1086" s="31">
        <f t="shared" si="742"/>
        <v>2.2340425531914895E-2</v>
      </c>
      <c r="BL1086" s="172"/>
      <c r="BM1086" s="179"/>
      <c r="BN1086" s="179"/>
      <c r="BO1086" s="70" t="s">
        <v>77</v>
      </c>
      <c r="BP1086" s="50">
        <v>726249</v>
      </c>
      <c r="BQ1086" s="30">
        <f>IFERROR(BP1086/BM1076,"-")</f>
        <v>2.177627742892708E-3</v>
      </c>
      <c r="BR1086" s="50">
        <v>8</v>
      </c>
      <c r="BS1086" s="30">
        <f>IFERROR(BR1086/BN1076,"-")</f>
        <v>2.7586206896551724E-2</v>
      </c>
      <c r="BT1086" s="53">
        <f t="shared" si="717"/>
        <v>90781.125</v>
      </c>
      <c r="BU1086" s="31">
        <f t="shared" si="743"/>
        <v>2.2857142857142857E-2</v>
      </c>
      <c r="BV1086" s="172"/>
      <c r="BW1086" s="179"/>
      <c r="BX1086" s="179"/>
      <c r="BY1086" s="70" t="s">
        <v>77</v>
      </c>
      <c r="BZ1086" s="50">
        <f t="shared" si="727"/>
        <v>16624963</v>
      </c>
      <c r="CA1086" s="30">
        <f>IFERROR(BZ1086/BW1076,"-")</f>
        <v>1.8449773533159115E-3</v>
      </c>
      <c r="CB1086" s="50">
        <f t="shared" si="728"/>
        <v>134</v>
      </c>
      <c r="CC1086" s="30">
        <f>IFERROR(CB1086/BX1076,"-")</f>
        <v>1.3870199772280302E-2</v>
      </c>
      <c r="CD1086" s="53">
        <f t="shared" si="718"/>
        <v>124066.88805970149</v>
      </c>
      <c r="CE1086" s="31">
        <f t="shared" si="744"/>
        <v>1.2804586717630196E-2</v>
      </c>
      <c r="CR1086" s="196"/>
      <c r="CS1086" s="198"/>
      <c r="CT1086" s="200"/>
      <c r="CU1086" s="201"/>
      <c r="CV1086" s="201"/>
      <c r="CW1086" s="79" t="s">
        <v>77</v>
      </c>
      <c r="CX1086" s="90">
        <v>15790668</v>
      </c>
      <c r="CY1086" s="80">
        <v>1.8175994847379848E-3</v>
      </c>
      <c r="CZ1086" s="90">
        <v>104</v>
      </c>
      <c r="DA1086" s="80">
        <v>1.130066282733891E-2</v>
      </c>
      <c r="DB1086" s="90">
        <v>151833.34615384616</v>
      </c>
      <c r="DC1086" s="81">
        <v>1.0529513010023287E-2</v>
      </c>
    </row>
    <row r="1087" spans="2:107" s="16" customFormat="1" ht="13.15" customHeight="1">
      <c r="B1087" s="196"/>
      <c r="C1087" s="198"/>
      <c r="D1087" s="172"/>
      <c r="E1087" s="179"/>
      <c r="F1087" s="179"/>
      <c r="G1087" s="70" t="s">
        <v>79</v>
      </c>
      <c r="H1087" s="50">
        <v>10584</v>
      </c>
      <c r="I1087" s="30">
        <f>IFERROR(H1087/E1076,"-")</f>
        <v>1.3750477934341469E-4</v>
      </c>
      <c r="J1087" s="50">
        <v>1</v>
      </c>
      <c r="K1087" s="30">
        <f>IFERROR(J1087/F1076,"-")</f>
        <v>0.02</v>
      </c>
      <c r="L1087" s="53">
        <f t="shared" si="711"/>
        <v>10584</v>
      </c>
      <c r="M1087" s="31">
        <f t="shared" si="737"/>
        <v>1.8867924528301886E-2</v>
      </c>
      <c r="N1087" s="172"/>
      <c r="O1087" s="179"/>
      <c r="P1087" s="179"/>
      <c r="Q1087" s="70" t="s">
        <v>79</v>
      </c>
      <c r="R1087" s="50">
        <v>197986</v>
      </c>
      <c r="S1087" s="30">
        <f>IFERROR(R1087/O1076,"-")</f>
        <v>8.0365808814649982E-4</v>
      </c>
      <c r="T1087" s="50">
        <v>4</v>
      </c>
      <c r="U1087" s="30">
        <f>IFERROR(T1087/P1076,"-")</f>
        <v>3.5087719298245612E-2</v>
      </c>
      <c r="V1087" s="53">
        <f t="shared" si="712"/>
        <v>49496.5</v>
      </c>
      <c r="W1087" s="31">
        <f t="shared" si="738"/>
        <v>3.3333333333333333E-2</v>
      </c>
      <c r="X1087" s="172"/>
      <c r="Y1087" s="179"/>
      <c r="Z1087" s="179"/>
      <c r="AA1087" s="70" t="s">
        <v>79</v>
      </c>
      <c r="AB1087" s="50">
        <v>6051559</v>
      </c>
      <c r="AC1087" s="30">
        <f>IFERROR(AB1087/Y1076,"-")</f>
        <v>2.3323955150762856E-3</v>
      </c>
      <c r="AD1087" s="50">
        <v>26</v>
      </c>
      <c r="AE1087" s="30">
        <f>IFERROR(AD1087/Z1076,"-")</f>
        <v>7.0137577555975184E-3</v>
      </c>
      <c r="AF1087" s="53">
        <f t="shared" si="713"/>
        <v>232752.26923076922</v>
      </c>
      <c r="AG1087" s="31">
        <f t="shared" si="739"/>
        <v>6.4741035856573708E-3</v>
      </c>
      <c r="AH1087" s="172"/>
      <c r="AI1087" s="179"/>
      <c r="AJ1087" s="179"/>
      <c r="AK1087" s="70" t="s">
        <v>79</v>
      </c>
      <c r="AL1087" s="50">
        <v>12799865</v>
      </c>
      <c r="AM1087" s="30">
        <f>IFERROR(AL1087/AI1076,"-")</f>
        <v>4.5480828029845688E-3</v>
      </c>
      <c r="AN1087" s="50">
        <v>46</v>
      </c>
      <c r="AO1087" s="30">
        <f>IFERROR(AN1087/AJ1076,"-")</f>
        <v>1.5593220338983051E-2</v>
      </c>
      <c r="AP1087" s="53">
        <f t="shared" si="714"/>
        <v>278257.9347826087</v>
      </c>
      <c r="AQ1087" s="31">
        <f t="shared" si="740"/>
        <v>1.4552356849098386E-2</v>
      </c>
      <c r="AR1087" s="172"/>
      <c r="AS1087" s="179"/>
      <c r="AT1087" s="179"/>
      <c r="AU1087" s="70" t="s">
        <v>79</v>
      </c>
      <c r="AV1087" s="50">
        <v>17906998</v>
      </c>
      <c r="AW1087" s="30">
        <f>IFERROR(AV1087/AS1076,"-")</f>
        <v>9.5128242415454187E-3</v>
      </c>
      <c r="AX1087" s="50">
        <v>51</v>
      </c>
      <c r="AY1087" s="30">
        <f>IFERROR(AX1087/AT1076,"-")</f>
        <v>0.03</v>
      </c>
      <c r="AZ1087" s="53">
        <f t="shared" si="715"/>
        <v>351117.60784313723</v>
      </c>
      <c r="BA1087" s="31">
        <f t="shared" si="741"/>
        <v>2.7945205479452055E-2</v>
      </c>
      <c r="BB1087" s="172"/>
      <c r="BC1087" s="179"/>
      <c r="BD1087" s="179"/>
      <c r="BE1087" s="70" t="s">
        <v>79</v>
      </c>
      <c r="BF1087" s="50">
        <v>19026123</v>
      </c>
      <c r="BG1087" s="30">
        <f>IFERROR(BF1087/BC1076,"-")</f>
        <v>1.7902205361300414E-2</v>
      </c>
      <c r="BH1087" s="50">
        <v>42</v>
      </c>
      <c r="BI1087" s="30">
        <f>IFERROR(BH1087/BD1076,"-")</f>
        <v>4.9411764705882349E-2</v>
      </c>
      <c r="BJ1087" s="53">
        <f t="shared" si="716"/>
        <v>453002.92857142858</v>
      </c>
      <c r="BK1087" s="31">
        <f t="shared" si="742"/>
        <v>4.4680851063829789E-2</v>
      </c>
      <c r="BL1087" s="172"/>
      <c r="BM1087" s="179"/>
      <c r="BN1087" s="179"/>
      <c r="BO1087" s="70" t="s">
        <v>79</v>
      </c>
      <c r="BP1087" s="50">
        <v>7141346</v>
      </c>
      <c r="BQ1087" s="30">
        <f>IFERROR(BP1087/BM1076,"-")</f>
        <v>2.1413032129745952E-2</v>
      </c>
      <c r="BR1087" s="50">
        <v>23</v>
      </c>
      <c r="BS1087" s="30">
        <f>IFERROR(BR1087/BN1076,"-")</f>
        <v>7.9310344827586213E-2</v>
      </c>
      <c r="BT1087" s="53">
        <f t="shared" si="717"/>
        <v>310493.30434782611</v>
      </c>
      <c r="BU1087" s="31">
        <f t="shared" si="743"/>
        <v>6.5714285714285711E-2</v>
      </c>
      <c r="BV1087" s="172"/>
      <c r="BW1087" s="179"/>
      <c r="BX1087" s="179"/>
      <c r="BY1087" s="70" t="s">
        <v>79</v>
      </c>
      <c r="BZ1087" s="50">
        <f t="shared" si="727"/>
        <v>63134461</v>
      </c>
      <c r="CA1087" s="30">
        <f>IFERROR(BZ1087/BW1076,"-")</f>
        <v>7.0064306764957398E-3</v>
      </c>
      <c r="CB1087" s="50">
        <f t="shared" si="728"/>
        <v>193</v>
      </c>
      <c r="CC1087" s="30">
        <f>IFERROR(CB1087/BX1076,"-")</f>
        <v>1.9977228030224614E-2</v>
      </c>
      <c r="CD1087" s="53">
        <f t="shared" si="718"/>
        <v>327121.55958549224</v>
      </c>
      <c r="CE1087" s="31">
        <f t="shared" si="744"/>
        <v>1.8442427138079313E-2</v>
      </c>
      <c r="CR1087" s="196"/>
      <c r="CS1087" s="198"/>
      <c r="CT1087" s="200"/>
      <c r="CU1087" s="201"/>
      <c r="CV1087" s="201"/>
      <c r="CW1087" s="79" t="s">
        <v>79</v>
      </c>
      <c r="CX1087" s="90">
        <v>57996223</v>
      </c>
      <c r="CY1087" s="80">
        <v>6.6757090353333545E-3</v>
      </c>
      <c r="CZ1087" s="90">
        <v>191</v>
      </c>
      <c r="DA1087" s="80">
        <v>2.0754101923285886E-2</v>
      </c>
      <c r="DB1087" s="90">
        <v>303645.14659685863</v>
      </c>
      <c r="DC1087" s="81">
        <v>1.9337855624177381E-2</v>
      </c>
    </row>
    <row r="1088" spans="2:107" s="16" customFormat="1" ht="13.15" customHeight="1">
      <c r="B1088" s="196"/>
      <c r="C1088" s="198"/>
      <c r="D1088" s="172"/>
      <c r="E1088" s="179"/>
      <c r="F1088" s="179"/>
      <c r="G1088" s="70" t="s">
        <v>81</v>
      </c>
      <c r="H1088" s="50">
        <v>554815</v>
      </c>
      <c r="I1088" s="30">
        <f>IFERROR(H1088/E1076,"-")</f>
        <v>7.2080228790076164E-3</v>
      </c>
      <c r="J1088" s="50">
        <v>10</v>
      </c>
      <c r="K1088" s="30">
        <f>IFERROR(J1088/F1076,"-")</f>
        <v>0.2</v>
      </c>
      <c r="L1088" s="53">
        <f t="shared" si="711"/>
        <v>55481.5</v>
      </c>
      <c r="M1088" s="31">
        <f t="shared" si="737"/>
        <v>0.18867924528301888</v>
      </c>
      <c r="N1088" s="172"/>
      <c r="O1088" s="179"/>
      <c r="P1088" s="179"/>
      <c r="Q1088" s="70" t="s">
        <v>81</v>
      </c>
      <c r="R1088" s="50">
        <v>2617085</v>
      </c>
      <c r="S1088" s="30">
        <f>IFERROR(R1088/O1076,"-")</f>
        <v>1.0623183091819031E-2</v>
      </c>
      <c r="T1088" s="50">
        <v>18</v>
      </c>
      <c r="U1088" s="30">
        <f>IFERROR(T1088/P1076,"-")</f>
        <v>0.15789473684210525</v>
      </c>
      <c r="V1088" s="53">
        <f t="shared" si="712"/>
        <v>145393.61111111112</v>
      </c>
      <c r="W1088" s="31">
        <f t="shared" si="738"/>
        <v>0.15</v>
      </c>
      <c r="X1088" s="172"/>
      <c r="Y1088" s="179"/>
      <c r="Z1088" s="179"/>
      <c r="AA1088" s="70" t="s">
        <v>81</v>
      </c>
      <c r="AB1088" s="50">
        <v>12992200</v>
      </c>
      <c r="AC1088" s="30">
        <f>IFERROR(AB1088/Y1076,"-")</f>
        <v>5.0074615501516416E-3</v>
      </c>
      <c r="AD1088" s="50">
        <v>337</v>
      </c>
      <c r="AE1088" s="30">
        <f>IFERROR(AD1088/Z1076,"-")</f>
        <v>9.0909090909090912E-2</v>
      </c>
      <c r="AF1088" s="53">
        <f t="shared" si="713"/>
        <v>38552.522255192882</v>
      </c>
      <c r="AG1088" s="31">
        <f t="shared" si="739"/>
        <v>8.3914342629482067E-2</v>
      </c>
      <c r="AH1088" s="172"/>
      <c r="AI1088" s="179"/>
      <c r="AJ1088" s="179"/>
      <c r="AK1088" s="70" t="s">
        <v>81</v>
      </c>
      <c r="AL1088" s="50">
        <v>29507200</v>
      </c>
      <c r="AM1088" s="30">
        <f>IFERROR(AL1088/AI1076,"-")</f>
        <v>1.0484578461118634E-2</v>
      </c>
      <c r="AN1088" s="50">
        <v>334</v>
      </c>
      <c r="AO1088" s="30">
        <f>IFERROR(AN1088/AJ1076,"-")</f>
        <v>0.11322033898305085</v>
      </c>
      <c r="AP1088" s="53">
        <f t="shared" si="714"/>
        <v>88344.910179640719</v>
      </c>
      <c r="AQ1088" s="31">
        <f t="shared" si="740"/>
        <v>0.10566276494780133</v>
      </c>
      <c r="AR1088" s="172"/>
      <c r="AS1088" s="179"/>
      <c r="AT1088" s="179"/>
      <c r="AU1088" s="70" t="s">
        <v>81</v>
      </c>
      <c r="AV1088" s="50">
        <v>17479317</v>
      </c>
      <c r="AW1088" s="30">
        <f>IFERROR(AV1088/AS1076,"-")</f>
        <v>9.2856251217125815E-3</v>
      </c>
      <c r="AX1088" s="50">
        <v>219</v>
      </c>
      <c r="AY1088" s="30">
        <f>IFERROR(AX1088/AT1076,"-")</f>
        <v>0.1288235294117647</v>
      </c>
      <c r="AZ1088" s="53">
        <f t="shared" si="715"/>
        <v>79814.232876712325</v>
      </c>
      <c r="BA1088" s="31">
        <f t="shared" si="741"/>
        <v>0.12</v>
      </c>
      <c r="BB1088" s="172"/>
      <c r="BC1088" s="179"/>
      <c r="BD1088" s="179"/>
      <c r="BE1088" s="70" t="s">
        <v>81</v>
      </c>
      <c r="BF1088" s="50">
        <v>8639237</v>
      </c>
      <c r="BG1088" s="30">
        <f>IFERROR(BF1088/BC1076,"-")</f>
        <v>8.1288970400824646E-3</v>
      </c>
      <c r="BH1088" s="50">
        <v>100</v>
      </c>
      <c r="BI1088" s="30">
        <f>IFERROR(BH1088/BD1076,"-")</f>
        <v>0.11764705882352941</v>
      </c>
      <c r="BJ1088" s="53">
        <f t="shared" si="716"/>
        <v>86392.37</v>
      </c>
      <c r="BK1088" s="31">
        <f t="shared" si="742"/>
        <v>0.10638297872340426</v>
      </c>
      <c r="BL1088" s="172"/>
      <c r="BM1088" s="179"/>
      <c r="BN1088" s="179"/>
      <c r="BO1088" s="70" t="s">
        <v>81</v>
      </c>
      <c r="BP1088" s="50">
        <v>4251733</v>
      </c>
      <c r="BQ1088" s="30">
        <f>IFERROR(BP1088/BM1076,"-")</f>
        <v>1.274864645069727E-2</v>
      </c>
      <c r="BR1088" s="50">
        <v>37</v>
      </c>
      <c r="BS1088" s="30">
        <f>IFERROR(BR1088/BN1076,"-")</f>
        <v>0.12758620689655173</v>
      </c>
      <c r="BT1088" s="53">
        <f t="shared" si="717"/>
        <v>114911.70270270271</v>
      </c>
      <c r="BU1088" s="31">
        <f t="shared" si="743"/>
        <v>0.10571428571428572</v>
      </c>
      <c r="BV1088" s="172"/>
      <c r="BW1088" s="179"/>
      <c r="BX1088" s="179"/>
      <c r="BY1088" s="70" t="s">
        <v>81</v>
      </c>
      <c r="BZ1088" s="50">
        <f t="shared" si="727"/>
        <v>76041587</v>
      </c>
      <c r="CA1088" s="30">
        <f>IFERROR(BZ1088/BW1076,"-")</f>
        <v>8.438816130008929E-3</v>
      </c>
      <c r="CB1088" s="50">
        <f t="shared" si="728"/>
        <v>1055</v>
      </c>
      <c r="CC1088" s="30">
        <f>IFERROR(CB1088/BX1076,"-")</f>
        <v>0.10920194596832626</v>
      </c>
      <c r="CD1088" s="53">
        <f t="shared" si="718"/>
        <v>72077.333649289096</v>
      </c>
      <c r="CE1088" s="31">
        <f t="shared" si="744"/>
        <v>0.10081223124701386</v>
      </c>
      <c r="CR1088" s="196"/>
      <c r="CS1088" s="198"/>
      <c r="CT1088" s="200"/>
      <c r="CU1088" s="201"/>
      <c r="CV1088" s="201"/>
      <c r="CW1088" s="79" t="s">
        <v>81</v>
      </c>
      <c r="CX1088" s="90">
        <v>71098347</v>
      </c>
      <c r="CY1088" s="80">
        <v>8.1838411695390242E-3</v>
      </c>
      <c r="CZ1088" s="90">
        <v>999</v>
      </c>
      <c r="DA1088" s="80">
        <v>0.10855155927414974</v>
      </c>
      <c r="DB1088" s="90">
        <v>71169.516516516524</v>
      </c>
      <c r="DC1088" s="81">
        <v>0.101144072086666</v>
      </c>
    </row>
    <row r="1089" spans="2:107" s="16" customFormat="1" ht="13.15" customHeight="1">
      <c r="B1089" s="196"/>
      <c r="C1089" s="198"/>
      <c r="D1089" s="172"/>
      <c r="E1089" s="179"/>
      <c r="F1089" s="179"/>
      <c r="G1089" s="70" t="s">
        <v>83</v>
      </c>
      <c r="H1089" s="50">
        <v>1043239</v>
      </c>
      <c r="I1089" s="30">
        <f>IFERROR(H1089/E1076,"-")</f>
        <v>1.3553509873152361E-2</v>
      </c>
      <c r="J1089" s="50">
        <v>4</v>
      </c>
      <c r="K1089" s="30">
        <f>IFERROR(J1089/F1076,"-")</f>
        <v>0.08</v>
      </c>
      <c r="L1089" s="53">
        <f t="shared" si="711"/>
        <v>260809.75</v>
      </c>
      <c r="M1089" s="31">
        <f t="shared" si="737"/>
        <v>7.5471698113207544E-2</v>
      </c>
      <c r="N1089" s="172"/>
      <c r="O1089" s="179"/>
      <c r="P1089" s="179"/>
      <c r="Q1089" s="70" t="s">
        <v>83</v>
      </c>
      <c r="R1089" s="50">
        <v>11056769</v>
      </c>
      <c r="S1089" s="30">
        <f>IFERROR(R1089/O1076,"-")</f>
        <v>4.4881263501548023E-2</v>
      </c>
      <c r="T1089" s="50">
        <v>12</v>
      </c>
      <c r="U1089" s="30">
        <f>IFERROR(T1089/P1076,"-")</f>
        <v>0.10526315789473684</v>
      </c>
      <c r="V1089" s="53">
        <f t="shared" si="712"/>
        <v>921397.41666666663</v>
      </c>
      <c r="W1089" s="31">
        <f t="shared" si="738"/>
        <v>0.1</v>
      </c>
      <c r="X1089" s="172"/>
      <c r="Y1089" s="179"/>
      <c r="Z1089" s="179"/>
      <c r="AA1089" s="70" t="s">
        <v>83</v>
      </c>
      <c r="AB1089" s="50">
        <v>64767597</v>
      </c>
      <c r="AC1089" s="30">
        <f>IFERROR(AB1089/Y1076,"-")</f>
        <v>2.4962766249997447E-2</v>
      </c>
      <c r="AD1089" s="50">
        <v>222</v>
      </c>
      <c r="AE1089" s="30">
        <f>IFERROR(AD1089/Z1076,"-")</f>
        <v>5.9886700836255732E-2</v>
      </c>
      <c r="AF1089" s="53">
        <f t="shared" si="713"/>
        <v>291745.93243243243</v>
      </c>
      <c r="AG1089" s="31">
        <f t="shared" si="739"/>
        <v>5.5278884462151394E-2</v>
      </c>
      <c r="AH1089" s="172"/>
      <c r="AI1089" s="179"/>
      <c r="AJ1089" s="179"/>
      <c r="AK1089" s="70" t="s">
        <v>83</v>
      </c>
      <c r="AL1089" s="50">
        <v>85666799</v>
      </c>
      <c r="AM1089" s="30">
        <f>IFERROR(AL1089/AI1076,"-")</f>
        <v>3.0439359736890634E-2</v>
      </c>
      <c r="AN1089" s="50">
        <v>444</v>
      </c>
      <c r="AO1089" s="30">
        <f>IFERROR(AN1089/AJ1076,"-")</f>
        <v>0.15050847457627117</v>
      </c>
      <c r="AP1089" s="53">
        <f t="shared" si="714"/>
        <v>192943.24099099098</v>
      </c>
      <c r="AQ1089" s="31">
        <f t="shared" si="740"/>
        <v>0.14046187915216704</v>
      </c>
      <c r="AR1089" s="172"/>
      <c r="AS1089" s="179"/>
      <c r="AT1089" s="179"/>
      <c r="AU1089" s="70" t="s">
        <v>83</v>
      </c>
      <c r="AV1089" s="50">
        <v>100388850</v>
      </c>
      <c r="AW1089" s="30">
        <f>IFERROR(AV1089/AS1076,"-")</f>
        <v>5.3330071621210146E-2</v>
      </c>
      <c r="AX1089" s="50">
        <v>415</v>
      </c>
      <c r="AY1089" s="30">
        <f>IFERROR(AX1089/AT1076,"-")</f>
        <v>0.24411764705882352</v>
      </c>
      <c r="AZ1089" s="53">
        <f t="shared" si="715"/>
        <v>241900.84337349399</v>
      </c>
      <c r="BA1089" s="31">
        <f t="shared" si="741"/>
        <v>0.22739726027397261</v>
      </c>
      <c r="BB1089" s="172"/>
      <c r="BC1089" s="179"/>
      <c r="BD1089" s="179"/>
      <c r="BE1089" s="70" t="s">
        <v>83</v>
      </c>
      <c r="BF1089" s="50">
        <v>84530660</v>
      </c>
      <c r="BG1089" s="30">
        <f>IFERROR(BF1089/BC1076,"-")</f>
        <v>7.9537235970053508E-2</v>
      </c>
      <c r="BH1089" s="50">
        <v>271</v>
      </c>
      <c r="BI1089" s="30">
        <f>IFERROR(BH1089/BD1076,"-")</f>
        <v>0.31882352941176473</v>
      </c>
      <c r="BJ1089" s="53">
        <f t="shared" si="716"/>
        <v>311921.25461254612</v>
      </c>
      <c r="BK1089" s="31">
        <f t="shared" si="742"/>
        <v>0.28829787234042553</v>
      </c>
      <c r="BL1089" s="172"/>
      <c r="BM1089" s="179"/>
      <c r="BN1089" s="179"/>
      <c r="BO1089" s="70" t="s">
        <v>83</v>
      </c>
      <c r="BP1089" s="50">
        <v>25847353</v>
      </c>
      <c r="BQ1089" s="30">
        <f>IFERROR(BP1089/BM1076,"-")</f>
        <v>7.7502224406699446E-2</v>
      </c>
      <c r="BR1089" s="50">
        <v>100</v>
      </c>
      <c r="BS1089" s="30">
        <f>IFERROR(BR1089/BN1076,"-")</f>
        <v>0.34482758620689657</v>
      </c>
      <c r="BT1089" s="53">
        <f t="shared" si="717"/>
        <v>258473.53</v>
      </c>
      <c r="BU1089" s="31">
        <f t="shared" si="743"/>
        <v>0.2857142857142857</v>
      </c>
      <c r="BV1089" s="172"/>
      <c r="BW1089" s="179"/>
      <c r="BX1089" s="179"/>
      <c r="BY1089" s="70" t="s">
        <v>83</v>
      </c>
      <c r="BZ1089" s="50">
        <f t="shared" si="727"/>
        <v>373301267</v>
      </c>
      <c r="CA1089" s="30">
        <f>IFERROR(BZ1089/BW1076,"-")</f>
        <v>4.1427603994014087E-2</v>
      </c>
      <c r="CB1089" s="50">
        <f t="shared" si="728"/>
        <v>1468</v>
      </c>
      <c r="CC1089" s="30">
        <f>IFERROR(CB1089/BX1076,"-")</f>
        <v>0.15195114377393645</v>
      </c>
      <c r="CD1089" s="53">
        <f t="shared" si="718"/>
        <v>254292.41621253407</v>
      </c>
      <c r="CE1089" s="31">
        <f t="shared" si="744"/>
        <v>0.14027711419015768</v>
      </c>
      <c r="CR1089" s="196"/>
      <c r="CS1089" s="198"/>
      <c r="CT1089" s="200"/>
      <c r="CU1089" s="201"/>
      <c r="CV1089" s="201"/>
      <c r="CW1089" s="79" t="s">
        <v>83</v>
      </c>
      <c r="CX1089" s="90">
        <v>387214584</v>
      </c>
      <c r="CY1089" s="80">
        <v>4.4570693802278225E-2</v>
      </c>
      <c r="CZ1089" s="90">
        <v>1400</v>
      </c>
      <c r="DA1089" s="80">
        <v>0.15212430729110074</v>
      </c>
      <c r="DB1089" s="90">
        <v>276581.84571428574</v>
      </c>
      <c r="DC1089" s="81">
        <v>0.14174344436569808</v>
      </c>
    </row>
    <row r="1090" spans="2:107" s="16" customFormat="1" ht="13.15" customHeight="1">
      <c r="B1090" s="196"/>
      <c r="C1090" s="198"/>
      <c r="D1090" s="172"/>
      <c r="E1090" s="179"/>
      <c r="F1090" s="179"/>
      <c r="G1090" s="70" t="s">
        <v>87</v>
      </c>
      <c r="H1090" s="50">
        <v>887489</v>
      </c>
      <c r="I1090" s="30">
        <f>IFERROR(H1090/E1076,"-")</f>
        <v>1.1530043378184784E-2</v>
      </c>
      <c r="J1090" s="50">
        <v>2</v>
      </c>
      <c r="K1090" s="30">
        <f>IFERROR(J1090/F1076,"-")</f>
        <v>0.04</v>
      </c>
      <c r="L1090" s="53">
        <f t="shared" si="711"/>
        <v>443744.5</v>
      </c>
      <c r="M1090" s="31">
        <f t="shared" si="737"/>
        <v>3.7735849056603772E-2</v>
      </c>
      <c r="N1090" s="172"/>
      <c r="O1090" s="179"/>
      <c r="P1090" s="179"/>
      <c r="Q1090" s="70" t="s">
        <v>87</v>
      </c>
      <c r="R1090" s="50">
        <v>385533</v>
      </c>
      <c r="S1090" s="30">
        <f>IFERROR(R1090/O1076,"-")</f>
        <v>1.5649425398633465E-3</v>
      </c>
      <c r="T1090" s="50">
        <v>7</v>
      </c>
      <c r="U1090" s="30">
        <f>IFERROR(T1090/P1076,"-")</f>
        <v>6.1403508771929821E-2</v>
      </c>
      <c r="V1090" s="53">
        <f t="shared" si="712"/>
        <v>55076.142857142855</v>
      </c>
      <c r="W1090" s="31">
        <f t="shared" si="738"/>
        <v>5.8333333333333334E-2</v>
      </c>
      <c r="X1090" s="172"/>
      <c r="Y1090" s="179"/>
      <c r="Z1090" s="179"/>
      <c r="AA1090" s="70" t="s">
        <v>87</v>
      </c>
      <c r="AB1090" s="50">
        <v>21850253</v>
      </c>
      <c r="AC1090" s="30">
        <f>IFERROR(AB1090/Y1076,"-")</f>
        <v>8.4215376732643867E-3</v>
      </c>
      <c r="AD1090" s="50">
        <v>180</v>
      </c>
      <c r="AE1090" s="30">
        <f>IFERROR(AD1090/Z1076,"-")</f>
        <v>4.855678446182897E-2</v>
      </c>
      <c r="AF1090" s="53">
        <f t="shared" si="713"/>
        <v>121390.29444444444</v>
      </c>
      <c r="AG1090" s="31">
        <f t="shared" si="739"/>
        <v>4.4820717131474105E-2</v>
      </c>
      <c r="AH1090" s="172"/>
      <c r="AI1090" s="179"/>
      <c r="AJ1090" s="179"/>
      <c r="AK1090" s="70" t="s">
        <v>87</v>
      </c>
      <c r="AL1090" s="50">
        <v>22385644</v>
      </c>
      <c r="AM1090" s="30">
        <f>IFERROR(AL1090/AI1076,"-")</f>
        <v>7.954127837296307E-3</v>
      </c>
      <c r="AN1090" s="50">
        <v>193</v>
      </c>
      <c r="AO1090" s="30">
        <f>IFERROR(AN1090/AJ1076,"-")</f>
        <v>6.5423728813559318E-2</v>
      </c>
      <c r="AP1090" s="53">
        <f t="shared" si="714"/>
        <v>115987.79274611399</v>
      </c>
      <c r="AQ1090" s="31">
        <f t="shared" si="740"/>
        <v>6.1056627649478015E-2</v>
      </c>
      <c r="AR1090" s="172"/>
      <c r="AS1090" s="179"/>
      <c r="AT1090" s="179"/>
      <c r="AU1090" s="70" t="s">
        <v>87</v>
      </c>
      <c r="AV1090" s="50">
        <v>16258722</v>
      </c>
      <c r="AW1090" s="30">
        <f>IFERROR(AV1090/AS1076,"-")</f>
        <v>8.6372023260486101E-3</v>
      </c>
      <c r="AX1090" s="50">
        <v>139</v>
      </c>
      <c r="AY1090" s="30">
        <f>IFERROR(AX1090/AT1076,"-")</f>
        <v>8.1764705882352948E-2</v>
      </c>
      <c r="AZ1090" s="53">
        <f t="shared" si="715"/>
        <v>116969.22302158273</v>
      </c>
      <c r="BA1090" s="31">
        <f t="shared" si="741"/>
        <v>7.6164383561643831E-2</v>
      </c>
      <c r="BB1090" s="172"/>
      <c r="BC1090" s="179"/>
      <c r="BD1090" s="179"/>
      <c r="BE1090" s="70" t="s">
        <v>87</v>
      </c>
      <c r="BF1090" s="50">
        <v>7208357</v>
      </c>
      <c r="BG1090" s="30">
        <f>IFERROR(BF1090/BC1076,"-")</f>
        <v>6.7825424723453832E-3</v>
      </c>
      <c r="BH1090" s="50">
        <v>85</v>
      </c>
      <c r="BI1090" s="30">
        <f>IFERROR(BH1090/BD1076,"-")</f>
        <v>0.1</v>
      </c>
      <c r="BJ1090" s="53">
        <f t="shared" si="716"/>
        <v>84804.2</v>
      </c>
      <c r="BK1090" s="31">
        <f t="shared" si="742"/>
        <v>9.0425531914893623E-2</v>
      </c>
      <c r="BL1090" s="172"/>
      <c r="BM1090" s="179"/>
      <c r="BN1090" s="179"/>
      <c r="BO1090" s="70" t="s">
        <v>87</v>
      </c>
      <c r="BP1090" s="50">
        <v>3544609</v>
      </c>
      <c r="BQ1090" s="30">
        <f>IFERROR(BP1090/BM1076,"-")</f>
        <v>1.0628364233351341E-2</v>
      </c>
      <c r="BR1090" s="50">
        <v>21</v>
      </c>
      <c r="BS1090" s="30">
        <f>IFERROR(BR1090/BN1076,"-")</f>
        <v>7.2413793103448282E-2</v>
      </c>
      <c r="BT1090" s="53">
        <f t="shared" si="717"/>
        <v>168790.90476190476</v>
      </c>
      <c r="BU1090" s="31">
        <f t="shared" si="743"/>
        <v>0.06</v>
      </c>
      <c r="BV1090" s="172"/>
      <c r="BW1090" s="179"/>
      <c r="BX1090" s="179"/>
      <c r="BY1090" s="70" t="s">
        <v>87</v>
      </c>
      <c r="BZ1090" s="50">
        <f t="shared" si="727"/>
        <v>72520607</v>
      </c>
      <c r="CA1090" s="30">
        <f>IFERROR(BZ1090/BW1076,"-")</f>
        <v>8.0480706972835582E-3</v>
      </c>
      <c r="CB1090" s="50">
        <f t="shared" si="728"/>
        <v>627</v>
      </c>
      <c r="CC1090" s="30">
        <f>IFERROR(CB1090/BX1076,"-")</f>
        <v>6.4900113859848882E-2</v>
      </c>
      <c r="CD1090" s="53">
        <f t="shared" si="718"/>
        <v>115662.85007974482</v>
      </c>
      <c r="CE1090" s="31">
        <f t="shared" si="744"/>
        <v>5.9913999044433827E-2</v>
      </c>
      <c r="CR1090" s="196"/>
      <c r="CS1090" s="198"/>
      <c r="CT1090" s="200"/>
      <c r="CU1090" s="201"/>
      <c r="CV1090" s="201"/>
      <c r="CW1090" s="79" t="s">
        <v>87</v>
      </c>
      <c r="CX1090" s="90">
        <v>64672593</v>
      </c>
      <c r="CY1090" s="80">
        <v>7.444198795989467E-3</v>
      </c>
      <c r="CZ1090" s="90">
        <v>654</v>
      </c>
      <c r="DA1090" s="80">
        <v>7.1063783548842768E-2</v>
      </c>
      <c r="DB1090" s="90">
        <v>98887.756880733941</v>
      </c>
      <c r="DC1090" s="81">
        <v>6.6214437582261823E-2</v>
      </c>
    </row>
    <row r="1091" spans="2:107" s="16" customFormat="1" ht="13.15" customHeight="1">
      <c r="B1091" s="196"/>
      <c r="C1091" s="198"/>
      <c r="D1091" s="172"/>
      <c r="E1091" s="179"/>
      <c r="F1091" s="179"/>
      <c r="G1091" s="71" t="s">
        <v>85</v>
      </c>
      <c r="H1091" s="51">
        <v>55186</v>
      </c>
      <c r="I1091" s="32">
        <f>IFERROR(H1091/E1076,"-")</f>
        <v>7.1696322305798206E-4</v>
      </c>
      <c r="J1091" s="51">
        <v>4</v>
      </c>
      <c r="K1091" s="32">
        <f>IFERROR(J1091/F1076,"-")</f>
        <v>0.08</v>
      </c>
      <c r="L1091" s="54">
        <f t="shared" si="711"/>
        <v>13796.5</v>
      </c>
      <c r="M1091" s="33">
        <f t="shared" si="737"/>
        <v>7.5471698113207544E-2</v>
      </c>
      <c r="N1091" s="172"/>
      <c r="O1091" s="179"/>
      <c r="P1091" s="179"/>
      <c r="Q1091" s="71" t="s">
        <v>85</v>
      </c>
      <c r="R1091" s="51">
        <v>154891</v>
      </c>
      <c r="S1091" s="32">
        <f>IFERROR(R1091/O1076,"-")</f>
        <v>6.2872831882607616E-4</v>
      </c>
      <c r="T1091" s="51">
        <v>20</v>
      </c>
      <c r="U1091" s="32">
        <f>IFERROR(T1091/P1076,"-")</f>
        <v>0.17543859649122806</v>
      </c>
      <c r="V1091" s="54">
        <f t="shared" si="712"/>
        <v>7744.55</v>
      </c>
      <c r="W1091" s="33">
        <f t="shared" si="738"/>
        <v>0.16666666666666666</v>
      </c>
      <c r="X1091" s="172"/>
      <c r="Y1091" s="179"/>
      <c r="Z1091" s="179"/>
      <c r="AA1091" s="71" t="s">
        <v>85</v>
      </c>
      <c r="AB1091" s="51">
        <v>6675826</v>
      </c>
      <c r="AC1091" s="32">
        <f>IFERROR(AB1091/Y1076,"-")</f>
        <v>2.5730008782579267E-3</v>
      </c>
      <c r="AD1091" s="51">
        <v>268</v>
      </c>
      <c r="AE1091" s="32">
        <f>IFERROR(AD1091/Z1076,"-")</f>
        <v>7.2295656865389801E-2</v>
      </c>
      <c r="AF1091" s="54">
        <f t="shared" si="713"/>
        <v>24909.798507462685</v>
      </c>
      <c r="AG1091" s="33">
        <f t="shared" si="739"/>
        <v>6.6733067729083662E-2</v>
      </c>
      <c r="AH1091" s="172"/>
      <c r="AI1091" s="179"/>
      <c r="AJ1091" s="179"/>
      <c r="AK1091" s="71" t="s">
        <v>85</v>
      </c>
      <c r="AL1091" s="51">
        <v>9497223</v>
      </c>
      <c r="AM1091" s="32">
        <f>IFERROR(AL1091/AI1076,"-")</f>
        <v>3.3745790758269337E-3</v>
      </c>
      <c r="AN1091" s="51">
        <v>330</v>
      </c>
      <c r="AO1091" s="32">
        <f>IFERROR(AN1091/AJ1076,"-")</f>
        <v>0.11186440677966102</v>
      </c>
      <c r="AP1091" s="54">
        <f t="shared" si="714"/>
        <v>28779.463636363635</v>
      </c>
      <c r="AQ1091" s="33">
        <f t="shared" si="740"/>
        <v>0.10439734261309712</v>
      </c>
      <c r="AR1091" s="172"/>
      <c r="AS1091" s="179"/>
      <c r="AT1091" s="179"/>
      <c r="AU1091" s="71" t="s">
        <v>85</v>
      </c>
      <c r="AV1091" s="51">
        <v>4764797</v>
      </c>
      <c r="AW1091" s="32">
        <f>IFERROR(AV1091/AS1076,"-")</f>
        <v>2.531226976606737E-3</v>
      </c>
      <c r="AX1091" s="51">
        <v>241</v>
      </c>
      <c r="AY1091" s="32">
        <f>IFERROR(AX1091/AT1076,"-")</f>
        <v>0.14176470588235293</v>
      </c>
      <c r="AZ1091" s="54">
        <f t="shared" si="715"/>
        <v>19770.941908713692</v>
      </c>
      <c r="BA1091" s="33">
        <f t="shared" si="741"/>
        <v>0.13205479452054794</v>
      </c>
      <c r="BB1091" s="172"/>
      <c r="BC1091" s="179"/>
      <c r="BD1091" s="179"/>
      <c r="BE1091" s="71" t="s">
        <v>85</v>
      </c>
      <c r="BF1091" s="51">
        <v>3304870</v>
      </c>
      <c r="BG1091" s="32">
        <f>IFERROR(BF1091/BC1076,"-")</f>
        <v>3.1096435901523866E-3</v>
      </c>
      <c r="BH1091" s="51">
        <v>148</v>
      </c>
      <c r="BI1091" s="32">
        <f>IFERROR(BH1091/BD1076,"-")</f>
        <v>0.17411764705882352</v>
      </c>
      <c r="BJ1091" s="54">
        <f t="shared" si="716"/>
        <v>22330.202702702703</v>
      </c>
      <c r="BK1091" s="33">
        <f t="shared" si="742"/>
        <v>0.1574468085106383</v>
      </c>
      <c r="BL1091" s="172"/>
      <c r="BM1091" s="179"/>
      <c r="BN1091" s="179"/>
      <c r="BO1091" s="71" t="s">
        <v>85</v>
      </c>
      <c r="BP1091" s="51">
        <v>499561</v>
      </c>
      <c r="BQ1091" s="32">
        <f>IFERROR(BP1091/BM1076,"-")</f>
        <v>1.4979131026235137E-3</v>
      </c>
      <c r="BR1091" s="51">
        <v>40</v>
      </c>
      <c r="BS1091" s="32">
        <f>IFERROR(BR1091/BN1076,"-")</f>
        <v>0.13793103448275862</v>
      </c>
      <c r="BT1091" s="54">
        <f t="shared" si="717"/>
        <v>12489.025</v>
      </c>
      <c r="BU1091" s="33">
        <f t="shared" si="743"/>
        <v>0.11428571428571428</v>
      </c>
      <c r="BV1091" s="172"/>
      <c r="BW1091" s="179"/>
      <c r="BX1091" s="179"/>
      <c r="BY1091" s="71" t="s">
        <v>85</v>
      </c>
      <c r="BZ1091" s="51">
        <f t="shared" si="727"/>
        <v>24952354</v>
      </c>
      <c r="CA1091" s="32">
        <f>IFERROR(BZ1091/BW1076,"-")</f>
        <v>2.7691206315419588E-3</v>
      </c>
      <c r="CB1091" s="51">
        <f t="shared" si="728"/>
        <v>1051</v>
      </c>
      <c r="CC1091" s="32">
        <f>IFERROR(CB1091/BX1076,"-")</f>
        <v>0.10878791015422834</v>
      </c>
      <c r="CD1091" s="54">
        <f t="shared" si="718"/>
        <v>23741.535680304471</v>
      </c>
      <c r="CE1091" s="33">
        <f t="shared" si="744"/>
        <v>0.10043000477783086</v>
      </c>
      <c r="CR1091" s="196"/>
      <c r="CS1091" s="198"/>
      <c r="CT1091" s="200"/>
      <c r="CU1091" s="201"/>
      <c r="CV1091" s="201"/>
      <c r="CW1091" s="79" t="s">
        <v>85</v>
      </c>
      <c r="CX1091" s="90">
        <v>17923077</v>
      </c>
      <c r="CY1091" s="80">
        <v>2.0630524003239907E-3</v>
      </c>
      <c r="CZ1091" s="90">
        <v>995</v>
      </c>
      <c r="DA1091" s="80">
        <v>0.10811691839617515</v>
      </c>
      <c r="DB1091" s="90">
        <v>18013.142713567839</v>
      </c>
      <c r="DC1091" s="81">
        <v>0.10073909081704971</v>
      </c>
    </row>
    <row r="1092" spans="2:107" s="16" customFormat="1" ht="13.15" customHeight="1">
      <c r="B1092" s="196"/>
      <c r="C1092" s="199"/>
      <c r="D1092" s="173"/>
      <c r="E1092" s="180"/>
      <c r="F1092" s="180"/>
      <c r="G1092" s="18" t="s">
        <v>92</v>
      </c>
      <c r="H1092" s="49">
        <f>SUM(H1076:H1091)</f>
        <v>6716343</v>
      </c>
      <c r="I1092" s="32">
        <f>IFERROR(H1092/E1076,"-")</f>
        <v>8.7257110941958413E-2</v>
      </c>
      <c r="J1092" s="51">
        <v>41</v>
      </c>
      <c r="K1092" s="32">
        <f>IFERROR(J1092/F1076,"-")</f>
        <v>0.82</v>
      </c>
      <c r="L1092" s="54">
        <f t="shared" si="711"/>
        <v>163813.24390243902</v>
      </c>
      <c r="M1092" s="34">
        <f t="shared" si="737"/>
        <v>0.77358490566037741</v>
      </c>
      <c r="N1092" s="173"/>
      <c r="O1092" s="180"/>
      <c r="P1092" s="180"/>
      <c r="Q1092" s="18" t="s">
        <v>92</v>
      </c>
      <c r="R1092" s="49">
        <f>SUM(R1076:R1091)</f>
        <v>39454390</v>
      </c>
      <c r="S1092" s="32">
        <f>IFERROR(R1092/O1076,"-")</f>
        <v>0.16015192809787754</v>
      </c>
      <c r="T1092" s="51">
        <v>97</v>
      </c>
      <c r="U1092" s="32">
        <f>IFERROR(T1092/P1076,"-")</f>
        <v>0.85087719298245612</v>
      </c>
      <c r="V1092" s="54">
        <f t="shared" si="712"/>
        <v>406746.28865979379</v>
      </c>
      <c r="W1092" s="34">
        <f t="shared" si="738"/>
        <v>0.80833333333333335</v>
      </c>
      <c r="X1092" s="173"/>
      <c r="Y1092" s="180"/>
      <c r="Z1092" s="180"/>
      <c r="AA1092" s="18" t="s">
        <v>92</v>
      </c>
      <c r="AB1092" s="49">
        <f>SUM(AB1076:AB1091)</f>
        <v>408996214</v>
      </c>
      <c r="AC1092" s="32">
        <f>IFERROR(AB1092/Y1076,"-")</f>
        <v>0.15763556716819266</v>
      </c>
      <c r="AD1092" s="51">
        <v>2530</v>
      </c>
      <c r="AE1092" s="32">
        <f>IFERROR(AD1092/Z1076,"-")</f>
        <v>0.68249258160237392</v>
      </c>
      <c r="AF1092" s="54">
        <f t="shared" si="713"/>
        <v>161658.58260869567</v>
      </c>
      <c r="AG1092" s="34">
        <f t="shared" si="739"/>
        <v>0.6299800796812749</v>
      </c>
      <c r="AH1092" s="173"/>
      <c r="AI1092" s="180"/>
      <c r="AJ1092" s="180"/>
      <c r="AK1092" s="18" t="s">
        <v>92</v>
      </c>
      <c r="AL1092" s="49">
        <f>SUM(AL1076:AL1091)</f>
        <v>560946492</v>
      </c>
      <c r="AM1092" s="32">
        <f>IFERROR(AL1092/AI1076,"-")</f>
        <v>0.19931703136398088</v>
      </c>
      <c r="AN1092" s="51">
        <v>2315</v>
      </c>
      <c r="AO1092" s="32">
        <f>IFERROR(AN1092/AJ1076,"-")</f>
        <v>0.78474576271186436</v>
      </c>
      <c r="AP1092" s="54">
        <f t="shared" si="714"/>
        <v>242309.49978401727</v>
      </c>
      <c r="AQ1092" s="34">
        <f t="shared" si="740"/>
        <v>0.73236317621006009</v>
      </c>
      <c r="AR1092" s="173"/>
      <c r="AS1092" s="180"/>
      <c r="AT1092" s="180"/>
      <c r="AU1092" s="18" t="s">
        <v>92</v>
      </c>
      <c r="AV1092" s="49">
        <f>SUM(AV1076:AV1091)</f>
        <v>475065952</v>
      </c>
      <c r="AW1092" s="32">
        <f>IFERROR(AV1092/AS1076,"-")</f>
        <v>0.25237166522933951</v>
      </c>
      <c r="AX1092" s="51">
        <v>1465</v>
      </c>
      <c r="AY1092" s="32">
        <f>IFERROR(AX1092/AT1076,"-")</f>
        <v>0.86176470588235299</v>
      </c>
      <c r="AZ1092" s="54">
        <f t="shared" si="715"/>
        <v>324277.10034129693</v>
      </c>
      <c r="BA1092" s="34">
        <f t="shared" si="741"/>
        <v>0.80273972602739729</v>
      </c>
      <c r="BB1092" s="173"/>
      <c r="BC1092" s="180"/>
      <c r="BD1092" s="180"/>
      <c r="BE1092" s="18" t="s">
        <v>92</v>
      </c>
      <c r="BF1092" s="49">
        <f>SUM(BF1076:BF1091)</f>
        <v>304319065</v>
      </c>
      <c r="BG1092" s="32">
        <f>IFERROR(BF1092/BC1076,"-")</f>
        <v>0.28634222521261576</v>
      </c>
      <c r="BH1092" s="51">
        <v>740</v>
      </c>
      <c r="BI1092" s="32">
        <f>IFERROR(BH1092/BD1076,"-")</f>
        <v>0.87058823529411766</v>
      </c>
      <c r="BJ1092" s="54">
        <f t="shared" si="716"/>
        <v>411241.9797297297</v>
      </c>
      <c r="BK1092" s="34">
        <f t="shared" si="742"/>
        <v>0.78723404255319152</v>
      </c>
      <c r="BL1092" s="173"/>
      <c r="BM1092" s="180"/>
      <c r="BN1092" s="180"/>
      <c r="BO1092" s="18" t="s">
        <v>92</v>
      </c>
      <c r="BP1092" s="49">
        <f>SUM(BP1076:BP1091)</f>
        <v>86715610</v>
      </c>
      <c r="BQ1092" s="32">
        <f>IFERROR(BP1092/BM1076,"-")</f>
        <v>0.26001318842141519</v>
      </c>
      <c r="BR1092" s="51">
        <v>253</v>
      </c>
      <c r="BS1092" s="32">
        <f>IFERROR(BR1092/BN1076,"-")</f>
        <v>0.87241379310344824</v>
      </c>
      <c r="BT1092" s="54">
        <f t="shared" si="717"/>
        <v>342749.44664031622</v>
      </c>
      <c r="BU1092" s="34">
        <f t="shared" si="743"/>
        <v>0.72285714285714286</v>
      </c>
      <c r="BV1092" s="173"/>
      <c r="BW1092" s="180"/>
      <c r="BX1092" s="180"/>
      <c r="BY1092" s="18" t="s">
        <v>92</v>
      </c>
      <c r="BZ1092" s="49">
        <f t="shared" si="727"/>
        <v>1882214066</v>
      </c>
      <c r="CA1092" s="32">
        <f>IFERROR(BZ1092/BW1076,"-")</f>
        <v>0.20888120628374696</v>
      </c>
      <c r="CB1092" s="51">
        <f t="shared" si="728"/>
        <v>7441</v>
      </c>
      <c r="CC1092" s="32">
        <f>IFERROR(CB1092/BX1076,"-")</f>
        <v>0.77021012317565474</v>
      </c>
      <c r="CD1092" s="54">
        <f t="shared" si="718"/>
        <v>252951.76266630829</v>
      </c>
      <c r="CE1092" s="34">
        <f t="shared" si="744"/>
        <v>0.7110367892976589</v>
      </c>
      <c r="CR1092" s="196"/>
      <c r="CS1092" s="199"/>
      <c r="CT1092" s="200"/>
      <c r="CU1092" s="201"/>
      <c r="CV1092" s="201"/>
      <c r="CW1092" s="18" t="s">
        <v>92</v>
      </c>
      <c r="CX1092" s="90">
        <v>1873012334</v>
      </c>
      <c r="CY1092" s="80">
        <v>0.21559482177614592</v>
      </c>
      <c r="CZ1092" s="90">
        <v>7125</v>
      </c>
      <c r="DA1092" s="80">
        <v>0.77420406389220908</v>
      </c>
      <c r="DB1092" s="90">
        <v>262878.92407017545</v>
      </c>
      <c r="DC1092" s="81">
        <v>0.72137288650399922</v>
      </c>
    </row>
    <row r="1093" spans="2:107" s="16" customFormat="1" ht="13.15" customHeight="1">
      <c r="B1093" s="196">
        <v>65</v>
      </c>
      <c r="C1093" s="197" t="s">
        <v>9</v>
      </c>
      <c r="D1093" s="171">
        <f>CI69</f>
        <v>7</v>
      </c>
      <c r="E1093" s="178">
        <v>8202600</v>
      </c>
      <c r="F1093" s="178">
        <v>7</v>
      </c>
      <c r="G1093" s="68" t="s">
        <v>58</v>
      </c>
      <c r="H1093" s="56">
        <v>40626</v>
      </c>
      <c r="I1093" s="28">
        <f>IFERROR(H1093/E1093,"-")</f>
        <v>4.9528198376124644E-3</v>
      </c>
      <c r="J1093" s="56">
        <v>2</v>
      </c>
      <c r="K1093" s="28">
        <f>IFERROR(J1093/F1093,"-")</f>
        <v>0.2857142857142857</v>
      </c>
      <c r="L1093" s="52">
        <f t="shared" si="711"/>
        <v>20313</v>
      </c>
      <c r="M1093" s="29">
        <f t="shared" ref="M1093:M1109" si="745">IFERROR(J1093/$CI$69,"-")</f>
        <v>0.2857142857142857</v>
      </c>
      <c r="N1093" s="171">
        <f>CJ69</f>
        <v>23</v>
      </c>
      <c r="O1093" s="178">
        <v>33268700</v>
      </c>
      <c r="P1093" s="178">
        <v>20</v>
      </c>
      <c r="Q1093" s="68" t="s">
        <v>58</v>
      </c>
      <c r="R1093" s="56">
        <v>127355</v>
      </c>
      <c r="S1093" s="28">
        <f>IFERROR(R1093/O1093,"-")</f>
        <v>3.8280726328350674E-3</v>
      </c>
      <c r="T1093" s="56">
        <v>6</v>
      </c>
      <c r="U1093" s="28">
        <f>IFERROR(T1093/P1093,"-")</f>
        <v>0.3</v>
      </c>
      <c r="V1093" s="52">
        <f t="shared" si="712"/>
        <v>21225.833333333332</v>
      </c>
      <c r="W1093" s="29">
        <f t="shared" ref="W1093:W1109" si="746">IFERROR(T1093/$CJ$69,"-")</f>
        <v>0.2608695652173913</v>
      </c>
      <c r="X1093" s="171">
        <f>CK69</f>
        <v>2009</v>
      </c>
      <c r="Y1093" s="178">
        <v>1222383760</v>
      </c>
      <c r="Z1093" s="178">
        <v>1856</v>
      </c>
      <c r="AA1093" s="68" t="s">
        <v>58</v>
      </c>
      <c r="AB1093" s="56">
        <v>20107634</v>
      </c>
      <c r="AC1093" s="28">
        <f>IFERROR(AB1093/Y1093,"-")</f>
        <v>1.6449526456405149E-2</v>
      </c>
      <c r="AD1093" s="56">
        <v>242</v>
      </c>
      <c r="AE1093" s="28">
        <f>IFERROR(AD1093/Z1093,"-")</f>
        <v>0.13038793103448276</v>
      </c>
      <c r="AF1093" s="52">
        <f t="shared" si="713"/>
        <v>83089.396694214869</v>
      </c>
      <c r="AG1093" s="29">
        <f t="shared" ref="AG1093:AG1109" si="747">IFERROR(AD1093/$CK$69,"-")</f>
        <v>0.12045793927327028</v>
      </c>
      <c r="AH1093" s="171">
        <f>CL69</f>
        <v>1499</v>
      </c>
      <c r="AI1093" s="178">
        <v>1268787200</v>
      </c>
      <c r="AJ1093" s="178">
        <v>1424</v>
      </c>
      <c r="AK1093" s="68" t="s">
        <v>58</v>
      </c>
      <c r="AL1093" s="56">
        <v>24974292</v>
      </c>
      <c r="AM1093" s="28">
        <f>IFERROR(AL1093/AI1093,"-")</f>
        <v>1.9683593907630845E-2</v>
      </c>
      <c r="AN1093" s="56">
        <v>223</v>
      </c>
      <c r="AO1093" s="28">
        <f>IFERROR(AN1093/AJ1093,"-")</f>
        <v>0.15660112359550563</v>
      </c>
      <c r="AP1093" s="52">
        <f t="shared" si="714"/>
        <v>111992.34080717489</v>
      </c>
      <c r="AQ1093" s="29">
        <f t="shared" ref="AQ1093:AQ1109" si="748">IFERROR(AN1093/$CL$69,"-")</f>
        <v>0.14876584389593062</v>
      </c>
      <c r="AR1093" s="171">
        <f>CM69</f>
        <v>967</v>
      </c>
      <c r="AS1093" s="178">
        <v>937786410</v>
      </c>
      <c r="AT1093" s="178">
        <v>911</v>
      </c>
      <c r="AU1093" s="68" t="s">
        <v>58</v>
      </c>
      <c r="AV1093" s="56">
        <v>33141996</v>
      </c>
      <c r="AW1093" s="28">
        <f>IFERROR(AV1093/AS1093,"-")</f>
        <v>3.5340665685270486E-2</v>
      </c>
      <c r="AX1093" s="56">
        <v>194</v>
      </c>
      <c r="AY1093" s="28">
        <f>IFERROR(AX1093/AT1093,"-")</f>
        <v>0.21295279912184412</v>
      </c>
      <c r="AZ1093" s="52">
        <f t="shared" si="715"/>
        <v>170835.03092783506</v>
      </c>
      <c r="BA1093" s="29">
        <f t="shared" ref="BA1093:BA1109" si="749">IFERROR(AX1093/$CM$69,"-")</f>
        <v>0.20062047569803515</v>
      </c>
      <c r="BB1093" s="171">
        <f>CN69</f>
        <v>496</v>
      </c>
      <c r="BC1093" s="178">
        <v>553354300</v>
      </c>
      <c r="BD1093" s="178">
        <v>470</v>
      </c>
      <c r="BE1093" s="68" t="s">
        <v>58</v>
      </c>
      <c r="BF1093" s="56">
        <v>16058548</v>
      </c>
      <c r="BG1093" s="28">
        <f>IFERROR(BF1093/BC1093,"-")</f>
        <v>2.9020372661782874E-2</v>
      </c>
      <c r="BH1093" s="56">
        <v>113</v>
      </c>
      <c r="BI1093" s="28">
        <f>IFERROR(BH1093/BD1093,"-")</f>
        <v>0.2404255319148936</v>
      </c>
      <c r="BJ1093" s="52">
        <f t="shared" si="716"/>
        <v>142111.04424778762</v>
      </c>
      <c r="BK1093" s="29">
        <f t="shared" ref="BK1093:BK1109" si="750">IFERROR(BH1093/$CN$69,"-")</f>
        <v>0.22782258064516128</v>
      </c>
      <c r="BL1093" s="171">
        <f>CO69</f>
        <v>212</v>
      </c>
      <c r="BM1093" s="178">
        <v>236479110</v>
      </c>
      <c r="BN1093" s="178">
        <v>186</v>
      </c>
      <c r="BO1093" s="68" t="s">
        <v>58</v>
      </c>
      <c r="BP1093" s="56">
        <v>11464603</v>
      </c>
      <c r="BQ1093" s="28">
        <f>IFERROR(BP1093/BM1093,"-")</f>
        <v>4.8480404886503507E-2</v>
      </c>
      <c r="BR1093" s="56">
        <v>40</v>
      </c>
      <c r="BS1093" s="28">
        <f>IFERROR(BR1093/BN1093,"-")</f>
        <v>0.21505376344086022</v>
      </c>
      <c r="BT1093" s="52">
        <f t="shared" si="717"/>
        <v>286615.07500000001</v>
      </c>
      <c r="BU1093" s="29">
        <f t="shared" ref="BU1093:BU1109" si="751">IFERROR(BR1093/$CO$69,"-")</f>
        <v>0.18867924528301888</v>
      </c>
      <c r="BV1093" s="171">
        <f>CP69</f>
        <v>5213</v>
      </c>
      <c r="BW1093" s="178">
        <f>SUM(E1093,O1093,Y1093,AI1093,AS1093,BC1093,BM1093)</f>
        <v>4260262080</v>
      </c>
      <c r="BX1093" s="178">
        <f>SUM(F1093,P1093,Z1093,AJ1093,AT1093,BD1093,BN1093)</f>
        <v>4874</v>
      </c>
      <c r="BY1093" s="68" t="s">
        <v>58</v>
      </c>
      <c r="BZ1093" s="56">
        <f t="shared" si="727"/>
        <v>105915054</v>
      </c>
      <c r="CA1093" s="28">
        <f>IFERROR(BZ1093/BW1093,"-")</f>
        <v>2.4861159245864985E-2</v>
      </c>
      <c r="CB1093" s="56">
        <f t="shared" si="728"/>
        <v>820</v>
      </c>
      <c r="CC1093" s="28">
        <f>IFERROR(CB1093/BX1093,"-")</f>
        <v>0.16823963890028723</v>
      </c>
      <c r="CD1093" s="52">
        <f t="shared" si="718"/>
        <v>129164.7</v>
      </c>
      <c r="CE1093" s="29">
        <f t="shared" ref="CE1093:CE1109" si="752">IFERROR(CB1093/$CP$69,"-")</f>
        <v>0.15729906004220218</v>
      </c>
      <c r="CR1093" s="196">
        <v>65</v>
      </c>
      <c r="CS1093" s="197" t="s">
        <v>9</v>
      </c>
      <c r="CT1093" s="200">
        <v>4881</v>
      </c>
      <c r="CU1093" s="201">
        <v>3942436580</v>
      </c>
      <c r="CV1093" s="201">
        <v>4571</v>
      </c>
      <c r="CW1093" s="79" t="s">
        <v>58</v>
      </c>
      <c r="CX1093" s="90">
        <v>133115507</v>
      </c>
      <c r="CY1093" s="80">
        <v>3.3764780814812753E-2</v>
      </c>
      <c r="CZ1093" s="90">
        <v>831</v>
      </c>
      <c r="DA1093" s="80">
        <v>0.18179829359002406</v>
      </c>
      <c r="DB1093" s="90">
        <v>160187.13237063779</v>
      </c>
      <c r="DC1093" s="81">
        <v>0.1702519975414874</v>
      </c>
    </row>
    <row r="1094" spans="2:107" s="16" customFormat="1" ht="13.15" customHeight="1">
      <c r="B1094" s="196"/>
      <c r="C1094" s="198"/>
      <c r="D1094" s="172"/>
      <c r="E1094" s="179"/>
      <c r="F1094" s="179"/>
      <c r="G1094" s="69" t="s">
        <v>60</v>
      </c>
      <c r="H1094" s="50">
        <v>32669</v>
      </c>
      <c r="I1094" s="30">
        <f>IFERROR(H1094/E1093,"-")</f>
        <v>3.9827615634067245E-3</v>
      </c>
      <c r="J1094" s="50">
        <v>2</v>
      </c>
      <c r="K1094" s="30">
        <f>IFERROR(J1094/F1093,"-")</f>
        <v>0.2857142857142857</v>
      </c>
      <c r="L1094" s="53">
        <f t="shared" ref="L1094:L1157" si="753">IFERROR(H1094/J1094,"-")</f>
        <v>16334.5</v>
      </c>
      <c r="M1094" s="31">
        <f t="shared" si="745"/>
        <v>0.2857142857142857</v>
      </c>
      <c r="N1094" s="172"/>
      <c r="O1094" s="179"/>
      <c r="P1094" s="179"/>
      <c r="Q1094" s="69" t="s">
        <v>60</v>
      </c>
      <c r="R1094" s="50">
        <v>110460</v>
      </c>
      <c r="S1094" s="30">
        <f>IFERROR(R1094/O1093,"-")</f>
        <v>3.3202379413683134E-3</v>
      </c>
      <c r="T1094" s="50">
        <v>4</v>
      </c>
      <c r="U1094" s="30">
        <f>IFERROR(T1094/P1093,"-")</f>
        <v>0.2</v>
      </c>
      <c r="V1094" s="53">
        <f t="shared" ref="V1094:V1157" si="754">IFERROR(R1094/T1094,"-")</f>
        <v>27615</v>
      </c>
      <c r="W1094" s="31">
        <f t="shared" si="746"/>
        <v>0.17391304347826086</v>
      </c>
      <c r="X1094" s="172"/>
      <c r="Y1094" s="179"/>
      <c r="Z1094" s="179"/>
      <c r="AA1094" s="69" t="s">
        <v>60</v>
      </c>
      <c r="AB1094" s="50">
        <v>11659610</v>
      </c>
      <c r="AC1094" s="30">
        <f>IFERROR(AB1094/Y1093,"-")</f>
        <v>9.5384202421013847E-3</v>
      </c>
      <c r="AD1094" s="50">
        <v>351</v>
      </c>
      <c r="AE1094" s="30">
        <f>IFERROR(AD1094/Z1093,"-")</f>
        <v>0.18911637931034483</v>
      </c>
      <c r="AF1094" s="53">
        <f t="shared" ref="AF1094:AF1157" si="755">IFERROR(AB1094/AD1094,"-")</f>
        <v>33218.262108262112</v>
      </c>
      <c r="AG1094" s="31">
        <f t="shared" si="747"/>
        <v>0.17471378795420608</v>
      </c>
      <c r="AH1094" s="172"/>
      <c r="AI1094" s="179"/>
      <c r="AJ1094" s="179"/>
      <c r="AK1094" s="69" t="s">
        <v>60</v>
      </c>
      <c r="AL1094" s="50">
        <v>25120553</v>
      </c>
      <c r="AM1094" s="30">
        <f>IFERROR(AL1094/AI1093,"-")</f>
        <v>1.9798870133620517E-2</v>
      </c>
      <c r="AN1094" s="50">
        <v>383</v>
      </c>
      <c r="AO1094" s="30">
        <f>IFERROR(AN1094/AJ1093,"-")</f>
        <v>0.26896067415730335</v>
      </c>
      <c r="AP1094" s="53">
        <f t="shared" ref="AP1094:AP1157" si="756">IFERROR(AL1094/AN1094,"-")</f>
        <v>65588.911227154051</v>
      </c>
      <c r="AQ1094" s="31">
        <f t="shared" si="748"/>
        <v>0.2555036691127418</v>
      </c>
      <c r="AR1094" s="172"/>
      <c r="AS1094" s="179"/>
      <c r="AT1094" s="179"/>
      <c r="AU1094" s="69" t="s">
        <v>60</v>
      </c>
      <c r="AV1094" s="50">
        <v>16325127</v>
      </c>
      <c r="AW1094" s="30">
        <f>IFERROR(AV1094/AS1093,"-")</f>
        <v>1.7408150540377313E-2</v>
      </c>
      <c r="AX1094" s="50">
        <v>282</v>
      </c>
      <c r="AY1094" s="30">
        <f>IFERROR(AX1094/AT1093,"-")</f>
        <v>0.30954994511525796</v>
      </c>
      <c r="AZ1094" s="53">
        <f t="shared" ref="AZ1094:AZ1157" si="757">IFERROR(AV1094/AX1094,"-")</f>
        <v>57890.521276595748</v>
      </c>
      <c r="BA1094" s="31">
        <f t="shared" si="749"/>
        <v>0.29162357807652534</v>
      </c>
      <c r="BB1094" s="172"/>
      <c r="BC1094" s="179"/>
      <c r="BD1094" s="179"/>
      <c r="BE1094" s="69" t="s">
        <v>60</v>
      </c>
      <c r="BF1094" s="50">
        <v>6300432</v>
      </c>
      <c r="BG1094" s="30">
        <f>IFERROR(BF1094/BC1093,"-")</f>
        <v>1.1385891462305434E-2</v>
      </c>
      <c r="BH1094" s="50">
        <v>125</v>
      </c>
      <c r="BI1094" s="30">
        <f>IFERROR(BH1094/BD1093,"-")</f>
        <v>0.26595744680851063</v>
      </c>
      <c r="BJ1094" s="53">
        <f t="shared" ref="BJ1094:BJ1157" si="758">IFERROR(BF1094/BH1094,"-")</f>
        <v>50403.455999999998</v>
      </c>
      <c r="BK1094" s="31">
        <f t="shared" si="750"/>
        <v>0.25201612903225806</v>
      </c>
      <c r="BL1094" s="172"/>
      <c r="BM1094" s="179"/>
      <c r="BN1094" s="179"/>
      <c r="BO1094" s="69" t="s">
        <v>60</v>
      </c>
      <c r="BP1094" s="50">
        <v>4244067</v>
      </c>
      <c r="BQ1094" s="30">
        <f>IFERROR(BP1094/BM1093,"-")</f>
        <v>1.794690025685567E-2</v>
      </c>
      <c r="BR1094" s="50">
        <v>45</v>
      </c>
      <c r="BS1094" s="30">
        <f>IFERROR(BR1094/BN1093,"-")</f>
        <v>0.24193548387096775</v>
      </c>
      <c r="BT1094" s="53">
        <f t="shared" ref="BT1094:BT1157" si="759">IFERROR(BP1094/BR1094,"-")</f>
        <v>94312.6</v>
      </c>
      <c r="BU1094" s="31">
        <f t="shared" si="751"/>
        <v>0.21226415094339623</v>
      </c>
      <c r="BV1094" s="172"/>
      <c r="BW1094" s="179"/>
      <c r="BX1094" s="179"/>
      <c r="BY1094" s="69" t="s">
        <v>60</v>
      </c>
      <c r="BZ1094" s="50">
        <f t="shared" si="727"/>
        <v>63792918</v>
      </c>
      <c r="CA1094" s="30">
        <f>IFERROR(BZ1094/BW1093,"-")</f>
        <v>1.497394216648756E-2</v>
      </c>
      <c r="CB1094" s="50">
        <f t="shared" si="728"/>
        <v>1192</v>
      </c>
      <c r="CC1094" s="30">
        <f>IFERROR(CB1094/BX1093,"-")</f>
        <v>0.24456298727944192</v>
      </c>
      <c r="CD1094" s="53">
        <f t="shared" ref="CD1094:CD1157" si="760">IFERROR(BZ1094/CB1094,"-")</f>
        <v>53517.548657718122</v>
      </c>
      <c r="CE1094" s="31">
        <f t="shared" si="752"/>
        <v>0.22865912142720124</v>
      </c>
      <c r="CR1094" s="196"/>
      <c r="CS1094" s="198"/>
      <c r="CT1094" s="200"/>
      <c r="CU1094" s="201"/>
      <c r="CV1094" s="201"/>
      <c r="CW1094" s="79" t="s">
        <v>60</v>
      </c>
      <c r="CX1094" s="90">
        <v>60339037</v>
      </c>
      <c r="CY1094" s="80">
        <v>1.5305011450558325E-2</v>
      </c>
      <c r="CZ1094" s="90">
        <v>1131</v>
      </c>
      <c r="DA1094" s="80">
        <v>0.24742944651061036</v>
      </c>
      <c r="DB1094" s="90">
        <v>53350.165340406718</v>
      </c>
      <c r="DC1094" s="81">
        <v>0.23171481253841425</v>
      </c>
    </row>
    <row r="1095" spans="2:107" s="16" customFormat="1" ht="13.15" customHeight="1">
      <c r="B1095" s="196"/>
      <c r="C1095" s="198"/>
      <c r="D1095" s="172"/>
      <c r="E1095" s="179"/>
      <c r="F1095" s="179"/>
      <c r="G1095" s="70" t="s">
        <v>62</v>
      </c>
      <c r="H1095" s="50">
        <v>0</v>
      </c>
      <c r="I1095" s="30">
        <f>IFERROR(H1095/E1093,"-")</f>
        <v>0</v>
      </c>
      <c r="J1095" s="50">
        <v>0</v>
      </c>
      <c r="K1095" s="30">
        <f>IFERROR(J1095/F1093,"-")</f>
        <v>0</v>
      </c>
      <c r="L1095" s="53" t="str">
        <f t="shared" si="753"/>
        <v>-</v>
      </c>
      <c r="M1095" s="31">
        <f t="shared" si="745"/>
        <v>0</v>
      </c>
      <c r="N1095" s="172"/>
      <c r="O1095" s="179"/>
      <c r="P1095" s="179"/>
      <c r="Q1095" s="70" t="s">
        <v>62</v>
      </c>
      <c r="R1095" s="50">
        <v>9954</v>
      </c>
      <c r="S1095" s="30">
        <f>IFERROR(R1095/O1093,"-")</f>
        <v>2.9920014908908375E-4</v>
      </c>
      <c r="T1095" s="50">
        <v>2</v>
      </c>
      <c r="U1095" s="30">
        <f>IFERROR(T1095/P1093,"-")</f>
        <v>0.1</v>
      </c>
      <c r="V1095" s="53">
        <f t="shared" si="754"/>
        <v>4977</v>
      </c>
      <c r="W1095" s="31">
        <f t="shared" si="746"/>
        <v>8.6956521739130432E-2</v>
      </c>
      <c r="X1095" s="172"/>
      <c r="Y1095" s="179"/>
      <c r="Z1095" s="179"/>
      <c r="AA1095" s="70" t="s">
        <v>62</v>
      </c>
      <c r="AB1095" s="50">
        <v>21049853</v>
      </c>
      <c r="AC1095" s="30">
        <f>IFERROR(AB1095/Y1093,"-")</f>
        <v>1.7220331035811536E-2</v>
      </c>
      <c r="AD1095" s="50">
        <v>370</v>
      </c>
      <c r="AE1095" s="30">
        <f>IFERROR(AD1095/Z1093,"-")</f>
        <v>0.19935344827586207</v>
      </c>
      <c r="AF1095" s="53">
        <f t="shared" si="755"/>
        <v>56891.494594594595</v>
      </c>
      <c r="AG1095" s="31">
        <f t="shared" si="747"/>
        <v>0.18417122946739672</v>
      </c>
      <c r="AH1095" s="172"/>
      <c r="AI1095" s="179"/>
      <c r="AJ1095" s="179"/>
      <c r="AK1095" s="70" t="s">
        <v>62</v>
      </c>
      <c r="AL1095" s="50">
        <v>18139241</v>
      </c>
      <c r="AM1095" s="30">
        <f>IFERROR(AL1095/AI1093,"-")</f>
        <v>1.429651954244179E-2</v>
      </c>
      <c r="AN1095" s="50">
        <v>352</v>
      </c>
      <c r="AO1095" s="30">
        <f>IFERROR(AN1095/AJ1093,"-")</f>
        <v>0.24719101123595505</v>
      </c>
      <c r="AP1095" s="53">
        <f t="shared" si="756"/>
        <v>51531.934659090912</v>
      </c>
      <c r="AQ1095" s="31">
        <f t="shared" si="748"/>
        <v>0.23482321547698465</v>
      </c>
      <c r="AR1095" s="172"/>
      <c r="AS1095" s="179"/>
      <c r="AT1095" s="179"/>
      <c r="AU1095" s="70" t="s">
        <v>62</v>
      </c>
      <c r="AV1095" s="50">
        <v>13643981</v>
      </c>
      <c r="AW1095" s="30">
        <f>IFERROR(AV1095/AS1093,"-")</f>
        <v>1.4549134914420439E-2</v>
      </c>
      <c r="AX1095" s="50">
        <v>268</v>
      </c>
      <c r="AY1095" s="30">
        <f>IFERROR(AX1095/AT1093,"-")</f>
        <v>0.29418221734357847</v>
      </c>
      <c r="AZ1095" s="53">
        <f t="shared" si="757"/>
        <v>50910.376865671642</v>
      </c>
      <c r="BA1095" s="31">
        <f t="shared" si="749"/>
        <v>0.27714581178903824</v>
      </c>
      <c r="BB1095" s="172"/>
      <c r="BC1095" s="179"/>
      <c r="BD1095" s="179"/>
      <c r="BE1095" s="70" t="s">
        <v>62</v>
      </c>
      <c r="BF1095" s="50">
        <v>5613562</v>
      </c>
      <c r="BG1095" s="30">
        <f>IFERROR(BF1095/BC1093,"-")</f>
        <v>1.0144607171210199E-2</v>
      </c>
      <c r="BH1095" s="50">
        <v>125</v>
      </c>
      <c r="BI1095" s="30">
        <f>IFERROR(BH1095/BD1093,"-")</f>
        <v>0.26595744680851063</v>
      </c>
      <c r="BJ1095" s="53">
        <f t="shared" si="758"/>
        <v>44908.495999999999</v>
      </c>
      <c r="BK1095" s="31">
        <f t="shared" si="750"/>
        <v>0.25201612903225806</v>
      </c>
      <c r="BL1095" s="172"/>
      <c r="BM1095" s="179"/>
      <c r="BN1095" s="179"/>
      <c r="BO1095" s="70" t="s">
        <v>62</v>
      </c>
      <c r="BP1095" s="50">
        <v>3118775</v>
      </c>
      <c r="BQ1095" s="30">
        <f>IFERROR(BP1095/BM1093,"-")</f>
        <v>1.3188374228911805E-2</v>
      </c>
      <c r="BR1095" s="50">
        <v>40</v>
      </c>
      <c r="BS1095" s="30">
        <f>IFERROR(BR1095/BN1093,"-")</f>
        <v>0.21505376344086022</v>
      </c>
      <c r="BT1095" s="53">
        <f t="shared" si="759"/>
        <v>77969.375</v>
      </c>
      <c r="BU1095" s="31">
        <f t="shared" si="751"/>
        <v>0.18867924528301888</v>
      </c>
      <c r="BV1095" s="172"/>
      <c r="BW1095" s="179"/>
      <c r="BX1095" s="179"/>
      <c r="BY1095" s="70" t="s">
        <v>62</v>
      </c>
      <c r="BZ1095" s="50">
        <f t="shared" si="727"/>
        <v>61575366</v>
      </c>
      <c r="CA1095" s="30">
        <f>IFERROR(BZ1095/BW1093,"-")</f>
        <v>1.4453422076793924E-2</v>
      </c>
      <c r="CB1095" s="50">
        <f t="shared" si="728"/>
        <v>1157</v>
      </c>
      <c r="CC1095" s="30">
        <f>IFERROR(CB1095/BX1093,"-")</f>
        <v>0.23738202708247846</v>
      </c>
      <c r="CD1095" s="53">
        <f t="shared" si="760"/>
        <v>53219.849611063095</v>
      </c>
      <c r="CE1095" s="31">
        <f t="shared" si="752"/>
        <v>0.22194513715710723</v>
      </c>
      <c r="CR1095" s="196"/>
      <c r="CS1095" s="198"/>
      <c r="CT1095" s="200"/>
      <c r="CU1095" s="201"/>
      <c r="CV1095" s="201"/>
      <c r="CW1095" s="79" t="s">
        <v>62</v>
      </c>
      <c r="CX1095" s="90">
        <v>61767425</v>
      </c>
      <c r="CY1095" s="80">
        <v>1.5667322415114159E-2</v>
      </c>
      <c r="CZ1095" s="90">
        <v>1079</v>
      </c>
      <c r="DA1095" s="80">
        <v>0.23605338000437542</v>
      </c>
      <c r="DB1095" s="90">
        <v>57245.064874884149</v>
      </c>
      <c r="DC1095" s="81">
        <v>0.22106125793894693</v>
      </c>
    </row>
    <row r="1096" spans="2:107" s="16" customFormat="1" ht="13.15" customHeight="1">
      <c r="B1096" s="196"/>
      <c r="C1096" s="198"/>
      <c r="D1096" s="172"/>
      <c r="E1096" s="179"/>
      <c r="F1096" s="179"/>
      <c r="G1096" s="70" t="s">
        <v>64</v>
      </c>
      <c r="H1096" s="50">
        <v>0</v>
      </c>
      <c r="I1096" s="30">
        <f>IFERROR(H1096/E1093,"-")</f>
        <v>0</v>
      </c>
      <c r="J1096" s="50">
        <v>0</v>
      </c>
      <c r="K1096" s="30">
        <f>IFERROR(J1096/F1093,"-")</f>
        <v>0</v>
      </c>
      <c r="L1096" s="53" t="str">
        <f t="shared" si="753"/>
        <v>-</v>
      </c>
      <c r="M1096" s="31">
        <f t="shared" si="745"/>
        <v>0</v>
      </c>
      <c r="N1096" s="172"/>
      <c r="O1096" s="179"/>
      <c r="P1096" s="179"/>
      <c r="Q1096" s="70" t="s">
        <v>64</v>
      </c>
      <c r="R1096" s="50">
        <v>0</v>
      </c>
      <c r="S1096" s="30">
        <f>IFERROR(R1096/O1093,"-")</f>
        <v>0</v>
      </c>
      <c r="T1096" s="50">
        <v>0</v>
      </c>
      <c r="U1096" s="30">
        <f>IFERROR(T1096/P1093,"-")</f>
        <v>0</v>
      </c>
      <c r="V1096" s="53" t="str">
        <f t="shared" si="754"/>
        <v>-</v>
      </c>
      <c r="W1096" s="31">
        <f t="shared" si="746"/>
        <v>0</v>
      </c>
      <c r="X1096" s="172"/>
      <c r="Y1096" s="179"/>
      <c r="Z1096" s="179"/>
      <c r="AA1096" s="70" t="s">
        <v>64</v>
      </c>
      <c r="AB1096" s="50">
        <v>3041188</v>
      </c>
      <c r="AC1096" s="30">
        <f>IFERROR(AB1096/Y1093,"-")</f>
        <v>2.4879159062126282E-3</v>
      </c>
      <c r="AD1096" s="50">
        <v>78</v>
      </c>
      <c r="AE1096" s="30">
        <f>IFERROR(AD1096/Z1093,"-")</f>
        <v>4.2025862068965518E-2</v>
      </c>
      <c r="AF1096" s="53">
        <f t="shared" si="755"/>
        <v>38989.589743589742</v>
      </c>
      <c r="AG1096" s="31">
        <f t="shared" si="747"/>
        <v>3.8825286212045791E-2</v>
      </c>
      <c r="AH1096" s="172"/>
      <c r="AI1096" s="179"/>
      <c r="AJ1096" s="179"/>
      <c r="AK1096" s="70" t="s">
        <v>64</v>
      </c>
      <c r="AL1096" s="50">
        <v>6436058</v>
      </c>
      <c r="AM1096" s="30">
        <f>IFERROR(AL1096/AI1093,"-")</f>
        <v>5.072606344074089E-3</v>
      </c>
      <c r="AN1096" s="50">
        <v>72</v>
      </c>
      <c r="AO1096" s="30">
        <f>IFERROR(AN1096/AJ1093,"-")</f>
        <v>5.0561797752808987E-2</v>
      </c>
      <c r="AP1096" s="53">
        <f t="shared" si="756"/>
        <v>89389.694444444438</v>
      </c>
      <c r="AQ1096" s="31">
        <f t="shared" si="748"/>
        <v>4.803202134756504E-2</v>
      </c>
      <c r="AR1096" s="172"/>
      <c r="AS1096" s="179"/>
      <c r="AT1096" s="179"/>
      <c r="AU1096" s="70" t="s">
        <v>64</v>
      </c>
      <c r="AV1096" s="50">
        <v>1384891</v>
      </c>
      <c r="AW1096" s="30">
        <f>IFERROR(AV1096/AS1093,"-")</f>
        <v>1.4767659087744725E-3</v>
      </c>
      <c r="AX1096" s="50">
        <v>56</v>
      </c>
      <c r="AY1096" s="30">
        <f>IFERROR(AX1096/AT1093,"-")</f>
        <v>6.1470911086717893E-2</v>
      </c>
      <c r="AZ1096" s="53">
        <f t="shared" si="757"/>
        <v>24730.196428571428</v>
      </c>
      <c r="BA1096" s="31">
        <f t="shared" si="749"/>
        <v>5.7911065149948295E-2</v>
      </c>
      <c r="BB1096" s="172"/>
      <c r="BC1096" s="179"/>
      <c r="BD1096" s="179"/>
      <c r="BE1096" s="70" t="s">
        <v>64</v>
      </c>
      <c r="BF1096" s="50">
        <v>768734</v>
      </c>
      <c r="BG1096" s="30">
        <f>IFERROR(BF1096/BC1093,"-")</f>
        <v>1.3892256733163545E-3</v>
      </c>
      <c r="BH1096" s="50">
        <v>19</v>
      </c>
      <c r="BI1096" s="30">
        <f>IFERROR(BH1096/BD1093,"-")</f>
        <v>4.042553191489362E-2</v>
      </c>
      <c r="BJ1096" s="53">
        <f t="shared" si="758"/>
        <v>40459.684210526313</v>
      </c>
      <c r="BK1096" s="31">
        <f t="shared" si="750"/>
        <v>3.8306451612903226E-2</v>
      </c>
      <c r="BL1096" s="172"/>
      <c r="BM1096" s="179"/>
      <c r="BN1096" s="179"/>
      <c r="BO1096" s="70" t="s">
        <v>64</v>
      </c>
      <c r="BP1096" s="50">
        <v>496929</v>
      </c>
      <c r="BQ1096" s="30">
        <f>IFERROR(BP1096/BM1093,"-")</f>
        <v>2.1013653172155459E-3</v>
      </c>
      <c r="BR1096" s="50">
        <v>6</v>
      </c>
      <c r="BS1096" s="30">
        <f>IFERROR(BR1096/BN1093,"-")</f>
        <v>3.2258064516129031E-2</v>
      </c>
      <c r="BT1096" s="53">
        <f t="shared" si="759"/>
        <v>82821.5</v>
      </c>
      <c r="BU1096" s="31">
        <f t="shared" si="751"/>
        <v>2.8301886792452831E-2</v>
      </c>
      <c r="BV1096" s="172"/>
      <c r="BW1096" s="179"/>
      <c r="BX1096" s="179"/>
      <c r="BY1096" s="70" t="s">
        <v>64</v>
      </c>
      <c r="BZ1096" s="50">
        <f t="shared" si="727"/>
        <v>12127800</v>
      </c>
      <c r="CA1096" s="30">
        <f>IFERROR(BZ1096/BW1093,"-")</f>
        <v>2.8467262746427091E-3</v>
      </c>
      <c r="CB1096" s="50">
        <f t="shared" si="728"/>
        <v>231</v>
      </c>
      <c r="CC1096" s="30">
        <f>IFERROR(CB1096/BX1093,"-")</f>
        <v>4.7394337299958969E-2</v>
      </c>
      <c r="CD1096" s="53">
        <f t="shared" si="760"/>
        <v>52501.2987012987</v>
      </c>
      <c r="CE1096" s="31">
        <f t="shared" si="752"/>
        <v>4.4312296182620371E-2</v>
      </c>
      <c r="CR1096" s="196"/>
      <c r="CS1096" s="198"/>
      <c r="CT1096" s="200"/>
      <c r="CU1096" s="201"/>
      <c r="CV1096" s="201"/>
      <c r="CW1096" s="79" t="s">
        <v>64</v>
      </c>
      <c r="CX1096" s="90">
        <v>12108800</v>
      </c>
      <c r="CY1096" s="80">
        <v>3.0714000730989563E-3</v>
      </c>
      <c r="CZ1096" s="90">
        <v>200</v>
      </c>
      <c r="DA1096" s="80">
        <v>4.3754101947057533E-2</v>
      </c>
      <c r="DB1096" s="90">
        <v>60544</v>
      </c>
      <c r="DC1096" s="81">
        <v>4.0975209997951241E-2</v>
      </c>
    </row>
    <row r="1097" spans="2:107" s="16" customFormat="1" ht="13.15" customHeight="1">
      <c r="B1097" s="196"/>
      <c r="C1097" s="198"/>
      <c r="D1097" s="172"/>
      <c r="E1097" s="179"/>
      <c r="F1097" s="179"/>
      <c r="G1097" s="70" t="s">
        <v>66</v>
      </c>
      <c r="H1097" s="50">
        <v>16329</v>
      </c>
      <c r="I1097" s="30">
        <f>IFERROR(H1097/E1093,"-")</f>
        <v>1.9907102625996635E-3</v>
      </c>
      <c r="J1097" s="50">
        <v>2</v>
      </c>
      <c r="K1097" s="30">
        <f>IFERROR(J1097/F1093,"-")</f>
        <v>0.2857142857142857</v>
      </c>
      <c r="L1097" s="53">
        <f t="shared" si="753"/>
        <v>8164.5</v>
      </c>
      <c r="M1097" s="31">
        <f t="shared" si="745"/>
        <v>0.2857142857142857</v>
      </c>
      <c r="N1097" s="172"/>
      <c r="O1097" s="179"/>
      <c r="P1097" s="179"/>
      <c r="Q1097" s="70" t="s">
        <v>66</v>
      </c>
      <c r="R1097" s="50">
        <v>94515</v>
      </c>
      <c r="S1097" s="30">
        <f>IFERROR(R1097/O1093,"-")</f>
        <v>2.840958618761779E-3</v>
      </c>
      <c r="T1097" s="50">
        <v>5</v>
      </c>
      <c r="U1097" s="30">
        <f>IFERROR(T1097/P1093,"-")</f>
        <v>0.25</v>
      </c>
      <c r="V1097" s="53">
        <f t="shared" si="754"/>
        <v>18903</v>
      </c>
      <c r="W1097" s="31">
        <f t="shared" si="746"/>
        <v>0.21739130434782608</v>
      </c>
      <c r="X1097" s="172"/>
      <c r="Y1097" s="179"/>
      <c r="Z1097" s="179"/>
      <c r="AA1097" s="70" t="s">
        <v>66</v>
      </c>
      <c r="AB1097" s="50">
        <v>23458629</v>
      </c>
      <c r="AC1097" s="30">
        <f>IFERROR(AB1097/Y1093,"-")</f>
        <v>1.9190887320034423E-2</v>
      </c>
      <c r="AD1097" s="50">
        <v>446</v>
      </c>
      <c r="AE1097" s="30">
        <f>IFERROR(AD1097/Z1093,"-")</f>
        <v>0.24030172413793102</v>
      </c>
      <c r="AF1097" s="53">
        <f t="shared" si="755"/>
        <v>52597.822869955155</v>
      </c>
      <c r="AG1097" s="31">
        <f t="shared" si="747"/>
        <v>0.22200099552015928</v>
      </c>
      <c r="AH1097" s="172"/>
      <c r="AI1097" s="179"/>
      <c r="AJ1097" s="179"/>
      <c r="AK1097" s="70" t="s">
        <v>66</v>
      </c>
      <c r="AL1097" s="50">
        <v>20633313</v>
      </c>
      <c r="AM1097" s="30">
        <f>IFERROR(AL1097/AI1093,"-")</f>
        <v>1.6262232941820345E-2</v>
      </c>
      <c r="AN1097" s="50">
        <v>447</v>
      </c>
      <c r="AO1097" s="30">
        <f>IFERROR(AN1097/AJ1093,"-")</f>
        <v>0.31390449438202245</v>
      </c>
      <c r="AP1097" s="53">
        <f t="shared" si="756"/>
        <v>46159.536912751675</v>
      </c>
      <c r="AQ1097" s="31">
        <f t="shared" si="748"/>
        <v>0.29819879919946629</v>
      </c>
      <c r="AR1097" s="172"/>
      <c r="AS1097" s="179"/>
      <c r="AT1097" s="179"/>
      <c r="AU1097" s="70" t="s">
        <v>66</v>
      </c>
      <c r="AV1097" s="50">
        <v>16312848</v>
      </c>
      <c r="AW1097" s="30">
        <f>IFERROR(AV1097/AS1093,"-")</f>
        <v>1.7395056940524442E-2</v>
      </c>
      <c r="AX1097" s="50">
        <v>312</v>
      </c>
      <c r="AY1097" s="30">
        <f>IFERROR(AX1097/AT1093,"-")</f>
        <v>0.34248079034028539</v>
      </c>
      <c r="AZ1097" s="53">
        <f t="shared" si="757"/>
        <v>52284.769230769234</v>
      </c>
      <c r="BA1097" s="31">
        <f t="shared" si="749"/>
        <v>0.32264736297828334</v>
      </c>
      <c r="BB1097" s="172"/>
      <c r="BC1097" s="179"/>
      <c r="BD1097" s="179"/>
      <c r="BE1097" s="70" t="s">
        <v>66</v>
      </c>
      <c r="BF1097" s="50">
        <v>7320775</v>
      </c>
      <c r="BG1097" s="30">
        <f>IFERROR(BF1097/BC1093,"-")</f>
        <v>1.3229814966649758E-2</v>
      </c>
      <c r="BH1097" s="50">
        <v>118</v>
      </c>
      <c r="BI1097" s="30">
        <f>IFERROR(BH1097/BD1093,"-")</f>
        <v>0.25106382978723402</v>
      </c>
      <c r="BJ1097" s="53">
        <f t="shared" si="758"/>
        <v>62040.466101694918</v>
      </c>
      <c r="BK1097" s="31">
        <f t="shared" si="750"/>
        <v>0.23790322580645162</v>
      </c>
      <c r="BL1097" s="172"/>
      <c r="BM1097" s="179"/>
      <c r="BN1097" s="179"/>
      <c r="BO1097" s="70" t="s">
        <v>66</v>
      </c>
      <c r="BP1097" s="50">
        <v>1527371</v>
      </c>
      <c r="BQ1097" s="30">
        <f>IFERROR(BP1097/BM1093,"-")</f>
        <v>6.4587988342818103E-3</v>
      </c>
      <c r="BR1097" s="50">
        <v>30</v>
      </c>
      <c r="BS1097" s="30">
        <f>IFERROR(BR1097/BN1093,"-")</f>
        <v>0.16129032258064516</v>
      </c>
      <c r="BT1097" s="53">
        <f t="shared" si="759"/>
        <v>50912.366666666669</v>
      </c>
      <c r="BU1097" s="31">
        <f t="shared" si="751"/>
        <v>0.14150943396226415</v>
      </c>
      <c r="BV1097" s="172"/>
      <c r="BW1097" s="179"/>
      <c r="BX1097" s="179"/>
      <c r="BY1097" s="70" t="s">
        <v>66</v>
      </c>
      <c r="BZ1097" s="50">
        <f t="shared" si="727"/>
        <v>69363780</v>
      </c>
      <c r="CA1097" s="30">
        <f>IFERROR(BZ1097/BW1093,"-")</f>
        <v>1.6281575803899839E-2</v>
      </c>
      <c r="CB1097" s="50">
        <f t="shared" si="728"/>
        <v>1360</v>
      </c>
      <c r="CC1097" s="30">
        <f>IFERROR(CB1097/BX1093,"-")</f>
        <v>0.27903159622486662</v>
      </c>
      <c r="CD1097" s="53">
        <f t="shared" si="760"/>
        <v>51002.779411764706</v>
      </c>
      <c r="CE1097" s="31">
        <f t="shared" si="752"/>
        <v>0.26088624592365239</v>
      </c>
      <c r="CR1097" s="196"/>
      <c r="CS1097" s="198"/>
      <c r="CT1097" s="200"/>
      <c r="CU1097" s="201"/>
      <c r="CV1097" s="201"/>
      <c r="CW1097" s="79" t="s">
        <v>66</v>
      </c>
      <c r="CX1097" s="90">
        <v>78563404</v>
      </c>
      <c r="CY1097" s="80">
        <v>1.9927626584674191E-2</v>
      </c>
      <c r="CZ1097" s="90">
        <v>1300</v>
      </c>
      <c r="DA1097" s="80">
        <v>0.28440166265587397</v>
      </c>
      <c r="DB1097" s="90">
        <v>60433.38769230769</v>
      </c>
      <c r="DC1097" s="81">
        <v>0.26633886498668308</v>
      </c>
    </row>
    <row r="1098" spans="2:107" s="16" customFormat="1" ht="13.15" customHeight="1">
      <c r="B1098" s="196"/>
      <c r="C1098" s="198"/>
      <c r="D1098" s="172"/>
      <c r="E1098" s="179"/>
      <c r="F1098" s="179"/>
      <c r="G1098" s="70" t="s">
        <v>68</v>
      </c>
      <c r="H1098" s="50">
        <v>43396</v>
      </c>
      <c r="I1098" s="30">
        <f>IFERROR(H1098/E1093,"-")</f>
        <v>5.2905176407480551E-3</v>
      </c>
      <c r="J1098" s="50">
        <v>2</v>
      </c>
      <c r="K1098" s="30">
        <f>IFERROR(J1098/F1093,"-")</f>
        <v>0.2857142857142857</v>
      </c>
      <c r="L1098" s="53">
        <f t="shared" si="753"/>
        <v>21698</v>
      </c>
      <c r="M1098" s="31">
        <f t="shared" si="745"/>
        <v>0.2857142857142857</v>
      </c>
      <c r="N1098" s="172"/>
      <c r="O1098" s="179"/>
      <c r="P1098" s="179"/>
      <c r="Q1098" s="70" t="s">
        <v>68</v>
      </c>
      <c r="R1098" s="50">
        <v>152040</v>
      </c>
      <c r="S1098" s="30">
        <f>IFERROR(R1098/O1093,"-")</f>
        <v>4.5700613489556251E-3</v>
      </c>
      <c r="T1098" s="50">
        <v>5</v>
      </c>
      <c r="U1098" s="30">
        <f>IFERROR(T1098/P1093,"-")</f>
        <v>0.25</v>
      </c>
      <c r="V1098" s="53">
        <f t="shared" si="754"/>
        <v>30408</v>
      </c>
      <c r="W1098" s="31">
        <f t="shared" si="746"/>
        <v>0.21739130434782608</v>
      </c>
      <c r="X1098" s="172"/>
      <c r="Y1098" s="179"/>
      <c r="Z1098" s="179"/>
      <c r="AA1098" s="70" t="s">
        <v>68</v>
      </c>
      <c r="AB1098" s="50">
        <v>25134467</v>
      </c>
      <c r="AC1098" s="30">
        <f>IFERROR(AB1098/Y1093,"-")</f>
        <v>2.0561846305942415E-2</v>
      </c>
      <c r="AD1098" s="50">
        <v>423</v>
      </c>
      <c r="AE1098" s="30">
        <f>IFERROR(AD1098/Z1093,"-")</f>
        <v>0.22790948275862069</v>
      </c>
      <c r="AF1098" s="53">
        <f t="shared" si="755"/>
        <v>59419.543735224586</v>
      </c>
      <c r="AG1098" s="31">
        <f t="shared" si="747"/>
        <v>0.21055251368840219</v>
      </c>
      <c r="AH1098" s="172"/>
      <c r="AI1098" s="179"/>
      <c r="AJ1098" s="179"/>
      <c r="AK1098" s="70" t="s">
        <v>68</v>
      </c>
      <c r="AL1098" s="50">
        <v>33113520</v>
      </c>
      <c r="AM1098" s="30">
        <f>IFERROR(AL1098/AI1093,"-")</f>
        <v>2.6098560893426416E-2</v>
      </c>
      <c r="AN1098" s="50">
        <v>451</v>
      </c>
      <c r="AO1098" s="30">
        <f>IFERROR(AN1098/AJ1093,"-")</f>
        <v>0.3167134831460674</v>
      </c>
      <c r="AP1098" s="53">
        <f t="shared" si="756"/>
        <v>73422.439024390245</v>
      </c>
      <c r="AQ1098" s="31">
        <f t="shared" si="748"/>
        <v>0.30086724482988658</v>
      </c>
      <c r="AR1098" s="172"/>
      <c r="AS1098" s="179"/>
      <c r="AT1098" s="179"/>
      <c r="AU1098" s="70" t="s">
        <v>68</v>
      </c>
      <c r="AV1098" s="50">
        <v>29443504</v>
      </c>
      <c r="AW1098" s="30">
        <f>IFERROR(AV1098/AS1093,"-")</f>
        <v>3.139681241488667E-2</v>
      </c>
      <c r="AX1098" s="50">
        <v>355</v>
      </c>
      <c r="AY1098" s="30">
        <f>IFERROR(AX1098/AT1093,"-")</f>
        <v>0.3896816684961581</v>
      </c>
      <c r="AZ1098" s="53">
        <f t="shared" si="757"/>
        <v>82939.447887323942</v>
      </c>
      <c r="BA1098" s="31">
        <f t="shared" si="749"/>
        <v>0.36711478800413649</v>
      </c>
      <c r="BB1098" s="172"/>
      <c r="BC1098" s="179"/>
      <c r="BD1098" s="179"/>
      <c r="BE1098" s="70" t="s">
        <v>68</v>
      </c>
      <c r="BF1098" s="50">
        <v>21699797</v>
      </c>
      <c r="BG1098" s="30">
        <f>IFERROR(BF1098/BC1093,"-")</f>
        <v>3.9215014684082151E-2</v>
      </c>
      <c r="BH1098" s="50">
        <v>186</v>
      </c>
      <c r="BI1098" s="30">
        <f>IFERROR(BH1098/BD1093,"-")</f>
        <v>0.39574468085106385</v>
      </c>
      <c r="BJ1098" s="53">
        <f t="shared" si="758"/>
        <v>116665.57526881721</v>
      </c>
      <c r="BK1098" s="31">
        <f t="shared" si="750"/>
        <v>0.375</v>
      </c>
      <c r="BL1098" s="172"/>
      <c r="BM1098" s="179"/>
      <c r="BN1098" s="179"/>
      <c r="BO1098" s="70" t="s">
        <v>68</v>
      </c>
      <c r="BP1098" s="50">
        <v>4148861</v>
      </c>
      <c r="BQ1098" s="30">
        <f>IFERROR(BP1098/BM1093,"-")</f>
        <v>1.7544302327592489E-2</v>
      </c>
      <c r="BR1098" s="50">
        <v>50</v>
      </c>
      <c r="BS1098" s="30">
        <f>IFERROR(BR1098/BN1093,"-")</f>
        <v>0.26881720430107525</v>
      </c>
      <c r="BT1098" s="53">
        <f t="shared" si="759"/>
        <v>82977.22</v>
      </c>
      <c r="BU1098" s="31">
        <f t="shared" si="751"/>
        <v>0.23584905660377359</v>
      </c>
      <c r="BV1098" s="172"/>
      <c r="BW1098" s="179"/>
      <c r="BX1098" s="179"/>
      <c r="BY1098" s="70" t="s">
        <v>68</v>
      </c>
      <c r="BZ1098" s="50">
        <f t="shared" si="727"/>
        <v>113735585</v>
      </c>
      <c r="CA1098" s="30">
        <f>IFERROR(BZ1098/BW1093,"-")</f>
        <v>2.6696851711057176E-2</v>
      </c>
      <c r="CB1098" s="50">
        <f t="shared" si="728"/>
        <v>1472</v>
      </c>
      <c r="CC1098" s="30">
        <f>IFERROR(CB1098/BX1093,"-")</f>
        <v>0.30201066885514977</v>
      </c>
      <c r="CD1098" s="53">
        <f t="shared" si="760"/>
        <v>77266.022418478256</v>
      </c>
      <c r="CE1098" s="31">
        <f t="shared" si="752"/>
        <v>0.2823709955879532</v>
      </c>
      <c r="CR1098" s="196"/>
      <c r="CS1098" s="198"/>
      <c r="CT1098" s="200"/>
      <c r="CU1098" s="201"/>
      <c r="CV1098" s="201"/>
      <c r="CW1098" s="79" t="s">
        <v>68</v>
      </c>
      <c r="CX1098" s="90">
        <v>113771104</v>
      </c>
      <c r="CY1098" s="80">
        <v>2.8858068276142061E-2</v>
      </c>
      <c r="CZ1098" s="90">
        <v>1384</v>
      </c>
      <c r="DA1098" s="80">
        <v>0.30277838547363817</v>
      </c>
      <c r="DB1098" s="90">
        <v>82204.554913294793</v>
      </c>
      <c r="DC1098" s="81">
        <v>0.28354845318582256</v>
      </c>
    </row>
    <row r="1099" spans="2:107" s="16" customFormat="1" ht="13.15" customHeight="1">
      <c r="B1099" s="196"/>
      <c r="C1099" s="198"/>
      <c r="D1099" s="172"/>
      <c r="E1099" s="179"/>
      <c r="F1099" s="179"/>
      <c r="G1099" s="70" t="s">
        <v>69</v>
      </c>
      <c r="H1099" s="50">
        <v>0</v>
      </c>
      <c r="I1099" s="30">
        <f>IFERROR(H1099/E1093,"-")</f>
        <v>0</v>
      </c>
      <c r="J1099" s="50">
        <v>0</v>
      </c>
      <c r="K1099" s="30">
        <f>IFERROR(J1099/F1093,"-")</f>
        <v>0</v>
      </c>
      <c r="L1099" s="53" t="str">
        <f t="shared" si="753"/>
        <v>-</v>
      </c>
      <c r="M1099" s="31">
        <f t="shared" si="745"/>
        <v>0</v>
      </c>
      <c r="N1099" s="172"/>
      <c r="O1099" s="179"/>
      <c r="P1099" s="179"/>
      <c r="Q1099" s="70" t="s">
        <v>69</v>
      </c>
      <c r="R1099" s="50">
        <v>2517974</v>
      </c>
      <c r="S1099" s="30">
        <f>IFERROR(R1099/O1093,"-")</f>
        <v>7.5685975105730011E-2</v>
      </c>
      <c r="T1099" s="50">
        <v>4</v>
      </c>
      <c r="U1099" s="30">
        <f>IFERROR(T1099/P1093,"-")</f>
        <v>0.2</v>
      </c>
      <c r="V1099" s="53">
        <f t="shared" si="754"/>
        <v>629493.5</v>
      </c>
      <c r="W1099" s="31">
        <f t="shared" si="746"/>
        <v>0.17391304347826086</v>
      </c>
      <c r="X1099" s="172"/>
      <c r="Y1099" s="179"/>
      <c r="Z1099" s="179"/>
      <c r="AA1099" s="70" t="s">
        <v>69</v>
      </c>
      <c r="AB1099" s="50">
        <v>24795897</v>
      </c>
      <c r="AC1099" s="30">
        <f>IFERROR(AB1099/Y1093,"-")</f>
        <v>2.0284871094818864E-2</v>
      </c>
      <c r="AD1099" s="50">
        <v>143</v>
      </c>
      <c r="AE1099" s="30">
        <f>IFERROR(AD1099/Z1093,"-")</f>
        <v>7.7047413793103453E-2</v>
      </c>
      <c r="AF1099" s="53">
        <f t="shared" si="755"/>
        <v>173397.88111888111</v>
      </c>
      <c r="AG1099" s="31">
        <f t="shared" si="747"/>
        <v>7.1179691388750618E-2</v>
      </c>
      <c r="AH1099" s="172"/>
      <c r="AI1099" s="179"/>
      <c r="AJ1099" s="179"/>
      <c r="AK1099" s="70" t="s">
        <v>69</v>
      </c>
      <c r="AL1099" s="50">
        <v>42492803</v>
      </c>
      <c r="AM1099" s="30">
        <f>IFERROR(AL1099/AI1093,"-")</f>
        <v>3.3490882474224201E-2</v>
      </c>
      <c r="AN1099" s="50">
        <v>166</v>
      </c>
      <c r="AO1099" s="30">
        <f>IFERROR(AN1099/AJ1093,"-")</f>
        <v>0.11657303370786516</v>
      </c>
      <c r="AP1099" s="53">
        <f t="shared" si="756"/>
        <v>255980.74096385541</v>
      </c>
      <c r="AQ1099" s="31">
        <f t="shared" si="748"/>
        <v>0.11074049366244162</v>
      </c>
      <c r="AR1099" s="172"/>
      <c r="AS1099" s="179"/>
      <c r="AT1099" s="179"/>
      <c r="AU1099" s="70" t="s">
        <v>69</v>
      </c>
      <c r="AV1099" s="50">
        <v>50506706</v>
      </c>
      <c r="AW1099" s="30">
        <f>IFERROR(AV1099/AS1093,"-")</f>
        <v>5.3857366092562593E-2</v>
      </c>
      <c r="AX1099" s="50">
        <v>185</v>
      </c>
      <c r="AY1099" s="30">
        <f>IFERROR(AX1099/AT1093,"-")</f>
        <v>0.2030735455543359</v>
      </c>
      <c r="AZ1099" s="53">
        <f t="shared" si="757"/>
        <v>273009.22162162163</v>
      </c>
      <c r="BA1099" s="31">
        <f t="shared" si="749"/>
        <v>0.19131334022750776</v>
      </c>
      <c r="BB1099" s="172"/>
      <c r="BC1099" s="179"/>
      <c r="BD1099" s="179"/>
      <c r="BE1099" s="70" t="s">
        <v>69</v>
      </c>
      <c r="BF1099" s="50">
        <v>47476086</v>
      </c>
      <c r="BG1099" s="30">
        <f>IFERROR(BF1099/BC1093,"-")</f>
        <v>8.5796904442596716E-2</v>
      </c>
      <c r="BH1099" s="50">
        <v>123</v>
      </c>
      <c r="BI1099" s="30">
        <f>IFERROR(BH1099/BD1093,"-")</f>
        <v>0.26170212765957446</v>
      </c>
      <c r="BJ1099" s="53">
        <f t="shared" si="758"/>
        <v>385984.43902439025</v>
      </c>
      <c r="BK1099" s="31">
        <f t="shared" si="750"/>
        <v>0.24798387096774194</v>
      </c>
      <c r="BL1099" s="172"/>
      <c r="BM1099" s="179"/>
      <c r="BN1099" s="179"/>
      <c r="BO1099" s="70" t="s">
        <v>69</v>
      </c>
      <c r="BP1099" s="50">
        <v>14748721</v>
      </c>
      <c r="BQ1099" s="30">
        <f>IFERROR(BP1099/BM1093,"-")</f>
        <v>6.2367965610154744E-2</v>
      </c>
      <c r="BR1099" s="50">
        <v>47</v>
      </c>
      <c r="BS1099" s="30">
        <f>IFERROR(BR1099/BN1093,"-")</f>
        <v>0.25268817204301075</v>
      </c>
      <c r="BT1099" s="53">
        <f t="shared" si="759"/>
        <v>313802.57446808513</v>
      </c>
      <c r="BU1099" s="31">
        <f t="shared" si="751"/>
        <v>0.22169811320754718</v>
      </c>
      <c r="BV1099" s="172"/>
      <c r="BW1099" s="179"/>
      <c r="BX1099" s="179"/>
      <c r="BY1099" s="70" t="s">
        <v>69</v>
      </c>
      <c r="BZ1099" s="50">
        <f t="shared" si="727"/>
        <v>182538187</v>
      </c>
      <c r="CA1099" s="30">
        <f>IFERROR(BZ1099/BW1093,"-")</f>
        <v>4.2846703693872279E-2</v>
      </c>
      <c r="CB1099" s="50">
        <f t="shared" si="728"/>
        <v>668</v>
      </c>
      <c r="CC1099" s="30">
        <f>IFERROR(CB1099/BX1093,"-")</f>
        <v>0.13705375461633157</v>
      </c>
      <c r="CD1099" s="53">
        <f t="shared" si="760"/>
        <v>273260.75898203591</v>
      </c>
      <c r="CE1099" s="31">
        <f t="shared" si="752"/>
        <v>0.12814118549779396</v>
      </c>
      <c r="CR1099" s="196"/>
      <c r="CS1099" s="198"/>
      <c r="CT1099" s="200"/>
      <c r="CU1099" s="201"/>
      <c r="CV1099" s="201"/>
      <c r="CW1099" s="79" t="s">
        <v>69</v>
      </c>
      <c r="CX1099" s="90">
        <v>218721204</v>
      </c>
      <c r="CY1099" s="80">
        <v>5.5478686736414158E-2</v>
      </c>
      <c r="CZ1099" s="90">
        <v>655</v>
      </c>
      <c r="DA1099" s="80">
        <v>0.14329468387661343</v>
      </c>
      <c r="DB1099" s="90">
        <v>333925.50229007634</v>
      </c>
      <c r="DC1099" s="81">
        <v>0.13419381274329031</v>
      </c>
    </row>
    <row r="1100" spans="2:107" s="16" customFormat="1" ht="13.15" customHeight="1">
      <c r="B1100" s="196"/>
      <c r="C1100" s="198"/>
      <c r="D1100" s="172"/>
      <c r="E1100" s="179"/>
      <c r="F1100" s="179"/>
      <c r="G1100" s="70" t="s">
        <v>71</v>
      </c>
      <c r="H1100" s="50">
        <v>0</v>
      </c>
      <c r="I1100" s="30">
        <f>IFERROR(H1100/E1093,"-")</f>
        <v>0</v>
      </c>
      <c r="J1100" s="50">
        <v>0</v>
      </c>
      <c r="K1100" s="30">
        <f>IFERROR(J1100/F1093,"-")</f>
        <v>0</v>
      </c>
      <c r="L1100" s="53" t="str">
        <f t="shared" si="753"/>
        <v>-</v>
      </c>
      <c r="M1100" s="31">
        <f t="shared" si="745"/>
        <v>0</v>
      </c>
      <c r="N1100" s="172"/>
      <c r="O1100" s="179"/>
      <c r="P1100" s="179"/>
      <c r="Q1100" s="70" t="s">
        <v>71</v>
      </c>
      <c r="R1100" s="50">
        <v>0</v>
      </c>
      <c r="S1100" s="30">
        <f>IFERROR(R1100/O1093,"-")</f>
        <v>0</v>
      </c>
      <c r="T1100" s="50">
        <v>0</v>
      </c>
      <c r="U1100" s="30">
        <f>IFERROR(T1100/P1093,"-")</f>
        <v>0</v>
      </c>
      <c r="V1100" s="53" t="str">
        <f t="shared" si="754"/>
        <v>-</v>
      </c>
      <c r="W1100" s="31">
        <f t="shared" si="746"/>
        <v>0</v>
      </c>
      <c r="X1100" s="172"/>
      <c r="Y1100" s="179"/>
      <c r="Z1100" s="179"/>
      <c r="AA1100" s="70" t="s">
        <v>71</v>
      </c>
      <c r="AB1100" s="50">
        <v>0</v>
      </c>
      <c r="AC1100" s="30">
        <f>IFERROR(AB1100/Y1093,"-")</f>
        <v>0</v>
      </c>
      <c r="AD1100" s="50">
        <v>0</v>
      </c>
      <c r="AE1100" s="30">
        <f>IFERROR(AD1100/Z1093,"-")</f>
        <v>0</v>
      </c>
      <c r="AF1100" s="53" t="str">
        <f t="shared" si="755"/>
        <v>-</v>
      </c>
      <c r="AG1100" s="31">
        <f t="shared" si="747"/>
        <v>0</v>
      </c>
      <c r="AH1100" s="172"/>
      <c r="AI1100" s="179"/>
      <c r="AJ1100" s="179"/>
      <c r="AK1100" s="70" t="s">
        <v>71</v>
      </c>
      <c r="AL1100" s="50">
        <v>0</v>
      </c>
      <c r="AM1100" s="30">
        <f>IFERROR(AL1100/AI1093,"-")</f>
        <v>0</v>
      </c>
      <c r="AN1100" s="50">
        <v>0</v>
      </c>
      <c r="AO1100" s="30">
        <f>IFERROR(AN1100/AJ1093,"-")</f>
        <v>0</v>
      </c>
      <c r="AP1100" s="53" t="str">
        <f t="shared" si="756"/>
        <v>-</v>
      </c>
      <c r="AQ1100" s="31">
        <f t="shared" si="748"/>
        <v>0</v>
      </c>
      <c r="AR1100" s="172"/>
      <c r="AS1100" s="179"/>
      <c r="AT1100" s="179"/>
      <c r="AU1100" s="70" t="s">
        <v>71</v>
      </c>
      <c r="AV1100" s="50">
        <v>0</v>
      </c>
      <c r="AW1100" s="30">
        <f>IFERROR(AV1100/AS1093,"-")</f>
        <v>0</v>
      </c>
      <c r="AX1100" s="50">
        <v>0</v>
      </c>
      <c r="AY1100" s="30">
        <f>IFERROR(AX1100/AT1093,"-")</f>
        <v>0</v>
      </c>
      <c r="AZ1100" s="53" t="str">
        <f t="shared" si="757"/>
        <v>-</v>
      </c>
      <c r="BA1100" s="31">
        <f t="shared" si="749"/>
        <v>0</v>
      </c>
      <c r="BB1100" s="172"/>
      <c r="BC1100" s="179"/>
      <c r="BD1100" s="179"/>
      <c r="BE1100" s="70" t="s">
        <v>71</v>
      </c>
      <c r="BF1100" s="50">
        <v>3680</v>
      </c>
      <c r="BG1100" s="30">
        <f>IFERROR(BF1100/BC1093,"-")</f>
        <v>6.6503504174450259E-6</v>
      </c>
      <c r="BH1100" s="50">
        <v>1</v>
      </c>
      <c r="BI1100" s="30">
        <f>IFERROR(BH1100/BD1093,"-")</f>
        <v>2.1276595744680851E-3</v>
      </c>
      <c r="BJ1100" s="53">
        <f t="shared" si="758"/>
        <v>3680</v>
      </c>
      <c r="BK1100" s="31">
        <f t="shared" si="750"/>
        <v>2.0161290322580645E-3</v>
      </c>
      <c r="BL1100" s="172"/>
      <c r="BM1100" s="179"/>
      <c r="BN1100" s="179"/>
      <c r="BO1100" s="70" t="s">
        <v>71</v>
      </c>
      <c r="BP1100" s="50">
        <v>0</v>
      </c>
      <c r="BQ1100" s="30">
        <f>IFERROR(BP1100/BM1093,"-")</f>
        <v>0</v>
      </c>
      <c r="BR1100" s="50">
        <v>0</v>
      </c>
      <c r="BS1100" s="30">
        <f>IFERROR(BR1100/BN1093,"-")</f>
        <v>0</v>
      </c>
      <c r="BT1100" s="53" t="str">
        <f t="shared" si="759"/>
        <v>-</v>
      </c>
      <c r="BU1100" s="31">
        <f t="shared" si="751"/>
        <v>0</v>
      </c>
      <c r="BV1100" s="172"/>
      <c r="BW1100" s="179"/>
      <c r="BX1100" s="179"/>
      <c r="BY1100" s="70" t="s">
        <v>71</v>
      </c>
      <c r="BZ1100" s="50">
        <f t="shared" si="727"/>
        <v>3680</v>
      </c>
      <c r="CA1100" s="30">
        <f>IFERROR(BZ1100/BW1093,"-")</f>
        <v>8.6379662351664523E-7</v>
      </c>
      <c r="CB1100" s="50">
        <f t="shared" si="728"/>
        <v>1</v>
      </c>
      <c r="CC1100" s="30">
        <f>IFERROR(CB1100/BX1093,"-")</f>
        <v>2.051702913418137E-4</v>
      </c>
      <c r="CD1100" s="53">
        <f t="shared" si="760"/>
        <v>3680</v>
      </c>
      <c r="CE1100" s="31">
        <f t="shared" si="752"/>
        <v>1.918281220026856E-4</v>
      </c>
      <c r="CR1100" s="196"/>
      <c r="CS1100" s="198"/>
      <c r="CT1100" s="200"/>
      <c r="CU1100" s="201"/>
      <c r="CV1100" s="201"/>
      <c r="CW1100" s="79" t="s">
        <v>71</v>
      </c>
      <c r="CX1100" s="90">
        <v>1859</v>
      </c>
      <c r="CY1100" s="80">
        <v>4.7153580337365881E-7</v>
      </c>
      <c r="CZ1100" s="90">
        <v>1</v>
      </c>
      <c r="DA1100" s="80">
        <v>2.1877050973528769E-4</v>
      </c>
      <c r="DB1100" s="90">
        <v>1859</v>
      </c>
      <c r="DC1100" s="81">
        <v>2.048760499897562E-4</v>
      </c>
    </row>
    <row r="1101" spans="2:107" s="16" customFormat="1" ht="13.15" customHeight="1">
      <c r="B1101" s="196"/>
      <c r="C1101" s="198"/>
      <c r="D1101" s="172"/>
      <c r="E1101" s="179"/>
      <c r="F1101" s="179"/>
      <c r="G1101" s="70" t="s">
        <v>73</v>
      </c>
      <c r="H1101" s="50">
        <v>0</v>
      </c>
      <c r="I1101" s="30">
        <f>IFERROR(H1101/E1093,"-")</f>
        <v>0</v>
      </c>
      <c r="J1101" s="50">
        <v>0</v>
      </c>
      <c r="K1101" s="30">
        <f>IFERROR(J1101/F1093,"-")</f>
        <v>0</v>
      </c>
      <c r="L1101" s="53" t="str">
        <f t="shared" si="753"/>
        <v>-</v>
      </c>
      <c r="M1101" s="31">
        <f t="shared" si="745"/>
        <v>0</v>
      </c>
      <c r="N1101" s="172"/>
      <c r="O1101" s="179"/>
      <c r="P1101" s="179"/>
      <c r="Q1101" s="70" t="s">
        <v>73</v>
      </c>
      <c r="R1101" s="50">
        <v>0</v>
      </c>
      <c r="S1101" s="30">
        <f>IFERROR(R1101/O1093,"-")</f>
        <v>0</v>
      </c>
      <c r="T1101" s="50">
        <v>0</v>
      </c>
      <c r="U1101" s="30">
        <f>IFERROR(T1101/P1093,"-")</f>
        <v>0</v>
      </c>
      <c r="V1101" s="53" t="str">
        <f t="shared" si="754"/>
        <v>-</v>
      </c>
      <c r="W1101" s="31">
        <f t="shared" si="746"/>
        <v>0</v>
      </c>
      <c r="X1101" s="172"/>
      <c r="Y1101" s="179"/>
      <c r="Z1101" s="179"/>
      <c r="AA1101" s="70" t="s">
        <v>73</v>
      </c>
      <c r="AB1101" s="50">
        <v>221138</v>
      </c>
      <c r="AC1101" s="30">
        <f>IFERROR(AB1101/Y1093,"-")</f>
        <v>1.8090718090037452E-4</v>
      </c>
      <c r="AD1101" s="50">
        <v>19</v>
      </c>
      <c r="AE1101" s="30">
        <f>IFERROR(AD1101/Z1093,"-")</f>
        <v>1.0237068965517241E-2</v>
      </c>
      <c r="AF1101" s="53">
        <f t="shared" si="755"/>
        <v>11638.842105263158</v>
      </c>
      <c r="AG1101" s="31">
        <f t="shared" si="747"/>
        <v>9.4574415131906415E-3</v>
      </c>
      <c r="AH1101" s="172"/>
      <c r="AI1101" s="179"/>
      <c r="AJ1101" s="179"/>
      <c r="AK1101" s="70" t="s">
        <v>73</v>
      </c>
      <c r="AL1101" s="50">
        <v>205464</v>
      </c>
      <c r="AM1101" s="30">
        <f>IFERROR(AL1101/AI1093,"-")</f>
        <v>1.6193732093135871E-4</v>
      </c>
      <c r="AN1101" s="50">
        <v>19</v>
      </c>
      <c r="AO1101" s="30">
        <f>IFERROR(AN1101/AJ1093,"-")</f>
        <v>1.3342696629213483E-2</v>
      </c>
      <c r="AP1101" s="53">
        <f t="shared" si="756"/>
        <v>10813.894736842105</v>
      </c>
      <c r="AQ1101" s="31">
        <f t="shared" si="748"/>
        <v>1.2675116744496331E-2</v>
      </c>
      <c r="AR1101" s="172"/>
      <c r="AS1101" s="179"/>
      <c r="AT1101" s="179"/>
      <c r="AU1101" s="70" t="s">
        <v>73</v>
      </c>
      <c r="AV1101" s="50">
        <v>255976</v>
      </c>
      <c r="AW1101" s="30">
        <f>IFERROR(AV1101/AS1093,"-")</f>
        <v>2.729576770045111E-4</v>
      </c>
      <c r="AX1101" s="50">
        <v>20</v>
      </c>
      <c r="AY1101" s="30">
        <f>IFERROR(AX1101/AT1093,"-")</f>
        <v>2.1953896816684963E-2</v>
      </c>
      <c r="AZ1101" s="53">
        <f t="shared" si="757"/>
        <v>12798.8</v>
      </c>
      <c r="BA1101" s="31">
        <f t="shared" si="749"/>
        <v>2.0682523267838676E-2</v>
      </c>
      <c r="BB1101" s="172"/>
      <c r="BC1101" s="179"/>
      <c r="BD1101" s="179"/>
      <c r="BE1101" s="70" t="s">
        <v>73</v>
      </c>
      <c r="BF1101" s="50">
        <v>100590</v>
      </c>
      <c r="BG1101" s="30">
        <f>IFERROR(BF1101/BC1093,"-")</f>
        <v>1.817822686116291E-4</v>
      </c>
      <c r="BH1101" s="50">
        <v>9</v>
      </c>
      <c r="BI1101" s="30">
        <f>IFERROR(BH1101/BD1093,"-")</f>
        <v>1.9148936170212766E-2</v>
      </c>
      <c r="BJ1101" s="53">
        <f t="shared" si="758"/>
        <v>11176.666666666666</v>
      </c>
      <c r="BK1101" s="31">
        <f t="shared" si="750"/>
        <v>1.8145161290322582E-2</v>
      </c>
      <c r="BL1101" s="172"/>
      <c r="BM1101" s="179"/>
      <c r="BN1101" s="179"/>
      <c r="BO1101" s="70" t="s">
        <v>73</v>
      </c>
      <c r="BP1101" s="50">
        <v>114508</v>
      </c>
      <c r="BQ1101" s="30">
        <f>IFERROR(BP1101/BM1093,"-")</f>
        <v>4.8422036094435573E-4</v>
      </c>
      <c r="BR1101" s="50">
        <v>2</v>
      </c>
      <c r="BS1101" s="30">
        <f>IFERROR(BR1101/BN1093,"-")</f>
        <v>1.0752688172043012E-2</v>
      </c>
      <c r="BT1101" s="53">
        <f t="shared" si="759"/>
        <v>57254</v>
      </c>
      <c r="BU1101" s="31">
        <f t="shared" si="751"/>
        <v>9.433962264150943E-3</v>
      </c>
      <c r="BV1101" s="172"/>
      <c r="BW1101" s="179"/>
      <c r="BX1101" s="179"/>
      <c r="BY1101" s="70" t="s">
        <v>73</v>
      </c>
      <c r="BZ1101" s="50">
        <f t="shared" si="727"/>
        <v>897676</v>
      </c>
      <c r="CA1101" s="30">
        <f>IFERROR(BZ1101/BW1093,"-")</f>
        <v>2.1070910266628479E-4</v>
      </c>
      <c r="CB1101" s="50">
        <f t="shared" si="728"/>
        <v>69</v>
      </c>
      <c r="CC1101" s="30">
        <f>IFERROR(CB1101/BX1093,"-")</f>
        <v>1.4156750102585146E-2</v>
      </c>
      <c r="CD1101" s="53">
        <f t="shared" si="760"/>
        <v>13009.797101449276</v>
      </c>
      <c r="CE1101" s="31">
        <f t="shared" si="752"/>
        <v>1.3236140418185306E-2</v>
      </c>
      <c r="CR1101" s="196"/>
      <c r="CS1101" s="198"/>
      <c r="CT1101" s="200"/>
      <c r="CU1101" s="201"/>
      <c r="CV1101" s="201"/>
      <c r="CW1101" s="79" t="s">
        <v>73</v>
      </c>
      <c r="CX1101" s="90">
        <v>1178719</v>
      </c>
      <c r="CY1101" s="80">
        <v>2.9898236181645819E-4</v>
      </c>
      <c r="CZ1101" s="90">
        <v>53</v>
      </c>
      <c r="DA1101" s="80">
        <v>1.1594837015970248E-2</v>
      </c>
      <c r="DB1101" s="90">
        <v>22239.981132075471</v>
      </c>
      <c r="DC1101" s="81">
        <v>1.0858430649457079E-2</v>
      </c>
    </row>
    <row r="1102" spans="2:107" s="16" customFormat="1" ht="13.15" customHeight="1">
      <c r="B1102" s="196"/>
      <c r="C1102" s="198"/>
      <c r="D1102" s="172"/>
      <c r="E1102" s="179"/>
      <c r="F1102" s="179"/>
      <c r="G1102" s="70" t="s">
        <v>75</v>
      </c>
      <c r="H1102" s="50">
        <v>0</v>
      </c>
      <c r="I1102" s="30">
        <f>IFERROR(H1102/E1093,"-")</f>
        <v>0</v>
      </c>
      <c r="J1102" s="50">
        <v>0</v>
      </c>
      <c r="K1102" s="30">
        <f>IFERROR(J1102/F1093,"-")</f>
        <v>0</v>
      </c>
      <c r="L1102" s="53" t="str">
        <f t="shared" si="753"/>
        <v>-</v>
      </c>
      <c r="M1102" s="31">
        <f t="shared" si="745"/>
        <v>0</v>
      </c>
      <c r="N1102" s="172"/>
      <c r="O1102" s="179"/>
      <c r="P1102" s="179"/>
      <c r="Q1102" s="70" t="s">
        <v>75</v>
      </c>
      <c r="R1102" s="50">
        <v>0</v>
      </c>
      <c r="S1102" s="30">
        <f>IFERROR(R1102/O1093,"-")</f>
        <v>0</v>
      </c>
      <c r="T1102" s="50">
        <v>0</v>
      </c>
      <c r="U1102" s="30">
        <f>IFERROR(T1102/P1093,"-")</f>
        <v>0</v>
      </c>
      <c r="V1102" s="53" t="str">
        <f t="shared" si="754"/>
        <v>-</v>
      </c>
      <c r="W1102" s="31">
        <f t="shared" si="746"/>
        <v>0</v>
      </c>
      <c r="X1102" s="172"/>
      <c r="Y1102" s="179"/>
      <c r="Z1102" s="179"/>
      <c r="AA1102" s="70" t="s">
        <v>75</v>
      </c>
      <c r="AB1102" s="50">
        <v>1152209</v>
      </c>
      <c r="AC1102" s="30">
        <f>IFERROR(AB1102/Y1093,"-")</f>
        <v>9.4259187474807422E-4</v>
      </c>
      <c r="AD1102" s="50">
        <v>56</v>
      </c>
      <c r="AE1102" s="30">
        <f>IFERROR(AD1102/Z1093,"-")</f>
        <v>3.017241379310345E-2</v>
      </c>
      <c r="AF1102" s="53">
        <f t="shared" si="755"/>
        <v>20575.160714285714</v>
      </c>
      <c r="AG1102" s="31">
        <f t="shared" si="747"/>
        <v>2.7874564459930314E-2</v>
      </c>
      <c r="AH1102" s="172"/>
      <c r="AI1102" s="179"/>
      <c r="AJ1102" s="179"/>
      <c r="AK1102" s="70" t="s">
        <v>75</v>
      </c>
      <c r="AL1102" s="50">
        <v>1912262</v>
      </c>
      <c r="AM1102" s="30">
        <f>IFERROR(AL1102/AI1093,"-")</f>
        <v>1.5071573862031394E-3</v>
      </c>
      <c r="AN1102" s="50">
        <v>63</v>
      </c>
      <c r="AO1102" s="30">
        <f>IFERROR(AN1102/AJ1093,"-")</f>
        <v>4.4241573033707862E-2</v>
      </c>
      <c r="AP1102" s="53">
        <f t="shared" si="756"/>
        <v>30353.365079365078</v>
      </c>
      <c r="AQ1102" s="31">
        <f t="shared" si="748"/>
        <v>4.2028018679119414E-2</v>
      </c>
      <c r="AR1102" s="172"/>
      <c r="AS1102" s="179"/>
      <c r="AT1102" s="179"/>
      <c r="AU1102" s="70" t="s">
        <v>75</v>
      </c>
      <c r="AV1102" s="50">
        <v>2038571</v>
      </c>
      <c r="AW1102" s="30">
        <f>IFERROR(AV1102/AS1093,"-")</f>
        <v>2.1738116251865925E-3</v>
      </c>
      <c r="AX1102" s="50">
        <v>56</v>
      </c>
      <c r="AY1102" s="30">
        <f>IFERROR(AX1102/AT1093,"-")</f>
        <v>6.1470911086717893E-2</v>
      </c>
      <c r="AZ1102" s="53">
        <f t="shared" si="757"/>
        <v>36403.053571428572</v>
      </c>
      <c r="BA1102" s="31">
        <f t="shared" si="749"/>
        <v>5.7911065149948295E-2</v>
      </c>
      <c r="BB1102" s="172"/>
      <c r="BC1102" s="179"/>
      <c r="BD1102" s="179"/>
      <c r="BE1102" s="70" t="s">
        <v>75</v>
      </c>
      <c r="BF1102" s="50">
        <v>1331924</v>
      </c>
      <c r="BG1102" s="30">
        <f>IFERROR(BF1102/BC1093,"-")</f>
        <v>2.407000361251372E-3</v>
      </c>
      <c r="BH1102" s="50">
        <v>39</v>
      </c>
      <c r="BI1102" s="30">
        <f>IFERROR(BH1102/BD1093,"-")</f>
        <v>8.2978723404255314E-2</v>
      </c>
      <c r="BJ1102" s="53">
        <f t="shared" si="758"/>
        <v>34151.897435897437</v>
      </c>
      <c r="BK1102" s="31">
        <f t="shared" si="750"/>
        <v>7.8629032258064516E-2</v>
      </c>
      <c r="BL1102" s="172"/>
      <c r="BM1102" s="179"/>
      <c r="BN1102" s="179"/>
      <c r="BO1102" s="70" t="s">
        <v>75</v>
      </c>
      <c r="BP1102" s="50">
        <v>357643</v>
      </c>
      <c r="BQ1102" s="30">
        <f>IFERROR(BP1102/BM1093,"-")</f>
        <v>1.5123661451533711E-3</v>
      </c>
      <c r="BR1102" s="50">
        <v>15</v>
      </c>
      <c r="BS1102" s="30">
        <f>IFERROR(BR1102/BN1093,"-")</f>
        <v>8.0645161290322578E-2</v>
      </c>
      <c r="BT1102" s="53">
        <f t="shared" si="759"/>
        <v>23842.866666666665</v>
      </c>
      <c r="BU1102" s="31">
        <f t="shared" si="751"/>
        <v>7.0754716981132074E-2</v>
      </c>
      <c r="BV1102" s="172"/>
      <c r="BW1102" s="179"/>
      <c r="BX1102" s="179"/>
      <c r="BY1102" s="70" t="s">
        <v>75</v>
      </c>
      <c r="BZ1102" s="50">
        <f t="shared" si="727"/>
        <v>6792609</v>
      </c>
      <c r="CA1102" s="30">
        <f>IFERROR(BZ1102/BW1093,"-")</f>
        <v>1.5944110649643414E-3</v>
      </c>
      <c r="CB1102" s="50">
        <f t="shared" si="728"/>
        <v>229</v>
      </c>
      <c r="CC1102" s="30">
        <f>IFERROR(CB1102/BX1093,"-")</f>
        <v>4.6983996717275336E-2</v>
      </c>
      <c r="CD1102" s="53">
        <f t="shared" si="760"/>
        <v>29662.048034934498</v>
      </c>
      <c r="CE1102" s="31">
        <f t="shared" si="752"/>
        <v>4.3928639938615004E-2</v>
      </c>
      <c r="CR1102" s="196"/>
      <c r="CS1102" s="198"/>
      <c r="CT1102" s="200"/>
      <c r="CU1102" s="201"/>
      <c r="CV1102" s="201"/>
      <c r="CW1102" s="79" t="s">
        <v>75</v>
      </c>
      <c r="CX1102" s="90">
        <v>5363134</v>
      </c>
      <c r="CY1102" s="80">
        <v>1.3603602470632515E-3</v>
      </c>
      <c r="CZ1102" s="90">
        <v>219</v>
      </c>
      <c r="DA1102" s="80">
        <v>4.7910741632028006E-2</v>
      </c>
      <c r="DB1102" s="90">
        <v>24489.196347031964</v>
      </c>
      <c r="DC1102" s="81">
        <v>4.4867854947756608E-2</v>
      </c>
    </row>
    <row r="1103" spans="2:107" s="16" customFormat="1" ht="13.15" customHeight="1">
      <c r="B1103" s="196"/>
      <c r="C1103" s="198"/>
      <c r="D1103" s="172"/>
      <c r="E1103" s="179"/>
      <c r="F1103" s="179"/>
      <c r="G1103" s="70" t="s">
        <v>77</v>
      </c>
      <c r="H1103" s="50">
        <v>0</v>
      </c>
      <c r="I1103" s="30">
        <f>IFERROR(H1103/E1093,"-")</f>
        <v>0</v>
      </c>
      <c r="J1103" s="50">
        <v>0</v>
      </c>
      <c r="K1103" s="30">
        <f>IFERROR(J1103/F1093,"-")</f>
        <v>0</v>
      </c>
      <c r="L1103" s="53" t="str">
        <f t="shared" si="753"/>
        <v>-</v>
      </c>
      <c r="M1103" s="31">
        <f t="shared" si="745"/>
        <v>0</v>
      </c>
      <c r="N1103" s="172"/>
      <c r="O1103" s="179"/>
      <c r="P1103" s="179"/>
      <c r="Q1103" s="70" t="s">
        <v>77</v>
      </c>
      <c r="R1103" s="50">
        <v>0</v>
      </c>
      <c r="S1103" s="30">
        <f>IFERROR(R1103/O1093,"-")</f>
        <v>0</v>
      </c>
      <c r="T1103" s="50">
        <v>0</v>
      </c>
      <c r="U1103" s="30">
        <f>IFERROR(T1103/P1093,"-")</f>
        <v>0</v>
      </c>
      <c r="V1103" s="53" t="str">
        <f t="shared" si="754"/>
        <v>-</v>
      </c>
      <c r="W1103" s="31">
        <f t="shared" si="746"/>
        <v>0</v>
      </c>
      <c r="X1103" s="172"/>
      <c r="Y1103" s="179"/>
      <c r="Z1103" s="179"/>
      <c r="AA1103" s="70" t="s">
        <v>77</v>
      </c>
      <c r="AB1103" s="50">
        <v>253532</v>
      </c>
      <c r="AC1103" s="30">
        <f>IFERROR(AB1103/Y1093,"-")</f>
        <v>2.0740786019604843E-4</v>
      </c>
      <c r="AD1103" s="50">
        <v>17</v>
      </c>
      <c r="AE1103" s="30">
        <f>IFERROR(AD1103/Z1093,"-")</f>
        <v>9.1594827586206889E-3</v>
      </c>
      <c r="AF1103" s="53">
        <f t="shared" si="755"/>
        <v>14913.64705882353</v>
      </c>
      <c r="AG1103" s="31">
        <f t="shared" si="747"/>
        <v>8.4619213539074162E-3</v>
      </c>
      <c r="AH1103" s="172"/>
      <c r="AI1103" s="179"/>
      <c r="AJ1103" s="179"/>
      <c r="AK1103" s="70" t="s">
        <v>77</v>
      </c>
      <c r="AL1103" s="50">
        <v>1655098</v>
      </c>
      <c r="AM1103" s="30">
        <f>IFERROR(AL1103/AI1093,"-")</f>
        <v>1.3044724915257657E-3</v>
      </c>
      <c r="AN1103" s="50">
        <v>24</v>
      </c>
      <c r="AO1103" s="30">
        <f>IFERROR(AN1103/AJ1093,"-")</f>
        <v>1.6853932584269662E-2</v>
      </c>
      <c r="AP1103" s="53">
        <f t="shared" si="756"/>
        <v>68962.416666666672</v>
      </c>
      <c r="AQ1103" s="31">
        <f t="shared" si="748"/>
        <v>1.6010673782521682E-2</v>
      </c>
      <c r="AR1103" s="172"/>
      <c r="AS1103" s="179"/>
      <c r="AT1103" s="179"/>
      <c r="AU1103" s="70" t="s">
        <v>77</v>
      </c>
      <c r="AV1103" s="50">
        <v>1487560</v>
      </c>
      <c r="AW1103" s="30">
        <f>IFERROR(AV1103/AS1093,"-")</f>
        <v>1.5862460621496957E-3</v>
      </c>
      <c r="AX1103" s="50">
        <v>28</v>
      </c>
      <c r="AY1103" s="30">
        <f>IFERROR(AX1103/AT1093,"-")</f>
        <v>3.0735455543358946E-2</v>
      </c>
      <c r="AZ1103" s="53">
        <f t="shared" si="757"/>
        <v>53127.142857142855</v>
      </c>
      <c r="BA1103" s="31">
        <f t="shared" si="749"/>
        <v>2.8955532574974147E-2</v>
      </c>
      <c r="BB1103" s="172"/>
      <c r="BC1103" s="179"/>
      <c r="BD1103" s="179"/>
      <c r="BE1103" s="70" t="s">
        <v>77</v>
      </c>
      <c r="BF1103" s="50">
        <v>2497572</v>
      </c>
      <c r="BG1103" s="30">
        <f>IFERROR(BF1103/BC1093,"-")</f>
        <v>4.5135133132606E-3</v>
      </c>
      <c r="BH1103" s="50">
        <v>23</v>
      </c>
      <c r="BI1103" s="30">
        <f>IFERROR(BH1103/BD1093,"-")</f>
        <v>4.8936170212765959E-2</v>
      </c>
      <c r="BJ1103" s="53">
        <f t="shared" si="758"/>
        <v>108590.08695652174</v>
      </c>
      <c r="BK1103" s="31">
        <f t="shared" si="750"/>
        <v>4.6370967741935484E-2</v>
      </c>
      <c r="BL1103" s="172"/>
      <c r="BM1103" s="179"/>
      <c r="BN1103" s="179"/>
      <c r="BO1103" s="70" t="s">
        <v>77</v>
      </c>
      <c r="BP1103" s="50">
        <v>378560</v>
      </c>
      <c r="BQ1103" s="30">
        <f>IFERROR(BP1103/BM1093,"-")</f>
        <v>1.6008179327129573E-3</v>
      </c>
      <c r="BR1103" s="50">
        <v>13</v>
      </c>
      <c r="BS1103" s="30">
        <f>IFERROR(BR1103/BN1093,"-")</f>
        <v>6.9892473118279563E-2</v>
      </c>
      <c r="BT1103" s="53">
        <f t="shared" si="759"/>
        <v>29120</v>
      </c>
      <c r="BU1103" s="31">
        <f t="shared" si="751"/>
        <v>6.1320754716981132E-2</v>
      </c>
      <c r="BV1103" s="172"/>
      <c r="BW1103" s="179"/>
      <c r="BX1103" s="179"/>
      <c r="BY1103" s="70" t="s">
        <v>77</v>
      </c>
      <c r="BZ1103" s="50">
        <f t="shared" si="727"/>
        <v>6272322</v>
      </c>
      <c r="CA1103" s="30">
        <f>IFERROR(BZ1103/BW1093,"-")</f>
        <v>1.4722854796764052E-3</v>
      </c>
      <c r="CB1103" s="50">
        <f t="shared" si="728"/>
        <v>105</v>
      </c>
      <c r="CC1103" s="30">
        <f>IFERROR(CB1103/BX1093,"-")</f>
        <v>2.1542880590890438E-2</v>
      </c>
      <c r="CD1103" s="53">
        <f t="shared" si="760"/>
        <v>59736.4</v>
      </c>
      <c r="CE1103" s="31">
        <f t="shared" si="752"/>
        <v>2.0141952810281989E-2</v>
      </c>
      <c r="CR1103" s="196"/>
      <c r="CS1103" s="198"/>
      <c r="CT1103" s="200"/>
      <c r="CU1103" s="201"/>
      <c r="CV1103" s="201"/>
      <c r="CW1103" s="79" t="s">
        <v>77</v>
      </c>
      <c r="CX1103" s="90">
        <v>7186149</v>
      </c>
      <c r="CY1103" s="80">
        <v>1.8227684464108742E-3</v>
      </c>
      <c r="CZ1103" s="90">
        <v>99</v>
      </c>
      <c r="DA1103" s="80">
        <v>2.1658280463793481E-2</v>
      </c>
      <c r="DB1103" s="90">
        <v>72587.363636363632</v>
      </c>
      <c r="DC1103" s="81">
        <v>2.0282728948985862E-2</v>
      </c>
    </row>
    <row r="1104" spans="2:107" s="16" customFormat="1" ht="13.15" customHeight="1">
      <c r="B1104" s="196"/>
      <c r="C1104" s="198"/>
      <c r="D1104" s="172"/>
      <c r="E1104" s="179"/>
      <c r="F1104" s="179"/>
      <c r="G1104" s="70" t="s">
        <v>79</v>
      </c>
      <c r="H1104" s="50">
        <v>0</v>
      </c>
      <c r="I1104" s="30">
        <f>IFERROR(H1104/E1093,"-")</f>
        <v>0</v>
      </c>
      <c r="J1104" s="50">
        <v>0</v>
      </c>
      <c r="K1104" s="30">
        <f>IFERROR(J1104/F1093,"-")</f>
        <v>0</v>
      </c>
      <c r="L1104" s="53" t="str">
        <f t="shared" si="753"/>
        <v>-</v>
      </c>
      <c r="M1104" s="31">
        <f t="shared" si="745"/>
        <v>0</v>
      </c>
      <c r="N1104" s="172"/>
      <c r="O1104" s="179"/>
      <c r="P1104" s="179"/>
      <c r="Q1104" s="70" t="s">
        <v>79</v>
      </c>
      <c r="R1104" s="50">
        <v>61425</v>
      </c>
      <c r="S1104" s="30">
        <f>IFERROR(R1104/O1093,"-")</f>
        <v>1.8463300339358014E-3</v>
      </c>
      <c r="T1104" s="50">
        <v>2</v>
      </c>
      <c r="U1104" s="30">
        <f>IFERROR(T1104/P1093,"-")</f>
        <v>0.1</v>
      </c>
      <c r="V1104" s="53">
        <f t="shared" si="754"/>
        <v>30712.5</v>
      </c>
      <c r="W1104" s="31">
        <f t="shared" si="746"/>
        <v>8.6956521739130432E-2</v>
      </c>
      <c r="X1104" s="172"/>
      <c r="Y1104" s="179"/>
      <c r="Z1104" s="179"/>
      <c r="AA1104" s="70" t="s">
        <v>79</v>
      </c>
      <c r="AB1104" s="50">
        <v>9995894</v>
      </c>
      <c r="AC1104" s="30">
        <f>IFERROR(AB1104/Y1093,"-")</f>
        <v>8.1773779455316057E-3</v>
      </c>
      <c r="AD1104" s="50">
        <v>18</v>
      </c>
      <c r="AE1104" s="30">
        <f>IFERROR(AD1104/Z1093,"-")</f>
        <v>9.6982758620689658E-3</v>
      </c>
      <c r="AF1104" s="53">
        <f t="shared" si="755"/>
        <v>555327.4444444445</v>
      </c>
      <c r="AG1104" s="31">
        <f t="shared" si="747"/>
        <v>8.9596814335490289E-3</v>
      </c>
      <c r="AH1104" s="172"/>
      <c r="AI1104" s="179"/>
      <c r="AJ1104" s="179"/>
      <c r="AK1104" s="70" t="s">
        <v>79</v>
      </c>
      <c r="AL1104" s="50">
        <v>11073213</v>
      </c>
      <c r="AM1104" s="30">
        <f>IFERROR(AL1104/AI1093,"-")</f>
        <v>8.7273996774242368E-3</v>
      </c>
      <c r="AN1104" s="50">
        <v>31</v>
      </c>
      <c r="AO1104" s="30">
        <f>IFERROR(AN1104/AJ1093,"-")</f>
        <v>2.1769662921348316E-2</v>
      </c>
      <c r="AP1104" s="53">
        <f t="shared" si="756"/>
        <v>357200.41935483873</v>
      </c>
      <c r="AQ1104" s="31">
        <f t="shared" si="748"/>
        <v>2.0680453635757171E-2</v>
      </c>
      <c r="AR1104" s="172"/>
      <c r="AS1104" s="179"/>
      <c r="AT1104" s="179"/>
      <c r="AU1104" s="70" t="s">
        <v>79</v>
      </c>
      <c r="AV1104" s="50">
        <v>14146199</v>
      </c>
      <c r="AW1104" s="30">
        <f>IFERROR(AV1104/AS1093,"-")</f>
        <v>1.508467050615502E-2</v>
      </c>
      <c r="AX1104" s="50">
        <v>34</v>
      </c>
      <c r="AY1104" s="30">
        <f>IFERROR(AX1104/AT1093,"-")</f>
        <v>3.7321624588364431E-2</v>
      </c>
      <c r="AZ1104" s="53">
        <f t="shared" si="757"/>
        <v>416064.67647058825</v>
      </c>
      <c r="BA1104" s="31">
        <f t="shared" si="749"/>
        <v>3.5160289555325748E-2</v>
      </c>
      <c r="BB1104" s="172"/>
      <c r="BC1104" s="179"/>
      <c r="BD1104" s="179"/>
      <c r="BE1104" s="70" t="s">
        <v>79</v>
      </c>
      <c r="BF1104" s="50">
        <v>12815020</v>
      </c>
      <c r="BG1104" s="30">
        <f>IFERROR(BF1104/BC1093,"-")</f>
        <v>2.3158797175697379E-2</v>
      </c>
      <c r="BH1104" s="50">
        <v>32</v>
      </c>
      <c r="BI1104" s="30">
        <f>IFERROR(BH1104/BD1093,"-")</f>
        <v>6.8085106382978725E-2</v>
      </c>
      <c r="BJ1104" s="53">
        <f t="shared" si="758"/>
        <v>400469.375</v>
      </c>
      <c r="BK1104" s="31">
        <f t="shared" si="750"/>
        <v>6.4516129032258063E-2</v>
      </c>
      <c r="BL1104" s="172"/>
      <c r="BM1104" s="179"/>
      <c r="BN1104" s="179"/>
      <c r="BO1104" s="70" t="s">
        <v>79</v>
      </c>
      <c r="BP1104" s="50">
        <v>16259662</v>
      </c>
      <c r="BQ1104" s="30">
        <f>IFERROR(BP1104/BM1093,"-")</f>
        <v>6.8757286848719956E-2</v>
      </c>
      <c r="BR1104" s="50">
        <v>29</v>
      </c>
      <c r="BS1104" s="30">
        <f>IFERROR(BR1104/BN1093,"-")</f>
        <v>0.15591397849462366</v>
      </c>
      <c r="BT1104" s="53">
        <f t="shared" si="759"/>
        <v>560678</v>
      </c>
      <c r="BU1104" s="31">
        <f t="shared" si="751"/>
        <v>0.13679245283018868</v>
      </c>
      <c r="BV1104" s="172"/>
      <c r="BW1104" s="179"/>
      <c r="BX1104" s="179"/>
      <c r="BY1104" s="70" t="s">
        <v>79</v>
      </c>
      <c r="BZ1104" s="50">
        <f t="shared" si="727"/>
        <v>64351413</v>
      </c>
      <c r="CA1104" s="30">
        <f>IFERROR(BZ1104/BW1093,"-")</f>
        <v>1.5105036214110095E-2</v>
      </c>
      <c r="CB1104" s="50">
        <f t="shared" si="728"/>
        <v>146</v>
      </c>
      <c r="CC1104" s="30">
        <f>IFERROR(CB1104/BX1093,"-")</f>
        <v>2.9954862535904802E-2</v>
      </c>
      <c r="CD1104" s="53">
        <f t="shared" si="760"/>
        <v>440763.10273972602</v>
      </c>
      <c r="CE1104" s="31">
        <f t="shared" si="752"/>
        <v>2.8006905812392097E-2</v>
      </c>
      <c r="CR1104" s="196"/>
      <c r="CS1104" s="198"/>
      <c r="CT1104" s="200"/>
      <c r="CU1104" s="201"/>
      <c r="CV1104" s="201"/>
      <c r="CW1104" s="79" t="s">
        <v>79</v>
      </c>
      <c r="CX1104" s="90">
        <v>56240023</v>
      </c>
      <c r="CY1104" s="80">
        <v>1.4265295549789161E-2</v>
      </c>
      <c r="CZ1104" s="90">
        <v>146</v>
      </c>
      <c r="DA1104" s="80">
        <v>3.1940494421352002E-2</v>
      </c>
      <c r="DB1104" s="90">
        <v>385205.6369863014</v>
      </c>
      <c r="DC1104" s="81">
        <v>2.9911903298504405E-2</v>
      </c>
    </row>
    <row r="1105" spans="2:107" s="16" customFormat="1" ht="13.15" customHeight="1">
      <c r="B1105" s="196"/>
      <c r="C1105" s="198"/>
      <c r="D1105" s="172"/>
      <c r="E1105" s="179"/>
      <c r="F1105" s="179"/>
      <c r="G1105" s="70" t="s">
        <v>81</v>
      </c>
      <c r="H1105" s="50">
        <v>0</v>
      </c>
      <c r="I1105" s="30">
        <f>IFERROR(H1105/E1093,"-")</f>
        <v>0</v>
      </c>
      <c r="J1105" s="50">
        <v>0</v>
      </c>
      <c r="K1105" s="30">
        <f>IFERROR(J1105/F1093,"-")</f>
        <v>0</v>
      </c>
      <c r="L1105" s="53" t="str">
        <f t="shared" si="753"/>
        <v>-</v>
      </c>
      <c r="M1105" s="31">
        <f t="shared" si="745"/>
        <v>0</v>
      </c>
      <c r="N1105" s="172"/>
      <c r="O1105" s="179"/>
      <c r="P1105" s="179"/>
      <c r="Q1105" s="70" t="s">
        <v>81</v>
      </c>
      <c r="R1105" s="50">
        <v>1575271</v>
      </c>
      <c r="S1105" s="30">
        <f>IFERROR(R1105/O1093,"-")</f>
        <v>4.7349941536639545E-2</v>
      </c>
      <c r="T1105" s="50">
        <v>2</v>
      </c>
      <c r="U1105" s="30">
        <f>IFERROR(T1105/P1093,"-")</f>
        <v>0.1</v>
      </c>
      <c r="V1105" s="53">
        <f t="shared" si="754"/>
        <v>787635.5</v>
      </c>
      <c r="W1105" s="31">
        <f t="shared" si="746"/>
        <v>8.6956521739130432E-2</v>
      </c>
      <c r="X1105" s="172"/>
      <c r="Y1105" s="179"/>
      <c r="Z1105" s="179"/>
      <c r="AA1105" s="70" t="s">
        <v>81</v>
      </c>
      <c r="AB1105" s="50">
        <v>8438838</v>
      </c>
      <c r="AC1105" s="30">
        <f>IFERROR(AB1105/Y1093,"-")</f>
        <v>6.9035913893358662E-3</v>
      </c>
      <c r="AD1105" s="50">
        <v>188</v>
      </c>
      <c r="AE1105" s="30">
        <f>IFERROR(AD1105/Z1093,"-")</f>
        <v>0.10129310344827586</v>
      </c>
      <c r="AF1105" s="53">
        <f t="shared" si="755"/>
        <v>44887.436170212764</v>
      </c>
      <c r="AG1105" s="31">
        <f t="shared" si="747"/>
        <v>9.35788949726232E-2</v>
      </c>
      <c r="AH1105" s="172"/>
      <c r="AI1105" s="179"/>
      <c r="AJ1105" s="179"/>
      <c r="AK1105" s="70" t="s">
        <v>81</v>
      </c>
      <c r="AL1105" s="50">
        <v>10730195</v>
      </c>
      <c r="AM1105" s="30">
        <f>IFERROR(AL1105/AI1093,"-")</f>
        <v>8.4570485893930829E-3</v>
      </c>
      <c r="AN1105" s="50">
        <v>212</v>
      </c>
      <c r="AO1105" s="30">
        <f>IFERROR(AN1105/AJ1093,"-")</f>
        <v>0.14887640449438203</v>
      </c>
      <c r="AP1105" s="53">
        <f t="shared" si="756"/>
        <v>50614.127358490565</v>
      </c>
      <c r="AQ1105" s="31">
        <f t="shared" si="748"/>
        <v>0.14142761841227486</v>
      </c>
      <c r="AR1105" s="172"/>
      <c r="AS1105" s="179"/>
      <c r="AT1105" s="179"/>
      <c r="AU1105" s="70" t="s">
        <v>81</v>
      </c>
      <c r="AV1105" s="50">
        <v>5712400</v>
      </c>
      <c r="AW1105" s="30">
        <f>IFERROR(AV1105/AS1093,"-")</f>
        <v>6.0913657300706667E-3</v>
      </c>
      <c r="AX1105" s="50">
        <v>126</v>
      </c>
      <c r="AY1105" s="30">
        <f>IFERROR(AX1105/AT1093,"-")</f>
        <v>0.13830954994511527</v>
      </c>
      <c r="AZ1105" s="53">
        <f t="shared" si="757"/>
        <v>45336.507936507936</v>
      </c>
      <c r="BA1105" s="31">
        <f t="shared" si="749"/>
        <v>0.13029989658738367</v>
      </c>
      <c r="BB1105" s="172"/>
      <c r="BC1105" s="179"/>
      <c r="BD1105" s="179"/>
      <c r="BE1105" s="70" t="s">
        <v>81</v>
      </c>
      <c r="BF1105" s="50">
        <v>4538674</v>
      </c>
      <c r="BG1105" s="30">
        <f>IFERROR(BF1105/BC1093,"-")</f>
        <v>8.2021121006920876E-3</v>
      </c>
      <c r="BH1105" s="50">
        <v>74</v>
      </c>
      <c r="BI1105" s="30">
        <f>IFERROR(BH1105/BD1093,"-")</f>
        <v>0.1574468085106383</v>
      </c>
      <c r="BJ1105" s="53">
        <f t="shared" si="758"/>
        <v>61333.432432432433</v>
      </c>
      <c r="BK1105" s="31">
        <f t="shared" si="750"/>
        <v>0.14919354838709678</v>
      </c>
      <c r="BL1105" s="172"/>
      <c r="BM1105" s="179"/>
      <c r="BN1105" s="179"/>
      <c r="BO1105" s="70" t="s">
        <v>81</v>
      </c>
      <c r="BP1105" s="50">
        <v>2909548</v>
      </c>
      <c r="BQ1105" s="30">
        <f>IFERROR(BP1105/BM1093,"-")</f>
        <v>1.2303615317226117E-2</v>
      </c>
      <c r="BR1105" s="50">
        <v>30</v>
      </c>
      <c r="BS1105" s="30">
        <f>IFERROR(BR1105/BN1093,"-")</f>
        <v>0.16129032258064516</v>
      </c>
      <c r="BT1105" s="53">
        <f t="shared" si="759"/>
        <v>96984.933333333334</v>
      </c>
      <c r="BU1105" s="31">
        <f t="shared" si="751"/>
        <v>0.14150943396226415</v>
      </c>
      <c r="BV1105" s="172"/>
      <c r="BW1105" s="179"/>
      <c r="BX1105" s="179"/>
      <c r="BY1105" s="70" t="s">
        <v>81</v>
      </c>
      <c r="BZ1105" s="50">
        <f t="shared" si="727"/>
        <v>33904926</v>
      </c>
      <c r="CA1105" s="30">
        <f>IFERROR(BZ1105/BW1093,"-")</f>
        <v>7.9584132063537268E-3</v>
      </c>
      <c r="CB1105" s="50">
        <f t="shared" si="728"/>
        <v>632</v>
      </c>
      <c r="CC1105" s="30">
        <f>IFERROR(CB1105/BX1093,"-")</f>
        <v>0.12966762412802627</v>
      </c>
      <c r="CD1105" s="53">
        <f t="shared" si="760"/>
        <v>53647.034810126584</v>
      </c>
      <c r="CE1105" s="31">
        <f t="shared" si="752"/>
        <v>0.12123537310569729</v>
      </c>
      <c r="CR1105" s="196"/>
      <c r="CS1105" s="198"/>
      <c r="CT1105" s="200"/>
      <c r="CU1105" s="201"/>
      <c r="CV1105" s="201"/>
      <c r="CW1105" s="79" t="s">
        <v>81</v>
      </c>
      <c r="CX1105" s="90">
        <v>31420377</v>
      </c>
      <c r="CY1105" s="80">
        <v>7.9697862888640312E-3</v>
      </c>
      <c r="CZ1105" s="90">
        <v>591</v>
      </c>
      <c r="DA1105" s="80">
        <v>0.12929337125355503</v>
      </c>
      <c r="DB1105" s="90">
        <v>53164.766497461926</v>
      </c>
      <c r="DC1105" s="81">
        <v>0.12108174554394591</v>
      </c>
    </row>
    <row r="1106" spans="2:107" s="16" customFormat="1" ht="13.15" customHeight="1">
      <c r="B1106" s="196"/>
      <c r="C1106" s="198"/>
      <c r="D1106" s="172"/>
      <c r="E1106" s="179"/>
      <c r="F1106" s="179"/>
      <c r="G1106" s="70" t="s">
        <v>83</v>
      </c>
      <c r="H1106" s="50">
        <v>672169</v>
      </c>
      <c r="I1106" s="30">
        <f>IFERROR(H1106/E1093,"-")</f>
        <v>8.1945846438934003E-2</v>
      </c>
      <c r="J1106" s="50">
        <v>1</v>
      </c>
      <c r="K1106" s="30">
        <f>IFERROR(J1106/F1093,"-")</f>
        <v>0.14285714285714285</v>
      </c>
      <c r="L1106" s="53">
        <f t="shared" si="753"/>
        <v>672169</v>
      </c>
      <c r="M1106" s="31">
        <f t="shared" si="745"/>
        <v>0.14285714285714285</v>
      </c>
      <c r="N1106" s="172"/>
      <c r="O1106" s="179"/>
      <c r="P1106" s="179"/>
      <c r="Q1106" s="70" t="s">
        <v>83</v>
      </c>
      <c r="R1106" s="50">
        <v>8813509</v>
      </c>
      <c r="S1106" s="30">
        <f>IFERROR(R1106/O1093,"-")</f>
        <v>0.26491894783986147</v>
      </c>
      <c r="T1106" s="50">
        <v>4</v>
      </c>
      <c r="U1106" s="30">
        <f>IFERROR(T1106/P1093,"-")</f>
        <v>0.2</v>
      </c>
      <c r="V1106" s="53">
        <f t="shared" si="754"/>
        <v>2203377.25</v>
      </c>
      <c r="W1106" s="31">
        <f t="shared" si="746"/>
        <v>0.17391304347826086</v>
      </c>
      <c r="X1106" s="172"/>
      <c r="Y1106" s="179"/>
      <c r="Z1106" s="179"/>
      <c r="AA1106" s="70" t="s">
        <v>83</v>
      </c>
      <c r="AB1106" s="50">
        <v>20697826</v>
      </c>
      <c r="AC1106" s="30">
        <f>IFERROR(AB1106/Y1093,"-")</f>
        <v>1.6932347006966126E-2</v>
      </c>
      <c r="AD1106" s="50">
        <v>99</v>
      </c>
      <c r="AE1106" s="30">
        <f>IFERROR(AD1106/Z1093,"-")</f>
        <v>5.3340517241379309E-2</v>
      </c>
      <c r="AF1106" s="53">
        <f t="shared" si="755"/>
        <v>209068.94949494948</v>
      </c>
      <c r="AG1106" s="31">
        <f t="shared" si="747"/>
        <v>4.9278247884519663E-2</v>
      </c>
      <c r="AH1106" s="172"/>
      <c r="AI1106" s="179"/>
      <c r="AJ1106" s="179"/>
      <c r="AK1106" s="70" t="s">
        <v>83</v>
      </c>
      <c r="AL1106" s="50">
        <v>20067053</v>
      </c>
      <c r="AM1106" s="30">
        <f>IFERROR(AL1106/AI1093,"-")</f>
        <v>1.5815932726937976E-2</v>
      </c>
      <c r="AN1106" s="50">
        <v>142</v>
      </c>
      <c r="AO1106" s="30">
        <f>IFERROR(AN1106/AJ1093,"-")</f>
        <v>9.9719101123595499E-2</v>
      </c>
      <c r="AP1106" s="53">
        <f t="shared" si="756"/>
        <v>141317.27464788733</v>
      </c>
      <c r="AQ1106" s="31">
        <f t="shared" si="748"/>
        <v>9.4729819879919949E-2</v>
      </c>
      <c r="AR1106" s="172"/>
      <c r="AS1106" s="179"/>
      <c r="AT1106" s="179"/>
      <c r="AU1106" s="70" t="s">
        <v>83</v>
      </c>
      <c r="AV1106" s="50">
        <v>35677470</v>
      </c>
      <c r="AW1106" s="30">
        <f>IFERROR(AV1106/AS1093,"-")</f>
        <v>3.804434530033337E-2</v>
      </c>
      <c r="AX1106" s="50">
        <v>166</v>
      </c>
      <c r="AY1106" s="30">
        <f>IFERROR(AX1106/AT1093,"-")</f>
        <v>0.18221734357848518</v>
      </c>
      <c r="AZ1106" s="53">
        <f t="shared" si="757"/>
        <v>214924.51807228915</v>
      </c>
      <c r="BA1106" s="31">
        <f t="shared" si="749"/>
        <v>0.17166494312306102</v>
      </c>
      <c r="BB1106" s="172"/>
      <c r="BC1106" s="179"/>
      <c r="BD1106" s="179"/>
      <c r="BE1106" s="70" t="s">
        <v>83</v>
      </c>
      <c r="BF1106" s="50">
        <v>21793964</v>
      </c>
      <c r="BG1106" s="30">
        <f>IFERROR(BF1106/BC1093,"-")</f>
        <v>3.9385189561190727E-2</v>
      </c>
      <c r="BH1106" s="50">
        <v>133</v>
      </c>
      <c r="BI1106" s="30">
        <f>IFERROR(BH1106/BD1093,"-")</f>
        <v>0.28297872340425534</v>
      </c>
      <c r="BJ1106" s="53">
        <f t="shared" si="758"/>
        <v>163864.3909774436</v>
      </c>
      <c r="BK1106" s="31">
        <f t="shared" si="750"/>
        <v>0.26814516129032256</v>
      </c>
      <c r="BL1106" s="172"/>
      <c r="BM1106" s="179"/>
      <c r="BN1106" s="179"/>
      <c r="BO1106" s="70" t="s">
        <v>83</v>
      </c>
      <c r="BP1106" s="50">
        <v>12993721</v>
      </c>
      <c r="BQ1106" s="30">
        <f>IFERROR(BP1106/BM1093,"-")</f>
        <v>5.4946591265503324E-2</v>
      </c>
      <c r="BR1106" s="50">
        <v>54</v>
      </c>
      <c r="BS1106" s="30">
        <f>IFERROR(BR1106/BN1093,"-")</f>
        <v>0.29032258064516131</v>
      </c>
      <c r="BT1106" s="53">
        <f t="shared" si="759"/>
        <v>240624.46296296295</v>
      </c>
      <c r="BU1106" s="31">
        <f t="shared" si="751"/>
        <v>0.25471698113207547</v>
      </c>
      <c r="BV1106" s="172"/>
      <c r="BW1106" s="179"/>
      <c r="BX1106" s="179"/>
      <c r="BY1106" s="70" t="s">
        <v>83</v>
      </c>
      <c r="BZ1106" s="50">
        <f t="shared" si="727"/>
        <v>120715712</v>
      </c>
      <c r="CA1106" s="30">
        <f>IFERROR(BZ1106/BW1093,"-")</f>
        <v>2.8335278377991244E-2</v>
      </c>
      <c r="CB1106" s="50">
        <f t="shared" si="728"/>
        <v>599</v>
      </c>
      <c r="CC1106" s="30">
        <f>IFERROR(CB1106/BX1093,"-")</f>
        <v>0.12289700451374641</v>
      </c>
      <c r="CD1106" s="53">
        <f t="shared" si="760"/>
        <v>201528.73455759601</v>
      </c>
      <c r="CE1106" s="31">
        <f t="shared" si="752"/>
        <v>0.11490504507960866</v>
      </c>
      <c r="CR1106" s="196"/>
      <c r="CS1106" s="198"/>
      <c r="CT1106" s="200"/>
      <c r="CU1106" s="201"/>
      <c r="CV1106" s="201"/>
      <c r="CW1106" s="79" t="s">
        <v>83</v>
      </c>
      <c r="CX1106" s="90">
        <v>130993140</v>
      </c>
      <c r="CY1106" s="80">
        <v>3.3226441907659048E-2</v>
      </c>
      <c r="CZ1106" s="90">
        <v>617</v>
      </c>
      <c r="DA1106" s="80">
        <v>0.13498140450667251</v>
      </c>
      <c r="DB1106" s="90">
        <v>212306.54781199351</v>
      </c>
      <c r="DC1106" s="81">
        <v>0.12640852284367957</v>
      </c>
    </row>
    <row r="1107" spans="2:107" s="16" customFormat="1" ht="13.15" customHeight="1">
      <c r="B1107" s="196"/>
      <c r="C1107" s="198"/>
      <c r="D1107" s="172"/>
      <c r="E1107" s="179"/>
      <c r="F1107" s="179"/>
      <c r="G1107" s="70" t="s">
        <v>87</v>
      </c>
      <c r="H1107" s="50">
        <v>20325</v>
      </c>
      <c r="I1107" s="30">
        <f>IFERROR(H1107/E1093,"-")</f>
        <v>2.4778728695779386E-3</v>
      </c>
      <c r="J1107" s="50">
        <v>1</v>
      </c>
      <c r="K1107" s="30">
        <f>IFERROR(J1107/F1093,"-")</f>
        <v>0.14285714285714285</v>
      </c>
      <c r="L1107" s="53">
        <f t="shared" si="753"/>
        <v>20325</v>
      </c>
      <c r="M1107" s="31">
        <f t="shared" si="745"/>
        <v>0.14285714285714285</v>
      </c>
      <c r="N1107" s="172"/>
      <c r="O1107" s="179"/>
      <c r="P1107" s="179"/>
      <c r="Q1107" s="70" t="s">
        <v>87</v>
      </c>
      <c r="R1107" s="50">
        <v>0</v>
      </c>
      <c r="S1107" s="30">
        <f>IFERROR(R1107/O1093,"-")</f>
        <v>0</v>
      </c>
      <c r="T1107" s="50">
        <v>0</v>
      </c>
      <c r="U1107" s="30">
        <f>IFERROR(T1107/P1093,"-")</f>
        <v>0</v>
      </c>
      <c r="V1107" s="53" t="str">
        <f t="shared" si="754"/>
        <v>-</v>
      </c>
      <c r="W1107" s="31">
        <f t="shared" si="746"/>
        <v>0</v>
      </c>
      <c r="X1107" s="172"/>
      <c r="Y1107" s="179"/>
      <c r="Z1107" s="179"/>
      <c r="AA1107" s="70" t="s">
        <v>87</v>
      </c>
      <c r="AB1107" s="50">
        <v>9635016</v>
      </c>
      <c r="AC1107" s="30">
        <f>IFERROR(AB1107/Y1093,"-")</f>
        <v>7.8821531464063291E-3</v>
      </c>
      <c r="AD1107" s="50">
        <v>127</v>
      </c>
      <c r="AE1107" s="30">
        <f>IFERROR(AD1107/Z1093,"-")</f>
        <v>6.8426724137931036E-2</v>
      </c>
      <c r="AF1107" s="53">
        <f t="shared" si="755"/>
        <v>75866.26771653544</v>
      </c>
      <c r="AG1107" s="31">
        <f t="shared" si="747"/>
        <v>6.3215530114484816E-2</v>
      </c>
      <c r="AH1107" s="172"/>
      <c r="AI1107" s="179"/>
      <c r="AJ1107" s="179"/>
      <c r="AK1107" s="70" t="s">
        <v>87</v>
      </c>
      <c r="AL1107" s="50">
        <v>3774588</v>
      </c>
      <c r="AM1107" s="30">
        <f>IFERROR(AL1107/AI1093,"-")</f>
        <v>2.9749575027238611E-3</v>
      </c>
      <c r="AN1107" s="50">
        <v>86</v>
      </c>
      <c r="AO1107" s="30">
        <f>IFERROR(AN1107/AJ1093,"-")</f>
        <v>6.0393258426966294E-2</v>
      </c>
      <c r="AP1107" s="53">
        <f t="shared" si="756"/>
        <v>43890.558139534885</v>
      </c>
      <c r="AQ1107" s="31">
        <f t="shared" si="748"/>
        <v>5.7371581054036024E-2</v>
      </c>
      <c r="AR1107" s="172"/>
      <c r="AS1107" s="179"/>
      <c r="AT1107" s="179"/>
      <c r="AU1107" s="70" t="s">
        <v>87</v>
      </c>
      <c r="AV1107" s="50">
        <v>2573915</v>
      </c>
      <c r="AW1107" s="30">
        <f>IFERROR(AV1107/AS1093,"-")</f>
        <v>2.7446708254174851E-3</v>
      </c>
      <c r="AX1107" s="50">
        <v>78</v>
      </c>
      <c r="AY1107" s="30">
        <f>IFERROR(AX1107/AT1093,"-")</f>
        <v>8.5620197585071348E-2</v>
      </c>
      <c r="AZ1107" s="53">
        <f t="shared" si="757"/>
        <v>32998.910256410258</v>
      </c>
      <c r="BA1107" s="31">
        <f t="shared" si="749"/>
        <v>8.0661840744570834E-2</v>
      </c>
      <c r="BB1107" s="172"/>
      <c r="BC1107" s="179"/>
      <c r="BD1107" s="179"/>
      <c r="BE1107" s="70" t="s">
        <v>87</v>
      </c>
      <c r="BF1107" s="50">
        <v>2553714</v>
      </c>
      <c r="BG1107" s="30">
        <f>IFERROR(BF1107/BC1093,"-")</f>
        <v>4.6149709146563059E-3</v>
      </c>
      <c r="BH1107" s="50">
        <v>39</v>
      </c>
      <c r="BI1107" s="30">
        <f>IFERROR(BH1107/BD1093,"-")</f>
        <v>8.2978723404255314E-2</v>
      </c>
      <c r="BJ1107" s="53">
        <f t="shared" si="758"/>
        <v>65479.846153846156</v>
      </c>
      <c r="BK1107" s="31">
        <f t="shared" si="750"/>
        <v>7.8629032258064516E-2</v>
      </c>
      <c r="BL1107" s="172"/>
      <c r="BM1107" s="179"/>
      <c r="BN1107" s="179"/>
      <c r="BO1107" s="70" t="s">
        <v>87</v>
      </c>
      <c r="BP1107" s="50">
        <v>1373625</v>
      </c>
      <c r="BQ1107" s="30">
        <f>IFERROR(BP1107/BM1093,"-")</f>
        <v>5.8086526120637045E-3</v>
      </c>
      <c r="BR1107" s="50">
        <v>19</v>
      </c>
      <c r="BS1107" s="30">
        <f>IFERROR(BR1107/BN1093,"-")</f>
        <v>0.10215053763440861</v>
      </c>
      <c r="BT1107" s="53">
        <f t="shared" si="759"/>
        <v>72296.052631578947</v>
      </c>
      <c r="BU1107" s="31">
        <f t="shared" si="751"/>
        <v>8.9622641509433956E-2</v>
      </c>
      <c r="BV1107" s="172"/>
      <c r="BW1107" s="179"/>
      <c r="BX1107" s="179"/>
      <c r="BY1107" s="70" t="s">
        <v>87</v>
      </c>
      <c r="BZ1107" s="50">
        <f t="shared" si="727"/>
        <v>19931183</v>
      </c>
      <c r="CA1107" s="30">
        <f>IFERROR(BZ1107/BW1093,"-")</f>
        <v>4.6783936353511852E-3</v>
      </c>
      <c r="CB1107" s="50">
        <f t="shared" si="728"/>
        <v>350</v>
      </c>
      <c r="CC1107" s="30">
        <f>IFERROR(CB1107/BX1093,"-")</f>
        <v>7.1809601969634804E-2</v>
      </c>
      <c r="CD1107" s="53">
        <f t="shared" si="760"/>
        <v>56946.237142857142</v>
      </c>
      <c r="CE1107" s="31">
        <f t="shared" si="752"/>
        <v>6.7139842700939964E-2</v>
      </c>
      <c r="CR1107" s="196"/>
      <c r="CS1107" s="198"/>
      <c r="CT1107" s="200"/>
      <c r="CU1107" s="201"/>
      <c r="CV1107" s="201"/>
      <c r="CW1107" s="79" t="s">
        <v>87</v>
      </c>
      <c r="CX1107" s="90">
        <v>16044616</v>
      </c>
      <c r="CY1107" s="80">
        <v>4.0697207613673266E-3</v>
      </c>
      <c r="CZ1107" s="90">
        <v>349</v>
      </c>
      <c r="DA1107" s="80">
        <v>7.6350907897615408E-2</v>
      </c>
      <c r="DB1107" s="90">
        <v>45973.111747851006</v>
      </c>
      <c r="DC1107" s="81">
        <v>7.1501741446424918E-2</v>
      </c>
    </row>
    <row r="1108" spans="2:107" s="16" customFormat="1" ht="13.15" customHeight="1">
      <c r="B1108" s="196"/>
      <c r="C1108" s="198"/>
      <c r="D1108" s="172"/>
      <c r="E1108" s="179"/>
      <c r="F1108" s="179"/>
      <c r="G1108" s="71" t="s">
        <v>85</v>
      </c>
      <c r="H1108" s="51">
        <v>1350</v>
      </c>
      <c r="I1108" s="32">
        <f>IFERROR(H1108/E1093,"-")</f>
        <v>1.6458196181698485E-4</v>
      </c>
      <c r="J1108" s="51">
        <v>1</v>
      </c>
      <c r="K1108" s="32">
        <f>IFERROR(J1108/F1093,"-")</f>
        <v>0.14285714285714285</v>
      </c>
      <c r="L1108" s="54">
        <f t="shared" si="753"/>
        <v>1350</v>
      </c>
      <c r="M1108" s="33">
        <f t="shared" si="745"/>
        <v>0.14285714285714285</v>
      </c>
      <c r="N1108" s="172"/>
      <c r="O1108" s="179"/>
      <c r="P1108" s="179"/>
      <c r="Q1108" s="71" t="s">
        <v>85</v>
      </c>
      <c r="R1108" s="51">
        <v>10864</v>
      </c>
      <c r="S1108" s="32">
        <f>IFERROR(R1108/O1093,"-")</f>
        <v>3.2655318662887337E-4</v>
      </c>
      <c r="T1108" s="51">
        <v>2</v>
      </c>
      <c r="U1108" s="32">
        <f>IFERROR(T1108/P1093,"-")</f>
        <v>0.1</v>
      </c>
      <c r="V1108" s="54">
        <f t="shared" si="754"/>
        <v>5432</v>
      </c>
      <c r="W1108" s="33">
        <f t="shared" si="746"/>
        <v>8.6956521739130432E-2</v>
      </c>
      <c r="X1108" s="172"/>
      <c r="Y1108" s="179"/>
      <c r="Z1108" s="179"/>
      <c r="AA1108" s="71" t="s">
        <v>85</v>
      </c>
      <c r="AB1108" s="51">
        <v>3265605</v>
      </c>
      <c r="AC1108" s="32">
        <f>IFERROR(AB1108/Y1093,"-")</f>
        <v>2.6715055507609167E-3</v>
      </c>
      <c r="AD1108" s="51">
        <v>95</v>
      </c>
      <c r="AE1108" s="32">
        <f>IFERROR(AD1108/Z1093,"-")</f>
        <v>5.1185344827586209E-2</v>
      </c>
      <c r="AF1108" s="54">
        <f t="shared" si="755"/>
        <v>34374.789473684214</v>
      </c>
      <c r="AG1108" s="33">
        <f t="shared" si="747"/>
        <v>4.7287207565953213E-2</v>
      </c>
      <c r="AH1108" s="172"/>
      <c r="AI1108" s="179"/>
      <c r="AJ1108" s="179"/>
      <c r="AK1108" s="71" t="s">
        <v>85</v>
      </c>
      <c r="AL1108" s="51">
        <v>3368320</v>
      </c>
      <c r="AM1108" s="32">
        <f>IFERROR(AL1108/AI1093,"-")</f>
        <v>2.6547556595779022E-3</v>
      </c>
      <c r="AN1108" s="51">
        <v>140</v>
      </c>
      <c r="AO1108" s="32">
        <f>IFERROR(AN1108/AJ1093,"-")</f>
        <v>9.8314606741573038E-2</v>
      </c>
      <c r="AP1108" s="54">
        <f t="shared" si="756"/>
        <v>24059.428571428572</v>
      </c>
      <c r="AQ1108" s="33">
        <f t="shared" si="748"/>
        <v>9.3395597064709804E-2</v>
      </c>
      <c r="AR1108" s="172"/>
      <c r="AS1108" s="179"/>
      <c r="AT1108" s="179"/>
      <c r="AU1108" s="71" t="s">
        <v>85</v>
      </c>
      <c r="AV1108" s="51">
        <v>2564571</v>
      </c>
      <c r="AW1108" s="32">
        <f>IFERROR(AV1108/AS1093,"-")</f>
        <v>2.7347069360921959E-3</v>
      </c>
      <c r="AX1108" s="51">
        <v>108</v>
      </c>
      <c r="AY1108" s="32">
        <f>IFERROR(AX1108/AT1093,"-")</f>
        <v>0.11855104281009879</v>
      </c>
      <c r="AZ1108" s="54">
        <f t="shared" si="757"/>
        <v>23746.027777777777</v>
      </c>
      <c r="BA1108" s="33">
        <f t="shared" si="749"/>
        <v>0.11168562564632885</v>
      </c>
      <c r="BB1108" s="172"/>
      <c r="BC1108" s="179"/>
      <c r="BD1108" s="179"/>
      <c r="BE1108" s="71" t="s">
        <v>85</v>
      </c>
      <c r="BF1108" s="51">
        <v>1726294</v>
      </c>
      <c r="BG1108" s="32">
        <f>IFERROR(BF1108/BC1093,"-")</f>
        <v>3.1196902237860986E-3</v>
      </c>
      <c r="BH1108" s="51">
        <v>72</v>
      </c>
      <c r="BI1108" s="32">
        <f>IFERROR(BH1108/BD1093,"-")</f>
        <v>0.15319148936170213</v>
      </c>
      <c r="BJ1108" s="54">
        <f t="shared" si="758"/>
        <v>23976.305555555555</v>
      </c>
      <c r="BK1108" s="33">
        <f t="shared" si="750"/>
        <v>0.14516129032258066</v>
      </c>
      <c r="BL1108" s="172"/>
      <c r="BM1108" s="179"/>
      <c r="BN1108" s="179"/>
      <c r="BO1108" s="71" t="s">
        <v>85</v>
      </c>
      <c r="BP1108" s="51">
        <v>921609</v>
      </c>
      <c r="BQ1108" s="32">
        <f>IFERROR(BP1108/BM1093,"-")</f>
        <v>3.8972110475212801E-3</v>
      </c>
      <c r="BR1108" s="51">
        <v>39</v>
      </c>
      <c r="BS1108" s="32">
        <f>IFERROR(BR1108/BN1093,"-")</f>
        <v>0.20967741935483872</v>
      </c>
      <c r="BT1108" s="54">
        <f t="shared" si="759"/>
        <v>23631</v>
      </c>
      <c r="BU1108" s="33">
        <f t="shared" si="751"/>
        <v>0.18396226415094338</v>
      </c>
      <c r="BV1108" s="172"/>
      <c r="BW1108" s="179"/>
      <c r="BX1108" s="179"/>
      <c r="BY1108" s="71" t="s">
        <v>85</v>
      </c>
      <c r="BZ1108" s="51">
        <f t="shared" si="727"/>
        <v>11858613</v>
      </c>
      <c r="CA1108" s="32">
        <f>IFERROR(BZ1108/BW1093,"-")</f>
        <v>2.7835407252691834E-3</v>
      </c>
      <c r="CB1108" s="51">
        <f t="shared" si="728"/>
        <v>457</v>
      </c>
      <c r="CC1108" s="32">
        <f>IFERROR(CB1108/BX1093,"-")</f>
        <v>9.3762823143208857E-2</v>
      </c>
      <c r="CD1108" s="54">
        <f t="shared" si="760"/>
        <v>25948.824945295404</v>
      </c>
      <c r="CE1108" s="33">
        <f t="shared" si="752"/>
        <v>8.7665451755227317E-2</v>
      </c>
      <c r="CR1108" s="196"/>
      <c r="CS1108" s="198"/>
      <c r="CT1108" s="200"/>
      <c r="CU1108" s="201"/>
      <c r="CV1108" s="201"/>
      <c r="CW1108" s="79" t="s">
        <v>85</v>
      </c>
      <c r="CX1108" s="90">
        <v>10292521</v>
      </c>
      <c r="CY1108" s="80">
        <v>2.6107004617941122E-3</v>
      </c>
      <c r="CZ1108" s="90">
        <v>408</v>
      </c>
      <c r="DA1108" s="80">
        <v>8.9258367971997377E-2</v>
      </c>
      <c r="DB1108" s="90">
        <v>25226.767156862745</v>
      </c>
      <c r="DC1108" s="81">
        <v>8.3589428395820523E-2</v>
      </c>
    </row>
    <row r="1109" spans="2:107" s="16" customFormat="1" ht="13.15" customHeight="1">
      <c r="B1109" s="196"/>
      <c r="C1109" s="199"/>
      <c r="D1109" s="173"/>
      <c r="E1109" s="180"/>
      <c r="F1109" s="180"/>
      <c r="G1109" s="18" t="s">
        <v>92</v>
      </c>
      <c r="H1109" s="49">
        <f>SUM(H1093:H1108)</f>
        <v>826864</v>
      </c>
      <c r="I1109" s="32">
        <f>IFERROR(H1109/E1093,"-")</f>
        <v>0.10080511057469582</v>
      </c>
      <c r="J1109" s="51">
        <v>5</v>
      </c>
      <c r="K1109" s="32">
        <f>IFERROR(J1109/F1093,"-")</f>
        <v>0.7142857142857143</v>
      </c>
      <c r="L1109" s="54">
        <f t="shared" si="753"/>
        <v>165372.79999999999</v>
      </c>
      <c r="M1109" s="34">
        <f t="shared" si="745"/>
        <v>0.7142857142857143</v>
      </c>
      <c r="N1109" s="173"/>
      <c r="O1109" s="180"/>
      <c r="P1109" s="180"/>
      <c r="Q1109" s="18" t="s">
        <v>92</v>
      </c>
      <c r="R1109" s="49">
        <f>SUM(R1093:R1108)</f>
        <v>13473367</v>
      </c>
      <c r="S1109" s="32">
        <f>IFERROR(R1109/O1093,"-")</f>
        <v>0.40498627839380558</v>
      </c>
      <c r="T1109" s="51">
        <v>18</v>
      </c>
      <c r="U1109" s="32">
        <f>IFERROR(T1109/P1093,"-")</f>
        <v>0.9</v>
      </c>
      <c r="V1109" s="54">
        <f t="shared" si="754"/>
        <v>748520.38888888888</v>
      </c>
      <c r="W1109" s="34">
        <f t="shared" si="746"/>
        <v>0.78260869565217395</v>
      </c>
      <c r="X1109" s="173"/>
      <c r="Y1109" s="180"/>
      <c r="Z1109" s="180"/>
      <c r="AA1109" s="18" t="s">
        <v>92</v>
      </c>
      <c r="AB1109" s="49">
        <f>SUM(AB1093:AB1108)</f>
        <v>182907336</v>
      </c>
      <c r="AC1109" s="32">
        <f>IFERROR(AB1109/Y1093,"-")</f>
        <v>0.14963168031617174</v>
      </c>
      <c r="AD1109" s="51">
        <v>1237</v>
      </c>
      <c r="AE1109" s="32">
        <f>IFERROR(AD1109/Z1093,"-")</f>
        <v>0.66648706896551724</v>
      </c>
      <c r="AF1109" s="54">
        <f t="shared" si="755"/>
        <v>147863.65076798707</v>
      </c>
      <c r="AG1109" s="34">
        <f t="shared" si="747"/>
        <v>0.61572921851667495</v>
      </c>
      <c r="AH1109" s="173"/>
      <c r="AI1109" s="180"/>
      <c r="AJ1109" s="180"/>
      <c r="AK1109" s="18" t="s">
        <v>92</v>
      </c>
      <c r="AL1109" s="49">
        <f>SUM(AL1093:AL1108)</f>
        <v>223695973</v>
      </c>
      <c r="AM1109" s="32">
        <f>IFERROR(AL1109/AI1093,"-")</f>
        <v>0.17630692759195554</v>
      </c>
      <c r="AN1109" s="51">
        <v>1112</v>
      </c>
      <c r="AO1109" s="32">
        <f>IFERROR(AN1109/AJ1093,"-")</f>
        <v>0.7808988764044944</v>
      </c>
      <c r="AP1109" s="54">
        <f t="shared" si="756"/>
        <v>201165.44334532373</v>
      </c>
      <c r="AQ1109" s="34">
        <f t="shared" si="748"/>
        <v>0.74182788525683785</v>
      </c>
      <c r="AR1109" s="173"/>
      <c r="AS1109" s="180"/>
      <c r="AT1109" s="180"/>
      <c r="AU1109" s="18" t="s">
        <v>92</v>
      </c>
      <c r="AV1109" s="49">
        <f>SUM(AV1093:AV1108)</f>
        <v>225215715</v>
      </c>
      <c r="AW1109" s="32">
        <f>IFERROR(AV1109/AS1093,"-")</f>
        <v>0.24015672715922595</v>
      </c>
      <c r="AX1109" s="51">
        <v>770</v>
      </c>
      <c r="AY1109" s="32">
        <f>IFERROR(AX1109/AT1093,"-")</f>
        <v>0.84522502744237105</v>
      </c>
      <c r="AZ1109" s="54">
        <f t="shared" si="757"/>
        <v>292487.94155844155</v>
      </c>
      <c r="BA1109" s="34">
        <f t="shared" si="749"/>
        <v>0.79627714581178899</v>
      </c>
      <c r="BB1109" s="173"/>
      <c r="BC1109" s="180"/>
      <c r="BD1109" s="180"/>
      <c r="BE1109" s="18" t="s">
        <v>92</v>
      </c>
      <c r="BF1109" s="49">
        <f>SUM(BF1093:BF1108)</f>
        <v>152599366</v>
      </c>
      <c r="BG1109" s="32">
        <f>IFERROR(BF1109/BC1093,"-")</f>
        <v>0.27577153733150711</v>
      </c>
      <c r="BH1109" s="51">
        <v>405</v>
      </c>
      <c r="BI1109" s="32">
        <f>IFERROR(BH1109/BD1093,"-")</f>
        <v>0.86170212765957444</v>
      </c>
      <c r="BJ1109" s="54">
        <f t="shared" si="758"/>
        <v>376788.55802469136</v>
      </c>
      <c r="BK1109" s="34">
        <f t="shared" si="750"/>
        <v>0.81653225806451613</v>
      </c>
      <c r="BL1109" s="173"/>
      <c r="BM1109" s="180"/>
      <c r="BN1109" s="180"/>
      <c r="BO1109" s="18" t="s">
        <v>92</v>
      </c>
      <c r="BP1109" s="49">
        <f>SUM(BP1093:BP1108)</f>
        <v>75058203</v>
      </c>
      <c r="BQ1109" s="32">
        <f>IFERROR(BP1109/BM1093,"-")</f>
        <v>0.31739887299136066</v>
      </c>
      <c r="BR1109" s="51">
        <v>158</v>
      </c>
      <c r="BS1109" s="32">
        <f>IFERROR(BR1109/BN1093,"-")</f>
        <v>0.84946236559139787</v>
      </c>
      <c r="BT1109" s="54">
        <f t="shared" si="759"/>
        <v>475051.91772151901</v>
      </c>
      <c r="BU1109" s="34">
        <f t="shared" si="751"/>
        <v>0.74528301886792447</v>
      </c>
      <c r="BV1109" s="173"/>
      <c r="BW1109" s="180"/>
      <c r="BX1109" s="180"/>
      <c r="BY1109" s="18" t="s">
        <v>92</v>
      </c>
      <c r="BZ1109" s="49">
        <f t="shared" si="727"/>
        <v>873776824</v>
      </c>
      <c r="CA1109" s="32">
        <f>IFERROR(BZ1109/BW1093,"-")</f>
        <v>0.20509931257562444</v>
      </c>
      <c r="CB1109" s="51">
        <f t="shared" si="728"/>
        <v>3705</v>
      </c>
      <c r="CC1109" s="32">
        <f>IFERROR(CB1109/BX1093,"-")</f>
        <v>0.76015592942141974</v>
      </c>
      <c r="CD1109" s="54">
        <f t="shared" si="760"/>
        <v>235837.19946018895</v>
      </c>
      <c r="CE1109" s="34">
        <f t="shared" si="752"/>
        <v>0.71072319201995016</v>
      </c>
      <c r="CR1109" s="196"/>
      <c r="CS1109" s="199"/>
      <c r="CT1109" s="200"/>
      <c r="CU1109" s="201"/>
      <c r="CV1109" s="201"/>
      <c r="CW1109" s="18" t="s">
        <v>92</v>
      </c>
      <c r="CX1109" s="90">
        <v>937107019</v>
      </c>
      <c r="CY1109" s="80">
        <v>0.23769742391138224</v>
      </c>
      <c r="CZ1109" s="90">
        <v>3518</v>
      </c>
      <c r="DA1109" s="80">
        <v>0.76963465324874203</v>
      </c>
      <c r="DB1109" s="90">
        <v>266374.93433769187</v>
      </c>
      <c r="DC1109" s="81">
        <v>0.7207539438639623</v>
      </c>
    </row>
    <row r="1110" spans="2:107" s="16" customFormat="1" ht="13.15" customHeight="1">
      <c r="B1110" s="196">
        <v>66</v>
      </c>
      <c r="C1110" s="197" t="s">
        <v>4</v>
      </c>
      <c r="D1110" s="171">
        <f>CI70</f>
        <v>7</v>
      </c>
      <c r="E1110" s="178">
        <v>2747670</v>
      </c>
      <c r="F1110" s="178">
        <v>7</v>
      </c>
      <c r="G1110" s="68" t="s">
        <v>58</v>
      </c>
      <c r="H1110" s="56">
        <v>6916</v>
      </c>
      <c r="I1110" s="28">
        <f>IFERROR(H1110/E1110,"-")</f>
        <v>2.5170417117048264E-3</v>
      </c>
      <c r="J1110" s="56">
        <v>1</v>
      </c>
      <c r="K1110" s="28">
        <f>IFERROR(J1110/F1110,"-")</f>
        <v>0.14285714285714285</v>
      </c>
      <c r="L1110" s="52">
        <f t="shared" si="753"/>
        <v>6916</v>
      </c>
      <c r="M1110" s="29">
        <f t="shared" ref="M1110:M1126" si="761">IFERROR(J1110/$CI$70,"-")</f>
        <v>0.14285714285714285</v>
      </c>
      <c r="N1110" s="171">
        <f>CJ70</f>
        <v>11</v>
      </c>
      <c r="O1110" s="178">
        <v>16583730</v>
      </c>
      <c r="P1110" s="178">
        <v>11</v>
      </c>
      <c r="Q1110" s="68" t="s">
        <v>58</v>
      </c>
      <c r="R1110" s="56">
        <v>19533</v>
      </c>
      <c r="S1110" s="28">
        <f>IFERROR(R1110/O1110,"-")</f>
        <v>1.1778411732463084E-3</v>
      </c>
      <c r="T1110" s="56">
        <v>2</v>
      </c>
      <c r="U1110" s="28">
        <f>IFERROR(T1110/P1110,"-")</f>
        <v>0.18181818181818182</v>
      </c>
      <c r="V1110" s="52">
        <f t="shared" si="754"/>
        <v>9766.5</v>
      </c>
      <c r="W1110" s="29">
        <f t="shared" ref="W1110:W1126" si="762">IFERROR(T1110/$CJ$70,"-")</f>
        <v>0.18181818181818182</v>
      </c>
      <c r="X1110" s="171">
        <f>CK70</f>
        <v>2105</v>
      </c>
      <c r="Y1110" s="178">
        <v>1272679180</v>
      </c>
      <c r="Z1110" s="178">
        <v>1978</v>
      </c>
      <c r="AA1110" s="68" t="s">
        <v>58</v>
      </c>
      <c r="AB1110" s="56">
        <v>26063208</v>
      </c>
      <c r="AC1110" s="28">
        <f>IFERROR(AB1110/Y1110,"-")</f>
        <v>2.0479008700370192E-2</v>
      </c>
      <c r="AD1110" s="56">
        <v>222</v>
      </c>
      <c r="AE1110" s="28">
        <f>IFERROR(AD1110/Z1110,"-")</f>
        <v>0.1122345803842265</v>
      </c>
      <c r="AF1110" s="52">
        <f t="shared" si="755"/>
        <v>117401.83783783784</v>
      </c>
      <c r="AG1110" s="29">
        <f t="shared" ref="AG1110:AG1126" si="763">IFERROR(AD1110/$CK$70,"-")</f>
        <v>0.10546318289786223</v>
      </c>
      <c r="AH1110" s="171">
        <f>CL70</f>
        <v>1559</v>
      </c>
      <c r="AI1110" s="178">
        <v>1250586810</v>
      </c>
      <c r="AJ1110" s="178">
        <v>1480</v>
      </c>
      <c r="AK1110" s="68" t="s">
        <v>58</v>
      </c>
      <c r="AL1110" s="56">
        <v>40774804</v>
      </c>
      <c r="AM1110" s="28">
        <f>IFERROR(AL1110/AI1110,"-")</f>
        <v>3.2604537065283774E-2</v>
      </c>
      <c r="AN1110" s="56">
        <v>245</v>
      </c>
      <c r="AO1110" s="28">
        <f>IFERROR(AN1110/AJ1110,"-")</f>
        <v>0.16554054054054054</v>
      </c>
      <c r="AP1110" s="52">
        <f t="shared" si="756"/>
        <v>166427.77142857143</v>
      </c>
      <c r="AQ1110" s="29">
        <f t="shared" ref="AQ1110:AQ1126" si="764">IFERROR(AN1110/$CL$70,"-")</f>
        <v>0.15715202052597818</v>
      </c>
      <c r="AR1110" s="171">
        <f>CM70</f>
        <v>984</v>
      </c>
      <c r="AS1110" s="178">
        <v>832026480</v>
      </c>
      <c r="AT1110" s="178">
        <v>923</v>
      </c>
      <c r="AU1110" s="68" t="s">
        <v>58</v>
      </c>
      <c r="AV1110" s="56">
        <v>20421656</v>
      </c>
      <c r="AW1110" s="28">
        <f>IFERROR(AV1110/AS1110,"-")</f>
        <v>2.4544478440157336E-2</v>
      </c>
      <c r="AX1110" s="56">
        <v>176</v>
      </c>
      <c r="AY1110" s="28">
        <f>IFERROR(AX1110/AT1110,"-")</f>
        <v>0.19068255687973998</v>
      </c>
      <c r="AZ1110" s="52">
        <f t="shared" si="757"/>
        <v>116032.13636363637</v>
      </c>
      <c r="BA1110" s="29">
        <f t="shared" ref="BA1110:BA1126" si="765">IFERROR(AX1110/$CM$70,"-")</f>
        <v>0.17886178861788618</v>
      </c>
      <c r="BB1110" s="171">
        <f>CN70</f>
        <v>467</v>
      </c>
      <c r="BC1110" s="178">
        <v>527094370</v>
      </c>
      <c r="BD1110" s="178">
        <v>431</v>
      </c>
      <c r="BE1110" s="68" t="s">
        <v>58</v>
      </c>
      <c r="BF1110" s="56">
        <v>15540446</v>
      </c>
      <c r="BG1110" s="28">
        <f>IFERROR(BF1110/BC1110,"-")</f>
        <v>2.9483232765320562E-2</v>
      </c>
      <c r="BH1110" s="56">
        <v>78</v>
      </c>
      <c r="BI1110" s="28">
        <f>IFERROR(BH1110/BD1110,"-")</f>
        <v>0.18097447795823665</v>
      </c>
      <c r="BJ1110" s="52">
        <f t="shared" si="758"/>
        <v>199236.48717948719</v>
      </c>
      <c r="BK1110" s="29">
        <f t="shared" ref="BK1110:BK1126" si="766">IFERROR(BH1110/$CN$70,"-")</f>
        <v>0.1670235546038544</v>
      </c>
      <c r="BL1110" s="171">
        <f>CO70</f>
        <v>221</v>
      </c>
      <c r="BM1110" s="178">
        <v>228594340</v>
      </c>
      <c r="BN1110" s="178">
        <v>197</v>
      </c>
      <c r="BO1110" s="68" t="s">
        <v>58</v>
      </c>
      <c r="BP1110" s="56">
        <v>5099390</v>
      </c>
      <c r="BQ1110" s="28">
        <f>IFERROR(BP1110/BM1110,"-")</f>
        <v>2.23075951924269E-2</v>
      </c>
      <c r="BR1110" s="56">
        <v>32</v>
      </c>
      <c r="BS1110" s="28">
        <f>IFERROR(BR1110/BN1110,"-")</f>
        <v>0.16243654822335024</v>
      </c>
      <c r="BT1110" s="52">
        <f t="shared" si="759"/>
        <v>159355.9375</v>
      </c>
      <c r="BU1110" s="29">
        <f t="shared" ref="BU1110:BU1126" si="767">IFERROR(BR1110/$CO$70,"-")</f>
        <v>0.14479638009049775</v>
      </c>
      <c r="BV1110" s="171">
        <f>CP70</f>
        <v>5354</v>
      </c>
      <c r="BW1110" s="178">
        <f>SUM(E1110,O1110,Y1110,AI1110,AS1110,BC1110,BM1110)</f>
        <v>4130312580</v>
      </c>
      <c r="BX1110" s="178">
        <f>SUM(F1110,P1110,Z1110,AJ1110,AT1110,BD1110,BN1110)</f>
        <v>5027</v>
      </c>
      <c r="BY1110" s="68" t="s">
        <v>58</v>
      </c>
      <c r="BZ1110" s="56">
        <f t="shared" ref="BZ1110:BZ1173" si="768">SUM(H1110,R1110,AB1110,AL1110,AV1110,BF1110,BP1110)</f>
        <v>107925953</v>
      </c>
      <c r="CA1110" s="28">
        <f>IFERROR(BZ1110/BW1110,"-")</f>
        <v>2.6130214338402447E-2</v>
      </c>
      <c r="CB1110" s="56">
        <f t="shared" ref="CB1110:CB1173" si="769">SUM(J1110,T1110,AD1110,AN1110,AX1110,BH1110,BR1110)</f>
        <v>756</v>
      </c>
      <c r="CC1110" s="28">
        <f>IFERROR(CB1110/BX1110,"-")</f>
        <v>0.15038790531131888</v>
      </c>
      <c r="CD1110" s="52">
        <f t="shared" si="760"/>
        <v>142759.19708994709</v>
      </c>
      <c r="CE1110" s="29">
        <f t="shared" ref="CE1110:CE1126" si="770">IFERROR(CB1110/$CP$70,"-")</f>
        <v>0.14120283899887934</v>
      </c>
      <c r="CR1110" s="196">
        <v>66</v>
      </c>
      <c r="CS1110" s="197" t="s">
        <v>4</v>
      </c>
      <c r="CT1110" s="200">
        <v>5005</v>
      </c>
      <c r="CU1110" s="201">
        <v>3570317290</v>
      </c>
      <c r="CV1110" s="201">
        <v>4699</v>
      </c>
      <c r="CW1110" s="79" t="s">
        <v>58</v>
      </c>
      <c r="CX1110" s="90">
        <v>112671140</v>
      </c>
      <c r="CY1110" s="80">
        <v>3.1557738668094679E-2</v>
      </c>
      <c r="CZ1110" s="90">
        <v>731</v>
      </c>
      <c r="DA1110" s="80">
        <v>0.15556501383273036</v>
      </c>
      <c r="DB1110" s="90">
        <v>154132.88645690834</v>
      </c>
      <c r="DC1110" s="81">
        <v>0.14605394605394606</v>
      </c>
    </row>
    <row r="1111" spans="2:107" s="16" customFormat="1" ht="13.15" customHeight="1">
      <c r="B1111" s="196"/>
      <c r="C1111" s="198"/>
      <c r="D1111" s="172"/>
      <c r="E1111" s="179"/>
      <c r="F1111" s="179"/>
      <c r="G1111" s="69" t="s">
        <v>60</v>
      </c>
      <c r="H1111" s="50">
        <v>134337</v>
      </c>
      <c r="I1111" s="30">
        <f>IFERROR(H1111/E1110,"-")</f>
        <v>4.8891242398104579E-2</v>
      </c>
      <c r="J1111" s="50">
        <v>2</v>
      </c>
      <c r="K1111" s="30">
        <f>IFERROR(J1111/F1110,"-")</f>
        <v>0.2857142857142857</v>
      </c>
      <c r="L1111" s="53">
        <f t="shared" si="753"/>
        <v>67168.5</v>
      </c>
      <c r="M1111" s="31">
        <f t="shared" si="761"/>
        <v>0.2857142857142857</v>
      </c>
      <c r="N1111" s="172"/>
      <c r="O1111" s="179"/>
      <c r="P1111" s="179"/>
      <c r="Q1111" s="69" t="s">
        <v>60</v>
      </c>
      <c r="R1111" s="50">
        <v>50597</v>
      </c>
      <c r="S1111" s="30">
        <f>IFERROR(R1111/O1110,"-")</f>
        <v>3.0510023981335922E-3</v>
      </c>
      <c r="T1111" s="50">
        <v>2</v>
      </c>
      <c r="U1111" s="30">
        <f>IFERROR(T1111/P1110,"-")</f>
        <v>0.18181818181818182</v>
      </c>
      <c r="V1111" s="53">
        <f t="shared" si="754"/>
        <v>25298.5</v>
      </c>
      <c r="W1111" s="31">
        <f t="shared" si="762"/>
        <v>0.18181818181818182</v>
      </c>
      <c r="X1111" s="172"/>
      <c r="Y1111" s="179"/>
      <c r="Z1111" s="179"/>
      <c r="AA1111" s="69" t="s">
        <v>60</v>
      </c>
      <c r="AB1111" s="50">
        <v>24838558</v>
      </c>
      <c r="AC1111" s="30">
        <f>IFERROR(AB1111/Y1110,"-")</f>
        <v>1.9516747339262671E-2</v>
      </c>
      <c r="AD1111" s="50">
        <v>351</v>
      </c>
      <c r="AE1111" s="30">
        <f>IFERROR(AD1111/Z1110,"-")</f>
        <v>0.17745197168857432</v>
      </c>
      <c r="AF1111" s="53">
        <f t="shared" si="755"/>
        <v>70765.122507122505</v>
      </c>
      <c r="AG1111" s="31">
        <f t="shared" si="763"/>
        <v>0.16674584323040381</v>
      </c>
      <c r="AH1111" s="172"/>
      <c r="AI1111" s="179"/>
      <c r="AJ1111" s="179"/>
      <c r="AK1111" s="69" t="s">
        <v>60</v>
      </c>
      <c r="AL1111" s="50">
        <v>35232474</v>
      </c>
      <c r="AM1111" s="30">
        <f>IFERROR(AL1111/AI1110,"-")</f>
        <v>2.8172753557188086E-2</v>
      </c>
      <c r="AN1111" s="50">
        <v>345</v>
      </c>
      <c r="AO1111" s="30">
        <f>IFERROR(AN1111/AJ1110,"-")</f>
        <v>0.23310810810810811</v>
      </c>
      <c r="AP1111" s="53">
        <f t="shared" si="756"/>
        <v>102123.11304347827</v>
      </c>
      <c r="AQ1111" s="31">
        <f t="shared" si="764"/>
        <v>0.22129570237331622</v>
      </c>
      <c r="AR1111" s="172"/>
      <c r="AS1111" s="179"/>
      <c r="AT1111" s="179"/>
      <c r="AU1111" s="69" t="s">
        <v>60</v>
      </c>
      <c r="AV1111" s="50">
        <v>16943805</v>
      </c>
      <c r="AW1111" s="30">
        <f>IFERROR(AV1111/AS1110,"-")</f>
        <v>2.036450210094275E-2</v>
      </c>
      <c r="AX1111" s="50">
        <v>256</v>
      </c>
      <c r="AY1111" s="30">
        <f>IFERROR(AX1111/AT1110,"-")</f>
        <v>0.27735644637053086</v>
      </c>
      <c r="AZ1111" s="53">
        <f t="shared" si="757"/>
        <v>66186.73828125</v>
      </c>
      <c r="BA1111" s="31">
        <f t="shared" si="765"/>
        <v>0.26016260162601629</v>
      </c>
      <c r="BB1111" s="172"/>
      <c r="BC1111" s="179"/>
      <c r="BD1111" s="179"/>
      <c r="BE1111" s="69" t="s">
        <v>60</v>
      </c>
      <c r="BF1111" s="50">
        <v>8886378</v>
      </c>
      <c r="BG1111" s="30">
        <f>IFERROR(BF1111/BC1110,"-")</f>
        <v>1.6859178366864361E-2</v>
      </c>
      <c r="BH1111" s="50">
        <v>129</v>
      </c>
      <c r="BI1111" s="30">
        <f>IFERROR(BH1111/BD1110,"-")</f>
        <v>0.29930394431554525</v>
      </c>
      <c r="BJ1111" s="53">
        <f t="shared" si="758"/>
        <v>68886.651162790702</v>
      </c>
      <c r="BK1111" s="31">
        <f t="shared" si="766"/>
        <v>0.27623126338329762</v>
      </c>
      <c r="BL1111" s="172"/>
      <c r="BM1111" s="179"/>
      <c r="BN1111" s="179"/>
      <c r="BO1111" s="69" t="s">
        <v>60</v>
      </c>
      <c r="BP1111" s="50">
        <v>1662373</v>
      </c>
      <c r="BQ1111" s="30">
        <f>IFERROR(BP1111/BM1110,"-")</f>
        <v>7.2721529325704215E-3</v>
      </c>
      <c r="BR1111" s="50">
        <v>51</v>
      </c>
      <c r="BS1111" s="30">
        <f>IFERROR(BR1111/BN1110,"-")</f>
        <v>0.25888324873096447</v>
      </c>
      <c r="BT1111" s="53">
        <f t="shared" si="759"/>
        <v>32595.549019607843</v>
      </c>
      <c r="BU1111" s="31">
        <f t="shared" si="767"/>
        <v>0.23076923076923078</v>
      </c>
      <c r="BV1111" s="172"/>
      <c r="BW1111" s="179"/>
      <c r="BX1111" s="179"/>
      <c r="BY1111" s="69" t="s">
        <v>60</v>
      </c>
      <c r="BZ1111" s="50">
        <f t="shared" si="768"/>
        <v>87748522</v>
      </c>
      <c r="CA1111" s="30">
        <f>IFERROR(BZ1111/BW1110,"-")</f>
        <v>2.124500756308376E-2</v>
      </c>
      <c r="CB1111" s="50">
        <f t="shared" si="769"/>
        <v>1136</v>
      </c>
      <c r="CC1111" s="30">
        <f>IFERROR(CB1111/BX1110,"-")</f>
        <v>0.22597970956833102</v>
      </c>
      <c r="CD1111" s="53">
        <f t="shared" si="760"/>
        <v>77243.417253521126</v>
      </c>
      <c r="CE1111" s="31">
        <f t="shared" si="770"/>
        <v>0.21217781098244304</v>
      </c>
      <c r="CR1111" s="196"/>
      <c r="CS1111" s="198"/>
      <c r="CT1111" s="200"/>
      <c r="CU1111" s="201"/>
      <c r="CV1111" s="201"/>
      <c r="CW1111" s="79" t="s">
        <v>60</v>
      </c>
      <c r="CX1111" s="90">
        <v>76907574</v>
      </c>
      <c r="CY1111" s="80">
        <v>2.1540823336740473E-2</v>
      </c>
      <c r="CZ1111" s="90">
        <v>1013</v>
      </c>
      <c r="DA1111" s="80">
        <v>0.21557778250691637</v>
      </c>
      <c r="DB1111" s="90">
        <v>75920.606120434357</v>
      </c>
      <c r="DC1111" s="81">
        <v>0.20239760239760241</v>
      </c>
    </row>
    <row r="1112" spans="2:107" s="16" customFormat="1" ht="13.15" customHeight="1">
      <c r="B1112" s="196"/>
      <c r="C1112" s="198"/>
      <c r="D1112" s="172"/>
      <c r="E1112" s="179"/>
      <c r="F1112" s="179"/>
      <c r="G1112" s="70" t="s">
        <v>62</v>
      </c>
      <c r="H1112" s="50">
        <v>520</v>
      </c>
      <c r="I1112" s="30">
        <f>IFERROR(H1112/E1110,"-")</f>
        <v>1.8925125651915987E-4</v>
      </c>
      <c r="J1112" s="50">
        <v>1</v>
      </c>
      <c r="K1112" s="30">
        <f>IFERROR(J1112/F1110,"-")</f>
        <v>0.14285714285714285</v>
      </c>
      <c r="L1112" s="53">
        <f t="shared" si="753"/>
        <v>520</v>
      </c>
      <c r="M1112" s="31">
        <f t="shared" si="761"/>
        <v>0.14285714285714285</v>
      </c>
      <c r="N1112" s="172"/>
      <c r="O1112" s="179"/>
      <c r="P1112" s="179"/>
      <c r="Q1112" s="70" t="s">
        <v>62</v>
      </c>
      <c r="R1112" s="50">
        <v>2750</v>
      </c>
      <c r="S1112" s="30">
        <f>IFERROR(R1112/O1110,"-")</f>
        <v>1.6582517925701877E-4</v>
      </c>
      <c r="T1112" s="50">
        <v>1</v>
      </c>
      <c r="U1112" s="30">
        <f>IFERROR(T1112/P1110,"-")</f>
        <v>9.0909090909090912E-2</v>
      </c>
      <c r="V1112" s="53">
        <f t="shared" si="754"/>
        <v>2750</v>
      </c>
      <c r="W1112" s="31">
        <f t="shared" si="762"/>
        <v>9.0909090909090912E-2</v>
      </c>
      <c r="X1112" s="172"/>
      <c r="Y1112" s="179"/>
      <c r="Z1112" s="179"/>
      <c r="AA1112" s="70" t="s">
        <v>62</v>
      </c>
      <c r="AB1112" s="50">
        <v>21633969</v>
      </c>
      <c r="AC1112" s="30">
        <f>IFERROR(AB1112/Y1110,"-")</f>
        <v>1.6998760834604051E-2</v>
      </c>
      <c r="AD1112" s="50">
        <v>388</v>
      </c>
      <c r="AE1112" s="30">
        <f>IFERROR(AD1112/Z1110,"-")</f>
        <v>0.19615773508594539</v>
      </c>
      <c r="AF1112" s="53">
        <f t="shared" si="755"/>
        <v>55757.652061855668</v>
      </c>
      <c r="AG1112" s="31">
        <f t="shared" si="763"/>
        <v>0.18432304038004751</v>
      </c>
      <c r="AH1112" s="172"/>
      <c r="AI1112" s="179"/>
      <c r="AJ1112" s="179"/>
      <c r="AK1112" s="70" t="s">
        <v>62</v>
      </c>
      <c r="AL1112" s="50">
        <v>17995915</v>
      </c>
      <c r="AM1112" s="30">
        <f>IFERROR(AL1112/AI1110,"-")</f>
        <v>1.4389976654239621E-2</v>
      </c>
      <c r="AN1112" s="50">
        <v>358</v>
      </c>
      <c r="AO1112" s="30">
        <f>IFERROR(AN1112/AJ1110,"-")</f>
        <v>0.24189189189189189</v>
      </c>
      <c r="AP1112" s="53">
        <f t="shared" si="756"/>
        <v>50267.918994413405</v>
      </c>
      <c r="AQ1112" s="31">
        <f t="shared" si="764"/>
        <v>0.22963438101347017</v>
      </c>
      <c r="AR1112" s="172"/>
      <c r="AS1112" s="179"/>
      <c r="AT1112" s="179"/>
      <c r="AU1112" s="70" t="s">
        <v>62</v>
      </c>
      <c r="AV1112" s="50">
        <v>7465776</v>
      </c>
      <c r="AW1112" s="30">
        <f>IFERROR(AV1112/AS1110,"-")</f>
        <v>8.9730028784660801E-3</v>
      </c>
      <c r="AX1112" s="50">
        <v>212</v>
      </c>
      <c r="AY1112" s="30">
        <f>IFERROR(AX1112/AT1110,"-")</f>
        <v>0.22968580715059589</v>
      </c>
      <c r="AZ1112" s="53">
        <f t="shared" si="757"/>
        <v>35215.92452830189</v>
      </c>
      <c r="BA1112" s="31">
        <f t="shared" si="765"/>
        <v>0.21544715447154472</v>
      </c>
      <c r="BB1112" s="172"/>
      <c r="BC1112" s="179"/>
      <c r="BD1112" s="179"/>
      <c r="BE1112" s="70" t="s">
        <v>62</v>
      </c>
      <c r="BF1112" s="50">
        <v>3825157</v>
      </c>
      <c r="BG1112" s="30">
        <f>IFERROR(BF1112/BC1110,"-")</f>
        <v>7.2570629050733365E-3</v>
      </c>
      <c r="BH1112" s="50">
        <v>127</v>
      </c>
      <c r="BI1112" s="30">
        <f>IFERROR(BH1112/BD1110,"-")</f>
        <v>0.29466357308584684</v>
      </c>
      <c r="BJ1112" s="53">
        <f t="shared" si="758"/>
        <v>30119.346456692914</v>
      </c>
      <c r="BK1112" s="31">
        <f t="shared" si="766"/>
        <v>0.27194860813704497</v>
      </c>
      <c r="BL1112" s="172"/>
      <c r="BM1112" s="179"/>
      <c r="BN1112" s="179"/>
      <c r="BO1112" s="70" t="s">
        <v>62</v>
      </c>
      <c r="BP1112" s="50">
        <v>1730163</v>
      </c>
      <c r="BQ1112" s="30">
        <f>IFERROR(BP1112/BM1110,"-")</f>
        <v>7.5687044569869924E-3</v>
      </c>
      <c r="BR1112" s="50">
        <v>32</v>
      </c>
      <c r="BS1112" s="30">
        <f>IFERROR(BR1112/BN1110,"-")</f>
        <v>0.16243654822335024</v>
      </c>
      <c r="BT1112" s="53">
        <f t="shared" si="759"/>
        <v>54067.59375</v>
      </c>
      <c r="BU1112" s="31">
        <f t="shared" si="767"/>
        <v>0.14479638009049775</v>
      </c>
      <c r="BV1112" s="172"/>
      <c r="BW1112" s="179"/>
      <c r="BX1112" s="179"/>
      <c r="BY1112" s="70" t="s">
        <v>62</v>
      </c>
      <c r="BZ1112" s="50">
        <f t="shared" si="768"/>
        <v>52654250</v>
      </c>
      <c r="CA1112" s="30">
        <f>IFERROR(BZ1112/BW1110,"-")</f>
        <v>1.2748248220961524E-2</v>
      </c>
      <c r="CB1112" s="50">
        <f t="shared" si="769"/>
        <v>1119</v>
      </c>
      <c r="CC1112" s="30">
        <f>IFERROR(CB1112/BX1110,"-")</f>
        <v>0.22259797095683309</v>
      </c>
      <c r="CD1112" s="53">
        <f t="shared" si="760"/>
        <v>47054.736371760504</v>
      </c>
      <c r="CE1112" s="31">
        <f t="shared" si="770"/>
        <v>0.20900261486738886</v>
      </c>
      <c r="CR1112" s="196"/>
      <c r="CS1112" s="198"/>
      <c r="CT1112" s="200"/>
      <c r="CU1112" s="201"/>
      <c r="CV1112" s="201"/>
      <c r="CW1112" s="79" t="s">
        <v>62</v>
      </c>
      <c r="CX1112" s="90">
        <v>41498464</v>
      </c>
      <c r="CY1112" s="80">
        <v>1.162318657678741E-2</v>
      </c>
      <c r="CZ1112" s="90">
        <v>997</v>
      </c>
      <c r="DA1112" s="80">
        <v>0.21217280272398384</v>
      </c>
      <c r="DB1112" s="90">
        <v>41623.33400200602</v>
      </c>
      <c r="DC1112" s="81">
        <v>0.19920079920079919</v>
      </c>
    </row>
    <row r="1113" spans="2:107" s="16" customFormat="1" ht="13.15" customHeight="1">
      <c r="B1113" s="196"/>
      <c r="C1113" s="198"/>
      <c r="D1113" s="172"/>
      <c r="E1113" s="179"/>
      <c r="F1113" s="179"/>
      <c r="G1113" s="70" t="s">
        <v>64</v>
      </c>
      <c r="H1113" s="50">
        <v>961</v>
      </c>
      <c r="I1113" s="30">
        <f>IFERROR(H1113/E1110,"-")</f>
        <v>3.4975087983637044E-4</v>
      </c>
      <c r="J1113" s="50">
        <v>1</v>
      </c>
      <c r="K1113" s="30">
        <f>IFERROR(J1113/F1110,"-")</f>
        <v>0.14285714285714285</v>
      </c>
      <c r="L1113" s="53">
        <f t="shared" si="753"/>
        <v>961</v>
      </c>
      <c r="M1113" s="31">
        <f t="shared" si="761"/>
        <v>0.14285714285714285</v>
      </c>
      <c r="N1113" s="172"/>
      <c r="O1113" s="179"/>
      <c r="P1113" s="179"/>
      <c r="Q1113" s="70" t="s">
        <v>64</v>
      </c>
      <c r="R1113" s="50">
        <v>0</v>
      </c>
      <c r="S1113" s="30">
        <f>IFERROR(R1113/O1110,"-")</f>
        <v>0</v>
      </c>
      <c r="T1113" s="50">
        <v>0</v>
      </c>
      <c r="U1113" s="30">
        <f>IFERROR(T1113/P1110,"-")</f>
        <v>0</v>
      </c>
      <c r="V1113" s="53" t="str">
        <f t="shared" si="754"/>
        <v>-</v>
      </c>
      <c r="W1113" s="31">
        <f t="shared" si="762"/>
        <v>0</v>
      </c>
      <c r="X1113" s="172"/>
      <c r="Y1113" s="179"/>
      <c r="Z1113" s="179"/>
      <c r="AA1113" s="70" t="s">
        <v>64</v>
      </c>
      <c r="AB1113" s="50">
        <v>624244</v>
      </c>
      <c r="AC1113" s="30">
        <f>IFERROR(AB1113/Y1110,"-")</f>
        <v>4.9049596301245382E-4</v>
      </c>
      <c r="AD1113" s="50">
        <v>62</v>
      </c>
      <c r="AE1113" s="30">
        <f>IFERROR(AD1113/Z1110,"-")</f>
        <v>3.1344792719919107E-2</v>
      </c>
      <c r="AF1113" s="53">
        <f t="shared" si="755"/>
        <v>10068.451612903225</v>
      </c>
      <c r="AG1113" s="31">
        <f t="shared" si="763"/>
        <v>2.9453681710213776E-2</v>
      </c>
      <c r="AH1113" s="172"/>
      <c r="AI1113" s="179"/>
      <c r="AJ1113" s="179"/>
      <c r="AK1113" s="70" t="s">
        <v>64</v>
      </c>
      <c r="AL1113" s="50">
        <v>506549</v>
      </c>
      <c r="AM1113" s="30">
        <f>IFERROR(AL1113/AI1110,"-")</f>
        <v>4.0504905053332524E-4</v>
      </c>
      <c r="AN1113" s="50">
        <v>45</v>
      </c>
      <c r="AO1113" s="30">
        <f>IFERROR(AN1113/AJ1110,"-")</f>
        <v>3.0405405405405407E-2</v>
      </c>
      <c r="AP1113" s="53">
        <f t="shared" si="756"/>
        <v>11256.644444444444</v>
      </c>
      <c r="AQ1113" s="31">
        <f t="shared" si="764"/>
        <v>2.8864656831302116E-2</v>
      </c>
      <c r="AR1113" s="172"/>
      <c r="AS1113" s="179"/>
      <c r="AT1113" s="179"/>
      <c r="AU1113" s="70" t="s">
        <v>64</v>
      </c>
      <c r="AV1113" s="50">
        <v>219667</v>
      </c>
      <c r="AW1113" s="30">
        <f>IFERROR(AV1113/AS1110,"-")</f>
        <v>2.6401443377138667E-4</v>
      </c>
      <c r="AX1113" s="50">
        <v>25</v>
      </c>
      <c r="AY1113" s="30">
        <f>IFERROR(AX1113/AT1110,"-")</f>
        <v>2.7085590465872156E-2</v>
      </c>
      <c r="AZ1113" s="53">
        <f t="shared" si="757"/>
        <v>8786.68</v>
      </c>
      <c r="BA1113" s="31">
        <f t="shared" si="765"/>
        <v>2.540650406504065E-2</v>
      </c>
      <c r="BB1113" s="172"/>
      <c r="BC1113" s="179"/>
      <c r="BD1113" s="179"/>
      <c r="BE1113" s="70" t="s">
        <v>64</v>
      </c>
      <c r="BF1113" s="50">
        <v>557227</v>
      </c>
      <c r="BG1113" s="30">
        <f>IFERROR(BF1113/BC1110,"-")</f>
        <v>1.0571674290507031E-3</v>
      </c>
      <c r="BH1113" s="50">
        <v>11</v>
      </c>
      <c r="BI1113" s="30">
        <f>IFERROR(BH1113/BD1110,"-")</f>
        <v>2.5522041763341066E-2</v>
      </c>
      <c r="BJ1113" s="53">
        <f t="shared" si="758"/>
        <v>50657</v>
      </c>
      <c r="BK1113" s="31">
        <f t="shared" si="766"/>
        <v>2.3554603854389723E-2</v>
      </c>
      <c r="BL1113" s="172"/>
      <c r="BM1113" s="179"/>
      <c r="BN1113" s="179"/>
      <c r="BO1113" s="70" t="s">
        <v>64</v>
      </c>
      <c r="BP1113" s="50">
        <v>48237</v>
      </c>
      <c r="BQ1113" s="30">
        <f>IFERROR(BP1113/BM1110,"-")</f>
        <v>2.1101572331143456E-4</v>
      </c>
      <c r="BR1113" s="50">
        <v>2</v>
      </c>
      <c r="BS1113" s="30">
        <f>IFERROR(BR1113/BN1110,"-")</f>
        <v>1.015228426395939E-2</v>
      </c>
      <c r="BT1113" s="53">
        <f t="shared" si="759"/>
        <v>24118.5</v>
      </c>
      <c r="BU1113" s="31">
        <f t="shared" si="767"/>
        <v>9.0497737556561094E-3</v>
      </c>
      <c r="BV1113" s="172"/>
      <c r="BW1113" s="179"/>
      <c r="BX1113" s="179"/>
      <c r="BY1113" s="70" t="s">
        <v>64</v>
      </c>
      <c r="BZ1113" s="50">
        <f t="shared" si="768"/>
        <v>1956885</v>
      </c>
      <c r="CA1113" s="30">
        <f>IFERROR(BZ1113/BW1110,"-")</f>
        <v>4.7378617528264654E-4</v>
      </c>
      <c r="CB1113" s="50">
        <f t="shared" si="769"/>
        <v>146</v>
      </c>
      <c r="CC1113" s="30">
        <f>IFERROR(CB1113/BX1110,"-")</f>
        <v>2.9043166898746767E-2</v>
      </c>
      <c r="CD1113" s="53">
        <f t="shared" si="760"/>
        <v>13403.32191780822</v>
      </c>
      <c r="CE1113" s="31">
        <f t="shared" si="770"/>
        <v>2.7269331341053419E-2</v>
      </c>
      <c r="CR1113" s="196"/>
      <c r="CS1113" s="198"/>
      <c r="CT1113" s="200"/>
      <c r="CU1113" s="201"/>
      <c r="CV1113" s="201"/>
      <c r="CW1113" s="79" t="s">
        <v>64</v>
      </c>
      <c r="CX1113" s="90">
        <v>4744993</v>
      </c>
      <c r="CY1113" s="80">
        <v>1.3290115736464419E-3</v>
      </c>
      <c r="CZ1113" s="90">
        <v>116</v>
      </c>
      <c r="DA1113" s="80">
        <v>2.4686103426260906E-2</v>
      </c>
      <c r="DB1113" s="90">
        <v>40905.112068965514</v>
      </c>
      <c r="DC1113" s="81">
        <v>2.3176823176823177E-2</v>
      </c>
    </row>
    <row r="1114" spans="2:107" s="16" customFormat="1" ht="13.15" customHeight="1">
      <c r="B1114" s="196"/>
      <c r="C1114" s="198"/>
      <c r="D1114" s="172"/>
      <c r="E1114" s="179"/>
      <c r="F1114" s="179"/>
      <c r="G1114" s="70" t="s">
        <v>66</v>
      </c>
      <c r="H1114" s="50">
        <v>0</v>
      </c>
      <c r="I1114" s="30">
        <f>IFERROR(H1114/E1110,"-")</f>
        <v>0</v>
      </c>
      <c r="J1114" s="50">
        <v>0</v>
      </c>
      <c r="K1114" s="30">
        <f>IFERROR(J1114/F1110,"-")</f>
        <v>0</v>
      </c>
      <c r="L1114" s="53" t="str">
        <f t="shared" si="753"/>
        <v>-</v>
      </c>
      <c r="M1114" s="31">
        <f t="shared" si="761"/>
        <v>0</v>
      </c>
      <c r="N1114" s="172"/>
      <c r="O1114" s="179"/>
      <c r="P1114" s="179"/>
      <c r="Q1114" s="70" t="s">
        <v>66</v>
      </c>
      <c r="R1114" s="50">
        <v>838</v>
      </c>
      <c r="S1114" s="30">
        <f>IFERROR(R1114/O1110,"-")</f>
        <v>5.0531454624502447E-5</v>
      </c>
      <c r="T1114" s="50">
        <v>1</v>
      </c>
      <c r="U1114" s="30">
        <f>IFERROR(T1114/P1110,"-")</f>
        <v>9.0909090909090912E-2</v>
      </c>
      <c r="V1114" s="53">
        <f t="shared" si="754"/>
        <v>838</v>
      </c>
      <c r="W1114" s="31">
        <f t="shared" si="762"/>
        <v>9.0909090909090912E-2</v>
      </c>
      <c r="X1114" s="172"/>
      <c r="Y1114" s="179"/>
      <c r="Z1114" s="179"/>
      <c r="AA1114" s="70" t="s">
        <v>66</v>
      </c>
      <c r="AB1114" s="50">
        <v>21200149</v>
      </c>
      <c r="AC1114" s="30">
        <f>IFERROR(AB1114/Y1110,"-")</f>
        <v>1.6657889382617228E-2</v>
      </c>
      <c r="AD1114" s="50">
        <v>434</v>
      </c>
      <c r="AE1114" s="30">
        <f>IFERROR(AD1114/Z1110,"-")</f>
        <v>0.21941354903943378</v>
      </c>
      <c r="AF1114" s="53">
        <f t="shared" si="755"/>
        <v>48848.26958525346</v>
      </c>
      <c r="AG1114" s="31">
        <f t="shared" si="763"/>
        <v>0.20617577197149645</v>
      </c>
      <c r="AH1114" s="172"/>
      <c r="AI1114" s="179"/>
      <c r="AJ1114" s="179"/>
      <c r="AK1114" s="70" t="s">
        <v>66</v>
      </c>
      <c r="AL1114" s="50">
        <v>15667784</v>
      </c>
      <c r="AM1114" s="30">
        <f>IFERROR(AL1114/AI1110,"-")</f>
        <v>1.252834579312411E-2</v>
      </c>
      <c r="AN1114" s="50">
        <v>370</v>
      </c>
      <c r="AO1114" s="30">
        <f>IFERROR(AN1114/AJ1110,"-")</f>
        <v>0.25</v>
      </c>
      <c r="AP1114" s="53">
        <f t="shared" si="756"/>
        <v>42345.362162162164</v>
      </c>
      <c r="AQ1114" s="31">
        <f t="shared" si="764"/>
        <v>0.23733162283515075</v>
      </c>
      <c r="AR1114" s="172"/>
      <c r="AS1114" s="179"/>
      <c r="AT1114" s="179"/>
      <c r="AU1114" s="70" t="s">
        <v>66</v>
      </c>
      <c r="AV1114" s="50">
        <v>7027070</v>
      </c>
      <c r="AW1114" s="30">
        <f>IFERROR(AV1114/AS1110,"-")</f>
        <v>8.4457287945931721E-3</v>
      </c>
      <c r="AX1114" s="50">
        <v>204</v>
      </c>
      <c r="AY1114" s="30">
        <f>IFERROR(AX1114/AT1110,"-")</f>
        <v>0.2210184182015168</v>
      </c>
      <c r="AZ1114" s="53">
        <f t="shared" si="757"/>
        <v>34446.421568627447</v>
      </c>
      <c r="BA1114" s="31">
        <f t="shared" si="765"/>
        <v>0.2073170731707317</v>
      </c>
      <c r="BB1114" s="172"/>
      <c r="BC1114" s="179"/>
      <c r="BD1114" s="179"/>
      <c r="BE1114" s="70" t="s">
        <v>66</v>
      </c>
      <c r="BF1114" s="50">
        <v>3525976</v>
      </c>
      <c r="BG1114" s="30">
        <f>IFERROR(BF1114/BC1110,"-")</f>
        <v>6.6894586637303681E-3</v>
      </c>
      <c r="BH1114" s="50">
        <v>111</v>
      </c>
      <c r="BI1114" s="30">
        <f>IFERROR(BH1114/BD1110,"-")</f>
        <v>0.25754060324825984</v>
      </c>
      <c r="BJ1114" s="53">
        <f t="shared" si="758"/>
        <v>31765.549549549549</v>
      </c>
      <c r="BK1114" s="31">
        <f t="shared" si="766"/>
        <v>0.23768736616702354</v>
      </c>
      <c r="BL1114" s="172"/>
      <c r="BM1114" s="179"/>
      <c r="BN1114" s="179"/>
      <c r="BO1114" s="70" t="s">
        <v>66</v>
      </c>
      <c r="BP1114" s="50">
        <v>416147</v>
      </c>
      <c r="BQ1114" s="30">
        <f>IFERROR(BP1114/BM1110,"-")</f>
        <v>1.8204606465759389E-3</v>
      </c>
      <c r="BR1114" s="50">
        <v>26</v>
      </c>
      <c r="BS1114" s="30">
        <f>IFERROR(BR1114/BN1110,"-")</f>
        <v>0.13197969543147209</v>
      </c>
      <c r="BT1114" s="53">
        <f t="shared" si="759"/>
        <v>16005.653846153846</v>
      </c>
      <c r="BU1114" s="31">
        <f t="shared" si="767"/>
        <v>0.11764705882352941</v>
      </c>
      <c r="BV1114" s="172"/>
      <c r="BW1114" s="179"/>
      <c r="BX1114" s="179"/>
      <c r="BY1114" s="70" t="s">
        <v>66</v>
      </c>
      <c r="BZ1114" s="50">
        <f t="shared" si="768"/>
        <v>47837964</v>
      </c>
      <c r="CA1114" s="30">
        <f>IFERROR(BZ1114/BW1110,"-")</f>
        <v>1.1582165531888147E-2</v>
      </c>
      <c r="CB1114" s="50">
        <f t="shared" si="769"/>
        <v>1146</v>
      </c>
      <c r="CC1114" s="30">
        <f>IFERROR(CB1114/BX1110,"-")</f>
        <v>0.22796896757509449</v>
      </c>
      <c r="CD1114" s="53">
        <f t="shared" si="760"/>
        <v>41743.424083769634</v>
      </c>
      <c r="CE1114" s="31">
        <f t="shared" si="770"/>
        <v>0.21404557340306313</v>
      </c>
      <c r="CR1114" s="196"/>
      <c r="CS1114" s="198"/>
      <c r="CT1114" s="200"/>
      <c r="CU1114" s="201"/>
      <c r="CV1114" s="201"/>
      <c r="CW1114" s="79" t="s">
        <v>66</v>
      </c>
      <c r="CX1114" s="90">
        <v>37146074</v>
      </c>
      <c r="CY1114" s="80">
        <v>1.0404138059113508E-2</v>
      </c>
      <c r="CZ1114" s="90">
        <v>1018</v>
      </c>
      <c r="DA1114" s="80">
        <v>0.21664183868908279</v>
      </c>
      <c r="DB1114" s="90">
        <v>36489.267190569743</v>
      </c>
      <c r="DC1114" s="81">
        <v>0.2033966033966034</v>
      </c>
    </row>
    <row r="1115" spans="2:107" s="16" customFormat="1" ht="13.15" customHeight="1">
      <c r="B1115" s="196"/>
      <c r="C1115" s="198"/>
      <c r="D1115" s="172"/>
      <c r="E1115" s="179"/>
      <c r="F1115" s="179"/>
      <c r="G1115" s="70" t="s">
        <v>68</v>
      </c>
      <c r="H1115" s="50">
        <v>22164</v>
      </c>
      <c r="I1115" s="30">
        <f>IFERROR(H1115/E1110,"-")</f>
        <v>8.0664708644051144E-3</v>
      </c>
      <c r="J1115" s="50">
        <v>2</v>
      </c>
      <c r="K1115" s="30">
        <f>IFERROR(J1115/F1110,"-")</f>
        <v>0.2857142857142857</v>
      </c>
      <c r="L1115" s="53">
        <f t="shared" si="753"/>
        <v>11082</v>
      </c>
      <c r="M1115" s="31">
        <f t="shared" si="761"/>
        <v>0.2857142857142857</v>
      </c>
      <c r="N1115" s="172"/>
      <c r="O1115" s="179"/>
      <c r="P1115" s="179"/>
      <c r="Q1115" s="70" t="s">
        <v>68</v>
      </c>
      <c r="R1115" s="50">
        <v>89571</v>
      </c>
      <c r="S1115" s="30">
        <f>IFERROR(R1115/O1110,"-")</f>
        <v>5.4011371386292473E-3</v>
      </c>
      <c r="T1115" s="50">
        <v>3</v>
      </c>
      <c r="U1115" s="30">
        <f>IFERROR(T1115/P1110,"-")</f>
        <v>0.27272727272727271</v>
      </c>
      <c r="V1115" s="53">
        <f t="shared" si="754"/>
        <v>29857</v>
      </c>
      <c r="W1115" s="31">
        <f t="shared" si="762"/>
        <v>0.27272727272727271</v>
      </c>
      <c r="X1115" s="172"/>
      <c r="Y1115" s="179"/>
      <c r="Z1115" s="179"/>
      <c r="AA1115" s="70" t="s">
        <v>68</v>
      </c>
      <c r="AB1115" s="50">
        <v>17363573</v>
      </c>
      <c r="AC1115" s="30">
        <f>IFERROR(AB1115/Y1110,"-")</f>
        <v>1.3643322899334301E-2</v>
      </c>
      <c r="AD1115" s="50">
        <v>400</v>
      </c>
      <c r="AE1115" s="30">
        <f>IFERROR(AD1115/Z1110,"-")</f>
        <v>0.20222446916076844</v>
      </c>
      <c r="AF1115" s="53">
        <f t="shared" si="755"/>
        <v>43408.932500000003</v>
      </c>
      <c r="AG1115" s="31">
        <f t="shared" si="763"/>
        <v>0.19002375296912113</v>
      </c>
      <c r="AH1115" s="172"/>
      <c r="AI1115" s="179"/>
      <c r="AJ1115" s="179"/>
      <c r="AK1115" s="70" t="s">
        <v>68</v>
      </c>
      <c r="AL1115" s="50">
        <v>18290045</v>
      </c>
      <c r="AM1115" s="30">
        <f>IFERROR(AL1115/AI1110,"-")</f>
        <v>1.4625170243079726E-2</v>
      </c>
      <c r="AN1115" s="50">
        <v>382</v>
      </c>
      <c r="AO1115" s="30">
        <f>IFERROR(AN1115/AJ1110,"-")</f>
        <v>0.25810810810810808</v>
      </c>
      <c r="AP1115" s="53">
        <f t="shared" si="756"/>
        <v>47879.698952879582</v>
      </c>
      <c r="AQ1115" s="31">
        <f t="shared" si="764"/>
        <v>0.2450288646568313</v>
      </c>
      <c r="AR1115" s="172"/>
      <c r="AS1115" s="179"/>
      <c r="AT1115" s="179"/>
      <c r="AU1115" s="70" t="s">
        <v>68</v>
      </c>
      <c r="AV1115" s="50">
        <v>16715093</v>
      </c>
      <c r="AW1115" s="30">
        <f>IFERROR(AV1115/AS1110,"-")</f>
        <v>2.0089616618932608E-2</v>
      </c>
      <c r="AX1115" s="50">
        <v>299</v>
      </c>
      <c r="AY1115" s="30">
        <f>IFERROR(AX1115/AT1110,"-")</f>
        <v>0.323943661971831</v>
      </c>
      <c r="AZ1115" s="53">
        <f t="shared" si="757"/>
        <v>55903.321070234117</v>
      </c>
      <c r="BA1115" s="31">
        <f t="shared" si="765"/>
        <v>0.30386178861788615</v>
      </c>
      <c r="BB1115" s="172"/>
      <c r="BC1115" s="179"/>
      <c r="BD1115" s="179"/>
      <c r="BE1115" s="70" t="s">
        <v>68</v>
      </c>
      <c r="BF1115" s="50">
        <v>8552456</v>
      </c>
      <c r="BG1115" s="30">
        <f>IFERROR(BF1115/BC1110,"-")</f>
        <v>1.6225663726971699E-2</v>
      </c>
      <c r="BH1115" s="50">
        <v>160</v>
      </c>
      <c r="BI1115" s="30">
        <f>IFERROR(BH1115/BD1110,"-")</f>
        <v>0.37122969837587005</v>
      </c>
      <c r="BJ1115" s="53">
        <f t="shared" si="758"/>
        <v>53452.85</v>
      </c>
      <c r="BK1115" s="31">
        <f t="shared" si="766"/>
        <v>0.34261241970021411</v>
      </c>
      <c r="BL1115" s="172"/>
      <c r="BM1115" s="179"/>
      <c r="BN1115" s="179"/>
      <c r="BO1115" s="70" t="s">
        <v>68</v>
      </c>
      <c r="BP1115" s="50">
        <v>5855379</v>
      </c>
      <c r="BQ1115" s="30">
        <f>IFERROR(BP1115/BM1110,"-")</f>
        <v>2.5614715569948057E-2</v>
      </c>
      <c r="BR1115" s="50">
        <v>53</v>
      </c>
      <c r="BS1115" s="30">
        <f>IFERROR(BR1115/BN1110,"-")</f>
        <v>0.26903553299492383</v>
      </c>
      <c r="BT1115" s="53">
        <f t="shared" si="759"/>
        <v>110478.84905660378</v>
      </c>
      <c r="BU1115" s="31">
        <f t="shared" si="767"/>
        <v>0.23981900452488689</v>
      </c>
      <c r="BV1115" s="172"/>
      <c r="BW1115" s="179"/>
      <c r="BX1115" s="179"/>
      <c r="BY1115" s="70" t="s">
        <v>68</v>
      </c>
      <c r="BZ1115" s="50">
        <f t="shared" si="768"/>
        <v>66888281</v>
      </c>
      <c r="CA1115" s="30">
        <f>IFERROR(BZ1115/BW1110,"-")</f>
        <v>1.6194484001983211E-2</v>
      </c>
      <c r="CB1115" s="50">
        <f t="shared" si="769"/>
        <v>1299</v>
      </c>
      <c r="CC1115" s="30">
        <f>IFERROR(CB1115/BX1110,"-")</f>
        <v>0.25840461507857571</v>
      </c>
      <c r="CD1115" s="53">
        <f t="shared" si="760"/>
        <v>51492.133179368742</v>
      </c>
      <c r="CE1115" s="31">
        <f t="shared" si="770"/>
        <v>0.24262233843855061</v>
      </c>
      <c r="CR1115" s="196"/>
      <c r="CS1115" s="198"/>
      <c r="CT1115" s="200"/>
      <c r="CU1115" s="201"/>
      <c r="CV1115" s="201"/>
      <c r="CW1115" s="79" t="s">
        <v>68</v>
      </c>
      <c r="CX1115" s="90">
        <v>68663928</v>
      </c>
      <c r="CY1115" s="80">
        <v>1.9231884009950274E-2</v>
      </c>
      <c r="CZ1115" s="90">
        <v>1168</v>
      </c>
      <c r="DA1115" s="80">
        <v>0.24856352415407534</v>
      </c>
      <c r="DB1115" s="90">
        <v>58787.609589041094</v>
      </c>
      <c r="DC1115" s="81">
        <v>0.23336663336663338</v>
      </c>
    </row>
    <row r="1116" spans="2:107" s="16" customFormat="1" ht="13.15" customHeight="1">
      <c r="B1116" s="196"/>
      <c r="C1116" s="198"/>
      <c r="D1116" s="172"/>
      <c r="E1116" s="179"/>
      <c r="F1116" s="179"/>
      <c r="G1116" s="70" t="s">
        <v>69</v>
      </c>
      <c r="H1116" s="50">
        <v>0</v>
      </c>
      <c r="I1116" s="30">
        <f>IFERROR(H1116/E1110,"-")</f>
        <v>0</v>
      </c>
      <c r="J1116" s="50">
        <v>0</v>
      </c>
      <c r="K1116" s="30">
        <f>IFERROR(J1116/F1110,"-")</f>
        <v>0</v>
      </c>
      <c r="L1116" s="53" t="str">
        <f t="shared" si="753"/>
        <v>-</v>
      </c>
      <c r="M1116" s="31">
        <f t="shared" si="761"/>
        <v>0</v>
      </c>
      <c r="N1116" s="172"/>
      <c r="O1116" s="179"/>
      <c r="P1116" s="179"/>
      <c r="Q1116" s="70" t="s">
        <v>69</v>
      </c>
      <c r="R1116" s="50">
        <v>0</v>
      </c>
      <c r="S1116" s="30">
        <f>IFERROR(R1116/O1110,"-")</f>
        <v>0</v>
      </c>
      <c r="T1116" s="50">
        <v>0</v>
      </c>
      <c r="U1116" s="30">
        <f>IFERROR(T1116/P1110,"-")</f>
        <v>0</v>
      </c>
      <c r="V1116" s="53" t="str">
        <f t="shared" si="754"/>
        <v>-</v>
      </c>
      <c r="W1116" s="31">
        <f t="shared" si="762"/>
        <v>0</v>
      </c>
      <c r="X1116" s="172"/>
      <c r="Y1116" s="179"/>
      <c r="Z1116" s="179"/>
      <c r="AA1116" s="70" t="s">
        <v>69</v>
      </c>
      <c r="AB1116" s="50">
        <v>24735471</v>
      </c>
      <c r="AC1116" s="30">
        <f>IFERROR(AB1116/Y1110,"-")</f>
        <v>1.9435747349933075E-2</v>
      </c>
      <c r="AD1116" s="50">
        <v>129</v>
      </c>
      <c r="AE1116" s="30">
        <f>IFERROR(AD1116/Z1110,"-")</f>
        <v>6.5217391304347824E-2</v>
      </c>
      <c r="AF1116" s="53">
        <f t="shared" si="755"/>
        <v>191747.83720930232</v>
      </c>
      <c r="AG1116" s="31">
        <f t="shared" si="763"/>
        <v>6.1282660332541566E-2</v>
      </c>
      <c r="AH1116" s="172"/>
      <c r="AI1116" s="179"/>
      <c r="AJ1116" s="179"/>
      <c r="AK1116" s="70" t="s">
        <v>69</v>
      </c>
      <c r="AL1116" s="50">
        <v>31785620</v>
      </c>
      <c r="AM1116" s="30">
        <f>IFERROR(AL1116/AI1110,"-")</f>
        <v>2.5416564244748432E-2</v>
      </c>
      <c r="AN1116" s="50">
        <v>148</v>
      </c>
      <c r="AO1116" s="30">
        <f>IFERROR(AN1116/AJ1110,"-")</f>
        <v>0.1</v>
      </c>
      <c r="AP1116" s="53">
        <f t="shared" si="756"/>
        <v>214767.70270270269</v>
      </c>
      <c r="AQ1116" s="31">
        <f t="shared" si="764"/>
        <v>9.4932649134060298E-2</v>
      </c>
      <c r="AR1116" s="172"/>
      <c r="AS1116" s="179"/>
      <c r="AT1116" s="179"/>
      <c r="AU1116" s="70" t="s">
        <v>69</v>
      </c>
      <c r="AV1116" s="50">
        <v>47044933</v>
      </c>
      <c r="AW1116" s="30">
        <f>IFERROR(AV1116/AS1110,"-")</f>
        <v>5.6542591048304135E-2</v>
      </c>
      <c r="AX1116" s="50">
        <v>139</v>
      </c>
      <c r="AY1116" s="30">
        <f>IFERROR(AX1116/AT1110,"-")</f>
        <v>0.15059588299024917</v>
      </c>
      <c r="AZ1116" s="53">
        <f t="shared" si="757"/>
        <v>338452.75539568346</v>
      </c>
      <c r="BA1116" s="31">
        <f t="shared" si="765"/>
        <v>0.14126016260162602</v>
      </c>
      <c r="BB1116" s="172"/>
      <c r="BC1116" s="179"/>
      <c r="BD1116" s="179"/>
      <c r="BE1116" s="70" t="s">
        <v>69</v>
      </c>
      <c r="BF1116" s="50">
        <v>25409895</v>
      </c>
      <c r="BG1116" s="30">
        <f>IFERROR(BF1116/BC1110,"-")</f>
        <v>4.8207487019829104E-2</v>
      </c>
      <c r="BH1116" s="50">
        <v>76</v>
      </c>
      <c r="BI1116" s="30">
        <f>IFERROR(BH1116/BD1110,"-")</f>
        <v>0.17633410672853828</v>
      </c>
      <c r="BJ1116" s="53">
        <f t="shared" si="758"/>
        <v>334340.7236842105</v>
      </c>
      <c r="BK1116" s="31">
        <f t="shared" si="766"/>
        <v>0.16274089935760172</v>
      </c>
      <c r="BL1116" s="172"/>
      <c r="BM1116" s="179"/>
      <c r="BN1116" s="179"/>
      <c r="BO1116" s="70" t="s">
        <v>69</v>
      </c>
      <c r="BP1116" s="50">
        <v>19423866</v>
      </c>
      <c r="BQ1116" s="30">
        <f>IFERROR(BP1116/BM1110,"-")</f>
        <v>8.4970896479764108E-2</v>
      </c>
      <c r="BR1116" s="50">
        <v>46</v>
      </c>
      <c r="BS1116" s="30">
        <f>IFERROR(BR1116/BN1110,"-")</f>
        <v>0.233502538071066</v>
      </c>
      <c r="BT1116" s="53">
        <f t="shared" si="759"/>
        <v>422257.95652173914</v>
      </c>
      <c r="BU1116" s="31">
        <f t="shared" si="767"/>
        <v>0.20814479638009051</v>
      </c>
      <c r="BV1116" s="172"/>
      <c r="BW1116" s="179"/>
      <c r="BX1116" s="179"/>
      <c r="BY1116" s="70" t="s">
        <v>69</v>
      </c>
      <c r="BZ1116" s="50">
        <f t="shared" si="768"/>
        <v>148399785</v>
      </c>
      <c r="CA1116" s="30">
        <f>IFERROR(BZ1116/BW1110,"-")</f>
        <v>3.5929432004393233E-2</v>
      </c>
      <c r="CB1116" s="50">
        <f t="shared" si="769"/>
        <v>538</v>
      </c>
      <c r="CC1116" s="30">
        <f>IFERROR(CB1116/BX1110,"-")</f>
        <v>0.10702208076387508</v>
      </c>
      <c r="CD1116" s="53">
        <f t="shared" si="760"/>
        <v>275836.03159851301</v>
      </c>
      <c r="CE1116" s="31">
        <f t="shared" si="770"/>
        <v>0.10048561822936122</v>
      </c>
      <c r="CR1116" s="196"/>
      <c r="CS1116" s="198"/>
      <c r="CT1116" s="200"/>
      <c r="CU1116" s="201"/>
      <c r="CV1116" s="201"/>
      <c r="CW1116" s="79" t="s">
        <v>69</v>
      </c>
      <c r="CX1116" s="90">
        <v>126153941</v>
      </c>
      <c r="CY1116" s="80">
        <v>3.5334097995531374E-2</v>
      </c>
      <c r="CZ1116" s="90">
        <v>498</v>
      </c>
      <c r="DA1116" s="80">
        <v>0.10597999574377527</v>
      </c>
      <c r="DB1116" s="90">
        <v>253321.16666666666</v>
      </c>
      <c r="DC1116" s="81">
        <v>9.9500499500499495E-2</v>
      </c>
    </row>
    <row r="1117" spans="2:107" s="16" customFormat="1" ht="13.15" customHeight="1">
      <c r="B1117" s="196"/>
      <c r="C1117" s="198"/>
      <c r="D1117" s="172"/>
      <c r="E1117" s="179"/>
      <c r="F1117" s="179"/>
      <c r="G1117" s="70" t="s">
        <v>71</v>
      </c>
      <c r="H1117" s="50">
        <v>0</v>
      </c>
      <c r="I1117" s="30">
        <f>IFERROR(H1117/E1110,"-")</f>
        <v>0</v>
      </c>
      <c r="J1117" s="50">
        <v>0</v>
      </c>
      <c r="K1117" s="30">
        <f>IFERROR(J1117/F1110,"-")</f>
        <v>0</v>
      </c>
      <c r="L1117" s="53" t="str">
        <f t="shared" si="753"/>
        <v>-</v>
      </c>
      <c r="M1117" s="31">
        <f t="shared" si="761"/>
        <v>0</v>
      </c>
      <c r="N1117" s="172"/>
      <c r="O1117" s="179"/>
      <c r="P1117" s="179"/>
      <c r="Q1117" s="70" t="s">
        <v>71</v>
      </c>
      <c r="R1117" s="50">
        <v>0</v>
      </c>
      <c r="S1117" s="30">
        <f>IFERROR(R1117/O1110,"-")</f>
        <v>0</v>
      </c>
      <c r="T1117" s="50">
        <v>0</v>
      </c>
      <c r="U1117" s="30">
        <f>IFERROR(T1117/P1110,"-")</f>
        <v>0</v>
      </c>
      <c r="V1117" s="53" t="str">
        <f t="shared" si="754"/>
        <v>-</v>
      </c>
      <c r="W1117" s="31">
        <f t="shared" si="762"/>
        <v>0</v>
      </c>
      <c r="X1117" s="172"/>
      <c r="Y1117" s="179"/>
      <c r="Z1117" s="179"/>
      <c r="AA1117" s="70" t="s">
        <v>71</v>
      </c>
      <c r="AB1117" s="50">
        <v>2405</v>
      </c>
      <c r="AC1117" s="30">
        <f>IFERROR(AB1117/Y1110,"-")</f>
        <v>1.8897142640457118E-6</v>
      </c>
      <c r="AD1117" s="50">
        <v>2</v>
      </c>
      <c r="AE1117" s="30">
        <f>IFERROR(AD1117/Z1110,"-")</f>
        <v>1.0111223458038423E-3</v>
      </c>
      <c r="AF1117" s="53">
        <f t="shared" si="755"/>
        <v>1202.5</v>
      </c>
      <c r="AG1117" s="31">
        <f t="shared" si="763"/>
        <v>9.501187648456057E-4</v>
      </c>
      <c r="AH1117" s="172"/>
      <c r="AI1117" s="179"/>
      <c r="AJ1117" s="179"/>
      <c r="AK1117" s="70" t="s">
        <v>71</v>
      </c>
      <c r="AL1117" s="50">
        <v>2074</v>
      </c>
      <c r="AM1117" s="30">
        <f>IFERROR(AL1117/AI1110,"-")</f>
        <v>1.6584214573636834E-6</v>
      </c>
      <c r="AN1117" s="50">
        <v>3</v>
      </c>
      <c r="AO1117" s="30">
        <f>IFERROR(AN1117/AJ1110,"-")</f>
        <v>2.0270270270270271E-3</v>
      </c>
      <c r="AP1117" s="53">
        <f t="shared" si="756"/>
        <v>691.33333333333337</v>
      </c>
      <c r="AQ1117" s="31">
        <f t="shared" si="764"/>
        <v>1.9243104554201411E-3</v>
      </c>
      <c r="AR1117" s="172"/>
      <c r="AS1117" s="179"/>
      <c r="AT1117" s="179"/>
      <c r="AU1117" s="70" t="s">
        <v>71</v>
      </c>
      <c r="AV1117" s="50">
        <v>881</v>
      </c>
      <c r="AW1117" s="30">
        <f>IFERROR(AV1117/AS1110,"-")</f>
        <v>1.0588605304965774E-6</v>
      </c>
      <c r="AX1117" s="50">
        <v>1</v>
      </c>
      <c r="AY1117" s="30">
        <f>IFERROR(AX1117/AT1110,"-")</f>
        <v>1.0834236186348862E-3</v>
      </c>
      <c r="AZ1117" s="53">
        <f t="shared" si="757"/>
        <v>881</v>
      </c>
      <c r="BA1117" s="31">
        <f t="shared" si="765"/>
        <v>1.0162601626016261E-3</v>
      </c>
      <c r="BB1117" s="172"/>
      <c r="BC1117" s="179"/>
      <c r="BD1117" s="179"/>
      <c r="BE1117" s="70" t="s">
        <v>71</v>
      </c>
      <c r="BF1117" s="50">
        <v>0</v>
      </c>
      <c r="BG1117" s="30">
        <f>IFERROR(BF1117/BC1110,"-")</f>
        <v>0</v>
      </c>
      <c r="BH1117" s="50">
        <v>0</v>
      </c>
      <c r="BI1117" s="30">
        <f>IFERROR(BH1117/BD1110,"-")</f>
        <v>0</v>
      </c>
      <c r="BJ1117" s="53" t="str">
        <f t="shared" si="758"/>
        <v>-</v>
      </c>
      <c r="BK1117" s="31">
        <f t="shared" si="766"/>
        <v>0</v>
      </c>
      <c r="BL1117" s="172"/>
      <c r="BM1117" s="179"/>
      <c r="BN1117" s="179"/>
      <c r="BO1117" s="70" t="s">
        <v>71</v>
      </c>
      <c r="BP1117" s="50">
        <v>0</v>
      </c>
      <c r="BQ1117" s="30">
        <f>IFERROR(BP1117/BM1110,"-")</f>
        <v>0</v>
      </c>
      <c r="BR1117" s="50">
        <v>0</v>
      </c>
      <c r="BS1117" s="30">
        <f>IFERROR(BR1117/BN1110,"-")</f>
        <v>0</v>
      </c>
      <c r="BT1117" s="53" t="str">
        <f t="shared" si="759"/>
        <v>-</v>
      </c>
      <c r="BU1117" s="31">
        <f t="shared" si="767"/>
        <v>0</v>
      </c>
      <c r="BV1117" s="172"/>
      <c r="BW1117" s="179"/>
      <c r="BX1117" s="179"/>
      <c r="BY1117" s="70" t="s">
        <v>71</v>
      </c>
      <c r="BZ1117" s="50">
        <f t="shared" si="768"/>
        <v>5360</v>
      </c>
      <c r="CA1117" s="30">
        <f>IFERROR(BZ1117/BW1110,"-")</f>
        <v>1.2977226048106994E-6</v>
      </c>
      <c r="CB1117" s="50">
        <f t="shared" si="769"/>
        <v>6</v>
      </c>
      <c r="CC1117" s="30">
        <f>IFERROR(CB1117/BX1110,"-")</f>
        <v>1.1935548040580863E-3</v>
      </c>
      <c r="CD1117" s="53">
        <f t="shared" si="760"/>
        <v>893.33333333333337</v>
      </c>
      <c r="CE1117" s="31">
        <f t="shared" si="770"/>
        <v>1.1206574523720584E-3</v>
      </c>
      <c r="CR1117" s="196"/>
      <c r="CS1117" s="198"/>
      <c r="CT1117" s="200"/>
      <c r="CU1117" s="201"/>
      <c r="CV1117" s="201"/>
      <c r="CW1117" s="79" t="s">
        <v>71</v>
      </c>
      <c r="CX1117" s="90">
        <v>6059</v>
      </c>
      <c r="CY1117" s="80">
        <v>1.6970480514352269E-6</v>
      </c>
      <c r="CZ1117" s="90">
        <v>5</v>
      </c>
      <c r="DA1117" s="80">
        <v>1.0640561821664183E-3</v>
      </c>
      <c r="DB1117" s="90">
        <v>1211.8</v>
      </c>
      <c r="DC1117" s="81">
        <v>9.99000999000999E-4</v>
      </c>
    </row>
    <row r="1118" spans="2:107" s="16" customFormat="1" ht="13.15" customHeight="1">
      <c r="B1118" s="196"/>
      <c r="C1118" s="198"/>
      <c r="D1118" s="172"/>
      <c r="E1118" s="179"/>
      <c r="F1118" s="179"/>
      <c r="G1118" s="70" t="s">
        <v>73</v>
      </c>
      <c r="H1118" s="50">
        <v>0</v>
      </c>
      <c r="I1118" s="30">
        <f>IFERROR(H1118/E1110,"-")</f>
        <v>0</v>
      </c>
      <c r="J1118" s="50">
        <v>0</v>
      </c>
      <c r="K1118" s="30">
        <f>IFERROR(J1118/F1110,"-")</f>
        <v>0</v>
      </c>
      <c r="L1118" s="53" t="str">
        <f t="shared" si="753"/>
        <v>-</v>
      </c>
      <c r="M1118" s="31">
        <f t="shared" si="761"/>
        <v>0</v>
      </c>
      <c r="N1118" s="172"/>
      <c r="O1118" s="179"/>
      <c r="P1118" s="179"/>
      <c r="Q1118" s="70" t="s">
        <v>73</v>
      </c>
      <c r="R1118" s="50">
        <v>0</v>
      </c>
      <c r="S1118" s="30">
        <f>IFERROR(R1118/O1110,"-")</f>
        <v>0</v>
      </c>
      <c r="T1118" s="50">
        <v>0</v>
      </c>
      <c r="U1118" s="30">
        <f>IFERROR(T1118/P1110,"-")</f>
        <v>0</v>
      </c>
      <c r="V1118" s="53" t="str">
        <f t="shared" si="754"/>
        <v>-</v>
      </c>
      <c r="W1118" s="31">
        <f t="shared" si="762"/>
        <v>0</v>
      </c>
      <c r="X1118" s="172"/>
      <c r="Y1118" s="179"/>
      <c r="Z1118" s="179"/>
      <c r="AA1118" s="70" t="s">
        <v>73</v>
      </c>
      <c r="AB1118" s="50">
        <v>301857</v>
      </c>
      <c r="AC1118" s="30">
        <f>IFERROR(AB1118/Y1110,"-")</f>
        <v>2.3718231958505049E-4</v>
      </c>
      <c r="AD1118" s="50">
        <v>35</v>
      </c>
      <c r="AE1118" s="30">
        <f>IFERROR(AD1118/Z1110,"-")</f>
        <v>1.7694641051567241E-2</v>
      </c>
      <c r="AF1118" s="53">
        <f t="shared" si="755"/>
        <v>8624.4857142857145</v>
      </c>
      <c r="AG1118" s="31">
        <f t="shared" si="763"/>
        <v>1.66270783847981E-2</v>
      </c>
      <c r="AH1118" s="172"/>
      <c r="AI1118" s="179"/>
      <c r="AJ1118" s="179"/>
      <c r="AK1118" s="70" t="s">
        <v>73</v>
      </c>
      <c r="AL1118" s="50">
        <v>290006</v>
      </c>
      <c r="AM1118" s="30">
        <f>IFERROR(AL1118/AI1110,"-")</f>
        <v>2.3189593691620657E-4</v>
      </c>
      <c r="AN1118" s="50">
        <v>27</v>
      </c>
      <c r="AO1118" s="30">
        <f>IFERROR(AN1118/AJ1110,"-")</f>
        <v>1.8243243243243244E-2</v>
      </c>
      <c r="AP1118" s="53">
        <f t="shared" si="756"/>
        <v>10740.962962962964</v>
      </c>
      <c r="AQ1118" s="31">
        <f t="shared" si="764"/>
        <v>1.731879409878127E-2</v>
      </c>
      <c r="AR1118" s="172"/>
      <c r="AS1118" s="179"/>
      <c r="AT1118" s="179"/>
      <c r="AU1118" s="70" t="s">
        <v>73</v>
      </c>
      <c r="AV1118" s="50">
        <v>288433</v>
      </c>
      <c r="AW1118" s="30">
        <f>IFERROR(AV1118/AS1110,"-")</f>
        <v>3.4666324562170184E-4</v>
      </c>
      <c r="AX1118" s="50">
        <v>27</v>
      </c>
      <c r="AY1118" s="30">
        <f>IFERROR(AX1118/AT1110,"-")</f>
        <v>2.9252437703141929E-2</v>
      </c>
      <c r="AZ1118" s="53">
        <f t="shared" si="757"/>
        <v>10682.703703703704</v>
      </c>
      <c r="BA1118" s="31">
        <f t="shared" si="765"/>
        <v>2.7439024390243903E-2</v>
      </c>
      <c r="BB1118" s="172"/>
      <c r="BC1118" s="179"/>
      <c r="BD1118" s="179"/>
      <c r="BE1118" s="70" t="s">
        <v>73</v>
      </c>
      <c r="BF1118" s="50">
        <v>111232</v>
      </c>
      <c r="BG1118" s="30">
        <f>IFERROR(BF1118/BC1110,"-")</f>
        <v>2.1102862472236234E-4</v>
      </c>
      <c r="BH1118" s="50">
        <v>12</v>
      </c>
      <c r="BI1118" s="30">
        <f>IFERROR(BH1118/BD1110,"-")</f>
        <v>2.7842227378190254E-2</v>
      </c>
      <c r="BJ1118" s="53">
        <f t="shared" si="758"/>
        <v>9269.3333333333339</v>
      </c>
      <c r="BK1118" s="31">
        <f t="shared" si="766"/>
        <v>2.569593147751606E-2</v>
      </c>
      <c r="BL1118" s="172"/>
      <c r="BM1118" s="179"/>
      <c r="BN1118" s="179"/>
      <c r="BO1118" s="70" t="s">
        <v>73</v>
      </c>
      <c r="BP1118" s="50">
        <v>53892</v>
      </c>
      <c r="BQ1118" s="30">
        <f>IFERROR(BP1118/BM1110,"-")</f>
        <v>2.3575386862159404E-4</v>
      </c>
      <c r="BR1118" s="50">
        <v>5</v>
      </c>
      <c r="BS1118" s="30">
        <f>IFERROR(BR1118/BN1110,"-")</f>
        <v>2.5380710659898477E-2</v>
      </c>
      <c r="BT1118" s="53">
        <f t="shared" si="759"/>
        <v>10778.4</v>
      </c>
      <c r="BU1118" s="31">
        <f t="shared" si="767"/>
        <v>2.2624434389140271E-2</v>
      </c>
      <c r="BV1118" s="172"/>
      <c r="BW1118" s="179"/>
      <c r="BX1118" s="179"/>
      <c r="BY1118" s="70" t="s">
        <v>73</v>
      </c>
      <c r="BZ1118" s="50">
        <f t="shared" si="768"/>
        <v>1045420</v>
      </c>
      <c r="CA1118" s="30">
        <f>IFERROR(BZ1118/BW1110,"-")</f>
        <v>2.5310917267186591E-4</v>
      </c>
      <c r="CB1118" s="50">
        <f t="shared" si="769"/>
        <v>106</v>
      </c>
      <c r="CC1118" s="30">
        <f>IFERROR(CB1118/BX1110,"-")</f>
        <v>2.108613487169286E-2</v>
      </c>
      <c r="CD1118" s="53">
        <f t="shared" si="760"/>
        <v>9862.4528301886785</v>
      </c>
      <c r="CE1118" s="31">
        <f t="shared" si="770"/>
        <v>1.979828165857303E-2</v>
      </c>
      <c r="CR1118" s="196"/>
      <c r="CS1118" s="198"/>
      <c r="CT1118" s="200"/>
      <c r="CU1118" s="201"/>
      <c r="CV1118" s="201"/>
      <c r="CW1118" s="79" t="s">
        <v>73</v>
      </c>
      <c r="CX1118" s="90">
        <v>1021153</v>
      </c>
      <c r="CY1118" s="80">
        <v>2.8601183509939531E-4</v>
      </c>
      <c r="CZ1118" s="90">
        <v>95</v>
      </c>
      <c r="DA1118" s="80">
        <v>2.0217067461161951E-2</v>
      </c>
      <c r="DB1118" s="90">
        <v>10748.978947368421</v>
      </c>
      <c r="DC1118" s="81">
        <v>1.898101898101898E-2</v>
      </c>
    </row>
    <row r="1119" spans="2:107" s="16" customFormat="1" ht="13.15" customHeight="1">
      <c r="B1119" s="196"/>
      <c r="C1119" s="198"/>
      <c r="D1119" s="172"/>
      <c r="E1119" s="179"/>
      <c r="F1119" s="179"/>
      <c r="G1119" s="70" t="s">
        <v>75</v>
      </c>
      <c r="H1119" s="50">
        <v>23818</v>
      </c>
      <c r="I1119" s="30">
        <f>IFERROR(H1119/E1110,"-")</f>
        <v>8.6684354380256734E-3</v>
      </c>
      <c r="J1119" s="50">
        <v>2</v>
      </c>
      <c r="K1119" s="30">
        <f>IFERROR(J1119/F1110,"-")</f>
        <v>0.2857142857142857</v>
      </c>
      <c r="L1119" s="53">
        <f t="shared" si="753"/>
        <v>11909</v>
      </c>
      <c r="M1119" s="31">
        <f t="shared" si="761"/>
        <v>0.2857142857142857</v>
      </c>
      <c r="N1119" s="172"/>
      <c r="O1119" s="179"/>
      <c r="P1119" s="179"/>
      <c r="Q1119" s="70" t="s">
        <v>75</v>
      </c>
      <c r="R1119" s="50">
        <v>0</v>
      </c>
      <c r="S1119" s="30">
        <f>IFERROR(R1119/O1110,"-")</f>
        <v>0</v>
      </c>
      <c r="T1119" s="50">
        <v>0</v>
      </c>
      <c r="U1119" s="30">
        <f>IFERROR(T1119/P1110,"-")</f>
        <v>0</v>
      </c>
      <c r="V1119" s="53" t="str">
        <f t="shared" si="754"/>
        <v>-</v>
      </c>
      <c r="W1119" s="31">
        <f t="shared" si="762"/>
        <v>0</v>
      </c>
      <c r="X1119" s="172"/>
      <c r="Y1119" s="179"/>
      <c r="Z1119" s="179"/>
      <c r="AA1119" s="70" t="s">
        <v>75</v>
      </c>
      <c r="AB1119" s="50">
        <v>597691</v>
      </c>
      <c r="AC1119" s="30">
        <f>IFERROR(AB1119/Y1110,"-")</f>
        <v>4.6963210319823099E-4</v>
      </c>
      <c r="AD1119" s="50">
        <v>45</v>
      </c>
      <c r="AE1119" s="30">
        <f>IFERROR(AD1119/Z1110,"-")</f>
        <v>2.2750252780586452E-2</v>
      </c>
      <c r="AF1119" s="53">
        <f t="shared" si="755"/>
        <v>13282.022222222222</v>
      </c>
      <c r="AG1119" s="31">
        <f t="shared" si="763"/>
        <v>2.1377672209026127E-2</v>
      </c>
      <c r="AH1119" s="172"/>
      <c r="AI1119" s="179"/>
      <c r="AJ1119" s="179"/>
      <c r="AK1119" s="70" t="s">
        <v>75</v>
      </c>
      <c r="AL1119" s="50">
        <v>571666</v>
      </c>
      <c r="AM1119" s="30">
        <f>IFERROR(AL1119/AI1110,"-")</f>
        <v>4.5711820677206725E-4</v>
      </c>
      <c r="AN1119" s="50">
        <v>56</v>
      </c>
      <c r="AO1119" s="30">
        <f>IFERROR(AN1119/AJ1110,"-")</f>
        <v>3.783783783783784E-2</v>
      </c>
      <c r="AP1119" s="53">
        <f t="shared" si="756"/>
        <v>10208.321428571429</v>
      </c>
      <c r="AQ1119" s="31">
        <f t="shared" si="764"/>
        <v>3.5920461834509303E-2</v>
      </c>
      <c r="AR1119" s="172"/>
      <c r="AS1119" s="179"/>
      <c r="AT1119" s="179"/>
      <c r="AU1119" s="70" t="s">
        <v>75</v>
      </c>
      <c r="AV1119" s="50">
        <v>3657658</v>
      </c>
      <c r="AW1119" s="30">
        <f>IFERROR(AV1119/AS1110,"-")</f>
        <v>4.3960836438763345E-3</v>
      </c>
      <c r="AX1119" s="50">
        <v>46</v>
      </c>
      <c r="AY1119" s="30">
        <f>IFERROR(AX1119/AT1110,"-")</f>
        <v>4.9837486457204767E-2</v>
      </c>
      <c r="AZ1119" s="53">
        <f t="shared" si="757"/>
        <v>79514.304347826081</v>
      </c>
      <c r="BA1119" s="31">
        <f t="shared" si="765"/>
        <v>4.6747967479674794E-2</v>
      </c>
      <c r="BB1119" s="172"/>
      <c r="BC1119" s="179"/>
      <c r="BD1119" s="179"/>
      <c r="BE1119" s="70" t="s">
        <v>75</v>
      </c>
      <c r="BF1119" s="50">
        <v>741874</v>
      </c>
      <c r="BG1119" s="30">
        <f>IFERROR(BF1119/BC1110,"-")</f>
        <v>1.4074785128135594E-3</v>
      </c>
      <c r="BH1119" s="50">
        <v>18</v>
      </c>
      <c r="BI1119" s="30">
        <f>IFERROR(BH1119/BD1110,"-")</f>
        <v>4.1763341067285381E-2</v>
      </c>
      <c r="BJ1119" s="53">
        <f t="shared" si="758"/>
        <v>41215.222222222219</v>
      </c>
      <c r="BK1119" s="31">
        <f t="shared" si="766"/>
        <v>3.8543897216274089E-2</v>
      </c>
      <c r="BL1119" s="172"/>
      <c r="BM1119" s="179"/>
      <c r="BN1119" s="179"/>
      <c r="BO1119" s="70" t="s">
        <v>75</v>
      </c>
      <c r="BP1119" s="50">
        <v>405062</v>
      </c>
      <c r="BQ1119" s="30">
        <f>IFERROR(BP1119/BM1110,"-")</f>
        <v>1.7719686322942203E-3</v>
      </c>
      <c r="BR1119" s="50">
        <v>18</v>
      </c>
      <c r="BS1119" s="30">
        <f>IFERROR(BR1119/BN1110,"-")</f>
        <v>9.1370558375634514E-2</v>
      </c>
      <c r="BT1119" s="53">
        <f t="shared" si="759"/>
        <v>22503.444444444445</v>
      </c>
      <c r="BU1119" s="31">
        <f t="shared" si="767"/>
        <v>8.1447963800904979E-2</v>
      </c>
      <c r="BV1119" s="172"/>
      <c r="BW1119" s="179"/>
      <c r="BX1119" s="179"/>
      <c r="BY1119" s="70" t="s">
        <v>75</v>
      </c>
      <c r="BZ1119" s="50">
        <f t="shared" si="768"/>
        <v>5997769</v>
      </c>
      <c r="CA1119" s="30">
        <f>IFERROR(BZ1119/BW1110,"-")</f>
        <v>1.4521344048009073E-3</v>
      </c>
      <c r="CB1119" s="50">
        <f t="shared" si="769"/>
        <v>185</v>
      </c>
      <c r="CC1119" s="30">
        <f>IFERROR(CB1119/BX1110,"-")</f>
        <v>3.680127312512433E-2</v>
      </c>
      <c r="CD1119" s="53">
        <f t="shared" si="760"/>
        <v>32420.372972972971</v>
      </c>
      <c r="CE1119" s="31">
        <f t="shared" si="770"/>
        <v>3.4553604781471799E-2</v>
      </c>
      <c r="CR1119" s="196"/>
      <c r="CS1119" s="198"/>
      <c r="CT1119" s="200"/>
      <c r="CU1119" s="201"/>
      <c r="CV1119" s="201"/>
      <c r="CW1119" s="79" t="s">
        <v>75</v>
      </c>
      <c r="CX1119" s="90">
        <v>3950037</v>
      </c>
      <c r="CY1119" s="80">
        <v>1.1063546119734361E-3</v>
      </c>
      <c r="CZ1119" s="90">
        <v>163</v>
      </c>
      <c r="DA1119" s="80">
        <v>3.4688231538625242E-2</v>
      </c>
      <c r="DB1119" s="90">
        <v>24233.355828220858</v>
      </c>
      <c r="DC1119" s="81">
        <v>3.2567432567432567E-2</v>
      </c>
    </row>
    <row r="1120" spans="2:107" s="16" customFormat="1" ht="13.15" customHeight="1">
      <c r="B1120" s="196"/>
      <c r="C1120" s="198"/>
      <c r="D1120" s="172"/>
      <c r="E1120" s="179"/>
      <c r="F1120" s="179"/>
      <c r="G1120" s="70" t="s">
        <v>77</v>
      </c>
      <c r="H1120" s="50">
        <v>0</v>
      </c>
      <c r="I1120" s="30">
        <f>IFERROR(H1120/E1110,"-")</f>
        <v>0</v>
      </c>
      <c r="J1120" s="50">
        <v>0</v>
      </c>
      <c r="K1120" s="30">
        <f>IFERROR(J1120/F1110,"-")</f>
        <v>0</v>
      </c>
      <c r="L1120" s="53" t="str">
        <f t="shared" si="753"/>
        <v>-</v>
      </c>
      <c r="M1120" s="31">
        <f t="shared" si="761"/>
        <v>0</v>
      </c>
      <c r="N1120" s="172"/>
      <c r="O1120" s="179"/>
      <c r="P1120" s="179"/>
      <c r="Q1120" s="70" t="s">
        <v>77</v>
      </c>
      <c r="R1120" s="50">
        <v>108896</v>
      </c>
      <c r="S1120" s="30">
        <f>IFERROR(R1120/O1110,"-")</f>
        <v>6.566435898317206E-3</v>
      </c>
      <c r="T1120" s="50">
        <v>3</v>
      </c>
      <c r="U1120" s="30">
        <f>IFERROR(T1120/P1110,"-")</f>
        <v>0.27272727272727271</v>
      </c>
      <c r="V1120" s="53">
        <f t="shared" si="754"/>
        <v>36298.666666666664</v>
      </c>
      <c r="W1120" s="31">
        <f t="shared" si="762"/>
        <v>0.27272727272727271</v>
      </c>
      <c r="X1120" s="172"/>
      <c r="Y1120" s="179"/>
      <c r="Z1120" s="179"/>
      <c r="AA1120" s="70" t="s">
        <v>77</v>
      </c>
      <c r="AB1120" s="50">
        <v>859926</v>
      </c>
      <c r="AC1120" s="30">
        <f>IFERROR(AB1120/Y1110,"-")</f>
        <v>6.7568167493711967E-4</v>
      </c>
      <c r="AD1120" s="50">
        <v>11</v>
      </c>
      <c r="AE1120" s="30">
        <f>IFERROR(AD1120/Z1110,"-")</f>
        <v>5.561172901921132E-3</v>
      </c>
      <c r="AF1120" s="53">
        <f t="shared" si="755"/>
        <v>78175.090909090912</v>
      </c>
      <c r="AG1120" s="31">
        <f t="shared" si="763"/>
        <v>5.2256532066508312E-3</v>
      </c>
      <c r="AH1120" s="172"/>
      <c r="AI1120" s="179"/>
      <c r="AJ1120" s="179"/>
      <c r="AK1120" s="70" t="s">
        <v>77</v>
      </c>
      <c r="AL1120" s="50">
        <v>2576217</v>
      </c>
      <c r="AM1120" s="30">
        <f>IFERROR(AL1120/AI1110,"-")</f>
        <v>2.0600065340526021E-3</v>
      </c>
      <c r="AN1120" s="50">
        <v>31</v>
      </c>
      <c r="AO1120" s="30">
        <f>IFERROR(AN1120/AJ1110,"-")</f>
        <v>2.0945945945945947E-2</v>
      </c>
      <c r="AP1120" s="53">
        <f t="shared" si="756"/>
        <v>83103.774193548394</v>
      </c>
      <c r="AQ1120" s="31">
        <f t="shared" si="764"/>
        <v>1.9884541372674792E-2</v>
      </c>
      <c r="AR1120" s="172"/>
      <c r="AS1120" s="179"/>
      <c r="AT1120" s="179"/>
      <c r="AU1120" s="70" t="s">
        <v>77</v>
      </c>
      <c r="AV1120" s="50">
        <v>4113035</v>
      </c>
      <c r="AW1120" s="30">
        <f>IFERROR(AV1120/AS1110,"-")</f>
        <v>4.9433943496606019E-3</v>
      </c>
      <c r="AX1120" s="50">
        <v>33</v>
      </c>
      <c r="AY1120" s="30">
        <f>IFERROR(AX1120/AT1110,"-")</f>
        <v>3.5752979414951244E-2</v>
      </c>
      <c r="AZ1120" s="53">
        <f t="shared" si="757"/>
        <v>124637.42424242424</v>
      </c>
      <c r="BA1120" s="31">
        <f t="shared" si="765"/>
        <v>3.3536585365853661E-2</v>
      </c>
      <c r="BB1120" s="172"/>
      <c r="BC1120" s="179"/>
      <c r="BD1120" s="179"/>
      <c r="BE1120" s="70" t="s">
        <v>77</v>
      </c>
      <c r="BF1120" s="50">
        <v>6106574</v>
      </c>
      <c r="BG1120" s="30">
        <f>IFERROR(BF1120/BC1110,"-")</f>
        <v>1.1585352353507399E-2</v>
      </c>
      <c r="BH1120" s="50">
        <v>22</v>
      </c>
      <c r="BI1120" s="30">
        <f>IFERROR(BH1120/BD1110,"-")</f>
        <v>5.1044083526682132E-2</v>
      </c>
      <c r="BJ1120" s="53">
        <f t="shared" si="758"/>
        <v>277571.54545454547</v>
      </c>
      <c r="BK1120" s="31">
        <f t="shared" si="766"/>
        <v>4.7109207708779445E-2</v>
      </c>
      <c r="BL1120" s="172"/>
      <c r="BM1120" s="179"/>
      <c r="BN1120" s="179"/>
      <c r="BO1120" s="70" t="s">
        <v>77</v>
      </c>
      <c r="BP1120" s="50">
        <v>398614</v>
      </c>
      <c r="BQ1120" s="30">
        <f>IFERROR(BP1120/BM1110,"-")</f>
        <v>1.7437614597106822E-3</v>
      </c>
      <c r="BR1120" s="50">
        <v>13</v>
      </c>
      <c r="BS1120" s="30">
        <f>IFERROR(BR1120/BN1110,"-")</f>
        <v>6.5989847715736044E-2</v>
      </c>
      <c r="BT1120" s="53">
        <f t="shared" si="759"/>
        <v>30662.615384615383</v>
      </c>
      <c r="BU1120" s="31">
        <f t="shared" si="767"/>
        <v>5.8823529411764705E-2</v>
      </c>
      <c r="BV1120" s="172"/>
      <c r="BW1120" s="179"/>
      <c r="BX1120" s="179"/>
      <c r="BY1120" s="70" t="s">
        <v>77</v>
      </c>
      <c r="BZ1120" s="50">
        <f t="shared" si="768"/>
        <v>14163262</v>
      </c>
      <c r="CA1120" s="30">
        <f>IFERROR(BZ1120/BW1110,"-")</f>
        <v>3.4291017267269394E-3</v>
      </c>
      <c r="CB1120" s="50">
        <f t="shared" si="769"/>
        <v>113</v>
      </c>
      <c r="CC1120" s="30">
        <f>IFERROR(CB1120/BX1110,"-")</f>
        <v>2.2478615476427294E-2</v>
      </c>
      <c r="CD1120" s="53">
        <f t="shared" si="760"/>
        <v>125338.6017699115</v>
      </c>
      <c r="CE1120" s="31">
        <f t="shared" si="770"/>
        <v>2.1105715353007096E-2</v>
      </c>
      <c r="CR1120" s="196"/>
      <c r="CS1120" s="198"/>
      <c r="CT1120" s="200"/>
      <c r="CU1120" s="201"/>
      <c r="CV1120" s="201"/>
      <c r="CW1120" s="79" t="s">
        <v>77</v>
      </c>
      <c r="CX1120" s="90">
        <v>9324481</v>
      </c>
      <c r="CY1120" s="80">
        <v>2.6116673232703079E-3</v>
      </c>
      <c r="CZ1120" s="90">
        <v>76</v>
      </c>
      <c r="DA1120" s="80">
        <v>1.6173653968929558E-2</v>
      </c>
      <c r="DB1120" s="90">
        <v>122690.53947368421</v>
      </c>
      <c r="DC1120" s="81">
        <v>1.5184815184815185E-2</v>
      </c>
    </row>
    <row r="1121" spans="2:107" s="16" customFormat="1" ht="13.15" customHeight="1">
      <c r="B1121" s="196"/>
      <c r="C1121" s="198"/>
      <c r="D1121" s="172"/>
      <c r="E1121" s="179"/>
      <c r="F1121" s="179"/>
      <c r="G1121" s="70" t="s">
        <v>79</v>
      </c>
      <c r="H1121" s="50">
        <v>0</v>
      </c>
      <c r="I1121" s="30">
        <f>IFERROR(H1121/E1110,"-")</f>
        <v>0</v>
      </c>
      <c r="J1121" s="50">
        <v>0</v>
      </c>
      <c r="K1121" s="30">
        <f>IFERROR(J1121/F1110,"-")</f>
        <v>0</v>
      </c>
      <c r="L1121" s="53" t="str">
        <f t="shared" si="753"/>
        <v>-</v>
      </c>
      <c r="M1121" s="31">
        <f t="shared" si="761"/>
        <v>0</v>
      </c>
      <c r="N1121" s="172"/>
      <c r="O1121" s="179"/>
      <c r="P1121" s="179"/>
      <c r="Q1121" s="70" t="s">
        <v>79</v>
      </c>
      <c r="R1121" s="50">
        <v>438050</v>
      </c>
      <c r="S1121" s="30">
        <f>IFERROR(R1121/O1110,"-")</f>
        <v>2.641444355401348E-2</v>
      </c>
      <c r="T1121" s="50">
        <v>1</v>
      </c>
      <c r="U1121" s="30">
        <f>IFERROR(T1121/P1110,"-")</f>
        <v>9.0909090909090912E-2</v>
      </c>
      <c r="V1121" s="53">
        <f t="shared" si="754"/>
        <v>438050</v>
      </c>
      <c r="W1121" s="31">
        <f t="shared" si="762"/>
        <v>9.0909090909090912E-2</v>
      </c>
      <c r="X1121" s="172"/>
      <c r="Y1121" s="179"/>
      <c r="Z1121" s="179"/>
      <c r="AA1121" s="70" t="s">
        <v>79</v>
      </c>
      <c r="AB1121" s="50">
        <v>12327915</v>
      </c>
      <c r="AC1121" s="30">
        <f>IFERROR(AB1121/Y1110,"-")</f>
        <v>9.686584956940995E-3</v>
      </c>
      <c r="AD1121" s="50">
        <v>16</v>
      </c>
      <c r="AE1121" s="30">
        <f>IFERROR(AD1121/Z1110,"-")</f>
        <v>8.0889787664307385E-3</v>
      </c>
      <c r="AF1121" s="53">
        <f t="shared" si="755"/>
        <v>770494.6875</v>
      </c>
      <c r="AG1121" s="31">
        <f t="shared" si="763"/>
        <v>7.6009501187648456E-3</v>
      </c>
      <c r="AH1121" s="172"/>
      <c r="AI1121" s="179"/>
      <c r="AJ1121" s="179"/>
      <c r="AK1121" s="70" t="s">
        <v>79</v>
      </c>
      <c r="AL1121" s="50">
        <v>15455689</v>
      </c>
      <c r="AM1121" s="30">
        <f>IFERROR(AL1121/AI1110,"-")</f>
        <v>1.2358749409807065E-2</v>
      </c>
      <c r="AN1121" s="50">
        <v>35</v>
      </c>
      <c r="AO1121" s="30">
        <f>IFERROR(AN1121/AJ1110,"-")</f>
        <v>2.364864864864865E-2</v>
      </c>
      <c r="AP1121" s="53">
        <f t="shared" si="756"/>
        <v>441591.11428571428</v>
      </c>
      <c r="AQ1121" s="31">
        <f t="shared" si="764"/>
        <v>2.2450288646568312E-2</v>
      </c>
      <c r="AR1121" s="172"/>
      <c r="AS1121" s="179"/>
      <c r="AT1121" s="179"/>
      <c r="AU1121" s="70" t="s">
        <v>79</v>
      </c>
      <c r="AV1121" s="50">
        <v>20238791</v>
      </c>
      <c r="AW1121" s="30">
        <f>IFERROR(AV1121/AS1110,"-")</f>
        <v>2.432469577170188E-2</v>
      </c>
      <c r="AX1121" s="50">
        <v>44</v>
      </c>
      <c r="AY1121" s="30">
        <f>IFERROR(AX1121/AT1110,"-")</f>
        <v>4.7670639219934995E-2</v>
      </c>
      <c r="AZ1121" s="53">
        <f t="shared" si="757"/>
        <v>459972.52272727271</v>
      </c>
      <c r="BA1121" s="31">
        <f t="shared" si="765"/>
        <v>4.4715447154471545E-2</v>
      </c>
      <c r="BB1121" s="172"/>
      <c r="BC1121" s="179"/>
      <c r="BD1121" s="179"/>
      <c r="BE1121" s="70" t="s">
        <v>79</v>
      </c>
      <c r="BF1121" s="50">
        <v>27015520</v>
      </c>
      <c r="BG1121" s="30">
        <f>IFERROR(BF1121/BC1110,"-")</f>
        <v>5.1253668294730603E-2</v>
      </c>
      <c r="BH1121" s="50">
        <v>33</v>
      </c>
      <c r="BI1121" s="30">
        <f>IFERROR(BH1121/BD1110,"-")</f>
        <v>7.6566125290023199E-2</v>
      </c>
      <c r="BJ1121" s="53">
        <f t="shared" si="758"/>
        <v>818652.12121212122</v>
      </c>
      <c r="BK1121" s="31">
        <f t="shared" si="766"/>
        <v>7.0663811563169171E-2</v>
      </c>
      <c r="BL1121" s="172"/>
      <c r="BM1121" s="179"/>
      <c r="BN1121" s="179"/>
      <c r="BO1121" s="70" t="s">
        <v>79</v>
      </c>
      <c r="BP1121" s="50">
        <v>16547178</v>
      </c>
      <c r="BQ1121" s="30">
        <f>IFERROR(BP1121/BM1110,"-")</f>
        <v>7.2386647893381784E-2</v>
      </c>
      <c r="BR1121" s="50">
        <v>20</v>
      </c>
      <c r="BS1121" s="30">
        <f>IFERROR(BR1121/BN1110,"-")</f>
        <v>0.10152284263959391</v>
      </c>
      <c r="BT1121" s="53">
        <f t="shared" si="759"/>
        <v>827358.9</v>
      </c>
      <c r="BU1121" s="31">
        <f t="shared" si="767"/>
        <v>9.0497737556561084E-2</v>
      </c>
      <c r="BV1121" s="172"/>
      <c r="BW1121" s="179"/>
      <c r="BX1121" s="179"/>
      <c r="BY1121" s="70" t="s">
        <v>79</v>
      </c>
      <c r="BZ1121" s="50">
        <f t="shared" si="768"/>
        <v>92023143</v>
      </c>
      <c r="CA1121" s="30">
        <f>IFERROR(BZ1121/BW1110,"-")</f>
        <v>2.2279946424781243E-2</v>
      </c>
      <c r="CB1121" s="50">
        <f t="shared" si="769"/>
        <v>149</v>
      </c>
      <c r="CC1121" s="30">
        <f>IFERROR(CB1121/BX1110,"-")</f>
        <v>2.9639944300775812E-2</v>
      </c>
      <c r="CD1121" s="53">
        <f t="shared" si="760"/>
        <v>617604.98657718126</v>
      </c>
      <c r="CE1121" s="31">
        <f t="shared" si="770"/>
        <v>2.7829660067239446E-2</v>
      </c>
      <c r="CR1121" s="196"/>
      <c r="CS1121" s="198"/>
      <c r="CT1121" s="200"/>
      <c r="CU1121" s="201"/>
      <c r="CV1121" s="201"/>
      <c r="CW1121" s="79" t="s">
        <v>79</v>
      </c>
      <c r="CX1121" s="90">
        <v>71872960</v>
      </c>
      <c r="CY1121" s="80">
        <v>2.0130692642165705E-2</v>
      </c>
      <c r="CZ1121" s="90">
        <v>111</v>
      </c>
      <c r="DA1121" s="80">
        <v>2.3622047244094488E-2</v>
      </c>
      <c r="DB1121" s="90">
        <v>647504.14414414414</v>
      </c>
      <c r="DC1121" s="81">
        <v>2.2177822177822177E-2</v>
      </c>
    </row>
    <row r="1122" spans="2:107" s="16" customFormat="1" ht="13.15" customHeight="1">
      <c r="B1122" s="196"/>
      <c r="C1122" s="198"/>
      <c r="D1122" s="172"/>
      <c r="E1122" s="179"/>
      <c r="F1122" s="179"/>
      <c r="G1122" s="70" t="s">
        <v>81</v>
      </c>
      <c r="H1122" s="50">
        <v>0</v>
      </c>
      <c r="I1122" s="30">
        <f>IFERROR(H1122/E1110,"-")</f>
        <v>0</v>
      </c>
      <c r="J1122" s="50">
        <v>0</v>
      </c>
      <c r="K1122" s="30">
        <f>IFERROR(J1122/F1110,"-")</f>
        <v>0</v>
      </c>
      <c r="L1122" s="53" t="str">
        <f t="shared" si="753"/>
        <v>-</v>
      </c>
      <c r="M1122" s="31">
        <f t="shared" si="761"/>
        <v>0</v>
      </c>
      <c r="N1122" s="172"/>
      <c r="O1122" s="179"/>
      <c r="P1122" s="179"/>
      <c r="Q1122" s="70" t="s">
        <v>81</v>
      </c>
      <c r="R1122" s="50">
        <v>0</v>
      </c>
      <c r="S1122" s="30">
        <f>IFERROR(R1122/O1110,"-")</f>
        <v>0</v>
      </c>
      <c r="T1122" s="50">
        <v>0</v>
      </c>
      <c r="U1122" s="30">
        <f>IFERROR(T1122/P1110,"-")</f>
        <v>0</v>
      </c>
      <c r="V1122" s="53" t="str">
        <f t="shared" si="754"/>
        <v>-</v>
      </c>
      <c r="W1122" s="31">
        <f t="shared" si="762"/>
        <v>0</v>
      </c>
      <c r="X1122" s="172"/>
      <c r="Y1122" s="179"/>
      <c r="Z1122" s="179"/>
      <c r="AA1122" s="70" t="s">
        <v>81</v>
      </c>
      <c r="AB1122" s="50">
        <v>7762806</v>
      </c>
      <c r="AC1122" s="30">
        <f>IFERROR(AB1122/Y1110,"-")</f>
        <v>6.0995780570559819E-3</v>
      </c>
      <c r="AD1122" s="50">
        <v>137</v>
      </c>
      <c r="AE1122" s="30">
        <f>IFERROR(AD1122/Z1110,"-")</f>
        <v>6.9261880687563199E-2</v>
      </c>
      <c r="AF1122" s="53">
        <f t="shared" si="755"/>
        <v>56662.817518248172</v>
      </c>
      <c r="AG1122" s="31">
        <f t="shared" si="763"/>
        <v>6.5083135391923994E-2</v>
      </c>
      <c r="AH1122" s="172"/>
      <c r="AI1122" s="179"/>
      <c r="AJ1122" s="179"/>
      <c r="AK1122" s="70" t="s">
        <v>81</v>
      </c>
      <c r="AL1122" s="50">
        <v>8287474</v>
      </c>
      <c r="AM1122" s="30">
        <f>IFERROR(AL1122/AI1110,"-")</f>
        <v>6.6268682299631806E-3</v>
      </c>
      <c r="AN1122" s="50">
        <v>138</v>
      </c>
      <c r="AO1122" s="30">
        <f>IFERROR(AN1122/AJ1110,"-")</f>
        <v>9.3243243243243248E-2</v>
      </c>
      <c r="AP1122" s="53">
        <f t="shared" si="756"/>
        <v>60054.159420289856</v>
      </c>
      <c r="AQ1122" s="31">
        <f t="shared" si="764"/>
        <v>8.8518280949326497E-2</v>
      </c>
      <c r="AR1122" s="172"/>
      <c r="AS1122" s="179"/>
      <c r="AT1122" s="179"/>
      <c r="AU1122" s="70" t="s">
        <v>81</v>
      </c>
      <c r="AV1122" s="50">
        <v>4250976</v>
      </c>
      <c r="AW1122" s="30">
        <f>IFERROR(AV1122/AS1110,"-")</f>
        <v>5.109183544254505E-3</v>
      </c>
      <c r="AX1122" s="50">
        <v>93</v>
      </c>
      <c r="AY1122" s="30">
        <f>IFERROR(AX1122/AT1110,"-")</f>
        <v>0.10075839653304441</v>
      </c>
      <c r="AZ1122" s="53">
        <f t="shared" si="757"/>
        <v>45709.419354838712</v>
      </c>
      <c r="BA1122" s="31">
        <f t="shared" si="765"/>
        <v>9.451219512195122E-2</v>
      </c>
      <c r="BB1122" s="172"/>
      <c r="BC1122" s="179"/>
      <c r="BD1122" s="179"/>
      <c r="BE1122" s="70" t="s">
        <v>81</v>
      </c>
      <c r="BF1122" s="50">
        <v>2594297</v>
      </c>
      <c r="BG1122" s="30">
        <f>IFERROR(BF1122/BC1110,"-")</f>
        <v>4.9218833432047469E-3</v>
      </c>
      <c r="BH1122" s="50">
        <v>43</v>
      </c>
      <c r="BI1122" s="30">
        <f>IFERROR(BH1122/BD1110,"-")</f>
        <v>9.9767981438515077E-2</v>
      </c>
      <c r="BJ1122" s="53">
        <f t="shared" si="758"/>
        <v>60332.488372093023</v>
      </c>
      <c r="BK1122" s="31">
        <f t="shared" si="766"/>
        <v>9.2077087794432549E-2</v>
      </c>
      <c r="BL1122" s="172"/>
      <c r="BM1122" s="179"/>
      <c r="BN1122" s="179"/>
      <c r="BO1122" s="70" t="s">
        <v>81</v>
      </c>
      <c r="BP1122" s="50">
        <v>2114585</v>
      </c>
      <c r="BQ1122" s="30">
        <f>IFERROR(BP1122/BM1110,"-")</f>
        <v>9.2503821398202592E-3</v>
      </c>
      <c r="BR1122" s="50">
        <v>23</v>
      </c>
      <c r="BS1122" s="30">
        <f>IFERROR(BR1122/BN1110,"-")</f>
        <v>0.116751269035533</v>
      </c>
      <c r="BT1122" s="53">
        <f t="shared" si="759"/>
        <v>91938.478260869568</v>
      </c>
      <c r="BU1122" s="31">
        <f t="shared" si="767"/>
        <v>0.10407239819004525</v>
      </c>
      <c r="BV1122" s="172"/>
      <c r="BW1122" s="179"/>
      <c r="BX1122" s="179"/>
      <c r="BY1122" s="70" t="s">
        <v>81</v>
      </c>
      <c r="BZ1122" s="50">
        <f t="shared" si="768"/>
        <v>25010138</v>
      </c>
      <c r="CA1122" s="30">
        <f>IFERROR(BZ1122/BW1110,"-")</f>
        <v>6.055265192543853E-3</v>
      </c>
      <c r="CB1122" s="50">
        <f t="shared" si="769"/>
        <v>434</v>
      </c>
      <c r="CC1122" s="30">
        <f>IFERROR(CB1122/BX1110,"-")</f>
        <v>8.6333797493534911E-2</v>
      </c>
      <c r="CD1122" s="53">
        <f t="shared" si="760"/>
        <v>57627.046082949309</v>
      </c>
      <c r="CE1122" s="31">
        <f t="shared" si="770"/>
        <v>8.1060889054912211E-2</v>
      </c>
      <c r="CR1122" s="196"/>
      <c r="CS1122" s="198"/>
      <c r="CT1122" s="200"/>
      <c r="CU1122" s="201"/>
      <c r="CV1122" s="201"/>
      <c r="CW1122" s="79" t="s">
        <v>81</v>
      </c>
      <c r="CX1122" s="90">
        <v>23710942</v>
      </c>
      <c r="CY1122" s="80">
        <v>6.6411302061055756E-3</v>
      </c>
      <c r="CZ1122" s="90">
        <v>402</v>
      </c>
      <c r="DA1122" s="80">
        <v>8.5550117046180041E-2</v>
      </c>
      <c r="DB1122" s="90">
        <v>58982.442786069652</v>
      </c>
      <c r="DC1122" s="81">
        <v>8.0319680319680314E-2</v>
      </c>
    </row>
    <row r="1123" spans="2:107" s="16" customFormat="1" ht="13.15" customHeight="1">
      <c r="B1123" s="196"/>
      <c r="C1123" s="198"/>
      <c r="D1123" s="172"/>
      <c r="E1123" s="179"/>
      <c r="F1123" s="179"/>
      <c r="G1123" s="70" t="s">
        <v>83</v>
      </c>
      <c r="H1123" s="50">
        <v>800</v>
      </c>
      <c r="I1123" s="30">
        <f>IFERROR(H1123/E1110,"-")</f>
        <v>2.9115577926024593E-4</v>
      </c>
      <c r="J1123" s="50">
        <v>1</v>
      </c>
      <c r="K1123" s="30">
        <f>IFERROR(J1123/F1110,"-")</f>
        <v>0.14285714285714285</v>
      </c>
      <c r="L1123" s="53">
        <f t="shared" si="753"/>
        <v>800</v>
      </c>
      <c r="M1123" s="31">
        <f t="shared" si="761"/>
        <v>0.14285714285714285</v>
      </c>
      <c r="N1123" s="172"/>
      <c r="O1123" s="179"/>
      <c r="P1123" s="179"/>
      <c r="Q1123" s="70" t="s">
        <v>83</v>
      </c>
      <c r="R1123" s="50">
        <v>26993</v>
      </c>
      <c r="S1123" s="30">
        <f>IFERROR(R1123/O1110,"-")</f>
        <v>1.6276796595217119E-3</v>
      </c>
      <c r="T1123" s="50">
        <v>2</v>
      </c>
      <c r="U1123" s="30">
        <f>IFERROR(T1123/P1110,"-")</f>
        <v>0.18181818181818182</v>
      </c>
      <c r="V1123" s="53">
        <f t="shared" si="754"/>
        <v>13496.5</v>
      </c>
      <c r="W1123" s="31">
        <f t="shared" si="762"/>
        <v>0.18181818181818182</v>
      </c>
      <c r="X1123" s="172"/>
      <c r="Y1123" s="179"/>
      <c r="Z1123" s="179"/>
      <c r="AA1123" s="70" t="s">
        <v>83</v>
      </c>
      <c r="AB1123" s="50">
        <v>5559611</v>
      </c>
      <c r="AC1123" s="30">
        <f>IFERROR(AB1123/Y1110,"-")</f>
        <v>4.3684308562351119E-3</v>
      </c>
      <c r="AD1123" s="50">
        <v>131</v>
      </c>
      <c r="AE1123" s="30">
        <f>IFERROR(AD1123/Z1110,"-")</f>
        <v>6.6228513650151671E-2</v>
      </c>
      <c r="AF1123" s="53">
        <f t="shared" si="755"/>
        <v>42439.778625954197</v>
      </c>
      <c r="AG1123" s="31">
        <f t="shared" si="763"/>
        <v>6.2232779097387177E-2</v>
      </c>
      <c r="AH1123" s="172"/>
      <c r="AI1123" s="179"/>
      <c r="AJ1123" s="179"/>
      <c r="AK1123" s="70" t="s">
        <v>83</v>
      </c>
      <c r="AL1123" s="50">
        <v>20572883</v>
      </c>
      <c r="AM1123" s="30">
        <f>IFERROR(AL1123/AI1110,"-")</f>
        <v>1.6450583706380206E-2</v>
      </c>
      <c r="AN1123" s="50">
        <v>185</v>
      </c>
      <c r="AO1123" s="30">
        <f>IFERROR(AN1123/AJ1110,"-")</f>
        <v>0.125</v>
      </c>
      <c r="AP1123" s="53">
        <f t="shared" si="756"/>
        <v>111204.77297297298</v>
      </c>
      <c r="AQ1123" s="31">
        <f t="shared" si="764"/>
        <v>0.11866581141757537</v>
      </c>
      <c r="AR1123" s="172"/>
      <c r="AS1123" s="179"/>
      <c r="AT1123" s="179"/>
      <c r="AU1123" s="70" t="s">
        <v>83</v>
      </c>
      <c r="AV1123" s="50">
        <v>27425210</v>
      </c>
      <c r="AW1123" s="30">
        <f>IFERROR(AV1123/AS1110,"-")</f>
        <v>3.2961943711214574E-2</v>
      </c>
      <c r="AX1123" s="50">
        <v>217</v>
      </c>
      <c r="AY1123" s="30">
        <f>IFERROR(AX1123/AT1110,"-")</f>
        <v>0.23510292524377033</v>
      </c>
      <c r="AZ1123" s="53">
        <f t="shared" si="757"/>
        <v>126383.45622119815</v>
      </c>
      <c r="BA1123" s="31">
        <f t="shared" si="765"/>
        <v>0.22052845528455284</v>
      </c>
      <c r="BB1123" s="172"/>
      <c r="BC1123" s="179"/>
      <c r="BD1123" s="179"/>
      <c r="BE1123" s="70" t="s">
        <v>83</v>
      </c>
      <c r="BF1123" s="50">
        <v>14189162</v>
      </c>
      <c r="BG1123" s="30">
        <f>IFERROR(BF1123/BC1110,"-")</f>
        <v>2.6919585576298224E-2</v>
      </c>
      <c r="BH1123" s="50">
        <v>129</v>
      </c>
      <c r="BI1123" s="30">
        <f>IFERROR(BH1123/BD1110,"-")</f>
        <v>0.29930394431554525</v>
      </c>
      <c r="BJ1123" s="53">
        <f t="shared" si="758"/>
        <v>109993.50387596899</v>
      </c>
      <c r="BK1123" s="31">
        <f t="shared" si="766"/>
        <v>0.27623126338329762</v>
      </c>
      <c r="BL1123" s="172"/>
      <c r="BM1123" s="179"/>
      <c r="BN1123" s="179"/>
      <c r="BO1123" s="70" t="s">
        <v>83</v>
      </c>
      <c r="BP1123" s="50">
        <v>5103638</v>
      </c>
      <c r="BQ1123" s="30">
        <f>IFERROR(BP1123/BM1110,"-")</f>
        <v>2.2326178329699676E-2</v>
      </c>
      <c r="BR1123" s="50">
        <v>67</v>
      </c>
      <c r="BS1123" s="30">
        <f>IFERROR(BR1123/BN1110,"-")</f>
        <v>0.34010152284263961</v>
      </c>
      <c r="BT1123" s="53">
        <f t="shared" si="759"/>
        <v>76173.701492537308</v>
      </c>
      <c r="BU1123" s="31">
        <f t="shared" si="767"/>
        <v>0.30316742081447962</v>
      </c>
      <c r="BV1123" s="172"/>
      <c r="BW1123" s="179"/>
      <c r="BX1123" s="179"/>
      <c r="BY1123" s="70" t="s">
        <v>83</v>
      </c>
      <c r="BZ1123" s="50">
        <f t="shared" si="768"/>
        <v>72878297</v>
      </c>
      <c r="CA1123" s="30">
        <f>IFERROR(BZ1123/BW1110,"-")</f>
        <v>1.7644741309143241E-2</v>
      </c>
      <c r="CB1123" s="50">
        <f t="shared" si="769"/>
        <v>732</v>
      </c>
      <c r="CC1123" s="30">
        <f>IFERROR(CB1123/BX1110,"-")</f>
        <v>0.14561368609508654</v>
      </c>
      <c r="CD1123" s="53">
        <f t="shared" si="760"/>
        <v>99560.515027322399</v>
      </c>
      <c r="CE1123" s="31">
        <f t="shared" si="770"/>
        <v>0.13672020918939112</v>
      </c>
      <c r="CR1123" s="196"/>
      <c r="CS1123" s="198"/>
      <c r="CT1123" s="200"/>
      <c r="CU1123" s="201"/>
      <c r="CV1123" s="201"/>
      <c r="CW1123" s="79" t="s">
        <v>83</v>
      </c>
      <c r="CX1123" s="90">
        <v>79913769</v>
      </c>
      <c r="CY1123" s="80">
        <v>2.2382819931390466E-2</v>
      </c>
      <c r="CZ1123" s="90">
        <v>652</v>
      </c>
      <c r="DA1123" s="80">
        <v>0.13875292615450097</v>
      </c>
      <c r="DB1123" s="90">
        <v>122567.13036809817</v>
      </c>
      <c r="DC1123" s="81">
        <v>0.13026973026973027</v>
      </c>
    </row>
    <row r="1124" spans="2:107" s="16" customFormat="1" ht="13.15" customHeight="1">
      <c r="B1124" s="196"/>
      <c r="C1124" s="198"/>
      <c r="D1124" s="172"/>
      <c r="E1124" s="179"/>
      <c r="F1124" s="179"/>
      <c r="G1124" s="70" t="s">
        <v>87</v>
      </c>
      <c r="H1124" s="50">
        <v>10962</v>
      </c>
      <c r="I1124" s="30">
        <f>IFERROR(H1124/E1110,"-")</f>
        <v>3.9895620653135205E-3</v>
      </c>
      <c r="J1124" s="50">
        <v>1</v>
      </c>
      <c r="K1124" s="30">
        <f>IFERROR(J1124/F1110,"-")</f>
        <v>0.14285714285714285</v>
      </c>
      <c r="L1124" s="53">
        <f t="shared" si="753"/>
        <v>10962</v>
      </c>
      <c r="M1124" s="31">
        <f t="shared" si="761"/>
        <v>0.14285714285714285</v>
      </c>
      <c r="N1124" s="172"/>
      <c r="O1124" s="179"/>
      <c r="P1124" s="179"/>
      <c r="Q1124" s="70" t="s">
        <v>87</v>
      </c>
      <c r="R1124" s="50">
        <v>11478</v>
      </c>
      <c r="S1124" s="30">
        <f>IFERROR(R1124/O1110,"-")</f>
        <v>6.9212414818620421E-4</v>
      </c>
      <c r="T1124" s="50">
        <v>1</v>
      </c>
      <c r="U1124" s="30">
        <f>IFERROR(T1124/P1110,"-")</f>
        <v>9.0909090909090912E-2</v>
      </c>
      <c r="V1124" s="53">
        <f t="shared" si="754"/>
        <v>11478</v>
      </c>
      <c r="W1124" s="31">
        <f t="shared" si="762"/>
        <v>9.0909090909090912E-2</v>
      </c>
      <c r="X1124" s="172"/>
      <c r="Y1124" s="179"/>
      <c r="Z1124" s="179"/>
      <c r="AA1124" s="70" t="s">
        <v>87</v>
      </c>
      <c r="AB1124" s="50">
        <v>4308552</v>
      </c>
      <c r="AC1124" s="30">
        <f>IFERROR(AB1124/Y1110,"-")</f>
        <v>3.3854187824460206E-3</v>
      </c>
      <c r="AD1124" s="50">
        <v>93</v>
      </c>
      <c r="AE1124" s="30">
        <f>IFERROR(AD1124/Z1110,"-")</f>
        <v>4.7017189079878667E-2</v>
      </c>
      <c r="AF1124" s="53">
        <f t="shared" si="755"/>
        <v>46328.516129032258</v>
      </c>
      <c r="AG1124" s="31">
        <f t="shared" si="763"/>
        <v>4.4180522565320665E-2</v>
      </c>
      <c r="AH1124" s="172"/>
      <c r="AI1124" s="179"/>
      <c r="AJ1124" s="179"/>
      <c r="AK1124" s="70" t="s">
        <v>87</v>
      </c>
      <c r="AL1124" s="50">
        <v>7869748</v>
      </c>
      <c r="AM1124" s="30">
        <f>IFERROR(AL1124/AI1110,"-")</f>
        <v>6.2928442368586955E-3</v>
      </c>
      <c r="AN1124" s="50">
        <v>85</v>
      </c>
      <c r="AO1124" s="30">
        <f>IFERROR(AN1124/AJ1110,"-")</f>
        <v>5.7432432432432436E-2</v>
      </c>
      <c r="AP1124" s="53">
        <f t="shared" si="756"/>
        <v>92585.270588235289</v>
      </c>
      <c r="AQ1124" s="31">
        <f t="shared" si="764"/>
        <v>5.4522129570237332E-2</v>
      </c>
      <c r="AR1124" s="172"/>
      <c r="AS1124" s="179"/>
      <c r="AT1124" s="179"/>
      <c r="AU1124" s="70" t="s">
        <v>87</v>
      </c>
      <c r="AV1124" s="50">
        <v>5235490</v>
      </c>
      <c r="AW1124" s="30">
        <f>IFERROR(AV1124/AS1110,"-")</f>
        <v>6.2924559804875442E-3</v>
      </c>
      <c r="AX1124" s="50">
        <v>63</v>
      </c>
      <c r="AY1124" s="30">
        <f>IFERROR(AX1124/AT1110,"-")</f>
        <v>6.8255687973997836E-2</v>
      </c>
      <c r="AZ1124" s="53">
        <f t="shared" si="757"/>
        <v>83103.015873015873</v>
      </c>
      <c r="BA1124" s="31">
        <f t="shared" si="765"/>
        <v>6.402439024390244E-2</v>
      </c>
      <c r="BB1124" s="172"/>
      <c r="BC1124" s="179"/>
      <c r="BD1124" s="179"/>
      <c r="BE1124" s="70" t="s">
        <v>87</v>
      </c>
      <c r="BF1124" s="50">
        <v>877060</v>
      </c>
      <c r="BG1124" s="30">
        <f>IFERROR(BF1124/BC1110,"-")</f>
        <v>1.6639525100600107E-3</v>
      </c>
      <c r="BH1124" s="50">
        <v>38</v>
      </c>
      <c r="BI1124" s="30">
        <f>IFERROR(BH1124/BD1110,"-")</f>
        <v>8.8167053364269138E-2</v>
      </c>
      <c r="BJ1124" s="53">
        <f t="shared" si="758"/>
        <v>23080.526315789473</v>
      </c>
      <c r="BK1124" s="31">
        <f t="shared" si="766"/>
        <v>8.137044967880086E-2</v>
      </c>
      <c r="BL1124" s="172"/>
      <c r="BM1124" s="179"/>
      <c r="BN1124" s="179"/>
      <c r="BO1124" s="70" t="s">
        <v>87</v>
      </c>
      <c r="BP1124" s="50">
        <v>755617</v>
      </c>
      <c r="BQ1124" s="30">
        <f>IFERROR(BP1124/BM1110,"-")</f>
        <v>3.3054930406413389E-3</v>
      </c>
      <c r="BR1124" s="50">
        <v>13</v>
      </c>
      <c r="BS1124" s="30">
        <f>IFERROR(BR1124/BN1110,"-")</f>
        <v>6.5989847715736044E-2</v>
      </c>
      <c r="BT1124" s="53">
        <f t="shared" si="759"/>
        <v>58124.384615384617</v>
      </c>
      <c r="BU1124" s="31">
        <f t="shared" si="767"/>
        <v>5.8823529411764705E-2</v>
      </c>
      <c r="BV1124" s="172"/>
      <c r="BW1124" s="179"/>
      <c r="BX1124" s="179"/>
      <c r="BY1124" s="70" t="s">
        <v>87</v>
      </c>
      <c r="BZ1124" s="50">
        <f t="shared" si="768"/>
        <v>19068907</v>
      </c>
      <c r="CA1124" s="30">
        <f>IFERROR(BZ1124/BW1110,"-")</f>
        <v>4.6168193400994359E-3</v>
      </c>
      <c r="CB1124" s="50">
        <f t="shared" si="769"/>
        <v>294</v>
      </c>
      <c r="CC1124" s="30">
        <f>IFERROR(CB1124/BX1110,"-")</f>
        <v>5.8484185398846228E-2</v>
      </c>
      <c r="CD1124" s="53">
        <f t="shared" si="760"/>
        <v>64860.227891156464</v>
      </c>
      <c r="CE1124" s="31">
        <f t="shared" si="770"/>
        <v>5.4912215166230856E-2</v>
      </c>
      <c r="CR1124" s="196"/>
      <c r="CS1124" s="198"/>
      <c r="CT1124" s="200"/>
      <c r="CU1124" s="201"/>
      <c r="CV1124" s="201"/>
      <c r="CW1124" s="79" t="s">
        <v>87</v>
      </c>
      <c r="CX1124" s="90">
        <v>13319116</v>
      </c>
      <c r="CY1124" s="80">
        <v>3.7305132620299975E-3</v>
      </c>
      <c r="CZ1124" s="90">
        <v>285</v>
      </c>
      <c r="DA1124" s="80">
        <v>6.0651202383485849E-2</v>
      </c>
      <c r="DB1124" s="90">
        <v>46733.740350877189</v>
      </c>
      <c r="DC1124" s="81">
        <v>5.6943056943056944E-2</v>
      </c>
    </row>
    <row r="1125" spans="2:107" s="16" customFormat="1" ht="13.15" customHeight="1">
      <c r="B1125" s="196"/>
      <c r="C1125" s="198"/>
      <c r="D1125" s="172"/>
      <c r="E1125" s="179"/>
      <c r="F1125" s="179"/>
      <c r="G1125" s="71" t="s">
        <v>85</v>
      </c>
      <c r="H1125" s="51">
        <v>14777</v>
      </c>
      <c r="I1125" s="32">
        <f>IFERROR(H1125/E1110,"-")</f>
        <v>5.3780111876608177E-3</v>
      </c>
      <c r="J1125" s="51">
        <v>2</v>
      </c>
      <c r="K1125" s="32">
        <f>IFERROR(J1125/F1110,"-")</f>
        <v>0.2857142857142857</v>
      </c>
      <c r="L1125" s="54">
        <f t="shared" si="753"/>
        <v>7388.5</v>
      </c>
      <c r="M1125" s="33">
        <f t="shared" si="761"/>
        <v>0.2857142857142857</v>
      </c>
      <c r="N1125" s="172"/>
      <c r="O1125" s="179"/>
      <c r="P1125" s="179"/>
      <c r="Q1125" s="71" t="s">
        <v>85</v>
      </c>
      <c r="R1125" s="51">
        <v>122884</v>
      </c>
      <c r="S1125" s="32">
        <f>IFERROR(R1125/O1110,"-")</f>
        <v>7.4099132101161803E-3</v>
      </c>
      <c r="T1125" s="51">
        <v>2</v>
      </c>
      <c r="U1125" s="32">
        <f>IFERROR(T1125/P1110,"-")</f>
        <v>0.18181818181818182</v>
      </c>
      <c r="V1125" s="54">
        <f t="shared" si="754"/>
        <v>61442</v>
      </c>
      <c r="W1125" s="33">
        <f t="shared" si="762"/>
        <v>0.18181818181818182</v>
      </c>
      <c r="X1125" s="172"/>
      <c r="Y1125" s="179"/>
      <c r="Z1125" s="179"/>
      <c r="AA1125" s="71" t="s">
        <v>85</v>
      </c>
      <c r="AB1125" s="51">
        <v>1564408</v>
      </c>
      <c r="AC1125" s="32">
        <f>IFERROR(AB1125/Y1110,"-")</f>
        <v>1.2292241631547708E-3</v>
      </c>
      <c r="AD1125" s="51">
        <v>125</v>
      </c>
      <c r="AE1125" s="32">
        <f>IFERROR(AD1125/Z1110,"-")</f>
        <v>6.3195146612740144E-2</v>
      </c>
      <c r="AF1125" s="54">
        <f t="shared" si="755"/>
        <v>12515.263999999999</v>
      </c>
      <c r="AG1125" s="33">
        <f t="shared" si="763"/>
        <v>5.9382422802850353E-2</v>
      </c>
      <c r="AH1125" s="172"/>
      <c r="AI1125" s="179"/>
      <c r="AJ1125" s="179"/>
      <c r="AK1125" s="71" t="s">
        <v>85</v>
      </c>
      <c r="AL1125" s="51">
        <v>2793303</v>
      </c>
      <c r="AM1125" s="32">
        <f>IFERROR(AL1125/AI1110,"-")</f>
        <v>2.2335938438371983E-3</v>
      </c>
      <c r="AN1125" s="51">
        <v>154</v>
      </c>
      <c r="AO1125" s="32">
        <f>IFERROR(AN1125/AJ1110,"-")</f>
        <v>0.10405405405405406</v>
      </c>
      <c r="AP1125" s="54">
        <f t="shared" si="756"/>
        <v>18138.33116883117</v>
      </c>
      <c r="AQ1125" s="33">
        <f t="shared" si="764"/>
        <v>9.8781270044900574E-2</v>
      </c>
      <c r="AR1125" s="172"/>
      <c r="AS1125" s="179"/>
      <c r="AT1125" s="179"/>
      <c r="AU1125" s="71" t="s">
        <v>85</v>
      </c>
      <c r="AV1125" s="51">
        <v>1233326</v>
      </c>
      <c r="AW1125" s="32">
        <f>IFERROR(AV1125/AS1110,"-")</f>
        <v>1.4823158032181861E-3</v>
      </c>
      <c r="AX1125" s="51">
        <v>113</v>
      </c>
      <c r="AY1125" s="32">
        <f>IFERROR(AX1125/AT1110,"-")</f>
        <v>0.12242686890574214</v>
      </c>
      <c r="AZ1125" s="54">
        <f t="shared" si="757"/>
        <v>10914.389380530973</v>
      </c>
      <c r="BA1125" s="33">
        <f t="shared" si="765"/>
        <v>0.11483739837398374</v>
      </c>
      <c r="BB1125" s="172"/>
      <c r="BC1125" s="179"/>
      <c r="BD1125" s="179"/>
      <c r="BE1125" s="71" t="s">
        <v>85</v>
      </c>
      <c r="BF1125" s="51">
        <v>1826011</v>
      </c>
      <c r="BG1125" s="32">
        <f>IFERROR(BF1125/BC1110,"-")</f>
        <v>3.4642961563030924E-3</v>
      </c>
      <c r="BH1125" s="51">
        <v>76</v>
      </c>
      <c r="BI1125" s="32">
        <f>IFERROR(BH1125/BD1110,"-")</f>
        <v>0.17633410672853828</v>
      </c>
      <c r="BJ1125" s="54">
        <f t="shared" si="758"/>
        <v>24026.46052631579</v>
      </c>
      <c r="BK1125" s="33">
        <f t="shared" si="766"/>
        <v>0.16274089935760172</v>
      </c>
      <c r="BL1125" s="172"/>
      <c r="BM1125" s="179"/>
      <c r="BN1125" s="179"/>
      <c r="BO1125" s="71" t="s">
        <v>85</v>
      </c>
      <c r="BP1125" s="51">
        <v>1298384</v>
      </c>
      <c r="BQ1125" s="32">
        <f>IFERROR(BP1125/BM1110,"-")</f>
        <v>5.6798606649665958E-3</v>
      </c>
      <c r="BR1125" s="51">
        <v>50</v>
      </c>
      <c r="BS1125" s="32">
        <f>IFERROR(BR1125/BN1110,"-")</f>
        <v>0.25380710659898476</v>
      </c>
      <c r="BT1125" s="54">
        <f t="shared" si="759"/>
        <v>25967.68</v>
      </c>
      <c r="BU1125" s="33">
        <f t="shared" si="767"/>
        <v>0.22624434389140272</v>
      </c>
      <c r="BV1125" s="172"/>
      <c r="BW1125" s="179"/>
      <c r="BX1125" s="179"/>
      <c r="BY1125" s="71" t="s">
        <v>85</v>
      </c>
      <c r="BZ1125" s="51">
        <f t="shared" si="768"/>
        <v>8853093</v>
      </c>
      <c r="CA1125" s="32">
        <f>IFERROR(BZ1125/BW1110,"-")</f>
        <v>2.1434438262297332E-3</v>
      </c>
      <c r="CB1125" s="51">
        <f t="shared" si="769"/>
        <v>522</v>
      </c>
      <c r="CC1125" s="32">
        <f>IFERROR(CB1125/BX1110,"-")</f>
        <v>0.10383926795305351</v>
      </c>
      <c r="CD1125" s="54">
        <f t="shared" si="760"/>
        <v>16959.948275862069</v>
      </c>
      <c r="CE1125" s="33">
        <f t="shared" si="770"/>
        <v>9.7497198356369066E-2</v>
      </c>
      <c r="CR1125" s="196"/>
      <c r="CS1125" s="198"/>
      <c r="CT1125" s="200"/>
      <c r="CU1125" s="201"/>
      <c r="CV1125" s="201"/>
      <c r="CW1125" s="79" t="s">
        <v>85</v>
      </c>
      <c r="CX1125" s="90">
        <v>4615560</v>
      </c>
      <c r="CY1125" s="80">
        <v>1.2927590533557314E-3</v>
      </c>
      <c r="CZ1125" s="90">
        <v>399</v>
      </c>
      <c r="DA1125" s="80">
        <v>8.4911683336880192E-2</v>
      </c>
      <c r="DB1125" s="90">
        <v>11567.819548872181</v>
      </c>
      <c r="DC1125" s="81">
        <v>7.9720279720279716E-2</v>
      </c>
    </row>
    <row r="1126" spans="2:107" s="16" customFormat="1" ht="13.15" customHeight="1">
      <c r="B1126" s="196"/>
      <c r="C1126" s="199"/>
      <c r="D1126" s="173"/>
      <c r="E1126" s="180"/>
      <c r="F1126" s="180"/>
      <c r="G1126" s="18" t="s">
        <v>92</v>
      </c>
      <c r="H1126" s="49">
        <f>SUM(H1110:H1125)</f>
        <v>215255</v>
      </c>
      <c r="I1126" s="32">
        <f>IFERROR(H1126/E1110,"-")</f>
        <v>7.8340921580830308E-2</v>
      </c>
      <c r="J1126" s="51">
        <v>5</v>
      </c>
      <c r="K1126" s="32">
        <f>IFERROR(J1126/F1110,"-")</f>
        <v>0.7142857142857143</v>
      </c>
      <c r="L1126" s="54">
        <f t="shared" si="753"/>
        <v>43051</v>
      </c>
      <c r="M1126" s="34">
        <f t="shared" si="761"/>
        <v>0.7142857142857143</v>
      </c>
      <c r="N1126" s="173"/>
      <c r="O1126" s="180"/>
      <c r="P1126" s="180"/>
      <c r="Q1126" s="18" t="s">
        <v>92</v>
      </c>
      <c r="R1126" s="49">
        <f>SUM(R1110:R1125)</f>
        <v>871590</v>
      </c>
      <c r="S1126" s="32">
        <f>IFERROR(R1126/O1110,"-")</f>
        <v>5.2556933814045456E-2</v>
      </c>
      <c r="T1126" s="51">
        <v>8</v>
      </c>
      <c r="U1126" s="32">
        <f>IFERROR(T1126/P1110,"-")</f>
        <v>0.72727272727272729</v>
      </c>
      <c r="V1126" s="54">
        <f t="shared" si="754"/>
        <v>108948.75</v>
      </c>
      <c r="W1126" s="34">
        <f t="shared" si="762"/>
        <v>0.72727272727272729</v>
      </c>
      <c r="X1126" s="173"/>
      <c r="Y1126" s="180"/>
      <c r="Z1126" s="180"/>
      <c r="AA1126" s="18" t="s">
        <v>92</v>
      </c>
      <c r="AB1126" s="49">
        <f>SUM(AB1110:AB1125)</f>
        <v>169744343</v>
      </c>
      <c r="AC1126" s="32">
        <f>IFERROR(AB1126/Y1110,"-")</f>
        <v>0.13337559509695129</v>
      </c>
      <c r="AD1126" s="51">
        <v>1252</v>
      </c>
      <c r="AE1126" s="32">
        <f>IFERROR(AD1126/Z1110,"-")</f>
        <v>0.6329625884732053</v>
      </c>
      <c r="AF1126" s="54">
        <f t="shared" si="755"/>
        <v>135578.54872204474</v>
      </c>
      <c r="AG1126" s="34">
        <f t="shared" si="763"/>
        <v>0.59477434679334917</v>
      </c>
      <c r="AH1126" s="173"/>
      <c r="AI1126" s="180"/>
      <c r="AJ1126" s="180"/>
      <c r="AK1126" s="18" t="s">
        <v>92</v>
      </c>
      <c r="AL1126" s="49">
        <f>SUM(AL1110:AL1125)</f>
        <v>218672251</v>
      </c>
      <c r="AM1126" s="32">
        <f>IFERROR(AL1126/AI1110,"-")</f>
        <v>0.17485571513424167</v>
      </c>
      <c r="AN1126" s="51">
        <v>1111</v>
      </c>
      <c r="AO1126" s="32">
        <f>IFERROR(AN1126/AJ1110,"-")</f>
        <v>0.75067567567567572</v>
      </c>
      <c r="AP1126" s="54">
        <f t="shared" si="756"/>
        <v>196824.70837083709</v>
      </c>
      <c r="AQ1126" s="34">
        <f t="shared" si="764"/>
        <v>0.71263630532392563</v>
      </c>
      <c r="AR1126" s="173"/>
      <c r="AS1126" s="180"/>
      <c r="AT1126" s="180"/>
      <c r="AU1126" s="18" t="s">
        <v>92</v>
      </c>
      <c r="AV1126" s="49">
        <f>SUM(AV1110:AV1125)</f>
        <v>182281800</v>
      </c>
      <c r="AW1126" s="32">
        <f>IFERROR(AV1126/AS1110,"-")</f>
        <v>0.2190817292257333</v>
      </c>
      <c r="AX1126" s="51">
        <v>762</v>
      </c>
      <c r="AY1126" s="32">
        <f>IFERROR(AX1126/AT1110,"-")</f>
        <v>0.82556879739978328</v>
      </c>
      <c r="AZ1126" s="54">
        <f t="shared" si="757"/>
        <v>239214.96062992126</v>
      </c>
      <c r="BA1126" s="34">
        <f t="shared" si="765"/>
        <v>0.77439024390243905</v>
      </c>
      <c r="BB1126" s="173"/>
      <c r="BC1126" s="180"/>
      <c r="BD1126" s="180"/>
      <c r="BE1126" s="18" t="s">
        <v>92</v>
      </c>
      <c r="BF1126" s="49">
        <f>SUM(BF1110:BF1125)</f>
        <v>119759265</v>
      </c>
      <c r="BG1126" s="32">
        <f>IFERROR(BF1126/BC1110,"-")</f>
        <v>0.22720649624848013</v>
      </c>
      <c r="BH1126" s="51">
        <v>376</v>
      </c>
      <c r="BI1126" s="32">
        <f>IFERROR(BH1126/BD1110,"-")</f>
        <v>0.87238979118329463</v>
      </c>
      <c r="BJ1126" s="54">
        <f t="shared" si="758"/>
        <v>318508.68351063831</v>
      </c>
      <c r="BK1126" s="34">
        <f t="shared" si="766"/>
        <v>0.80513918629550318</v>
      </c>
      <c r="BL1126" s="173"/>
      <c r="BM1126" s="180"/>
      <c r="BN1126" s="180"/>
      <c r="BO1126" s="18" t="s">
        <v>92</v>
      </c>
      <c r="BP1126" s="49">
        <f>SUM(BP1110:BP1125)</f>
        <v>60912525</v>
      </c>
      <c r="BQ1126" s="32">
        <f>IFERROR(BP1126/BM1110,"-")</f>
        <v>0.26646558703071999</v>
      </c>
      <c r="BR1126" s="51">
        <v>165</v>
      </c>
      <c r="BS1126" s="32">
        <f>IFERROR(BR1126/BN1110,"-")</f>
        <v>0.8375634517766497</v>
      </c>
      <c r="BT1126" s="54">
        <f t="shared" si="759"/>
        <v>369166.81818181818</v>
      </c>
      <c r="BU1126" s="34">
        <f t="shared" si="767"/>
        <v>0.74660633484162897</v>
      </c>
      <c r="BV1126" s="173"/>
      <c r="BW1126" s="180"/>
      <c r="BX1126" s="180"/>
      <c r="BY1126" s="18" t="s">
        <v>92</v>
      </c>
      <c r="BZ1126" s="49">
        <f t="shared" si="768"/>
        <v>752457029</v>
      </c>
      <c r="CA1126" s="32">
        <f>IFERROR(BZ1126/BW1110,"-")</f>
        <v>0.18217919695559701</v>
      </c>
      <c r="CB1126" s="51">
        <f t="shared" si="769"/>
        <v>3679</v>
      </c>
      <c r="CC1126" s="32">
        <f>IFERROR(CB1126/BX1110,"-")</f>
        <v>0.73184802068828325</v>
      </c>
      <c r="CD1126" s="54">
        <f t="shared" si="760"/>
        <v>204527.59690133188</v>
      </c>
      <c r="CE1126" s="34">
        <f t="shared" si="770"/>
        <v>0.68714979454613379</v>
      </c>
      <c r="CR1126" s="196"/>
      <c r="CS1126" s="199"/>
      <c r="CT1126" s="200"/>
      <c r="CU1126" s="201"/>
      <c r="CV1126" s="201"/>
      <c r="CW1126" s="18" t="s">
        <v>92</v>
      </c>
      <c r="CX1126" s="90">
        <v>675520191</v>
      </c>
      <c r="CY1126" s="80">
        <v>0.18920452613330621</v>
      </c>
      <c r="CZ1126" s="90">
        <v>3361</v>
      </c>
      <c r="DA1126" s="80">
        <v>0.71525856565226642</v>
      </c>
      <c r="DB1126" s="90">
        <v>200987.85807795299</v>
      </c>
      <c r="DC1126" s="81">
        <v>0.6715284715284715</v>
      </c>
    </row>
    <row r="1127" spans="2:107" s="16" customFormat="1" ht="13.15" customHeight="1">
      <c r="B1127" s="196">
        <v>67</v>
      </c>
      <c r="C1127" s="197" t="s">
        <v>5</v>
      </c>
      <c r="D1127" s="171">
        <f>CI71</f>
        <v>15</v>
      </c>
      <c r="E1127" s="178">
        <v>25307380</v>
      </c>
      <c r="F1127" s="178">
        <v>14</v>
      </c>
      <c r="G1127" s="68" t="s">
        <v>58</v>
      </c>
      <c r="H1127" s="56">
        <v>107133</v>
      </c>
      <c r="I1127" s="28">
        <f>IFERROR(H1127/E1127,"-")</f>
        <v>4.2332710853513877E-3</v>
      </c>
      <c r="J1127" s="56">
        <v>2</v>
      </c>
      <c r="K1127" s="28">
        <f>IFERROR(J1127/F1127,"-")</f>
        <v>0.14285714285714285</v>
      </c>
      <c r="L1127" s="52">
        <f t="shared" si="753"/>
        <v>53566.5</v>
      </c>
      <c r="M1127" s="29">
        <f t="shared" ref="M1127:M1143" si="771">IFERROR(J1127/$CI$71,"-")</f>
        <v>0.13333333333333333</v>
      </c>
      <c r="N1127" s="171">
        <f>CJ71</f>
        <v>28</v>
      </c>
      <c r="O1127" s="178">
        <v>39500640</v>
      </c>
      <c r="P1127" s="178">
        <v>25</v>
      </c>
      <c r="Q1127" s="68" t="s">
        <v>58</v>
      </c>
      <c r="R1127" s="56">
        <v>194748</v>
      </c>
      <c r="S1127" s="28">
        <f>IFERROR(R1127/O1127,"-")</f>
        <v>4.9302492314048582E-3</v>
      </c>
      <c r="T1127" s="56">
        <v>2</v>
      </c>
      <c r="U1127" s="28">
        <f>IFERROR(T1127/P1127,"-")</f>
        <v>0.08</v>
      </c>
      <c r="V1127" s="52">
        <f t="shared" si="754"/>
        <v>97374</v>
      </c>
      <c r="W1127" s="29">
        <f t="shared" ref="W1127:W1143" si="772">IFERROR(T1127/$CJ$71,"-")</f>
        <v>7.1428571428571425E-2</v>
      </c>
      <c r="X1127" s="171">
        <f>CK71</f>
        <v>856</v>
      </c>
      <c r="Y1127" s="178">
        <v>662460620</v>
      </c>
      <c r="Z1127" s="178">
        <v>785</v>
      </c>
      <c r="AA1127" s="68" t="s">
        <v>58</v>
      </c>
      <c r="AB1127" s="56">
        <v>16870595</v>
      </c>
      <c r="AC1127" s="28">
        <f>IFERROR(AB1127/Y1127,"-")</f>
        <v>2.5466562827538338E-2</v>
      </c>
      <c r="AD1127" s="56">
        <v>112</v>
      </c>
      <c r="AE1127" s="28">
        <f>IFERROR(AD1127/Z1127,"-")</f>
        <v>0.14267515923566879</v>
      </c>
      <c r="AF1127" s="52">
        <f t="shared" si="755"/>
        <v>150630.3125</v>
      </c>
      <c r="AG1127" s="29">
        <f t="shared" ref="AG1127:AG1143" si="773">IFERROR(AD1127/$CK$71,"-")</f>
        <v>0.13084112149532709</v>
      </c>
      <c r="AH1127" s="171">
        <f>CL71</f>
        <v>590</v>
      </c>
      <c r="AI1127" s="178">
        <v>419822990</v>
      </c>
      <c r="AJ1127" s="178">
        <v>549</v>
      </c>
      <c r="AK1127" s="68" t="s">
        <v>58</v>
      </c>
      <c r="AL1127" s="56">
        <v>13324693</v>
      </c>
      <c r="AM1127" s="28">
        <f>IFERROR(AL1127/AI1127,"-")</f>
        <v>3.1738835931781631E-2</v>
      </c>
      <c r="AN1127" s="56">
        <v>124</v>
      </c>
      <c r="AO1127" s="28">
        <f>IFERROR(AN1127/AJ1127,"-")</f>
        <v>0.22586520947176686</v>
      </c>
      <c r="AP1127" s="52">
        <f t="shared" si="756"/>
        <v>107457.20161290323</v>
      </c>
      <c r="AQ1127" s="29">
        <f t="shared" ref="AQ1127:AQ1143" si="774">IFERROR(AN1127/$CL$71,"-")</f>
        <v>0.21016949152542372</v>
      </c>
      <c r="AR1127" s="171">
        <f>CM71</f>
        <v>397</v>
      </c>
      <c r="AS1127" s="178">
        <v>417734040</v>
      </c>
      <c r="AT1127" s="178">
        <v>380</v>
      </c>
      <c r="AU1127" s="68" t="s">
        <v>58</v>
      </c>
      <c r="AV1127" s="56">
        <v>22294829</v>
      </c>
      <c r="AW1127" s="28">
        <f>IFERROR(AV1127/AS1127,"-")</f>
        <v>5.3370869656683952E-2</v>
      </c>
      <c r="AX1127" s="56">
        <v>84</v>
      </c>
      <c r="AY1127" s="28">
        <f>IFERROR(AX1127/AT1127,"-")</f>
        <v>0.22105263157894736</v>
      </c>
      <c r="AZ1127" s="52">
        <f t="shared" si="757"/>
        <v>265414.63095238095</v>
      </c>
      <c r="BA1127" s="29">
        <f t="shared" ref="BA1127:BA1143" si="775">IFERROR(AX1127/$CM$71,"-")</f>
        <v>0.21158690176322417</v>
      </c>
      <c r="BB1127" s="171">
        <f>CN71</f>
        <v>265</v>
      </c>
      <c r="BC1127" s="178">
        <v>204328960</v>
      </c>
      <c r="BD1127" s="178">
        <v>235</v>
      </c>
      <c r="BE1127" s="68" t="s">
        <v>58</v>
      </c>
      <c r="BF1127" s="56">
        <v>11081534</v>
      </c>
      <c r="BG1127" s="28">
        <f>IFERROR(BF1127/BC1127,"-")</f>
        <v>5.4233790452415553E-2</v>
      </c>
      <c r="BH1127" s="56">
        <v>61</v>
      </c>
      <c r="BI1127" s="28">
        <f>IFERROR(BH1127/BD1127,"-")</f>
        <v>0.25957446808510637</v>
      </c>
      <c r="BJ1127" s="52">
        <f t="shared" si="758"/>
        <v>181664.49180327868</v>
      </c>
      <c r="BK1127" s="29">
        <f t="shared" ref="BK1127:BK1143" si="776">IFERROR(BH1127/$CN$71,"-")</f>
        <v>0.23018867924528302</v>
      </c>
      <c r="BL1127" s="171">
        <f>CO71</f>
        <v>130</v>
      </c>
      <c r="BM1127" s="178">
        <v>128016280</v>
      </c>
      <c r="BN1127" s="178">
        <v>108</v>
      </c>
      <c r="BO1127" s="68" t="s">
        <v>58</v>
      </c>
      <c r="BP1127" s="56">
        <v>3307561</v>
      </c>
      <c r="BQ1127" s="28">
        <f>IFERROR(BP1127/BM1127,"-")</f>
        <v>2.5837034164717176E-2</v>
      </c>
      <c r="BR1127" s="56">
        <v>24</v>
      </c>
      <c r="BS1127" s="28">
        <f>IFERROR(BR1127/BN1127,"-")</f>
        <v>0.22222222222222221</v>
      </c>
      <c r="BT1127" s="52">
        <f t="shared" si="759"/>
        <v>137815.04166666666</v>
      </c>
      <c r="BU1127" s="29">
        <f t="shared" ref="BU1127:BU1143" si="777">IFERROR(BR1127/$CO$71,"-")</f>
        <v>0.18461538461538463</v>
      </c>
      <c r="BV1127" s="171">
        <f>CP71</f>
        <v>2281</v>
      </c>
      <c r="BW1127" s="178">
        <f>SUM(E1127,O1127,Y1127,AI1127,AS1127,BC1127,BM1127)</f>
        <v>1897170910</v>
      </c>
      <c r="BX1127" s="178">
        <f>SUM(F1127,P1127,Z1127,AJ1127,AT1127,BD1127,BN1127)</f>
        <v>2096</v>
      </c>
      <c r="BY1127" s="68" t="s">
        <v>58</v>
      </c>
      <c r="BZ1127" s="56">
        <f t="shared" si="768"/>
        <v>67181093</v>
      </c>
      <c r="CA1127" s="28">
        <f>IFERROR(BZ1127/BW1127,"-")</f>
        <v>3.5411197086086463E-2</v>
      </c>
      <c r="CB1127" s="56">
        <f t="shared" si="769"/>
        <v>409</v>
      </c>
      <c r="CC1127" s="28">
        <f>IFERROR(CB1127/BX1127,"-")</f>
        <v>0.19513358778625955</v>
      </c>
      <c r="CD1127" s="52">
        <f t="shared" si="760"/>
        <v>164256.95110024451</v>
      </c>
      <c r="CE1127" s="29">
        <f t="shared" ref="CE1127:CE1143" si="778">IFERROR(CB1127/$CP$71,"-")</f>
        <v>0.17930732135028496</v>
      </c>
      <c r="CR1127" s="196">
        <v>67</v>
      </c>
      <c r="CS1127" s="197" t="s">
        <v>5</v>
      </c>
      <c r="CT1127" s="200">
        <v>2177</v>
      </c>
      <c r="CU1127" s="201">
        <v>1936466720</v>
      </c>
      <c r="CV1127" s="201">
        <v>2024</v>
      </c>
      <c r="CW1127" s="79" t="s">
        <v>58</v>
      </c>
      <c r="CX1127" s="90">
        <v>96443713</v>
      </c>
      <c r="CY1127" s="80">
        <v>4.980396099964992E-2</v>
      </c>
      <c r="CZ1127" s="90">
        <v>420</v>
      </c>
      <c r="DA1127" s="80">
        <v>0.2075098814229249</v>
      </c>
      <c r="DB1127" s="90">
        <v>229627.8880952381</v>
      </c>
      <c r="DC1127" s="81">
        <v>0.19292604501607716</v>
      </c>
    </row>
    <row r="1128" spans="2:107" s="16" customFormat="1" ht="13.15" customHeight="1">
      <c r="B1128" s="196"/>
      <c r="C1128" s="198"/>
      <c r="D1128" s="172"/>
      <c r="E1128" s="179"/>
      <c r="F1128" s="179"/>
      <c r="G1128" s="69" t="s">
        <v>60</v>
      </c>
      <c r="H1128" s="50">
        <v>246214</v>
      </c>
      <c r="I1128" s="30">
        <f>IFERROR(H1128/E1127,"-")</f>
        <v>9.7289407279615662E-3</v>
      </c>
      <c r="J1128" s="50">
        <v>4</v>
      </c>
      <c r="K1128" s="30">
        <f>IFERROR(J1128/F1127,"-")</f>
        <v>0.2857142857142857</v>
      </c>
      <c r="L1128" s="53">
        <f t="shared" si="753"/>
        <v>61553.5</v>
      </c>
      <c r="M1128" s="31">
        <f t="shared" si="771"/>
        <v>0.26666666666666666</v>
      </c>
      <c r="N1128" s="172"/>
      <c r="O1128" s="179"/>
      <c r="P1128" s="179"/>
      <c r="Q1128" s="69" t="s">
        <v>60</v>
      </c>
      <c r="R1128" s="50">
        <v>222112</v>
      </c>
      <c r="S1128" s="30">
        <f>IFERROR(R1128/O1127,"-")</f>
        <v>5.6229975007999868E-3</v>
      </c>
      <c r="T1128" s="50">
        <v>4</v>
      </c>
      <c r="U1128" s="30">
        <f>IFERROR(T1128/P1127,"-")</f>
        <v>0.16</v>
      </c>
      <c r="V1128" s="53">
        <f t="shared" si="754"/>
        <v>55528</v>
      </c>
      <c r="W1128" s="31">
        <f t="shared" si="772"/>
        <v>0.14285714285714285</v>
      </c>
      <c r="X1128" s="172"/>
      <c r="Y1128" s="179"/>
      <c r="Z1128" s="179"/>
      <c r="AA1128" s="69" t="s">
        <v>60</v>
      </c>
      <c r="AB1128" s="50">
        <v>34746210</v>
      </c>
      <c r="AC1128" s="30">
        <f>IFERROR(AB1128/Y1127,"-")</f>
        <v>5.2450227154634488E-2</v>
      </c>
      <c r="AD1128" s="50">
        <v>177</v>
      </c>
      <c r="AE1128" s="30">
        <f>IFERROR(AD1128/Z1127,"-")</f>
        <v>0.22547770700636943</v>
      </c>
      <c r="AF1128" s="53">
        <f t="shared" si="755"/>
        <v>196306.27118644069</v>
      </c>
      <c r="AG1128" s="31">
        <f t="shared" si="773"/>
        <v>0.20677570093457945</v>
      </c>
      <c r="AH1128" s="172"/>
      <c r="AI1128" s="179"/>
      <c r="AJ1128" s="179"/>
      <c r="AK1128" s="69" t="s">
        <v>60</v>
      </c>
      <c r="AL1128" s="50">
        <v>9837649</v>
      </c>
      <c r="AM1128" s="30">
        <f>IFERROR(AL1128/AI1127,"-")</f>
        <v>2.3432849639797002E-2</v>
      </c>
      <c r="AN1128" s="50">
        <v>141</v>
      </c>
      <c r="AO1128" s="30">
        <f>IFERROR(AN1128/AJ1127,"-")</f>
        <v>0.25683060109289618</v>
      </c>
      <c r="AP1128" s="53">
        <f t="shared" si="756"/>
        <v>69770.560283687941</v>
      </c>
      <c r="AQ1128" s="31">
        <f t="shared" si="774"/>
        <v>0.23898305084745763</v>
      </c>
      <c r="AR1128" s="172"/>
      <c r="AS1128" s="179"/>
      <c r="AT1128" s="179"/>
      <c r="AU1128" s="69" t="s">
        <v>60</v>
      </c>
      <c r="AV1128" s="50">
        <v>6056837</v>
      </c>
      <c r="AW1128" s="30">
        <f>IFERROR(AV1128/AS1127,"-")</f>
        <v>1.4499266088059282E-2</v>
      </c>
      <c r="AX1128" s="50">
        <v>109</v>
      </c>
      <c r="AY1128" s="30">
        <f>IFERROR(AX1128/AT1127,"-")</f>
        <v>0.2868421052631579</v>
      </c>
      <c r="AZ1128" s="53">
        <f t="shared" si="757"/>
        <v>55567.311926605507</v>
      </c>
      <c r="BA1128" s="31">
        <f t="shared" si="775"/>
        <v>0.27455919395465994</v>
      </c>
      <c r="BB1128" s="172"/>
      <c r="BC1128" s="179"/>
      <c r="BD1128" s="179"/>
      <c r="BE1128" s="69" t="s">
        <v>60</v>
      </c>
      <c r="BF1128" s="50">
        <v>4074762</v>
      </c>
      <c r="BG1128" s="30">
        <f>IFERROR(BF1128/BC1127,"-")</f>
        <v>1.9942165809486819E-2</v>
      </c>
      <c r="BH1128" s="50">
        <v>61</v>
      </c>
      <c r="BI1128" s="30">
        <f>IFERROR(BH1128/BD1127,"-")</f>
        <v>0.25957446808510637</v>
      </c>
      <c r="BJ1128" s="53">
        <f t="shared" si="758"/>
        <v>66799.37704918033</v>
      </c>
      <c r="BK1128" s="31">
        <f t="shared" si="776"/>
        <v>0.23018867924528302</v>
      </c>
      <c r="BL1128" s="172"/>
      <c r="BM1128" s="179"/>
      <c r="BN1128" s="179"/>
      <c r="BO1128" s="69" t="s">
        <v>60</v>
      </c>
      <c r="BP1128" s="50">
        <v>682830</v>
      </c>
      <c r="BQ1128" s="30">
        <f>IFERROR(BP1128/BM1127,"-")</f>
        <v>5.3339309656553055E-3</v>
      </c>
      <c r="BR1128" s="50">
        <v>28</v>
      </c>
      <c r="BS1128" s="30">
        <f>IFERROR(BR1128/BN1127,"-")</f>
        <v>0.25925925925925924</v>
      </c>
      <c r="BT1128" s="53">
        <f t="shared" si="759"/>
        <v>24386.785714285714</v>
      </c>
      <c r="BU1128" s="31">
        <f t="shared" si="777"/>
        <v>0.2153846153846154</v>
      </c>
      <c r="BV1128" s="172"/>
      <c r="BW1128" s="179"/>
      <c r="BX1128" s="179"/>
      <c r="BY1128" s="69" t="s">
        <v>60</v>
      </c>
      <c r="BZ1128" s="50">
        <f t="shared" si="768"/>
        <v>55866614</v>
      </c>
      <c r="CA1128" s="30">
        <f>IFERROR(BZ1128/BW1127,"-")</f>
        <v>2.9447327968991469E-2</v>
      </c>
      <c r="CB1128" s="50">
        <f t="shared" si="769"/>
        <v>524</v>
      </c>
      <c r="CC1128" s="30">
        <f>IFERROR(CB1128/BX1127,"-")</f>
        <v>0.25</v>
      </c>
      <c r="CD1128" s="53">
        <f t="shared" si="760"/>
        <v>106615.67557251909</v>
      </c>
      <c r="CE1128" s="31">
        <f t="shared" si="778"/>
        <v>0.22972380534853135</v>
      </c>
      <c r="CR1128" s="196"/>
      <c r="CS1128" s="198"/>
      <c r="CT1128" s="200"/>
      <c r="CU1128" s="201"/>
      <c r="CV1128" s="201"/>
      <c r="CW1128" s="79" t="s">
        <v>60</v>
      </c>
      <c r="CX1128" s="90">
        <v>47774025</v>
      </c>
      <c r="CY1128" s="80">
        <v>2.4670718327656053E-2</v>
      </c>
      <c r="CZ1128" s="90">
        <v>469</v>
      </c>
      <c r="DA1128" s="80">
        <v>0.2317193675889328</v>
      </c>
      <c r="DB1128" s="90">
        <v>101863.59275053305</v>
      </c>
      <c r="DC1128" s="81">
        <v>0.21543408360128619</v>
      </c>
    </row>
    <row r="1129" spans="2:107" s="16" customFormat="1" ht="13.15" customHeight="1">
      <c r="B1129" s="196"/>
      <c r="C1129" s="198"/>
      <c r="D1129" s="172"/>
      <c r="E1129" s="179"/>
      <c r="F1129" s="179"/>
      <c r="G1129" s="70" t="s">
        <v>62</v>
      </c>
      <c r="H1129" s="50">
        <v>16251</v>
      </c>
      <c r="I1129" s="30">
        <f>IFERROR(H1129/E1127,"-")</f>
        <v>6.4214470245438284E-4</v>
      </c>
      <c r="J1129" s="50">
        <v>1</v>
      </c>
      <c r="K1129" s="30">
        <f>IFERROR(J1129/F1127,"-")</f>
        <v>7.1428571428571425E-2</v>
      </c>
      <c r="L1129" s="53">
        <f t="shared" si="753"/>
        <v>16251</v>
      </c>
      <c r="M1129" s="31">
        <f t="shared" si="771"/>
        <v>6.6666666666666666E-2</v>
      </c>
      <c r="N1129" s="172"/>
      <c r="O1129" s="179"/>
      <c r="P1129" s="179"/>
      <c r="Q1129" s="70" t="s">
        <v>62</v>
      </c>
      <c r="R1129" s="50">
        <v>24301</v>
      </c>
      <c r="S1129" s="30">
        <f>IFERROR(R1129/O1127,"-")</f>
        <v>6.1520522199133988E-4</v>
      </c>
      <c r="T1129" s="50">
        <v>4</v>
      </c>
      <c r="U1129" s="30">
        <f>IFERROR(T1129/P1127,"-")</f>
        <v>0.16</v>
      </c>
      <c r="V1129" s="53">
        <f t="shared" si="754"/>
        <v>6075.25</v>
      </c>
      <c r="W1129" s="31">
        <f t="shared" si="772"/>
        <v>0.14285714285714285</v>
      </c>
      <c r="X1129" s="172"/>
      <c r="Y1129" s="179"/>
      <c r="Z1129" s="179"/>
      <c r="AA1129" s="70" t="s">
        <v>62</v>
      </c>
      <c r="AB1129" s="50">
        <v>4506308</v>
      </c>
      <c r="AC1129" s="30">
        <f>IFERROR(AB1129/Y1127,"-")</f>
        <v>6.8023786832793172E-3</v>
      </c>
      <c r="AD1129" s="50">
        <v>153</v>
      </c>
      <c r="AE1129" s="30">
        <f>IFERROR(AD1129/Z1127,"-")</f>
        <v>0.19490445859872613</v>
      </c>
      <c r="AF1129" s="53">
        <f t="shared" si="755"/>
        <v>29452.993464052288</v>
      </c>
      <c r="AG1129" s="31">
        <f t="shared" si="773"/>
        <v>0.17873831775700935</v>
      </c>
      <c r="AH1129" s="172"/>
      <c r="AI1129" s="179"/>
      <c r="AJ1129" s="179"/>
      <c r="AK1129" s="70" t="s">
        <v>62</v>
      </c>
      <c r="AL1129" s="50">
        <v>2943192</v>
      </c>
      <c r="AM1129" s="30">
        <f>IFERROR(AL1129/AI1127,"-")</f>
        <v>7.0105546149342611E-3</v>
      </c>
      <c r="AN1129" s="50">
        <v>142</v>
      </c>
      <c r="AO1129" s="30">
        <f>IFERROR(AN1129/AJ1127,"-")</f>
        <v>0.25865209471766848</v>
      </c>
      <c r="AP1129" s="53">
        <f t="shared" si="756"/>
        <v>20726.704225352114</v>
      </c>
      <c r="AQ1129" s="31">
        <f t="shared" si="774"/>
        <v>0.24067796610169492</v>
      </c>
      <c r="AR1129" s="172"/>
      <c r="AS1129" s="179"/>
      <c r="AT1129" s="179"/>
      <c r="AU1129" s="70" t="s">
        <v>62</v>
      </c>
      <c r="AV1129" s="50">
        <v>3890260</v>
      </c>
      <c r="AW1129" s="30">
        <f>IFERROR(AV1129/AS1127,"-")</f>
        <v>9.3127675206933092E-3</v>
      </c>
      <c r="AX1129" s="50">
        <v>95</v>
      </c>
      <c r="AY1129" s="30">
        <f>IFERROR(AX1129/AT1127,"-")</f>
        <v>0.25</v>
      </c>
      <c r="AZ1129" s="53">
        <f t="shared" si="757"/>
        <v>40950.105263157893</v>
      </c>
      <c r="BA1129" s="31">
        <f t="shared" si="775"/>
        <v>0.23929471032745592</v>
      </c>
      <c r="BB1129" s="172"/>
      <c r="BC1129" s="179"/>
      <c r="BD1129" s="179"/>
      <c r="BE1129" s="70" t="s">
        <v>62</v>
      </c>
      <c r="BF1129" s="50">
        <v>2199673</v>
      </c>
      <c r="BG1129" s="30">
        <f>IFERROR(BF1129/BC1127,"-")</f>
        <v>1.0765351127906685E-2</v>
      </c>
      <c r="BH1129" s="50">
        <v>77</v>
      </c>
      <c r="BI1129" s="30">
        <f>IFERROR(BH1129/BD1127,"-")</f>
        <v>0.32765957446808508</v>
      </c>
      <c r="BJ1129" s="53">
        <f t="shared" si="758"/>
        <v>28567.18181818182</v>
      </c>
      <c r="BK1129" s="31">
        <f t="shared" si="776"/>
        <v>0.29056603773584905</v>
      </c>
      <c r="BL1129" s="172"/>
      <c r="BM1129" s="179"/>
      <c r="BN1129" s="179"/>
      <c r="BO1129" s="70" t="s">
        <v>62</v>
      </c>
      <c r="BP1129" s="50">
        <v>485879</v>
      </c>
      <c r="BQ1129" s="30">
        <f>IFERROR(BP1129/BM1127,"-")</f>
        <v>3.7954469540905267E-3</v>
      </c>
      <c r="BR1129" s="50">
        <v>20</v>
      </c>
      <c r="BS1129" s="30">
        <f>IFERROR(BR1129/BN1127,"-")</f>
        <v>0.18518518518518517</v>
      </c>
      <c r="BT1129" s="53">
        <f t="shared" si="759"/>
        <v>24293.95</v>
      </c>
      <c r="BU1129" s="31">
        <f t="shared" si="777"/>
        <v>0.15384615384615385</v>
      </c>
      <c r="BV1129" s="172"/>
      <c r="BW1129" s="179"/>
      <c r="BX1129" s="179"/>
      <c r="BY1129" s="70" t="s">
        <v>62</v>
      </c>
      <c r="BZ1129" s="50">
        <f t="shared" si="768"/>
        <v>14065864</v>
      </c>
      <c r="CA1129" s="30">
        <f>IFERROR(BZ1129/BW1127,"-")</f>
        <v>7.4141259102481179E-3</v>
      </c>
      <c r="CB1129" s="50">
        <f t="shared" si="769"/>
        <v>492</v>
      </c>
      <c r="CC1129" s="30">
        <f>IFERROR(CB1129/BX1127,"-")</f>
        <v>0.23473282442748092</v>
      </c>
      <c r="CD1129" s="53">
        <f t="shared" si="760"/>
        <v>28589.154471544716</v>
      </c>
      <c r="CE1129" s="31">
        <f t="shared" si="778"/>
        <v>0.21569487067075843</v>
      </c>
      <c r="CR1129" s="196"/>
      <c r="CS1129" s="198"/>
      <c r="CT1129" s="200"/>
      <c r="CU1129" s="201"/>
      <c r="CV1129" s="201"/>
      <c r="CW1129" s="79" t="s">
        <v>62</v>
      </c>
      <c r="CX1129" s="90">
        <v>15310015</v>
      </c>
      <c r="CY1129" s="80">
        <v>7.9061596266420727E-3</v>
      </c>
      <c r="CZ1129" s="90">
        <v>472</v>
      </c>
      <c r="DA1129" s="80">
        <v>0.233201581027668</v>
      </c>
      <c r="DB1129" s="90">
        <v>32436.472457627118</v>
      </c>
      <c r="DC1129" s="81">
        <v>0.21681212677997244</v>
      </c>
    </row>
    <row r="1130" spans="2:107" s="16" customFormat="1" ht="13.15" customHeight="1">
      <c r="B1130" s="196"/>
      <c r="C1130" s="198"/>
      <c r="D1130" s="172"/>
      <c r="E1130" s="179"/>
      <c r="F1130" s="179"/>
      <c r="G1130" s="70" t="s">
        <v>64</v>
      </c>
      <c r="H1130" s="50">
        <v>0</v>
      </c>
      <c r="I1130" s="30">
        <f>IFERROR(H1130/E1127,"-")</f>
        <v>0</v>
      </c>
      <c r="J1130" s="50">
        <v>0</v>
      </c>
      <c r="K1130" s="30">
        <f>IFERROR(J1130/F1127,"-")</f>
        <v>0</v>
      </c>
      <c r="L1130" s="53" t="str">
        <f t="shared" si="753"/>
        <v>-</v>
      </c>
      <c r="M1130" s="31">
        <f t="shared" si="771"/>
        <v>0</v>
      </c>
      <c r="N1130" s="172"/>
      <c r="O1130" s="179"/>
      <c r="P1130" s="179"/>
      <c r="Q1130" s="70" t="s">
        <v>64</v>
      </c>
      <c r="R1130" s="50">
        <v>21578</v>
      </c>
      <c r="S1130" s="30">
        <f>IFERROR(R1130/O1127,"-")</f>
        <v>5.4626963006169016E-4</v>
      </c>
      <c r="T1130" s="50">
        <v>1</v>
      </c>
      <c r="U1130" s="30">
        <f>IFERROR(T1130/P1127,"-")</f>
        <v>0.04</v>
      </c>
      <c r="V1130" s="53">
        <f t="shared" si="754"/>
        <v>21578</v>
      </c>
      <c r="W1130" s="31">
        <f t="shared" si="772"/>
        <v>3.5714285714285712E-2</v>
      </c>
      <c r="X1130" s="172"/>
      <c r="Y1130" s="179"/>
      <c r="Z1130" s="179"/>
      <c r="AA1130" s="70" t="s">
        <v>64</v>
      </c>
      <c r="AB1130" s="50">
        <v>314497</v>
      </c>
      <c r="AC1130" s="30">
        <f>IFERROR(AB1130/Y1127,"-")</f>
        <v>4.7474067213232991E-4</v>
      </c>
      <c r="AD1130" s="50">
        <v>22</v>
      </c>
      <c r="AE1130" s="30">
        <f>IFERROR(AD1130/Z1127,"-")</f>
        <v>2.802547770700637E-2</v>
      </c>
      <c r="AF1130" s="53">
        <f t="shared" si="755"/>
        <v>14295.318181818182</v>
      </c>
      <c r="AG1130" s="31">
        <f t="shared" si="773"/>
        <v>2.5700934579439252E-2</v>
      </c>
      <c r="AH1130" s="172"/>
      <c r="AI1130" s="179"/>
      <c r="AJ1130" s="179"/>
      <c r="AK1130" s="70" t="s">
        <v>64</v>
      </c>
      <c r="AL1130" s="50">
        <v>366216</v>
      </c>
      <c r="AM1130" s="30">
        <f>IFERROR(AL1130/AI1127,"-")</f>
        <v>8.7231049447768455E-4</v>
      </c>
      <c r="AN1130" s="50">
        <v>23</v>
      </c>
      <c r="AO1130" s="30">
        <f>IFERROR(AN1130/AJ1127,"-")</f>
        <v>4.1894353369763208E-2</v>
      </c>
      <c r="AP1130" s="53">
        <f t="shared" si="756"/>
        <v>15922.434782608696</v>
      </c>
      <c r="AQ1130" s="31">
        <f t="shared" si="774"/>
        <v>3.898305084745763E-2</v>
      </c>
      <c r="AR1130" s="172"/>
      <c r="AS1130" s="179"/>
      <c r="AT1130" s="179"/>
      <c r="AU1130" s="70" t="s">
        <v>64</v>
      </c>
      <c r="AV1130" s="50">
        <v>165579</v>
      </c>
      <c r="AW1130" s="30">
        <f>IFERROR(AV1130/AS1127,"-")</f>
        <v>3.9637420977232306E-4</v>
      </c>
      <c r="AX1130" s="50">
        <v>13</v>
      </c>
      <c r="AY1130" s="30">
        <f>IFERROR(AX1130/AT1127,"-")</f>
        <v>3.4210526315789476E-2</v>
      </c>
      <c r="AZ1130" s="53">
        <f t="shared" si="757"/>
        <v>12736.846153846154</v>
      </c>
      <c r="BA1130" s="31">
        <f t="shared" si="775"/>
        <v>3.2745591939546598E-2</v>
      </c>
      <c r="BB1130" s="172"/>
      <c r="BC1130" s="179"/>
      <c r="BD1130" s="179"/>
      <c r="BE1130" s="70" t="s">
        <v>64</v>
      </c>
      <c r="BF1130" s="50">
        <v>420418</v>
      </c>
      <c r="BG1130" s="30">
        <f>IFERROR(BF1130/BC1127,"-")</f>
        <v>2.0575546412999902E-3</v>
      </c>
      <c r="BH1130" s="50">
        <v>7</v>
      </c>
      <c r="BI1130" s="30">
        <f>IFERROR(BH1130/BD1127,"-")</f>
        <v>2.9787234042553193E-2</v>
      </c>
      <c r="BJ1130" s="53">
        <f t="shared" si="758"/>
        <v>60059.714285714283</v>
      </c>
      <c r="BK1130" s="31">
        <f t="shared" si="776"/>
        <v>2.6415094339622643E-2</v>
      </c>
      <c r="BL1130" s="172"/>
      <c r="BM1130" s="179"/>
      <c r="BN1130" s="179"/>
      <c r="BO1130" s="70" t="s">
        <v>64</v>
      </c>
      <c r="BP1130" s="50">
        <v>32391</v>
      </c>
      <c r="BQ1130" s="30">
        <f>IFERROR(BP1130/BM1127,"-")</f>
        <v>2.5302250619999267E-4</v>
      </c>
      <c r="BR1130" s="50">
        <v>2</v>
      </c>
      <c r="BS1130" s="30">
        <f>IFERROR(BR1130/BN1127,"-")</f>
        <v>1.8518518518518517E-2</v>
      </c>
      <c r="BT1130" s="53">
        <f t="shared" si="759"/>
        <v>16195.5</v>
      </c>
      <c r="BU1130" s="31">
        <f t="shared" si="777"/>
        <v>1.5384615384615385E-2</v>
      </c>
      <c r="BV1130" s="172"/>
      <c r="BW1130" s="179"/>
      <c r="BX1130" s="179"/>
      <c r="BY1130" s="70" t="s">
        <v>64</v>
      </c>
      <c r="BZ1130" s="50">
        <f t="shared" si="768"/>
        <v>1320679</v>
      </c>
      <c r="CA1130" s="30">
        <f>IFERROR(BZ1130/BW1127,"-")</f>
        <v>6.9613074554258263E-4</v>
      </c>
      <c r="CB1130" s="50">
        <f t="shared" si="769"/>
        <v>68</v>
      </c>
      <c r="CC1130" s="30">
        <f>IFERROR(CB1130/BX1127,"-")</f>
        <v>3.2442748091603052E-2</v>
      </c>
      <c r="CD1130" s="53">
        <f t="shared" si="760"/>
        <v>19421.75</v>
      </c>
      <c r="CE1130" s="31">
        <f t="shared" si="778"/>
        <v>2.9811486190267425E-2</v>
      </c>
      <c r="CR1130" s="196"/>
      <c r="CS1130" s="198"/>
      <c r="CT1130" s="200"/>
      <c r="CU1130" s="201"/>
      <c r="CV1130" s="201"/>
      <c r="CW1130" s="79" t="s">
        <v>64</v>
      </c>
      <c r="CX1130" s="90">
        <v>2507240</v>
      </c>
      <c r="CY1130" s="80">
        <v>1.2947498524529253E-3</v>
      </c>
      <c r="CZ1130" s="90">
        <v>70</v>
      </c>
      <c r="DA1130" s="80">
        <v>3.4584980237154152E-2</v>
      </c>
      <c r="DB1130" s="90">
        <v>35817.714285714283</v>
      </c>
      <c r="DC1130" s="81">
        <v>3.215434083601286E-2</v>
      </c>
    </row>
    <row r="1131" spans="2:107" s="16" customFormat="1" ht="13.15" customHeight="1">
      <c r="B1131" s="196"/>
      <c r="C1131" s="198"/>
      <c r="D1131" s="172"/>
      <c r="E1131" s="179"/>
      <c r="F1131" s="179"/>
      <c r="G1131" s="70" t="s">
        <v>66</v>
      </c>
      <c r="H1131" s="50">
        <v>83404</v>
      </c>
      <c r="I1131" s="30">
        <f>IFERROR(H1131/E1127,"-")</f>
        <v>3.2956394537877885E-3</v>
      </c>
      <c r="J1131" s="50">
        <v>2</v>
      </c>
      <c r="K1131" s="30">
        <f>IFERROR(J1131/F1127,"-")</f>
        <v>0.14285714285714285</v>
      </c>
      <c r="L1131" s="53">
        <f t="shared" si="753"/>
        <v>41702</v>
      </c>
      <c r="M1131" s="31">
        <f t="shared" si="771"/>
        <v>0.13333333333333333</v>
      </c>
      <c r="N1131" s="172"/>
      <c r="O1131" s="179"/>
      <c r="P1131" s="179"/>
      <c r="Q1131" s="70" t="s">
        <v>66</v>
      </c>
      <c r="R1131" s="50">
        <v>90331</v>
      </c>
      <c r="S1131" s="30">
        <f>IFERROR(R1131/O1127,"-")</f>
        <v>2.2868237071601879E-3</v>
      </c>
      <c r="T1131" s="50">
        <v>5</v>
      </c>
      <c r="U1131" s="30">
        <f>IFERROR(T1131/P1127,"-")</f>
        <v>0.2</v>
      </c>
      <c r="V1131" s="53">
        <f t="shared" si="754"/>
        <v>18066.2</v>
      </c>
      <c r="W1131" s="31">
        <f t="shared" si="772"/>
        <v>0.17857142857142858</v>
      </c>
      <c r="X1131" s="172"/>
      <c r="Y1131" s="179"/>
      <c r="Z1131" s="179"/>
      <c r="AA1131" s="70" t="s">
        <v>66</v>
      </c>
      <c r="AB1131" s="50">
        <v>9041377</v>
      </c>
      <c r="AC1131" s="30">
        <f>IFERROR(AB1131/Y1127,"-")</f>
        <v>1.3648172777424868E-2</v>
      </c>
      <c r="AD1131" s="50">
        <v>136</v>
      </c>
      <c r="AE1131" s="30">
        <f>IFERROR(AD1131/Z1127,"-")</f>
        <v>0.17324840764331209</v>
      </c>
      <c r="AF1131" s="53">
        <f t="shared" si="755"/>
        <v>66480.713235294112</v>
      </c>
      <c r="AG1131" s="31">
        <f t="shared" si="773"/>
        <v>0.15887850467289719</v>
      </c>
      <c r="AH1131" s="172"/>
      <c r="AI1131" s="179"/>
      <c r="AJ1131" s="179"/>
      <c r="AK1131" s="70" t="s">
        <v>66</v>
      </c>
      <c r="AL1131" s="50">
        <v>6137124</v>
      </c>
      <c r="AM1131" s="30">
        <f>IFERROR(AL1131/AI1127,"-")</f>
        <v>1.4618360943025059E-2</v>
      </c>
      <c r="AN1131" s="50">
        <v>131</v>
      </c>
      <c r="AO1131" s="30">
        <f>IFERROR(AN1131/AJ1127,"-")</f>
        <v>0.23861566484517305</v>
      </c>
      <c r="AP1131" s="53">
        <f t="shared" si="756"/>
        <v>46848.274809160306</v>
      </c>
      <c r="AQ1131" s="31">
        <f t="shared" si="774"/>
        <v>0.22203389830508474</v>
      </c>
      <c r="AR1131" s="172"/>
      <c r="AS1131" s="179"/>
      <c r="AT1131" s="179"/>
      <c r="AU1131" s="70" t="s">
        <v>66</v>
      </c>
      <c r="AV1131" s="50">
        <v>2976029</v>
      </c>
      <c r="AW1131" s="30">
        <f>IFERROR(AV1131/AS1127,"-")</f>
        <v>7.1242195153643694E-3</v>
      </c>
      <c r="AX1131" s="50">
        <v>96</v>
      </c>
      <c r="AY1131" s="30">
        <f>IFERROR(AX1131/AT1127,"-")</f>
        <v>0.25263157894736843</v>
      </c>
      <c r="AZ1131" s="53">
        <f t="shared" si="757"/>
        <v>31000.302083333332</v>
      </c>
      <c r="BA1131" s="31">
        <f t="shared" si="775"/>
        <v>0.24181360201511334</v>
      </c>
      <c r="BB1131" s="172"/>
      <c r="BC1131" s="179"/>
      <c r="BD1131" s="179"/>
      <c r="BE1131" s="70" t="s">
        <v>66</v>
      </c>
      <c r="BF1131" s="50">
        <v>1042866</v>
      </c>
      <c r="BG1131" s="30">
        <f>IFERROR(BF1131/BC1127,"-")</f>
        <v>5.1038580140573319E-3</v>
      </c>
      <c r="BH1131" s="50">
        <v>45</v>
      </c>
      <c r="BI1131" s="30">
        <f>IFERROR(BH1131/BD1127,"-")</f>
        <v>0.19148936170212766</v>
      </c>
      <c r="BJ1131" s="53">
        <f t="shared" si="758"/>
        <v>23174.799999999999</v>
      </c>
      <c r="BK1131" s="31">
        <f t="shared" si="776"/>
        <v>0.16981132075471697</v>
      </c>
      <c r="BL1131" s="172"/>
      <c r="BM1131" s="179"/>
      <c r="BN1131" s="179"/>
      <c r="BO1131" s="70" t="s">
        <v>66</v>
      </c>
      <c r="BP1131" s="50">
        <v>435312</v>
      </c>
      <c r="BQ1131" s="30">
        <f>IFERROR(BP1131/BM1127,"-")</f>
        <v>3.4004425062187402E-3</v>
      </c>
      <c r="BR1131" s="50">
        <v>14</v>
      </c>
      <c r="BS1131" s="30">
        <f>IFERROR(BR1131/BN1127,"-")</f>
        <v>0.12962962962962962</v>
      </c>
      <c r="BT1131" s="53">
        <f t="shared" si="759"/>
        <v>31093.714285714286</v>
      </c>
      <c r="BU1131" s="31">
        <f t="shared" si="777"/>
        <v>0.1076923076923077</v>
      </c>
      <c r="BV1131" s="172"/>
      <c r="BW1131" s="179"/>
      <c r="BX1131" s="179"/>
      <c r="BY1131" s="70" t="s">
        <v>66</v>
      </c>
      <c r="BZ1131" s="50">
        <f t="shared" si="768"/>
        <v>19806443</v>
      </c>
      <c r="CA1131" s="30">
        <f>IFERROR(BZ1131/BW1127,"-")</f>
        <v>1.0439988772545537E-2</v>
      </c>
      <c r="CB1131" s="50">
        <f t="shared" si="769"/>
        <v>429</v>
      </c>
      <c r="CC1131" s="30">
        <f>IFERROR(CB1131/BX1127,"-")</f>
        <v>0.20467557251908397</v>
      </c>
      <c r="CD1131" s="53">
        <f t="shared" si="760"/>
        <v>46168.864801864802</v>
      </c>
      <c r="CE1131" s="31">
        <f t="shared" si="778"/>
        <v>0.18807540552389304</v>
      </c>
      <c r="CR1131" s="196"/>
      <c r="CS1131" s="198"/>
      <c r="CT1131" s="200"/>
      <c r="CU1131" s="201"/>
      <c r="CV1131" s="201"/>
      <c r="CW1131" s="79" t="s">
        <v>66</v>
      </c>
      <c r="CX1131" s="90">
        <v>32791608</v>
      </c>
      <c r="CY1131" s="80">
        <v>1.6933731760698682E-2</v>
      </c>
      <c r="CZ1131" s="90">
        <v>437</v>
      </c>
      <c r="DA1131" s="80">
        <v>0.21590909090909091</v>
      </c>
      <c r="DB1131" s="90">
        <v>75038.004576659034</v>
      </c>
      <c r="DC1131" s="81">
        <v>0.200734956361966</v>
      </c>
    </row>
    <row r="1132" spans="2:107" s="16" customFormat="1" ht="13.15" customHeight="1">
      <c r="B1132" s="196"/>
      <c r="C1132" s="198"/>
      <c r="D1132" s="172"/>
      <c r="E1132" s="179"/>
      <c r="F1132" s="179"/>
      <c r="G1132" s="70" t="s">
        <v>68</v>
      </c>
      <c r="H1132" s="50">
        <v>41273</v>
      </c>
      <c r="I1132" s="30">
        <f>IFERROR(H1132/E1127,"-")</f>
        <v>1.6308681499230659E-3</v>
      </c>
      <c r="J1132" s="50">
        <v>2</v>
      </c>
      <c r="K1132" s="30">
        <f>IFERROR(J1132/F1127,"-")</f>
        <v>0.14285714285714285</v>
      </c>
      <c r="L1132" s="53">
        <f t="shared" si="753"/>
        <v>20636.5</v>
      </c>
      <c r="M1132" s="31">
        <f t="shared" si="771"/>
        <v>0.13333333333333333</v>
      </c>
      <c r="N1132" s="172"/>
      <c r="O1132" s="179"/>
      <c r="P1132" s="179"/>
      <c r="Q1132" s="70" t="s">
        <v>68</v>
      </c>
      <c r="R1132" s="50">
        <v>213950</v>
      </c>
      <c r="S1132" s="30">
        <f>IFERROR(R1132/O1127,"-")</f>
        <v>5.4163679373296228E-3</v>
      </c>
      <c r="T1132" s="50">
        <v>6</v>
      </c>
      <c r="U1132" s="30">
        <f>IFERROR(T1132/P1127,"-")</f>
        <v>0.24</v>
      </c>
      <c r="V1132" s="53">
        <f t="shared" si="754"/>
        <v>35658.333333333336</v>
      </c>
      <c r="W1132" s="31">
        <f t="shared" si="772"/>
        <v>0.21428571428571427</v>
      </c>
      <c r="X1132" s="172"/>
      <c r="Y1132" s="179"/>
      <c r="Z1132" s="179"/>
      <c r="AA1132" s="70" t="s">
        <v>68</v>
      </c>
      <c r="AB1132" s="50">
        <v>6819354</v>
      </c>
      <c r="AC1132" s="30">
        <f>IFERROR(AB1132/Y1127,"-")</f>
        <v>1.0293976417798239E-2</v>
      </c>
      <c r="AD1132" s="50">
        <v>113</v>
      </c>
      <c r="AE1132" s="30">
        <f>IFERROR(AD1132/Z1127,"-")</f>
        <v>0.14394904458598726</v>
      </c>
      <c r="AF1132" s="53">
        <f t="shared" si="755"/>
        <v>60348.265486725664</v>
      </c>
      <c r="AG1132" s="31">
        <f t="shared" si="773"/>
        <v>0.13200934579439252</v>
      </c>
      <c r="AH1132" s="172"/>
      <c r="AI1132" s="179"/>
      <c r="AJ1132" s="179"/>
      <c r="AK1132" s="70" t="s">
        <v>68</v>
      </c>
      <c r="AL1132" s="50">
        <v>4658409</v>
      </c>
      <c r="AM1132" s="30">
        <f>IFERROR(AL1132/AI1127,"-")</f>
        <v>1.1096126488928108E-2</v>
      </c>
      <c r="AN1132" s="50">
        <v>122</v>
      </c>
      <c r="AO1132" s="30">
        <f>IFERROR(AN1132/AJ1127,"-")</f>
        <v>0.22222222222222221</v>
      </c>
      <c r="AP1132" s="53">
        <f t="shared" si="756"/>
        <v>38183.680327868853</v>
      </c>
      <c r="AQ1132" s="31">
        <f t="shared" si="774"/>
        <v>0.20677966101694914</v>
      </c>
      <c r="AR1132" s="172"/>
      <c r="AS1132" s="179"/>
      <c r="AT1132" s="179"/>
      <c r="AU1132" s="70" t="s">
        <v>68</v>
      </c>
      <c r="AV1132" s="50">
        <v>6684135</v>
      </c>
      <c r="AW1132" s="30">
        <f>IFERROR(AV1132/AS1127,"-")</f>
        <v>1.60009344701715E-2</v>
      </c>
      <c r="AX1132" s="50">
        <v>91</v>
      </c>
      <c r="AY1132" s="30">
        <f>IFERROR(AX1132/AT1127,"-")</f>
        <v>0.23947368421052631</v>
      </c>
      <c r="AZ1132" s="53">
        <f t="shared" si="757"/>
        <v>73452.032967032967</v>
      </c>
      <c r="BA1132" s="31">
        <f t="shared" si="775"/>
        <v>0.22921914357682618</v>
      </c>
      <c r="BB1132" s="172"/>
      <c r="BC1132" s="179"/>
      <c r="BD1132" s="179"/>
      <c r="BE1132" s="70" t="s">
        <v>68</v>
      </c>
      <c r="BF1132" s="50">
        <v>4584597</v>
      </c>
      <c r="BG1132" s="30">
        <f>IFERROR(BF1132/BC1127,"-")</f>
        <v>2.243733340589606E-2</v>
      </c>
      <c r="BH1132" s="50">
        <v>50</v>
      </c>
      <c r="BI1132" s="30">
        <f>IFERROR(BH1132/BD1127,"-")</f>
        <v>0.21276595744680851</v>
      </c>
      <c r="BJ1132" s="53">
        <f t="shared" si="758"/>
        <v>91691.94</v>
      </c>
      <c r="BK1132" s="31">
        <f t="shared" si="776"/>
        <v>0.18867924528301888</v>
      </c>
      <c r="BL1132" s="172"/>
      <c r="BM1132" s="179"/>
      <c r="BN1132" s="179"/>
      <c r="BO1132" s="70" t="s">
        <v>68</v>
      </c>
      <c r="BP1132" s="50">
        <v>2532159</v>
      </c>
      <c r="BQ1132" s="30">
        <f>IFERROR(BP1132/BM1127,"-")</f>
        <v>1.9779976421748859E-2</v>
      </c>
      <c r="BR1132" s="50">
        <v>22</v>
      </c>
      <c r="BS1132" s="30">
        <f>IFERROR(BR1132/BN1127,"-")</f>
        <v>0.20370370370370369</v>
      </c>
      <c r="BT1132" s="53">
        <f t="shared" si="759"/>
        <v>115098.13636363637</v>
      </c>
      <c r="BU1132" s="31">
        <f t="shared" si="777"/>
        <v>0.16923076923076924</v>
      </c>
      <c r="BV1132" s="172"/>
      <c r="BW1132" s="179"/>
      <c r="BX1132" s="179"/>
      <c r="BY1132" s="70" t="s">
        <v>68</v>
      </c>
      <c r="BZ1132" s="50">
        <f t="shared" si="768"/>
        <v>25533877</v>
      </c>
      <c r="CA1132" s="30">
        <f>IFERROR(BZ1132/BW1127,"-")</f>
        <v>1.345892289693605E-2</v>
      </c>
      <c r="CB1132" s="50">
        <f t="shared" si="769"/>
        <v>406</v>
      </c>
      <c r="CC1132" s="30">
        <f>IFERROR(CB1132/BX1127,"-")</f>
        <v>0.19370229007633588</v>
      </c>
      <c r="CD1132" s="53">
        <f t="shared" si="760"/>
        <v>62891.322660098522</v>
      </c>
      <c r="CE1132" s="31">
        <f t="shared" si="778"/>
        <v>0.17799210872424376</v>
      </c>
      <c r="CR1132" s="196"/>
      <c r="CS1132" s="198"/>
      <c r="CT1132" s="200"/>
      <c r="CU1132" s="201"/>
      <c r="CV1132" s="201"/>
      <c r="CW1132" s="79" t="s">
        <v>68</v>
      </c>
      <c r="CX1132" s="90">
        <v>22149802</v>
      </c>
      <c r="CY1132" s="80">
        <v>1.1438255959286509E-2</v>
      </c>
      <c r="CZ1132" s="90">
        <v>413</v>
      </c>
      <c r="DA1132" s="80">
        <v>0.20405138339920947</v>
      </c>
      <c r="DB1132" s="90">
        <v>53631.481840193708</v>
      </c>
      <c r="DC1132" s="81">
        <v>0.18971061093247588</v>
      </c>
    </row>
    <row r="1133" spans="2:107" s="16" customFormat="1" ht="13.15" customHeight="1">
      <c r="B1133" s="196"/>
      <c r="C1133" s="198"/>
      <c r="D1133" s="172"/>
      <c r="E1133" s="179"/>
      <c r="F1133" s="179"/>
      <c r="G1133" s="70" t="s">
        <v>69</v>
      </c>
      <c r="H1133" s="50">
        <v>4721137</v>
      </c>
      <c r="I1133" s="30">
        <f>IFERROR(H1133/E1127,"-")</f>
        <v>0.18655178845064166</v>
      </c>
      <c r="J1133" s="50">
        <v>2</v>
      </c>
      <c r="K1133" s="30">
        <f>IFERROR(J1133/F1127,"-")</f>
        <v>0.14285714285714285</v>
      </c>
      <c r="L1133" s="53">
        <f t="shared" si="753"/>
        <v>2360568.5</v>
      </c>
      <c r="M1133" s="31">
        <f t="shared" si="771"/>
        <v>0.13333333333333333</v>
      </c>
      <c r="N1133" s="172"/>
      <c r="O1133" s="179"/>
      <c r="P1133" s="179"/>
      <c r="Q1133" s="70" t="s">
        <v>69</v>
      </c>
      <c r="R1133" s="50">
        <v>14742</v>
      </c>
      <c r="S1133" s="30">
        <f>IFERROR(R1133/O1127,"-")</f>
        <v>3.7320914294046881E-4</v>
      </c>
      <c r="T1133" s="50">
        <v>2</v>
      </c>
      <c r="U1133" s="30">
        <f>IFERROR(T1133/P1127,"-")</f>
        <v>0.08</v>
      </c>
      <c r="V1133" s="53">
        <f t="shared" si="754"/>
        <v>7371</v>
      </c>
      <c r="W1133" s="31">
        <f t="shared" si="772"/>
        <v>7.1428571428571425E-2</v>
      </c>
      <c r="X1133" s="172"/>
      <c r="Y1133" s="179"/>
      <c r="Z1133" s="179"/>
      <c r="AA1133" s="70" t="s">
        <v>69</v>
      </c>
      <c r="AB1133" s="50">
        <v>10226643</v>
      </c>
      <c r="AC1133" s="30">
        <f>IFERROR(AB1133/Y1127,"-")</f>
        <v>1.5437359884124131E-2</v>
      </c>
      <c r="AD1133" s="50">
        <v>65</v>
      </c>
      <c r="AE1133" s="30">
        <f>IFERROR(AD1133/Z1127,"-")</f>
        <v>8.2802547770700632E-2</v>
      </c>
      <c r="AF1133" s="53">
        <f t="shared" si="755"/>
        <v>157332.96923076923</v>
      </c>
      <c r="AG1133" s="31">
        <f t="shared" si="773"/>
        <v>7.5934579439252331E-2</v>
      </c>
      <c r="AH1133" s="172"/>
      <c r="AI1133" s="179"/>
      <c r="AJ1133" s="179"/>
      <c r="AK1133" s="70" t="s">
        <v>69</v>
      </c>
      <c r="AL1133" s="50">
        <v>9850370</v>
      </c>
      <c r="AM1133" s="30">
        <f>IFERROR(AL1133/AI1127,"-")</f>
        <v>2.3463150505407052E-2</v>
      </c>
      <c r="AN1133" s="50">
        <v>59</v>
      </c>
      <c r="AO1133" s="30">
        <f>IFERROR(AN1133/AJ1127,"-")</f>
        <v>0.10746812386156648</v>
      </c>
      <c r="AP1133" s="53">
        <f t="shared" si="756"/>
        <v>166955.42372881356</v>
      </c>
      <c r="AQ1133" s="31">
        <f t="shared" si="774"/>
        <v>0.1</v>
      </c>
      <c r="AR1133" s="172"/>
      <c r="AS1133" s="179"/>
      <c r="AT1133" s="179"/>
      <c r="AU1133" s="70" t="s">
        <v>69</v>
      </c>
      <c r="AV1133" s="50">
        <v>23383576</v>
      </c>
      <c r="AW1133" s="30">
        <f>IFERROR(AV1133/AS1127,"-")</f>
        <v>5.5977185866873572E-2</v>
      </c>
      <c r="AX1133" s="50">
        <v>59</v>
      </c>
      <c r="AY1133" s="30">
        <f>IFERROR(AX1133/AT1127,"-")</f>
        <v>0.15526315789473685</v>
      </c>
      <c r="AZ1133" s="53">
        <f t="shared" si="757"/>
        <v>396331.79661016952</v>
      </c>
      <c r="BA1133" s="31">
        <f t="shared" si="775"/>
        <v>0.1486146095717884</v>
      </c>
      <c r="BB1133" s="172"/>
      <c r="BC1133" s="179"/>
      <c r="BD1133" s="179"/>
      <c r="BE1133" s="70" t="s">
        <v>69</v>
      </c>
      <c r="BF1133" s="50">
        <v>6984903</v>
      </c>
      <c r="BG1133" s="30">
        <f>IFERROR(BF1133/BC1127,"-")</f>
        <v>3.4184596251064951E-2</v>
      </c>
      <c r="BH1133" s="50">
        <v>31</v>
      </c>
      <c r="BI1133" s="30">
        <f>IFERROR(BH1133/BD1127,"-")</f>
        <v>0.13191489361702127</v>
      </c>
      <c r="BJ1133" s="53">
        <f t="shared" si="758"/>
        <v>225319.45161290321</v>
      </c>
      <c r="BK1133" s="31">
        <f t="shared" si="776"/>
        <v>0.1169811320754717</v>
      </c>
      <c r="BL1133" s="172"/>
      <c r="BM1133" s="179"/>
      <c r="BN1133" s="179"/>
      <c r="BO1133" s="70" t="s">
        <v>69</v>
      </c>
      <c r="BP1133" s="50">
        <v>13035191</v>
      </c>
      <c r="BQ1133" s="30">
        <f>IFERROR(BP1133/BM1127,"-")</f>
        <v>0.10182447888659162</v>
      </c>
      <c r="BR1133" s="50">
        <v>24</v>
      </c>
      <c r="BS1133" s="30">
        <f>IFERROR(BR1133/BN1127,"-")</f>
        <v>0.22222222222222221</v>
      </c>
      <c r="BT1133" s="53">
        <f t="shared" si="759"/>
        <v>543132.95833333337</v>
      </c>
      <c r="BU1133" s="31">
        <f t="shared" si="777"/>
        <v>0.18461538461538463</v>
      </c>
      <c r="BV1133" s="172"/>
      <c r="BW1133" s="179"/>
      <c r="BX1133" s="179"/>
      <c r="BY1133" s="70" t="s">
        <v>69</v>
      </c>
      <c r="BZ1133" s="50">
        <f t="shared" si="768"/>
        <v>68216562</v>
      </c>
      <c r="CA1133" s="30">
        <f>IFERROR(BZ1133/BW1127,"-")</f>
        <v>3.5956993458222487E-2</v>
      </c>
      <c r="CB1133" s="50">
        <f t="shared" si="769"/>
        <v>242</v>
      </c>
      <c r="CC1133" s="30">
        <f>IFERROR(CB1133/BX1127,"-")</f>
        <v>0.11545801526717557</v>
      </c>
      <c r="CD1133" s="53">
        <f t="shared" si="760"/>
        <v>281886.61983471073</v>
      </c>
      <c r="CE1133" s="31">
        <f t="shared" si="778"/>
        <v>0.10609381850065761</v>
      </c>
      <c r="CR1133" s="196"/>
      <c r="CS1133" s="198"/>
      <c r="CT1133" s="200"/>
      <c r="CU1133" s="201"/>
      <c r="CV1133" s="201"/>
      <c r="CW1133" s="79" t="s">
        <v>69</v>
      </c>
      <c r="CX1133" s="90">
        <v>63762250</v>
      </c>
      <c r="CY1133" s="80">
        <v>3.2927108605305649E-2</v>
      </c>
      <c r="CZ1133" s="90">
        <v>235</v>
      </c>
      <c r="DA1133" s="80">
        <v>0.11610671936758893</v>
      </c>
      <c r="DB1133" s="90">
        <v>271328.72340425535</v>
      </c>
      <c r="DC1133" s="81">
        <v>0.10794671566375746</v>
      </c>
    </row>
    <row r="1134" spans="2:107" s="16" customFormat="1" ht="13.15" customHeight="1">
      <c r="B1134" s="196"/>
      <c r="C1134" s="198"/>
      <c r="D1134" s="172"/>
      <c r="E1134" s="179"/>
      <c r="F1134" s="179"/>
      <c r="G1134" s="70" t="s">
        <v>71</v>
      </c>
      <c r="H1134" s="50">
        <v>0</v>
      </c>
      <c r="I1134" s="30">
        <f>IFERROR(H1134/E1127,"-")</f>
        <v>0</v>
      </c>
      <c r="J1134" s="50">
        <v>0</v>
      </c>
      <c r="K1134" s="30">
        <f>IFERROR(J1134/F1127,"-")</f>
        <v>0</v>
      </c>
      <c r="L1134" s="53" t="str">
        <f t="shared" si="753"/>
        <v>-</v>
      </c>
      <c r="M1134" s="31">
        <f t="shared" si="771"/>
        <v>0</v>
      </c>
      <c r="N1134" s="172"/>
      <c r="O1134" s="179"/>
      <c r="P1134" s="179"/>
      <c r="Q1134" s="70" t="s">
        <v>71</v>
      </c>
      <c r="R1134" s="50">
        <v>0</v>
      </c>
      <c r="S1134" s="30">
        <f>IFERROR(R1134/O1127,"-")</f>
        <v>0</v>
      </c>
      <c r="T1134" s="50">
        <v>0</v>
      </c>
      <c r="U1134" s="30">
        <f>IFERROR(T1134/P1127,"-")</f>
        <v>0</v>
      </c>
      <c r="V1134" s="53" t="str">
        <f t="shared" si="754"/>
        <v>-</v>
      </c>
      <c r="W1134" s="31">
        <f t="shared" si="772"/>
        <v>0</v>
      </c>
      <c r="X1134" s="172"/>
      <c r="Y1134" s="179"/>
      <c r="Z1134" s="179"/>
      <c r="AA1134" s="70" t="s">
        <v>71</v>
      </c>
      <c r="AB1134" s="50">
        <v>437</v>
      </c>
      <c r="AC1134" s="30">
        <f>IFERROR(AB1134/Y1127,"-")</f>
        <v>6.5966185280568071E-7</v>
      </c>
      <c r="AD1134" s="50">
        <v>1</v>
      </c>
      <c r="AE1134" s="30">
        <f>IFERROR(AD1134/Z1127,"-")</f>
        <v>1.2738853503184713E-3</v>
      </c>
      <c r="AF1134" s="53">
        <f t="shared" si="755"/>
        <v>437</v>
      </c>
      <c r="AG1134" s="31">
        <f t="shared" si="773"/>
        <v>1.1682242990654205E-3</v>
      </c>
      <c r="AH1134" s="172"/>
      <c r="AI1134" s="179"/>
      <c r="AJ1134" s="179"/>
      <c r="AK1134" s="70" t="s">
        <v>71</v>
      </c>
      <c r="AL1134" s="50">
        <v>0</v>
      </c>
      <c r="AM1134" s="30">
        <f>IFERROR(AL1134/AI1127,"-")</f>
        <v>0</v>
      </c>
      <c r="AN1134" s="50">
        <v>0</v>
      </c>
      <c r="AO1134" s="30">
        <f>IFERROR(AN1134/AJ1127,"-")</f>
        <v>0</v>
      </c>
      <c r="AP1134" s="53" t="str">
        <f t="shared" si="756"/>
        <v>-</v>
      </c>
      <c r="AQ1134" s="31">
        <f t="shared" si="774"/>
        <v>0</v>
      </c>
      <c r="AR1134" s="172"/>
      <c r="AS1134" s="179"/>
      <c r="AT1134" s="179"/>
      <c r="AU1134" s="70" t="s">
        <v>71</v>
      </c>
      <c r="AV1134" s="50">
        <v>38419</v>
      </c>
      <c r="AW1134" s="30">
        <f>IFERROR(AV1134/AS1127,"-")</f>
        <v>9.1970000816787639E-5</v>
      </c>
      <c r="AX1134" s="50">
        <v>2</v>
      </c>
      <c r="AY1134" s="30">
        <f>IFERROR(AX1134/AT1127,"-")</f>
        <v>5.263157894736842E-3</v>
      </c>
      <c r="AZ1134" s="53">
        <f t="shared" si="757"/>
        <v>19209.5</v>
      </c>
      <c r="BA1134" s="31">
        <f t="shared" si="775"/>
        <v>5.0377833753148613E-3</v>
      </c>
      <c r="BB1134" s="172"/>
      <c r="BC1134" s="179"/>
      <c r="BD1134" s="179"/>
      <c r="BE1134" s="70" t="s">
        <v>71</v>
      </c>
      <c r="BF1134" s="50">
        <v>0</v>
      </c>
      <c r="BG1134" s="30">
        <f>IFERROR(BF1134/BC1127,"-")</f>
        <v>0</v>
      </c>
      <c r="BH1134" s="50">
        <v>0</v>
      </c>
      <c r="BI1134" s="30">
        <f>IFERROR(BH1134/BD1127,"-")</f>
        <v>0</v>
      </c>
      <c r="BJ1134" s="53" t="str">
        <f t="shared" si="758"/>
        <v>-</v>
      </c>
      <c r="BK1134" s="31">
        <f t="shared" si="776"/>
        <v>0</v>
      </c>
      <c r="BL1134" s="172"/>
      <c r="BM1134" s="179"/>
      <c r="BN1134" s="179"/>
      <c r="BO1134" s="70" t="s">
        <v>71</v>
      </c>
      <c r="BP1134" s="50">
        <v>0</v>
      </c>
      <c r="BQ1134" s="30">
        <f>IFERROR(BP1134/BM1127,"-")</f>
        <v>0</v>
      </c>
      <c r="BR1134" s="50">
        <v>0</v>
      </c>
      <c r="BS1134" s="30">
        <f>IFERROR(BR1134/BN1127,"-")</f>
        <v>0</v>
      </c>
      <c r="BT1134" s="53" t="str">
        <f t="shared" si="759"/>
        <v>-</v>
      </c>
      <c r="BU1134" s="31">
        <f t="shared" si="777"/>
        <v>0</v>
      </c>
      <c r="BV1134" s="172"/>
      <c r="BW1134" s="179"/>
      <c r="BX1134" s="179"/>
      <c r="BY1134" s="70" t="s">
        <v>71</v>
      </c>
      <c r="BZ1134" s="50">
        <f t="shared" si="768"/>
        <v>38856</v>
      </c>
      <c r="CA1134" s="30">
        <f>IFERROR(BZ1134/BW1127,"-")</f>
        <v>2.0481022450423298E-5</v>
      </c>
      <c r="CB1134" s="50">
        <f t="shared" si="769"/>
        <v>3</v>
      </c>
      <c r="CC1134" s="30">
        <f>IFERROR(CB1134/BX1127,"-")</f>
        <v>1.4312977099236641E-3</v>
      </c>
      <c r="CD1134" s="53">
        <f t="shared" si="760"/>
        <v>12952</v>
      </c>
      <c r="CE1134" s="31">
        <f t="shared" si="778"/>
        <v>1.31521262604121E-3</v>
      </c>
      <c r="CR1134" s="196"/>
      <c r="CS1134" s="198"/>
      <c r="CT1134" s="200"/>
      <c r="CU1134" s="201"/>
      <c r="CV1134" s="201"/>
      <c r="CW1134" s="79" t="s">
        <v>71</v>
      </c>
      <c r="CX1134" s="90">
        <v>95271</v>
      </c>
      <c r="CY1134" s="80">
        <v>4.9198366806944145E-5</v>
      </c>
      <c r="CZ1134" s="90">
        <v>4</v>
      </c>
      <c r="DA1134" s="80">
        <v>1.976284584980237E-3</v>
      </c>
      <c r="DB1134" s="90">
        <v>23817.75</v>
      </c>
      <c r="DC1134" s="81">
        <v>1.8373909049150207E-3</v>
      </c>
    </row>
    <row r="1135" spans="2:107" s="16" customFormat="1" ht="13.15" customHeight="1">
      <c r="B1135" s="196"/>
      <c r="C1135" s="198"/>
      <c r="D1135" s="172"/>
      <c r="E1135" s="179"/>
      <c r="F1135" s="179"/>
      <c r="G1135" s="70" t="s">
        <v>73</v>
      </c>
      <c r="H1135" s="50">
        <v>22110</v>
      </c>
      <c r="I1135" s="30">
        <f>IFERROR(H1135/E1127,"-")</f>
        <v>8.7365819772730331E-4</v>
      </c>
      <c r="J1135" s="50">
        <v>1</v>
      </c>
      <c r="K1135" s="30">
        <f>IFERROR(J1135/F1127,"-")</f>
        <v>7.1428571428571425E-2</v>
      </c>
      <c r="L1135" s="53">
        <f t="shared" si="753"/>
        <v>22110</v>
      </c>
      <c r="M1135" s="31">
        <f t="shared" si="771"/>
        <v>6.6666666666666666E-2</v>
      </c>
      <c r="N1135" s="172"/>
      <c r="O1135" s="179"/>
      <c r="P1135" s="179"/>
      <c r="Q1135" s="70" t="s">
        <v>73</v>
      </c>
      <c r="R1135" s="50">
        <v>0</v>
      </c>
      <c r="S1135" s="30">
        <f>IFERROR(R1135/O1127,"-")</f>
        <v>0</v>
      </c>
      <c r="T1135" s="50">
        <v>0</v>
      </c>
      <c r="U1135" s="30">
        <f>IFERROR(T1135/P1127,"-")</f>
        <v>0</v>
      </c>
      <c r="V1135" s="53" t="str">
        <f t="shared" si="754"/>
        <v>-</v>
      </c>
      <c r="W1135" s="31">
        <f t="shared" si="772"/>
        <v>0</v>
      </c>
      <c r="X1135" s="172"/>
      <c r="Y1135" s="179"/>
      <c r="Z1135" s="179"/>
      <c r="AA1135" s="70" t="s">
        <v>73</v>
      </c>
      <c r="AB1135" s="50">
        <v>144845</v>
      </c>
      <c r="AC1135" s="30">
        <f>IFERROR(AB1135/Y1127,"-")</f>
        <v>2.1864695896942524E-4</v>
      </c>
      <c r="AD1135" s="50">
        <v>3</v>
      </c>
      <c r="AE1135" s="30">
        <f>IFERROR(AD1135/Z1127,"-")</f>
        <v>3.821656050955414E-3</v>
      </c>
      <c r="AF1135" s="53">
        <f t="shared" si="755"/>
        <v>48281.666666666664</v>
      </c>
      <c r="AG1135" s="31">
        <f t="shared" si="773"/>
        <v>3.5046728971962616E-3</v>
      </c>
      <c r="AH1135" s="172"/>
      <c r="AI1135" s="179"/>
      <c r="AJ1135" s="179"/>
      <c r="AK1135" s="70" t="s">
        <v>73</v>
      </c>
      <c r="AL1135" s="50">
        <v>152280</v>
      </c>
      <c r="AM1135" s="30">
        <f>IFERROR(AL1135/AI1127,"-")</f>
        <v>3.6272429959112055E-4</v>
      </c>
      <c r="AN1135" s="50">
        <v>6</v>
      </c>
      <c r="AO1135" s="30">
        <f>IFERROR(AN1135/AJ1127,"-")</f>
        <v>1.092896174863388E-2</v>
      </c>
      <c r="AP1135" s="53">
        <f t="shared" si="756"/>
        <v>25380</v>
      </c>
      <c r="AQ1135" s="31">
        <f t="shared" si="774"/>
        <v>1.0169491525423728E-2</v>
      </c>
      <c r="AR1135" s="172"/>
      <c r="AS1135" s="179"/>
      <c r="AT1135" s="179"/>
      <c r="AU1135" s="70" t="s">
        <v>73</v>
      </c>
      <c r="AV1135" s="50">
        <v>18805</v>
      </c>
      <c r="AW1135" s="30">
        <f>IFERROR(AV1135/AS1127,"-")</f>
        <v>4.5016680948481003E-5</v>
      </c>
      <c r="AX1135" s="50">
        <v>2</v>
      </c>
      <c r="AY1135" s="30">
        <f>IFERROR(AX1135/AT1127,"-")</f>
        <v>5.263157894736842E-3</v>
      </c>
      <c r="AZ1135" s="53">
        <f t="shared" si="757"/>
        <v>9402.5</v>
      </c>
      <c r="BA1135" s="31">
        <f t="shared" si="775"/>
        <v>5.0377833753148613E-3</v>
      </c>
      <c r="BB1135" s="172"/>
      <c r="BC1135" s="179"/>
      <c r="BD1135" s="179"/>
      <c r="BE1135" s="70" t="s">
        <v>73</v>
      </c>
      <c r="BF1135" s="50">
        <v>2159</v>
      </c>
      <c r="BG1135" s="30">
        <f>IFERROR(BF1135/BC1127,"-")</f>
        <v>1.0566294665230028E-5</v>
      </c>
      <c r="BH1135" s="50">
        <v>1</v>
      </c>
      <c r="BI1135" s="30">
        <f>IFERROR(BH1135/BD1127,"-")</f>
        <v>4.2553191489361703E-3</v>
      </c>
      <c r="BJ1135" s="53">
        <f t="shared" si="758"/>
        <v>2159</v>
      </c>
      <c r="BK1135" s="31">
        <f t="shared" si="776"/>
        <v>3.7735849056603774E-3</v>
      </c>
      <c r="BL1135" s="172"/>
      <c r="BM1135" s="179"/>
      <c r="BN1135" s="179"/>
      <c r="BO1135" s="70" t="s">
        <v>73</v>
      </c>
      <c r="BP1135" s="50">
        <v>0</v>
      </c>
      <c r="BQ1135" s="30">
        <f>IFERROR(BP1135/BM1127,"-")</f>
        <v>0</v>
      </c>
      <c r="BR1135" s="50">
        <v>0</v>
      </c>
      <c r="BS1135" s="30">
        <f>IFERROR(BR1135/BN1127,"-")</f>
        <v>0</v>
      </c>
      <c r="BT1135" s="53" t="str">
        <f t="shared" si="759"/>
        <v>-</v>
      </c>
      <c r="BU1135" s="31">
        <f t="shared" si="777"/>
        <v>0</v>
      </c>
      <c r="BV1135" s="172"/>
      <c r="BW1135" s="179"/>
      <c r="BX1135" s="179"/>
      <c r="BY1135" s="70" t="s">
        <v>73</v>
      </c>
      <c r="BZ1135" s="50">
        <f t="shared" si="768"/>
        <v>340199</v>
      </c>
      <c r="CA1135" s="30">
        <f>IFERROR(BZ1135/BW1127,"-")</f>
        <v>1.7931911047487019E-4</v>
      </c>
      <c r="CB1135" s="50">
        <f t="shared" si="769"/>
        <v>13</v>
      </c>
      <c r="CC1135" s="30">
        <f>IFERROR(CB1135/BX1127,"-")</f>
        <v>6.2022900763358778E-3</v>
      </c>
      <c r="CD1135" s="53">
        <f t="shared" si="760"/>
        <v>26169.153846153848</v>
      </c>
      <c r="CE1135" s="31">
        <f t="shared" si="778"/>
        <v>5.6992547128452437E-3</v>
      </c>
      <c r="CR1135" s="196"/>
      <c r="CS1135" s="198"/>
      <c r="CT1135" s="200"/>
      <c r="CU1135" s="201"/>
      <c r="CV1135" s="201"/>
      <c r="CW1135" s="79" t="s">
        <v>73</v>
      </c>
      <c r="CX1135" s="90">
        <v>336089</v>
      </c>
      <c r="CY1135" s="80">
        <v>1.7355784973159777E-4</v>
      </c>
      <c r="CZ1135" s="90">
        <v>12</v>
      </c>
      <c r="DA1135" s="80">
        <v>5.9288537549407111E-3</v>
      </c>
      <c r="DB1135" s="90">
        <v>28007.416666666668</v>
      </c>
      <c r="DC1135" s="81">
        <v>5.5121727147450618E-3</v>
      </c>
    </row>
    <row r="1136" spans="2:107" s="16" customFormat="1" ht="13.15" customHeight="1">
      <c r="B1136" s="196"/>
      <c r="C1136" s="198"/>
      <c r="D1136" s="172"/>
      <c r="E1136" s="179"/>
      <c r="F1136" s="179"/>
      <c r="G1136" s="70" t="s">
        <v>75</v>
      </c>
      <c r="H1136" s="50">
        <v>0</v>
      </c>
      <c r="I1136" s="30">
        <f>IFERROR(H1136/E1127,"-")</f>
        <v>0</v>
      </c>
      <c r="J1136" s="50">
        <v>0</v>
      </c>
      <c r="K1136" s="30">
        <f>IFERROR(J1136/F1127,"-")</f>
        <v>0</v>
      </c>
      <c r="L1136" s="53" t="str">
        <f t="shared" si="753"/>
        <v>-</v>
      </c>
      <c r="M1136" s="31">
        <f t="shared" si="771"/>
        <v>0</v>
      </c>
      <c r="N1136" s="172"/>
      <c r="O1136" s="179"/>
      <c r="P1136" s="179"/>
      <c r="Q1136" s="70" t="s">
        <v>75</v>
      </c>
      <c r="R1136" s="50">
        <v>6565</v>
      </c>
      <c r="S1136" s="30">
        <f>IFERROR(R1136/O1127,"-")</f>
        <v>1.6619983878742218E-4</v>
      </c>
      <c r="T1136" s="50">
        <v>2</v>
      </c>
      <c r="U1136" s="30">
        <f>IFERROR(T1136/P1127,"-")</f>
        <v>0.08</v>
      </c>
      <c r="V1136" s="53">
        <f t="shared" si="754"/>
        <v>3282.5</v>
      </c>
      <c r="W1136" s="31">
        <f t="shared" si="772"/>
        <v>7.1428571428571425E-2</v>
      </c>
      <c r="X1136" s="172"/>
      <c r="Y1136" s="179"/>
      <c r="Z1136" s="179"/>
      <c r="AA1136" s="70" t="s">
        <v>75</v>
      </c>
      <c r="AB1136" s="50">
        <v>371594</v>
      </c>
      <c r="AC1136" s="30">
        <f>IFERROR(AB1136/Y1127,"-")</f>
        <v>5.6092994629627945E-4</v>
      </c>
      <c r="AD1136" s="50">
        <v>33</v>
      </c>
      <c r="AE1136" s="30">
        <f>IFERROR(AD1136/Z1127,"-")</f>
        <v>4.2038216560509552E-2</v>
      </c>
      <c r="AF1136" s="53">
        <f t="shared" si="755"/>
        <v>11260.424242424242</v>
      </c>
      <c r="AG1136" s="31">
        <f t="shared" si="773"/>
        <v>3.8551401869158876E-2</v>
      </c>
      <c r="AH1136" s="172"/>
      <c r="AI1136" s="179"/>
      <c r="AJ1136" s="179"/>
      <c r="AK1136" s="70" t="s">
        <v>75</v>
      </c>
      <c r="AL1136" s="50">
        <v>370236</v>
      </c>
      <c r="AM1136" s="30">
        <f>IFERROR(AL1136/AI1127,"-")</f>
        <v>8.8188595865128781E-4</v>
      </c>
      <c r="AN1136" s="50">
        <v>26</v>
      </c>
      <c r="AO1136" s="30">
        <f>IFERROR(AN1136/AJ1127,"-")</f>
        <v>4.7358834244080147E-2</v>
      </c>
      <c r="AP1136" s="53">
        <f t="shared" si="756"/>
        <v>14239.846153846154</v>
      </c>
      <c r="AQ1136" s="31">
        <f t="shared" si="774"/>
        <v>4.4067796610169491E-2</v>
      </c>
      <c r="AR1136" s="172"/>
      <c r="AS1136" s="179"/>
      <c r="AT1136" s="179"/>
      <c r="AU1136" s="70" t="s">
        <v>75</v>
      </c>
      <c r="AV1136" s="50">
        <v>57502</v>
      </c>
      <c r="AW1136" s="30">
        <f>IFERROR(AV1136/AS1127,"-")</f>
        <v>1.3765217696886755E-4</v>
      </c>
      <c r="AX1136" s="50">
        <v>15</v>
      </c>
      <c r="AY1136" s="30">
        <f>IFERROR(AX1136/AT1127,"-")</f>
        <v>3.9473684210526314E-2</v>
      </c>
      <c r="AZ1136" s="53">
        <f t="shared" si="757"/>
        <v>3833.4666666666667</v>
      </c>
      <c r="BA1136" s="31">
        <f t="shared" si="775"/>
        <v>3.7783375314861464E-2</v>
      </c>
      <c r="BB1136" s="172"/>
      <c r="BC1136" s="179"/>
      <c r="BD1136" s="179"/>
      <c r="BE1136" s="70" t="s">
        <v>75</v>
      </c>
      <c r="BF1136" s="50">
        <v>183106</v>
      </c>
      <c r="BG1136" s="30">
        <f>IFERROR(BF1136/BC1127,"-")</f>
        <v>8.9613337238147735E-4</v>
      </c>
      <c r="BH1136" s="50">
        <v>10</v>
      </c>
      <c r="BI1136" s="30">
        <f>IFERROR(BH1136/BD1127,"-")</f>
        <v>4.2553191489361701E-2</v>
      </c>
      <c r="BJ1136" s="53">
        <f t="shared" si="758"/>
        <v>18310.599999999999</v>
      </c>
      <c r="BK1136" s="31">
        <f t="shared" si="776"/>
        <v>3.7735849056603772E-2</v>
      </c>
      <c r="BL1136" s="172"/>
      <c r="BM1136" s="179"/>
      <c r="BN1136" s="179"/>
      <c r="BO1136" s="70" t="s">
        <v>75</v>
      </c>
      <c r="BP1136" s="50">
        <v>50840</v>
      </c>
      <c r="BQ1136" s="30">
        <f>IFERROR(BP1136/BM1127,"-")</f>
        <v>3.9713698913919387E-4</v>
      </c>
      <c r="BR1136" s="50">
        <v>6</v>
      </c>
      <c r="BS1136" s="30">
        <f>IFERROR(BR1136/BN1127,"-")</f>
        <v>5.5555555555555552E-2</v>
      </c>
      <c r="BT1136" s="53">
        <f t="shared" si="759"/>
        <v>8473.3333333333339</v>
      </c>
      <c r="BU1136" s="31">
        <f t="shared" si="777"/>
        <v>4.6153846153846156E-2</v>
      </c>
      <c r="BV1136" s="172"/>
      <c r="BW1136" s="179"/>
      <c r="BX1136" s="179"/>
      <c r="BY1136" s="70" t="s">
        <v>75</v>
      </c>
      <c r="BZ1136" s="50">
        <f t="shared" si="768"/>
        <v>1039843</v>
      </c>
      <c r="CA1136" s="30">
        <f>IFERROR(BZ1136/BW1127,"-")</f>
        <v>5.4810191033342383E-4</v>
      </c>
      <c r="CB1136" s="50">
        <f t="shared" si="769"/>
        <v>92</v>
      </c>
      <c r="CC1136" s="30">
        <f>IFERROR(CB1136/BX1127,"-")</f>
        <v>4.3893129770992363E-2</v>
      </c>
      <c r="CD1136" s="53">
        <f t="shared" si="760"/>
        <v>11302.641304347826</v>
      </c>
      <c r="CE1136" s="31">
        <f t="shared" si="778"/>
        <v>4.0333187198597104E-2</v>
      </c>
      <c r="CR1136" s="196"/>
      <c r="CS1136" s="198"/>
      <c r="CT1136" s="200"/>
      <c r="CU1136" s="201"/>
      <c r="CV1136" s="201"/>
      <c r="CW1136" s="79" t="s">
        <v>75</v>
      </c>
      <c r="CX1136" s="90">
        <v>3174510</v>
      </c>
      <c r="CY1136" s="80">
        <v>1.6393310389553196E-3</v>
      </c>
      <c r="CZ1136" s="90">
        <v>84</v>
      </c>
      <c r="DA1136" s="80">
        <v>4.1501976284584984E-2</v>
      </c>
      <c r="DB1136" s="90">
        <v>37791.785714285717</v>
      </c>
      <c r="DC1136" s="81">
        <v>3.8585209003215437E-2</v>
      </c>
    </row>
    <row r="1137" spans="2:107" s="16" customFormat="1" ht="13.15" customHeight="1">
      <c r="B1137" s="196"/>
      <c r="C1137" s="198"/>
      <c r="D1137" s="172"/>
      <c r="E1137" s="179"/>
      <c r="F1137" s="179"/>
      <c r="G1137" s="70" t="s">
        <v>77</v>
      </c>
      <c r="H1137" s="50">
        <v>0</v>
      </c>
      <c r="I1137" s="30">
        <f>IFERROR(H1137/E1127,"-")</f>
        <v>0</v>
      </c>
      <c r="J1137" s="50">
        <v>0</v>
      </c>
      <c r="K1137" s="30">
        <f>IFERROR(J1137/F1127,"-")</f>
        <v>0</v>
      </c>
      <c r="L1137" s="53" t="str">
        <f t="shared" si="753"/>
        <v>-</v>
      </c>
      <c r="M1137" s="31">
        <f t="shared" si="771"/>
        <v>0</v>
      </c>
      <c r="N1137" s="172"/>
      <c r="O1137" s="179"/>
      <c r="P1137" s="179"/>
      <c r="Q1137" s="70" t="s">
        <v>77</v>
      </c>
      <c r="R1137" s="50">
        <v>477043</v>
      </c>
      <c r="S1137" s="30">
        <f>IFERROR(R1137/O1127,"-")</f>
        <v>1.2076842299264012E-2</v>
      </c>
      <c r="T1137" s="50">
        <v>3</v>
      </c>
      <c r="U1137" s="30">
        <f>IFERROR(T1137/P1127,"-")</f>
        <v>0.12</v>
      </c>
      <c r="V1137" s="53">
        <f t="shared" si="754"/>
        <v>159014.33333333334</v>
      </c>
      <c r="W1137" s="31">
        <f t="shared" si="772"/>
        <v>0.10714285714285714</v>
      </c>
      <c r="X1137" s="172"/>
      <c r="Y1137" s="179"/>
      <c r="Z1137" s="179"/>
      <c r="AA1137" s="70" t="s">
        <v>77</v>
      </c>
      <c r="AB1137" s="50">
        <v>459854</v>
      </c>
      <c r="AC1137" s="30">
        <f>IFERROR(AB1137/Y1127,"-")</f>
        <v>6.9416050723135813E-4</v>
      </c>
      <c r="AD1137" s="50">
        <v>7</v>
      </c>
      <c r="AE1137" s="30">
        <f>IFERROR(AD1137/Z1127,"-")</f>
        <v>8.9171974522292991E-3</v>
      </c>
      <c r="AF1137" s="53">
        <f t="shared" si="755"/>
        <v>65693.428571428565</v>
      </c>
      <c r="AG1137" s="31">
        <f t="shared" si="773"/>
        <v>8.1775700934579431E-3</v>
      </c>
      <c r="AH1137" s="172"/>
      <c r="AI1137" s="179"/>
      <c r="AJ1137" s="179"/>
      <c r="AK1137" s="70" t="s">
        <v>77</v>
      </c>
      <c r="AL1137" s="50">
        <v>3681363</v>
      </c>
      <c r="AM1137" s="30">
        <f>IFERROR(AL1137/AI1127,"-")</f>
        <v>8.7688456508777657E-3</v>
      </c>
      <c r="AN1137" s="50">
        <v>8</v>
      </c>
      <c r="AO1137" s="30">
        <f>IFERROR(AN1137/AJ1127,"-")</f>
        <v>1.4571948998178506E-2</v>
      </c>
      <c r="AP1137" s="53">
        <f t="shared" si="756"/>
        <v>460170.375</v>
      </c>
      <c r="AQ1137" s="31">
        <f t="shared" si="774"/>
        <v>1.3559322033898305E-2</v>
      </c>
      <c r="AR1137" s="172"/>
      <c r="AS1137" s="179"/>
      <c r="AT1137" s="179"/>
      <c r="AU1137" s="70" t="s">
        <v>77</v>
      </c>
      <c r="AV1137" s="50">
        <v>1333430</v>
      </c>
      <c r="AW1137" s="30">
        <f>IFERROR(AV1137/AS1127,"-")</f>
        <v>3.1920549256651432E-3</v>
      </c>
      <c r="AX1137" s="50">
        <v>9</v>
      </c>
      <c r="AY1137" s="30">
        <f>IFERROR(AX1137/AT1127,"-")</f>
        <v>2.368421052631579E-2</v>
      </c>
      <c r="AZ1137" s="53">
        <f t="shared" si="757"/>
        <v>148158.88888888888</v>
      </c>
      <c r="BA1137" s="31">
        <f t="shared" si="775"/>
        <v>2.2670025188916875E-2</v>
      </c>
      <c r="BB1137" s="172"/>
      <c r="BC1137" s="179"/>
      <c r="BD1137" s="179"/>
      <c r="BE1137" s="70" t="s">
        <v>77</v>
      </c>
      <c r="BF1137" s="50">
        <v>1779537</v>
      </c>
      <c r="BG1137" s="30">
        <f>IFERROR(BF1137/BC1127,"-")</f>
        <v>8.7091766140247572E-3</v>
      </c>
      <c r="BH1137" s="50">
        <v>4</v>
      </c>
      <c r="BI1137" s="30">
        <f>IFERROR(BH1137/BD1127,"-")</f>
        <v>1.7021276595744681E-2</v>
      </c>
      <c r="BJ1137" s="53">
        <f t="shared" si="758"/>
        <v>444884.25</v>
      </c>
      <c r="BK1137" s="31">
        <f t="shared" si="776"/>
        <v>1.509433962264151E-2</v>
      </c>
      <c r="BL1137" s="172"/>
      <c r="BM1137" s="179"/>
      <c r="BN1137" s="179"/>
      <c r="BO1137" s="70" t="s">
        <v>77</v>
      </c>
      <c r="BP1137" s="50">
        <v>414603</v>
      </c>
      <c r="BQ1137" s="30">
        <f>IFERROR(BP1137/BM1127,"-")</f>
        <v>3.2386740186482531E-3</v>
      </c>
      <c r="BR1137" s="50">
        <v>5</v>
      </c>
      <c r="BS1137" s="30">
        <f>IFERROR(BR1137/BN1127,"-")</f>
        <v>4.6296296296296294E-2</v>
      </c>
      <c r="BT1137" s="53">
        <f t="shared" si="759"/>
        <v>82920.600000000006</v>
      </c>
      <c r="BU1137" s="31">
        <f t="shared" si="777"/>
        <v>3.8461538461538464E-2</v>
      </c>
      <c r="BV1137" s="172"/>
      <c r="BW1137" s="179"/>
      <c r="BX1137" s="179"/>
      <c r="BY1137" s="70" t="s">
        <v>77</v>
      </c>
      <c r="BZ1137" s="50">
        <f t="shared" si="768"/>
        <v>8145830</v>
      </c>
      <c r="CA1137" s="30">
        <f>IFERROR(BZ1137/BW1127,"-")</f>
        <v>4.2936722026799363E-3</v>
      </c>
      <c r="CB1137" s="50">
        <f t="shared" si="769"/>
        <v>36</v>
      </c>
      <c r="CC1137" s="30">
        <f>IFERROR(CB1137/BX1127,"-")</f>
        <v>1.717557251908397E-2</v>
      </c>
      <c r="CD1137" s="53">
        <f t="shared" si="760"/>
        <v>226273.05555555556</v>
      </c>
      <c r="CE1137" s="31">
        <f t="shared" si="778"/>
        <v>1.5782551512494521E-2</v>
      </c>
      <c r="CR1137" s="196"/>
      <c r="CS1137" s="198"/>
      <c r="CT1137" s="200"/>
      <c r="CU1137" s="201"/>
      <c r="CV1137" s="201"/>
      <c r="CW1137" s="79" t="s">
        <v>77</v>
      </c>
      <c r="CX1137" s="90">
        <v>6096807</v>
      </c>
      <c r="CY1137" s="80">
        <v>3.1484181664635062E-3</v>
      </c>
      <c r="CZ1137" s="90">
        <v>26</v>
      </c>
      <c r="DA1137" s="80">
        <v>1.2845849802371542E-2</v>
      </c>
      <c r="DB1137" s="90">
        <v>234492.57692307694</v>
      </c>
      <c r="DC1137" s="81">
        <v>1.1943040881947635E-2</v>
      </c>
    </row>
    <row r="1138" spans="2:107" s="16" customFormat="1" ht="13.15" customHeight="1">
      <c r="B1138" s="196"/>
      <c r="C1138" s="198"/>
      <c r="D1138" s="172"/>
      <c r="E1138" s="179"/>
      <c r="F1138" s="179"/>
      <c r="G1138" s="70" t="s">
        <v>79</v>
      </c>
      <c r="H1138" s="50">
        <v>0</v>
      </c>
      <c r="I1138" s="30">
        <f>IFERROR(H1138/E1127,"-")</f>
        <v>0</v>
      </c>
      <c r="J1138" s="50">
        <v>0</v>
      </c>
      <c r="K1138" s="30">
        <f>IFERROR(J1138/F1127,"-")</f>
        <v>0</v>
      </c>
      <c r="L1138" s="53" t="str">
        <f t="shared" si="753"/>
        <v>-</v>
      </c>
      <c r="M1138" s="31">
        <f t="shared" si="771"/>
        <v>0</v>
      </c>
      <c r="N1138" s="172"/>
      <c r="O1138" s="179"/>
      <c r="P1138" s="179"/>
      <c r="Q1138" s="70" t="s">
        <v>79</v>
      </c>
      <c r="R1138" s="50">
        <v>544310</v>
      </c>
      <c r="S1138" s="30">
        <f>IFERROR(R1138/O1127,"-")</f>
        <v>1.3779776732731419E-2</v>
      </c>
      <c r="T1138" s="50">
        <v>2</v>
      </c>
      <c r="U1138" s="30">
        <f>IFERROR(T1138/P1127,"-")</f>
        <v>0.08</v>
      </c>
      <c r="V1138" s="53">
        <f t="shared" si="754"/>
        <v>272155</v>
      </c>
      <c r="W1138" s="31">
        <f t="shared" si="772"/>
        <v>7.1428571428571425E-2</v>
      </c>
      <c r="X1138" s="172"/>
      <c r="Y1138" s="179"/>
      <c r="Z1138" s="179"/>
      <c r="AA1138" s="70" t="s">
        <v>79</v>
      </c>
      <c r="AB1138" s="50">
        <v>1864172</v>
      </c>
      <c r="AC1138" s="30">
        <f>IFERROR(AB1138/Y1127,"-")</f>
        <v>2.8140117974106899E-3</v>
      </c>
      <c r="AD1138" s="50">
        <v>4</v>
      </c>
      <c r="AE1138" s="30">
        <f>IFERROR(AD1138/Z1127,"-")</f>
        <v>5.0955414012738851E-3</v>
      </c>
      <c r="AF1138" s="53">
        <f t="shared" si="755"/>
        <v>466043</v>
      </c>
      <c r="AG1138" s="31">
        <f t="shared" si="773"/>
        <v>4.6728971962616819E-3</v>
      </c>
      <c r="AH1138" s="172"/>
      <c r="AI1138" s="179"/>
      <c r="AJ1138" s="179"/>
      <c r="AK1138" s="70" t="s">
        <v>79</v>
      </c>
      <c r="AL1138" s="50">
        <v>373171</v>
      </c>
      <c r="AM1138" s="30">
        <f>IFERROR(AL1138/AI1127,"-")</f>
        <v>8.8887700028052294E-4</v>
      </c>
      <c r="AN1138" s="50">
        <v>5</v>
      </c>
      <c r="AO1138" s="30">
        <f>IFERROR(AN1138/AJ1127,"-")</f>
        <v>9.1074681238615673E-3</v>
      </c>
      <c r="AP1138" s="53">
        <f t="shared" si="756"/>
        <v>74634.2</v>
      </c>
      <c r="AQ1138" s="31">
        <f t="shared" si="774"/>
        <v>8.4745762711864406E-3</v>
      </c>
      <c r="AR1138" s="172"/>
      <c r="AS1138" s="179"/>
      <c r="AT1138" s="179"/>
      <c r="AU1138" s="70" t="s">
        <v>79</v>
      </c>
      <c r="AV1138" s="50">
        <v>4191588</v>
      </c>
      <c r="AW1138" s="30">
        <f>IFERROR(AV1138/AS1127,"-")</f>
        <v>1.0034106868571209E-2</v>
      </c>
      <c r="AX1138" s="50">
        <v>12</v>
      </c>
      <c r="AY1138" s="30">
        <f>IFERROR(AX1138/AT1127,"-")</f>
        <v>3.1578947368421054E-2</v>
      </c>
      <c r="AZ1138" s="53">
        <f t="shared" si="757"/>
        <v>349299</v>
      </c>
      <c r="BA1138" s="31">
        <f t="shared" si="775"/>
        <v>3.0226700251889168E-2</v>
      </c>
      <c r="BB1138" s="172"/>
      <c r="BC1138" s="179"/>
      <c r="BD1138" s="179"/>
      <c r="BE1138" s="70" t="s">
        <v>79</v>
      </c>
      <c r="BF1138" s="50">
        <v>4360925</v>
      </c>
      <c r="BG1138" s="30">
        <f>IFERROR(BF1138/BC1127,"-")</f>
        <v>2.1342667236205773E-2</v>
      </c>
      <c r="BH1138" s="50">
        <v>9</v>
      </c>
      <c r="BI1138" s="30">
        <f>IFERROR(BH1138/BD1127,"-")</f>
        <v>3.8297872340425532E-2</v>
      </c>
      <c r="BJ1138" s="53">
        <f t="shared" si="758"/>
        <v>484547.22222222225</v>
      </c>
      <c r="BK1138" s="31">
        <f t="shared" si="776"/>
        <v>3.3962264150943396E-2</v>
      </c>
      <c r="BL1138" s="172"/>
      <c r="BM1138" s="179"/>
      <c r="BN1138" s="179"/>
      <c r="BO1138" s="70" t="s">
        <v>79</v>
      </c>
      <c r="BP1138" s="50">
        <v>3253004</v>
      </c>
      <c r="BQ1138" s="30">
        <f>IFERROR(BP1138/BM1127,"-")</f>
        <v>2.5410861806014047E-2</v>
      </c>
      <c r="BR1138" s="50">
        <v>8</v>
      </c>
      <c r="BS1138" s="30">
        <f>IFERROR(BR1138/BN1127,"-")</f>
        <v>7.407407407407407E-2</v>
      </c>
      <c r="BT1138" s="53">
        <f t="shared" si="759"/>
        <v>406625.5</v>
      </c>
      <c r="BU1138" s="31">
        <f t="shared" si="777"/>
        <v>6.1538461538461542E-2</v>
      </c>
      <c r="BV1138" s="172"/>
      <c r="BW1138" s="179"/>
      <c r="BX1138" s="179"/>
      <c r="BY1138" s="70" t="s">
        <v>79</v>
      </c>
      <c r="BZ1138" s="50">
        <f t="shared" si="768"/>
        <v>14587170</v>
      </c>
      <c r="CA1138" s="30">
        <f>IFERROR(BZ1138/BW1127,"-")</f>
        <v>7.6889066362502891E-3</v>
      </c>
      <c r="CB1138" s="50">
        <f t="shared" si="769"/>
        <v>40</v>
      </c>
      <c r="CC1138" s="30">
        <f>IFERROR(CB1138/BX1127,"-")</f>
        <v>1.9083969465648856E-2</v>
      </c>
      <c r="CD1138" s="53">
        <f t="shared" si="760"/>
        <v>364679.25</v>
      </c>
      <c r="CE1138" s="31">
        <f t="shared" si="778"/>
        <v>1.7536168347216132E-2</v>
      </c>
      <c r="CR1138" s="196"/>
      <c r="CS1138" s="198"/>
      <c r="CT1138" s="200"/>
      <c r="CU1138" s="201"/>
      <c r="CV1138" s="201"/>
      <c r="CW1138" s="79" t="s">
        <v>79</v>
      </c>
      <c r="CX1138" s="90">
        <v>26544839</v>
      </c>
      <c r="CY1138" s="80">
        <v>1.3707872552542499E-2</v>
      </c>
      <c r="CZ1138" s="90">
        <v>51</v>
      </c>
      <c r="DA1138" s="80">
        <v>2.5197628458498024E-2</v>
      </c>
      <c r="DB1138" s="90">
        <v>520487.03921568627</v>
      </c>
      <c r="DC1138" s="81">
        <v>2.3426734037666513E-2</v>
      </c>
    </row>
    <row r="1139" spans="2:107" s="16" customFormat="1" ht="13.15" customHeight="1">
      <c r="B1139" s="196"/>
      <c r="C1139" s="198"/>
      <c r="D1139" s="172"/>
      <c r="E1139" s="179"/>
      <c r="F1139" s="179"/>
      <c r="G1139" s="70" t="s">
        <v>81</v>
      </c>
      <c r="H1139" s="50">
        <v>10074</v>
      </c>
      <c r="I1139" s="30">
        <f>IFERROR(H1139/E1127,"-")</f>
        <v>3.9806570257371564E-4</v>
      </c>
      <c r="J1139" s="50">
        <v>1</v>
      </c>
      <c r="K1139" s="30">
        <f>IFERROR(J1139/F1127,"-")</f>
        <v>7.1428571428571425E-2</v>
      </c>
      <c r="L1139" s="53">
        <f t="shared" si="753"/>
        <v>10074</v>
      </c>
      <c r="M1139" s="31">
        <f t="shared" si="771"/>
        <v>6.6666666666666666E-2</v>
      </c>
      <c r="N1139" s="172"/>
      <c r="O1139" s="179"/>
      <c r="P1139" s="179"/>
      <c r="Q1139" s="70" t="s">
        <v>81</v>
      </c>
      <c r="R1139" s="50">
        <v>90862</v>
      </c>
      <c r="S1139" s="30">
        <f>IFERROR(R1139/O1127,"-")</f>
        <v>2.300266527327152E-3</v>
      </c>
      <c r="T1139" s="50">
        <v>3</v>
      </c>
      <c r="U1139" s="30">
        <f>IFERROR(T1139/P1127,"-")</f>
        <v>0.12</v>
      </c>
      <c r="V1139" s="53">
        <f t="shared" si="754"/>
        <v>30287.333333333332</v>
      </c>
      <c r="W1139" s="31">
        <f t="shared" si="772"/>
        <v>0.10714285714285714</v>
      </c>
      <c r="X1139" s="172"/>
      <c r="Y1139" s="179"/>
      <c r="Z1139" s="179"/>
      <c r="AA1139" s="70" t="s">
        <v>81</v>
      </c>
      <c r="AB1139" s="50">
        <v>7769348</v>
      </c>
      <c r="AC1139" s="30">
        <f>IFERROR(AB1139/Y1127,"-")</f>
        <v>1.17280148667554E-2</v>
      </c>
      <c r="AD1139" s="50">
        <v>76</v>
      </c>
      <c r="AE1139" s="30">
        <f>IFERROR(AD1139/Z1127,"-")</f>
        <v>9.6815286624203828E-2</v>
      </c>
      <c r="AF1139" s="53">
        <f t="shared" si="755"/>
        <v>102228.26315789473</v>
      </c>
      <c r="AG1139" s="31">
        <f t="shared" si="773"/>
        <v>8.8785046728971959E-2</v>
      </c>
      <c r="AH1139" s="172"/>
      <c r="AI1139" s="179"/>
      <c r="AJ1139" s="179"/>
      <c r="AK1139" s="70" t="s">
        <v>81</v>
      </c>
      <c r="AL1139" s="50">
        <v>12361880</v>
      </c>
      <c r="AM1139" s="30">
        <f>IFERROR(AL1139/AI1127,"-")</f>
        <v>2.944545747720962E-2</v>
      </c>
      <c r="AN1139" s="50">
        <v>57</v>
      </c>
      <c r="AO1139" s="30">
        <f>IFERROR(AN1139/AJ1127,"-")</f>
        <v>0.10382513661202186</v>
      </c>
      <c r="AP1139" s="53">
        <f t="shared" si="756"/>
        <v>216875.08771929826</v>
      </c>
      <c r="AQ1139" s="31">
        <f t="shared" si="774"/>
        <v>9.6610169491525427E-2</v>
      </c>
      <c r="AR1139" s="172"/>
      <c r="AS1139" s="179"/>
      <c r="AT1139" s="179"/>
      <c r="AU1139" s="70" t="s">
        <v>81</v>
      </c>
      <c r="AV1139" s="50">
        <v>1588669</v>
      </c>
      <c r="AW1139" s="30">
        <f>IFERROR(AV1139/AS1127,"-")</f>
        <v>3.8030633079363129E-3</v>
      </c>
      <c r="AX1139" s="50">
        <v>43</v>
      </c>
      <c r="AY1139" s="30">
        <f>IFERROR(AX1139/AT1127,"-")</f>
        <v>0.11315789473684211</v>
      </c>
      <c r="AZ1139" s="53">
        <f t="shared" si="757"/>
        <v>36945.79069767442</v>
      </c>
      <c r="BA1139" s="31">
        <f t="shared" si="775"/>
        <v>0.10831234256926953</v>
      </c>
      <c r="BB1139" s="172"/>
      <c r="BC1139" s="179"/>
      <c r="BD1139" s="179"/>
      <c r="BE1139" s="70" t="s">
        <v>81</v>
      </c>
      <c r="BF1139" s="50">
        <v>3357642</v>
      </c>
      <c r="BG1139" s="30">
        <f>IFERROR(BF1139/BC1127,"-")</f>
        <v>1.6432531149769471E-2</v>
      </c>
      <c r="BH1139" s="50">
        <v>23</v>
      </c>
      <c r="BI1139" s="30">
        <f>IFERROR(BH1139/BD1127,"-")</f>
        <v>9.7872340425531917E-2</v>
      </c>
      <c r="BJ1139" s="53">
        <f t="shared" si="758"/>
        <v>145984.4347826087</v>
      </c>
      <c r="BK1139" s="31">
        <f t="shared" si="776"/>
        <v>8.6792452830188674E-2</v>
      </c>
      <c r="BL1139" s="172"/>
      <c r="BM1139" s="179"/>
      <c r="BN1139" s="179"/>
      <c r="BO1139" s="70" t="s">
        <v>81</v>
      </c>
      <c r="BP1139" s="50">
        <v>563445</v>
      </c>
      <c r="BQ1139" s="30">
        <f>IFERROR(BP1139/BM1127,"-")</f>
        <v>4.4013542652543876E-3</v>
      </c>
      <c r="BR1139" s="50">
        <v>12</v>
      </c>
      <c r="BS1139" s="30">
        <f>IFERROR(BR1139/BN1127,"-")</f>
        <v>0.1111111111111111</v>
      </c>
      <c r="BT1139" s="53">
        <f t="shared" si="759"/>
        <v>46953.75</v>
      </c>
      <c r="BU1139" s="31">
        <f t="shared" si="777"/>
        <v>9.2307692307692313E-2</v>
      </c>
      <c r="BV1139" s="172"/>
      <c r="BW1139" s="179"/>
      <c r="BX1139" s="179"/>
      <c r="BY1139" s="70" t="s">
        <v>81</v>
      </c>
      <c r="BZ1139" s="50">
        <f t="shared" si="768"/>
        <v>25741920</v>
      </c>
      <c r="CA1139" s="30">
        <f>IFERROR(BZ1139/BW1127,"-")</f>
        <v>1.3568582495290317E-2</v>
      </c>
      <c r="CB1139" s="50">
        <f t="shared" si="769"/>
        <v>215</v>
      </c>
      <c r="CC1139" s="30">
        <f>IFERROR(CB1139/BX1127,"-")</f>
        <v>0.10257633587786259</v>
      </c>
      <c r="CD1139" s="53">
        <f t="shared" si="760"/>
        <v>119729.86046511628</v>
      </c>
      <c r="CE1139" s="31">
        <f t="shared" si="778"/>
        <v>9.4256904866286711E-2</v>
      </c>
      <c r="CR1139" s="196"/>
      <c r="CS1139" s="198"/>
      <c r="CT1139" s="200"/>
      <c r="CU1139" s="201"/>
      <c r="CV1139" s="201"/>
      <c r="CW1139" s="79" t="s">
        <v>81</v>
      </c>
      <c r="CX1139" s="90">
        <v>20859456</v>
      </c>
      <c r="CY1139" s="80">
        <v>1.0771915563826473E-2</v>
      </c>
      <c r="CZ1139" s="90">
        <v>219</v>
      </c>
      <c r="DA1139" s="80">
        <v>0.10820158102766798</v>
      </c>
      <c r="DB1139" s="90">
        <v>95248.65753424658</v>
      </c>
      <c r="DC1139" s="81">
        <v>0.10059715204409739</v>
      </c>
    </row>
    <row r="1140" spans="2:107" s="16" customFormat="1" ht="13.15" customHeight="1">
      <c r="B1140" s="196"/>
      <c r="C1140" s="198"/>
      <c r="D1140" s="172"/>
      <c r="E1140" s="179"/>
      <c r="F1140" s="179"/>
      <c r="G1140" s="70" t="s">
        <v>83</v>
      </c>
      <c r="H1140" s="50">
        <v>48480</v>
      </c>
      <c r="I1140" s="30">
        <f>IFERROR(H1140/E1127,"-")</f>
        <v>1.9156467401998942E-3</v>
      </c>
      <c r="J1140" s="50">
        <v>1</v>
      </c>
      <c r="K1140" s="30">
        <f>IFERROR(J1140/F1127,"-")</f>
        <v>7.1428571428571425E-2</v>
      </c>
      <c r="L1140" s="53">
        <f t="shared" si="753"/>
        <v>48480</v>
      </c>
      <c r="M1140" s="31">
        <f t="shared" si="771"/>
        <v>6.6666666666666666E-2</v>
      </c>
      <c r="N1140" s="172"/>
      <c r="O1140" s="179"/>
      <c r="P1140" s="179"/>
      <c r="Q1140" s="70" t="s">
        <v>83</v>
      </c>
      <c r="R1140" s="50">
        <v>259475</v>
      </c>
      <c r="S1140" s="30">
        <f>IFERROR(R1140/O1127,"-")</f>
        <v>6.5688809092713431E-3</v>
      </c>
      <c r="T1140" s="50">
        <v>4</v>
      </c>
      <c r="U1140" s="30">
        <f>IFERROR(T1140/P1127,"-")</f>
        <v>0.16</v>
      </c>
      <c r="V1140" s="53">
        <f t="shared" si="754"/>
        <v>64868.75</v>
      </c>
      <c r="W1140" s="31">
        <f t="shared" si="772"/>
        <v>0.14285714285714285</v>
      </c>
      <c r="X1140" s="172"/>
      <c r="Y1140" s="179"/>
      <c r="Z1140" s="179"/>
      <c r="AA1140" s="70" t="s">
        <v>83</v>
      </c>
      <c r="AB1140" s="50">
        <v>2283108</v>
      </c>
      <c r="AC1140" s="30">
        <f>IFERROR(AB1140/Y1127,"-")</f>
        <v>3.4464056142688151E-3</v>
      </c>
      <c r="AD1140" s="50">
        <v>39</v>
      </c>
      <c r="AE1140" s="30">
        <f>IFERROR(AD1140/Z1127,"-")</f>
        <v>4.9681528662420385E-2</v>
      </c>
      <c r="AF1140" s="53">
        <f t="shared" si="755"/>
        <v>58541.230769230766</v>
      </c>
      <c r="AG1140" s="31">
        <f t="shared" si="773"/>
        <v>4.55607476635514E-2</v>
      </c>
      <c r="AH1140" s="172"/>
      <c r="AI1140" s="179"/>
      <c r="AJ1140" s="179"/>
      <c r="AK1140" s="70" t="s">
        <v>83</v>
      </c>
      <c r="AL1140" s="50">
        <v>7455944</v>
      </c>
      <c r="AM1140" s="30">
        <f>IFERROR(AL1140/AI1127,"-")</f>
        <v>1.7759732500595073E-2</v>
      </c>
      <c r="AN1140" s="50">
        <v>68</v>
      </c>
      <c r="AO1140" s="30">
        <f>IFERROR(AN1140/AJ1127,"-")</f>
        <v>0.12386156648451731</v>
      </c>
      <c r="AP1140" s="53">
        <f t="shared" si="756"/>
        <v>109646.23529411765</v>
      </c>
      <c r="AQ1140" s="31">
        <f t="shared" si="774"/>
        <v>0.11525423728813559</v>
      </c>
      <c r="AR1140" s="172"/>
      <c r="AS1140" s="179"/>
      <c r="AT1140" s="179"/>
      <c r="AU1140" s="70" t="s">
        <v>83</v>
      </c>
      <c r="AV1140" s="50">
        <v>9079092</v>
      </c>
      <c r="AW1140" s="30">
        <f>IFERROR(AV1140/AS1127,"-")</f>
        <v>2.1734144528896902E-2</v>
      </c>
      <c r="AX1140" s="50">
        <v>81</v>
      </c>
      <c r="AY1140" s="30">
        <f>IFERROR(AX1140/AT1127,"-")</f>
        <v>0.2131578947368421</v>
      </c>
      <c r="AZ1140" s="53">
        <f t="shared" si="757"/>
        <v>112087.55555555556</v>
      </c>
      <c r="BA1140" s="31">
        <f t="shared" si="775"/>
        <v>0.20403022670025189</v>
      </c>
      <c r="BB1140" s="172"/>
      <c r="BC1140" s="179"/>
      <c r="BD1140" s="179"/>
      <c r="BE1140" s="70" t="s">
        <v>83</v>
      </c>
      <c r="BF1140" s="50">
        <v>5700064</v>
      </c>
      <c r="BG1140" s="30">
        <f>IFERROR(BF1140/BC1127,"-")</f>
        <v>2.7896505713140222E-2</v>
      </c>
      <c r="BH1140" s="50">
        <v>61</v>
      </c>
      <c r="BI1140" s="30">
        <f>IFERROR(BH1140/BD1127,"-")</f>
        <v>0.25957446808510637</v>
      </c>
      <c r="BJ1140" s="53">
        <f t="shared" si="758"/>
        <v>93443.672131147541</v>
      </c>
      <c r="BK1140" s="31">
        <f t="shared" si="776"/>
        <v>0.23018867924528302</v>
      </c>
      <c r="BL1140" s="172"/>
      <c r="BM1140" s="179"/>
      <c r="BN1140" s="179"/>
      <c r="BO1140" s="70" t="s">
        <v>83</v>
      </c>
      <c r="BP1140" s="50">
        <v>3629583</v>
      </c>
      <c r="BQ1140" s="30">
        <f>IFERROR(BP1140/BM1127,"-")</f>
        <v>2.8352511102494152E-2</v>
      </c>
      <c r="BR1140" s="50">
        <v>34</v>
      </c>
      <c r="BS1140" s="30">
        <f>IFERROR(BR1140/BN1127,"-")</f>
        <v>0.31481481481481483</v>
      </c>
      <c r="BT1140" s="53">
        <f t="shared" si="759"/>
        <v>106752.44117647059</v>
      </c>
      <c r="BU1140" s="31">
        <f t="shared" si="777"/>
        <v>0.26153846153846155</v>
      </c>
      <c r="BV1140" s="172"/>
      <c r="BW1140" s="179"/>
      <c r="BX1140" s="179"/>
      <c r="BY1140" s="70" t="s">
        <v>83</v>
      </c>
      <c r="BZ1140" s="50">
        <f t="shared" si="768"/>
        <v>28455746</v>
      </c>
      <c r="CA1140" s="30">
        <f>IFERROR(BZ1140/BW1127,"-")</f>
        <v>1.4999041915522518E-2</v>
      </c>
      <c r="CB1140" s="50">
        <f t="shared" si="769"/>
        <v>288</v>
      </c>
      <c r="CC1140" s="30">
        <f>IFERROR(CB1140/BX1127,"-")</f>
        <v>0.13740458015267176</v>
      </c>
      <c r="CD1140" s="53">
        <f t="shared" si="760"/>
        <v>98804.673611111109</v>
      </c>
      <c r="CE1140" s="31">
        <f t="shared" si="778"/>
        <v>0.12626041209995617</v>
      </c>
      <c r="CR1140" s="196"/>
      <c r="CS1140" s="198"/>
      <c r="CT1140" s="200"/>
      <c r="CU1140" s="201"/>
      <c r="CV1140" s="201"/>
      <c r="CW1140" s="79" t="s">
        <v>83</v>
      </c>
      <c r="CX1140" s="90">
        <v>30420414</v>
      </c>
      <c r="CY1140" s="80">
        <v>1.570923666583849E-2</v>
      </c>
      <c r="CZ1140" s="90">
        <v>285</v>
      </c>
      <c r="DA1140" s="80">
        <v>0.14081027667984189</v>
      </c>
      <c r="DB1140" s="90">
        <v>106738.2947368421</v>
      </c>
      <c r="DC1140" s="81">
        <v>0.13091410197519524</v>
      </c>
    </row>
    <row r="1141" spans="2:107" s="16" customFormat="1" ht="13.15" customHeight="1">
      <c r="B1141" s="196"/>
      <c r="C1141" s="198"/>
      <c r="D1141" s="172"/>
      <c r="E1141" s="179"/>
      <c r="F1141" s="179"/>
      <c r="G1141" s="70" t="s">
        <v>87</v>
      </c>
      <c r="H1141" s="50">
        <v>21743</v>
      </c>
      <c r="I1141" s="30">
        <f>IFERROR(H1141/E1127,"-")</f>
        <v>8.5915649901333133E-4</v>
      </c>
      <c r="J1141" s="50">
        <v>1</v>
      </c>
      <c r="K1141" s="30">
        <f>IFERROR(J1141/F1127,"-")</f>
        <v>7.1428571428571425E-2</v>
      </c>
      <c r="L1141" s="53">
        <f t="shared" si="753"/>
        <v>21743</v>
      </c>
      <c r="M1141" s="31">
        <f t="shared" si="771"/>
        <v>6.6666666666666666E-2</v>
      </c>
      <c r="N1141" s="172"/>
      <c r="O1141" s="179"/>
      <c r="P1141" s="179"/>
      <c r="Q1141" s="70" t="s">
        <v>87</v>
      </c>
      <c r="R1141" s="50">
        <v>436467</v>
      </c>
      <c r="S1141" s="30">
        <f>IFERROR(R1141/O1127,"-")</f>
        <v>1.1049618436562041E-2</v>
      </c>
      <c r="T1141" s="50">
        <v>5</v>
      </c>
      <c r="U1141" s="30">
        <f>IFERROR(T1141/P1127,"-")</f>
        <v>0.2</v>
      </c>
      <c r="V1141" s="53">
        <f t="shared" si="754"/>
        <v>87293.4</v>
      </c>
      <c r="W1141" s="31">
        <f t="shared" si="772"/>
        <v>0.17857142857142858</v>
      </c>
      <c r="X1141" s="172"/>
      <c r="Y1141" s="179"/>
      <c r="Z1141" s="179"/>
      <c r="AA1141" s="70" t="s">
        <v>87</v>
      </c>
      <c r="AB1141" s="50">
        <v>2401867</v>
      </c>
      <c r="AC1141" s="30">
        <f>IFERROR(AB1141/Y1127,"-")</f>
        <v>3.6256751382444437E-3</v>
      </c>
      <c r="AD1141" s="50">
        <v>45</v>
      </c>
      <c r="AE1141" s="30">
        <f>IFERROR(AD1141/Z1127,"-")</f>
        <v>5.7324840764331211E-2</v>
      </c>
      <c r="AF1141" s="53">
        <f t="shared" si="755"/>
        <v>53374.822222222225</v>
      </c>
      <c r="AG1141" s="31">
        <f t="shared" si="773"/>
        <v>5.2570093457943924E-2</v>
      </c>
      <c r="AH1141" s="172"/>
      <c r="AI1141" s="179"/>
      <c r="AJ1141" s="179"/>
      <c r="AK1141" s="70" t="s">
        <v>87</v>
      </c>
      <c r="AL1141" s="50">
        <v>986493</v>
      </c>
      <c r="AM1141" s="30">
        <f>IFERROR(AL1141/AI1127,"-")</f>
        <v>2.3497831788583086E-3</v>
      </c>
      <c r="AN1141" s="50">
        <v>32</v>
      </c>
      <c r="AO1141" s="30">
        <f>IFERROR(AN1141/AJ1127,"-")</f>
        <v>5.8287795992714025E-2</v>
      </c>
      <c r="AP1141" s="53">
        <f t="shared" si="756"/>
        <v>30827.90625</v>
      </c>
      <c r="AQ1141" s="31">
        <f t="shared" si="774"/>
        <v>5.4237288135593219E-2</v>
      </c>
      <c r="AR1141" s="172"/>
      <c r="AS1141" s="179"/>
      <c r="AT1141" s="179"/>
      <c r="AU1141" s="70" t="s">
        <v>87</v>
      </c>
      <c r="AV1141" s="50">
        <v>670105</v>
      </c>
      <c r="AW1141" s="30">
        <f>IFERROR(AV1141/AS1127,"-")</f>
        <v>1.6041426741282563E-3</v>
      </c>
      <c r="AX1141" s="50">
        <v>22</v>
      </c>
      <c r="AY1141" s="30">
        <f>IFERROR(AX1141/AT1127,"-")</f>
        <v>5.7894736842105263E-2</v>
      </c>
      <c r="AZ1141" s="53">
        <f t="shared" si="757"/>
        <v>30459.31818181818</v>
      </c>
      <c r="BA1141" s="31">
        <f t="shared" si="775"/>
        <v>5.5415617128463476E-2</v>
      </c>
      <c r="BB1141" s="172"/>
      <c r="BC1141" s="179"/>
      <c r="BD1141" s="179"/>
      <c r="BE1141" s="70" t="s">
        <v>87</v>
      </c>
      <c r="BF1141" s="50">
        <v>2855621</v>
      </c>
      <c r="BG1141" s="30">
        <f>IFERROR(BF1141/BC1127,"-")</f>
        <v>1.3975605807419566E-2</v>
      </c>
      <c r="BH1141" s="50">
        <v>13</v>
      </c>
      <c r="BI1141" s="30">
        <f>IFERROR(BH1141/BD1127,"-")</f>
        <v>5.5319148936170209E-2</v>
      </c>
      <c r="BJ1141" s="53">
        <f t="shared" si="758"/>
        <v>219663.15384615384</v>
      </c>
      <c r="BK1141" s="31">
        <f t="shared" si="776"/>
        <v>4.9056603773584909E-2</v>
      </c>
      <c r="BL1141" s="172"/>
      <c r="BM1141" s="179"/>
      <c r="BN1141" s="179"/>
      <c r="BO1141" s="70" t="s">
        <v>87</v>
      </c>
      <c r="BP1141" s="50">
        <v>233784</v>
      </c>
      <c r="BQ1141" s="30">
        <f>IFERROR(BP1141/BM1127,"-")</f>
        <v>1.8262052295223701E-3</v>
      </c>
      <c r="BR1141" s="50">
        <v>9</v>
      </c>
      <c r="BS1141" s="30">
        <f>IFERROR(BR1141/BN1127,"-")</f>
        <v>8.3333333333333329E-2</v>
      </c>
      <c r="BT1141" s="53">
        <f t="shared" si="759"/>
        <v>25976</v>
      </c>
      <c r="BU1141" s="31">
        <f t="shared" si="777"/>
        <v>6.9230769230769235E-2</v>
      </c>
      <c r="BV1141" s="172"/>
      <c r="BW1141" s="179"/>
      <c r="BX1141" s="179"/>
      <c r="BY1141" s="70" t="s">
        <v>87</v>
      </c>
      <c r="BZ1141" s="50">
        <f t="shared" si="768"/>
        <v>7606080</v>
      </c>
      <c r="CA1141" s="30">
        <f>IFERROR(BZ1141/BW1127,"-")</f>
        <v>4.0091696324818724E-3</v>
      </c>
      <c r="CB1141" s="50">
        <f t="shared" si="769"/>
        <v>127</v>
      </c>
      <c r="CC1141" s="30">
        <f>IFERROR(CB1141/BX1127,"-")</f>
        <v>6.0591603053435111E-2</v>
      </c>
      <c r="CD1141" s="53">
        <f t="shared" si="760"/>
        <v>59890.393700787405</v>
      </c>
      <c r="CE1141" s="31">
        <f t="shared" si="778"/>
        <v>5.5677334502411226E-2</v>
      </c>
      <c r="CR1141" s="196"/>
      <c r="CS1141" s="198"/>
      <c r="CT1141" s="200"/>
      <c r="CU1141" s="201"/>
      <c r="CV1141" s="201"/>
      <c r="CW1141" s="79" t="s">
        <v>87</v>
      </c>
      <c r="CX1141" s="90">
        <v>7005412</v>
      </c>
      <c r="CY1141" s="80">
        <v>3.6176258169827984E-3</v>
      </c>
      <c r="CZ1141" s="90">
        <v>107</v>
      </c>
      <c r="DA1141" s="80">
        <v>5.2865612648221344E-2</v>
      </c>
      <c r="DB1141" s="90">
        <v>65471.140186915887</v>
      </c>
      <c r="DC1141" s="81">
        <v>4.9150206706476803E-2</v>
      </c>
    </row>
    <row r="1142" spans="2:107" s="16" customFormat="1" ht="13.15" customHeight="1">
      <c r="B1142" s="196"/>
      <c r="C1142" s="198"/>
      <c r="D1142" s="172"/>
      <c r="E1142" s="179"/>
      <c r="F1142" s="179"/>
      <c r="G1142" s="71" t="s">
        <v>85</v>
      </c>
      <c r="H1142" s="51">
        <v>67647</v>
      </c>
      <c r="I1142" s="32">
        <f>IFERROR(H1142/E1127,"-")</f>
        <v>2.6730147490573895E-3</v>
      </c>
      <c r="J1142" s="51">
        <v>5</v>
      </c>
      <c r="K1142" s="32">
        <f>IFERROR(J1142/F1127,"-")</f>
        <v>0.35714285714285715</v>
      </c>
      <c r="L1142" s="54">
        <f t="shared" si="753"/>
        <v>13529.4</v>
      </c>
      <c r="M1142" s="33">
        <f t="shared" si="771"/>
        <v>0.33333333333333331</v>
      </c>
      <c r="N1142" s="172"/>
      <c r="O1142" s="179"/>
      <c r="P1142" s="179"/>
      <c r="Q1142" s="71" t="s">
        <v>85</v>
      </c>
      <c r="R1142" s="51">
        <v>28474</v>
      </c>
      <c r="S1142" s="32">
        <f>IFERROR(R1142/O1127,"-")</f>
        <v>7.2084907991364186E-4</v>
      </c>
      <c r="T1142" s="51">
        <v>4</v>
      </c>
      <c r="U1142" s="32">
        <f>IFERROR(T1142/P1127,"-")</f>
        <v>0.16</v>
      </c>
      <c r="V1142" s="54">
        <f t="shared" si="754"/>
        <v>7118.5</v>
      </c>
      <c r="W1142" s="33">
        <f t="shared" si="772"/>
        <v>0.14285714285714285</v>
      </c>
      <c r="X1142" s="172"/>
      <c r="Y1142" s="179"/>
      <c r="Z1142" s="179"/>
      <c r="AA1142" s="71" t="s">
        <v>85</v>
      </c>
      <c r="AB1142" s="51">
        <v>1747331</v>
      </c>
      <c r="AC1142" s="32">
        <f>IFERROR(AB1142/Y1127,"-")</f>
        <v>2.6376375398736909E-3</v>
      </c>
      <c r="AD1142" s="51">
        <v>123</v>
      </c>
      <c r="AE1142" s="32">
        <f>IFERROR(AD1142/Z1127,"-")</f>
        <v>0.15668789808917197</v>
      </c>
      <c r="AF1142" s="54">
        <f t="shared" si="755"/>
        <v>14205.943089430893</v>
      </c>
      <c r="AG1142" s="33">
        <f t="shared" si="773"/>
        <v>0.14369158878504673</v>
      </c>
      <c r="AH1142" s="172"/>
      <c r="AI1142" s="179"/>
      <c r="AJ1142" s="179"/>
      <c r="AK1142" s="71" t="s">
        <v>85</v>
      </c>
      <c r="AL1142" s="51">
        <v>1130173</v>
      </c>
      <c r="AM1142" s="32">
        <f>IFERROR(AL1142/AI1127,"-")</f>
        <v>2.6920226545954521E-3</v>
      </c>
      <c r="AN1142" s="51">
        <v>126</v>
      </c>
      <c r="AO1142" s="32">
        <f>IFERROR(AN1142/AJ1127,"-")</f>
        <v>0.22950819672131148</v>
      </c>
      <c r="AP1142" s="54">
        <f t="shared" si="756"/>
        <v>8969.6269841269841</v>
      </c>
      <c r="AQ1142" s="33">
        <f t="shared" si="774"/>
        <v>0.2135593220338983</v>
      </c>
      <c r="AR1142" s="172"/>
      <c r="AS1142" s="179"/>
      <c r="AT1142" s="179"/>
      <c r="AU1142" s="71" t="s">
        <v>85</v>
      </c>
      <c r="AV1142" s="51">
        <v>1315323</v>
      </c>
      <c r="AW1142" s="32">
        <f>IFERROR(AV1142/AS1127,"-")</f>
        <v>3.1487091643285763E-3</v>
      </c>
      <c r="AX1142" s="51">
        <v>102</v>
      </c>
      <c r="AY1142" s="32">
        <f>IFERROR(AX1142/AT1127,"-")</f>
        <v>0.26842105263157895</v>
      </c>
      <c r="AZ1142" s="54">
        <f t="shared" si="757"/>
        <v>12895.323529411764</v>
      </c>
      <c r="BA1142" s="33">
        <f t="shared" si="775"/>
        <v>0.25692695214105793</v>
      </c>
      <c r="BB1142" s="172"/>
      <c r="BC1142" s="179"/>
      <c r="BD1142" s="179"/>
      <c r="BE1142" s="71" t="s">
        <v>85</v>
      </c>
      <c r="BF1142" s="51">
        <v>474524</v>
      </c>
      <c r="BG1142" s="32">
        <f>IFERROR(BF1142/BC1127,"-")</f>
        <v>2.3223531309511879E-3</v>
      </c>
      <c r="BH1142" s="51">
        <v>62</v>
      </c>
      <c r="BI1142" s="32">
        <f>IFERROR(BH1142/BD1127,"-")</f>
        <v>0.26382978723404255</v>
      </c>
      <c r="BJ1142" s="54">
        <f t="shared" si="758"/>
        <v>7653.6129032258068</v>
      </c>
      <c r="BK1142" s="33">
        <f t="shared" si="776"/>
        <v>0.2339622641509434</v>
      </c>
      <c r="BL1142" s="172"/>
      <c r="BM1142" s="179"/>
      <c r="BN1142" s="179"/>
      <c r="BO1142" s="71" t="s">
        <v>85</v>
      </c>
      <c r="BP1142" s="51">
        <v>284077</v>
      </c>
      <c r="BQ1142" s="32">
        <f>IFERROR(BP1142/BM1127,"-")</f>
        <v>2.2190693246202748E-3</v>
      </c>
      <c r="BR1142" s="51">
        <v>24</v>
      </c>
      <c r="BS1142" s="32">
        <f>IFERROR(BR1142/BN1127,"-")</f>
        <v>0.22222222222222221</v>
      </c>
      <c r="BT1142" s="54">
        <f t="shared" si="759"/>
        <v>11836.541666666666</v>
      </c>
      <c r="BU1142" s="33">
        <f t="shared" si="777"/>
        <v>0.18461538461538463</v>
      </c>
      <c r="BV1142" s="172"/>
      <c r="BW1142" s="179"/>
      <c r="BX1142" s="179"/>
      <c r="BY1142" s="71" t="s">
        <v>85</v>
      </c>
      <c r="BZ1142" s="51">
        <f t="shared" si="768"/>
        <v>5047549</v>
      </c>
      <c r="CA1142" s="32">
        <f>IFERROR(BZ1142/BW1127,"-")</f>
        <v>2.6605663060688613E-3</v>
      </c>
      <c r="CB1142" s="51">
        <f t="shared" si="769"/>
        <v>446</v>
      </c>
      <c r="CC1142" s="32">
        <f>IFERROR(CB1142/BX1127,"-")</f>
        <v>0.21278625954198474</v>
      </c>
      <c r="CD1142" s="54">
        <f t="shared" si="760"/>
        <v>11317.374439461883</v>
      </c>
      <c r="CE1142" s="33">
        <f t="shared" si="778"/>
        <v>0.19552827707145989</v>
      </c>
      <c r="CR1142" s="196"/>
      <c r="CS1142" s="198"/>
      <c r="CT1142" s="200"/>
      <c r="CU1142" s="201"/>
      <c r="CV1142" s="201"/>
      <c r="CW1142" s="79" t="s">
        <v>85</v>
      </c>
      <c r="CX1142" s="90">
        <v>4665583</v>
      </c>
      <c r="CY1142" s="80">
        <v>2.4093277471868972E-3</v>
      </c>
      <c r="CZ1142" s="90">
        <v>325</v>
      </c>
      <c r="DA1142" s="80">
        <v>0.16057312252964426</v>
      </c>
      <c r="DB1142" s="90">
        <v>14355.64</v>
      </c>
      <c r="DC1142" s="81">
        <v>0.14928801102434544</v>
      </c>
    </row>
    <row r="1143" spans="2:107" s="16" customFormat="1" ht="13.15" customHeight="1">
      <c r="B1143" s="196"/>
      <c r="C1143" s="199"/>
      <c r="D1143" s="173"/>
      <c r="E1143" s="180"/>
      <c r="F1143" s="180"/>
      <c r="G1143" s="18" t="s">
        <v>92</v>
      </c>
      <c r="H1143" s="49">
        <f>SUM(H1127:H1142)</f>
        <v>5385466</v>
      </c>
      <c r="I1143" s="32">
        <f>IFERROR(H1143/E1127,"-")</f>
        <v>0.2128021944586915</v>
      </c>
      <c r="J1143" s="51">
        <v>10</v>
      </c>
      <c r="K1143" s="32">
        <f>IFERROR(J1143/F1127,"-")</f>
        <v>0.7142857142857143</v>
      </c>
      <c r="L1143" s="54">
        <f t="shared" si="753"/>
        <v>538546.6</v>
      </c>
      <c r="M1143" s="34">
        <f t="shared" si="771"/>
        <v>0.66666666666666663</v>
      </c>
      <c r="N1143" s="173"/>
      <c r="O1143" s="180"/>
      <c r="P1143" s="180"/>
      <c r="Q1143" s="18" t="s">
        <v>92</v>
      </c>
      <c r="R1143" s="49">
        <f>SUM(R1127:R1142)</f>
        <v>2624958</v>
      </c>
      <c r="S1143" s="32">
        <f>IFERROR(R1143/O1127,"-")</f>
        <v>6.6453556195545188E-2</v>
      </c>
      <c r="T1143" s="51">
        <v>17</v>
      </c>
      <c r="U1143" s="32">
        <f>IFERROR(T1143/P1127,"-")</f>
        <v>0.68</v>
      </c>
      <c r="V1143" s="54">
        <f t="shared" si="754"/>
        <v>154409.29411764705</v>
      </c>
      <c r="W1143" s="34">
        <f t="shared" si="772"/>
        <v>0.6071428571428571</v>
      </c>
      <c r="X1143" s="173"/>
      <c r="Y1143" s="180"/>
      <c r="Z1143" s="180"/>
      <c r="AA1143" s="18" t="s">
        <v>92</v>
      </c>
      <c r="AB1143" s="49">
        <f>SUM(AB1127:AB1142)</f>
        <v>99567540</v>
      </c>
      <c r="AC1143" s="32">
        <f>IFERROR(AB1143/Y1127,"-")</f>
        <v>0.15029956044783463</v>
      </c>
      <c r="AD1143" s="51">
        <v>533</v>
      </c>
      <c r="AE1143" s="32">
        <f>IFERROR(AD1143/Z1127,"-")</f>
        <v>0.67898089171974518</v>
      </c>
      <c r="AF1143" s="54">
        <f t="shared" si="755"/>
        <v>186805.89118198873</v>
      </c>
      <c r="AG1143" s="34">
        <f t="shared" si="773"/>
        <v>0.62266355140186913</v>
      </c>
      <c r="AH1143" s="173"/>
      <c r="AI1143" s="180"/>
      <c r="AJ1143" s="180"/>
      <c r="AK1143" s="18" t="s">
        <v>92</v>
      </c>
      <c r="AL1143" s="49">
        <f>SUM(AL1127:AL1142)</f>
        <v>73629193</v>
      </c>
      <c r="AM1143" s="32">
        <f>IFERROR(AL1143/AI1127,"-")</f>
        <v>0.17538151733900995</v>
      </c>
      <c r="AN1143" s="51">
        <v>447</v>
      </c>
      <c r="AO1143" s="32">
        <f>IFERROR(AN1143/AJ1127,"-")</f>
        <v>0.81420765027322406</v>
      </c>
      <c r="AP1143" s="54">
        <f t="shared" si="756"/>
        <v>164718.55257270695</v>
      </c>
      <c r="AQ1143" s="34">
        <f t="shared" si="774"/>
        <v>0.75762711864406784</v>
      </c>
      <c r="AR1143" s="173"/>
      <c r="AS1143" s="180"/>
      <c r="AT1143" s="180"/>
      <c r="AU1143" s="18" t="s">
        <v>92</v>
      </c>
      <c r="AV1143" s="49">
        <f>SUM(AV1127:AV1142)</f>
        <v>83744178</v>
      </c>
      <c r="AW1143" s="32">
        <f>IFERROR(AV1143/AS1127,"-")</f>
        <v>0.20047247765587883</v>
      </c>
      <c r="AX1143" s="51">
        <v>317</v>
      </c>
      <c r="AY1143" s="32">
        <f>IFERROR(AX1143/AT1127,"-")</f>
        <v>0.83421052631578951</v>
      </c>
      <c r="AZ1143" s="54">
        <f t="shared" si="757"/>
        <v>264177.21766561514</v>
      </c>
      <c r="BA1143" s="34">
        <f t="shared" si="775"/>
        <v>0.79848866498740556</v>
      </c>
      <c r="BB1143" s="173"/>
      <c r="BC1143" s="180"/>
      <c r="BD1143" s="180"/>
      <c r="BE1143" s="18" t="s">
        <v>92</v>
      </c>
      <c r="BF1143" s="49">
        <f>SUM(BF1127:BF1142)</f>
        <v>49102331</v>
      </c>
      <c r="BG1143" s="32">
        <f>IFERROR(BF1143/BC1127,"-")</f>
        <v>0.24031018902068507</v>
      </c>
      <c r="BH1143" s="51">
        <v>196</v>
      </c>
      <c r="BI1143" s="32">
        <f>IFERROR(BH1143/BD1127,"-")</f>
        <v>0.83404255319148934</v>
      </c>
      <c r="BJ1143" s="54">
        <f t="shared" si="758"/>
        <v>250522.0969387755</v>
      </c>
      <c r="BK1143" s="34">
        <f t="shared" si="776"/>
        <v>0.73962264150943391</v>
      </c>
      <c r="BL1143" s="173"/>
      <c r="BM1143" s="180"/>
      <c r="BN1143" s="180"/>
      <c r="BO1143" s="18" t="s">
        <v>92</v>
      </c>
      <c r="BP1143" s="49">
        <f>SUM(BP1127:BP1142)</f>
        <v>28940659</v>
      </c>
      <c r="BQ1143" s="32">
        <f>IFERROR(BP1143/BM1127,"-")</f>
        <v>0.22607014514091489</v>
      </c>
      <c r="BR1143" s="51">
        <v>85</v>
      </c>
      <c r="BS1143" s="32">
        <f>IFERROR(BR1143/BN1127,"-")</f>
        <v>0.78703703703703709</v>
      </c>
      <c r="BT1143" s="54">
        <f t="shared" si="759"/>
        <v>340478.34117647057</v>
      </c>
      <c r="BU1143" s="34">
        <f t="shared" si="777"/>
        <v>0.65384615384615385</v>
      </c>
      <c r="BV1143" s="173"/>
      <c r="BW1143" s="180"/>
      <c r="BX1143" s="180"/>
      <c r="BY1143" s="18" t="s">
        <v>92</v>
      </c>
      <c r="BZ1143" s="49">
        <f t="shared" si="768"/>
        <v>342994325</v>
      </c>
      <c r="CA1143" s="32">
        <f>IFERROR(BZ1143/BW1127,"-")</f>
        <v>0.18079252807012522</v>
      </c>
      <c r="CB1143" s="51">
        <f t="shared" si="769"/>
        <v>1605</v>
      </c>
      <c r="CC1143" s="32">
        <f>IFERROR(CB1143/BX1127,"-")</f>
        <v>0.7657442748091603</v>
      </c>
      <c r="CD1143" s="54">
        <f t="shared" si="760"/>
        <v>213703.62928348911</v>
      </c>
      <c r="CE1143" s="34">
        <f t="shared" si="778"/>
        <v>0.70363875493204731</v>
      </c>
      <c r="CR1143" s="196"/>
      <c r="CS1143" s="199"/>
      <c r="CT1143" s="200"/>
      <c r="CU1143" s="201"/>
      <c r="CV1143" s="201"/>
      <c r="CW1143" s="18" t="s">
        <v>92</v>
      </c>
      <c r="CX1143" s="90">
        <v>379937034</v>
      </c>
      <c r="CY1143" s="80">
        <v>0.19620116890002634</v>
      </c>
      <c r="CZ1143" s="90">
        <v>1522</v>
      </c>
      <c r="DA1143" s="80">
        <v>0.75197628458498023</v>
      </c>
      <c r="DB1143" s="90">
        <v>249630.11432325887</v>
      </c>
      <c r="DC1143" s="81">
        <v>0.69912723932016541</v>
      </c>
    </row>
    <row r="1144" spans="2:107" s="16" customFormat="1" ht="13.15" customHeight="1">
      <c r="B1144" s="196">
        <v>68</v>
      </c>
      <c r="C1144" s="197" t="s">
        <v>45</v>
      </c>
      <c r="D1144" s="171">
        <f>CI72</f>
        <v>18</v>
      </c>
      <c r="E1144" s="178">
        <v>30653240</v>
      </c>
      <c r="F1144" s="178">
        <v>17</v>
      </c>
      <c r="G1144" s="68" t="s">
        <v>58</v>
      </c>
      <c r="H1144" s="56">
        <v>194405</v>
      </c>
      <c r="I1144" s="28">
        <f>IFERROR(H1144/E1144,"-")</f>
        <v>6.3420702020406325E-3</v>
      </c>
      <c r="J1144" s="56">
        <v>6</v>
      </c>
      <c r="K1144" s="28">
        <f>IFERROR(J1144/F1144,"-")</f>
        <v>0.35294117647058826</v>
      </c>
      <c r="L1144" s="52">
        <f t="shared" si="753"/>
        <v>32400.833333333332</v>
      </c>
      <c r="M1144" s="29">
        <f t="shared" ref="M1144:M1160" si="779">IFERROR(J1144/$CI$72,"-")</f>
        <v>0.33333333333333331</v>
      </c>
      <c r="N1144" s="171">
        <f>CJ72</f>
        <v>28</v>
      </c>
      <c r="O1144" s="178">
        <v>50864290</v>
      </c>
      <c r="P1144" s="178">
        <v>27</v>
      </c>
      <c r="Q1144" s="68" t="s">
        <v>58</v>
      </c>
      <c r="R1144" s="56">
        <v>242418</v>
      </c>
      <c r="S1144" s="28">
        <f>IFERROR(R1144/O1144,"-")</f>
        <v>4.7659762870965071E-3</v>
      </c>
      <c r="T1144" s="56">
        <v>8</v>
      </c>
      <c r="U1144" s="28">
        <f>IFERROR(T1144/P1144,"-")</f>
        <v>0.29629629629629628</v>
      </c>
      <c r="V1144" s="52">
        <f t="shared" si="754"/>
        <v>30302.25</v>
      </c>
      <c r="W1144" s="29">
        <f t="shared" ref="W1144:W1160" si="780">IFERROR(T1144/$CJ$72,"-")</f>
        <v>0.2857142857142857</v>
      </c>
      <c r="X1144" s="171">
        <f>CK72</f>
        <v>1035</v>
      </c>
      <c r="Y1144" s="178">
        <v>767207770</v>
      </c>
      <c r="Z1144" s="178">
        <v>935</v>
      </c>
      <c r="AA1144" s="68" t="s">
        <v>58</v>
      </c>
      <c r="AB1144" s="56">
        <v>12234451</v>
      </c>
      <c r="AC1144" s="28">
        <f>IFERROR(AB1144/Y1144,"-")</f>
        <v>1.5946724575013102E-2</v>
      </c>
      <c r="AD1144" s="56">
        <v>170</v>
      </c>
      <c r="AE1144" s="28">
        <f>IFERROR(AD1144/Z1144,"-")</f>
        <v>0.18181818181818182</v>
      </c>
      <c r="AF1144" s="52">
        <f t="shared" si="755"/>
        <v>71967.358823529416</v>
      </c>
      <c r="AG1144" s="29">
        <f t="shared" ref="AG1144:AG1160" si="781">IFERROR(AD1144/$CK$72,"-")</f>
        <v>0.16425120772946861</v>
      </c>
      <c r="AH1144" s="171">
        <f>CL72</f>
        <v>876</v>
      </c>
      <c r="AI1144" s="178">
        <v>792200390</v>
      </c>
      <c r="AJ1144" s="178">
        <v>812</v>
      </c>
      <c r="AK1144" s="68" t="s">
        <v>58</v>
      </c>
      <c r="AL1144" s="56">
        <v>30469121</v>
      </c>
      <c r="AM1144" s="28">
        <f>IFERROR(AL1144/AI1144,"-")</f>
        <v>3.8461380964480464E-2</v>
      </c>
      <c r="AN1144" s="56">
        <v>147</v>
      </c>
      <c r="AO1144" s="28">
        <f>IFERROR(AN1144/AJ1144,"-")</f>
        <v>0.18103448275862069</v>
      </c>
      <c r="AP1144" s="52">
        <f t="shared" si="756"/>
        <v>207272.93197278911</v>
      </c>
      <c r="AQ1144" s="29">
        <f t="shared" ref="AQ1144:AQ1160" si="782">IFERROR(AN1144/$CL$72,"-")</f>
        <v>0.1678082191780822</v>
      </c>
      <c r="AR1144" s="171">
        <f>CM72</f>
        <v>643</v>
      </c>
      <c r="AS1144" s="178">
        <v>750018520</v>
      </c>
      <c r="AT1144" s="178">
        <v>587</v>
      </c>
      <c r="AU1144" s="68" t="s">
        <v>58</v>
      </c>
      <c r="AV1144" s="56">
        <v>31849407</v>
      </c>
      <c r="AW1144" s="28">
        <f>IFERROR(AV1144/AS1144,"-")</f>
        <v>4.2464827401862026E-2</v>
      </c>
      <c r="AX1144" s="56">
        <v>143</v>
      </c>
      <c r="AY1144" s="28">
        <f>IFERROR(AX1144/AT1144,"-")</f>
        <v>0.24361158432708688</v>
      </c>
      <c r="AZ1144" s="52">
        <f t="shared" si="757"/>
        <v>222723.12587412586</v>
      </c>
      <c r="BA1144" s="29">
        <f t="shared" ref="BA1144:BA1160" si="783">IFERROR(AX1144/$CM$72,"-")</f>
        <v>0.22239502332814931</v>
      </c>
      <c r="BB1144" s="171">
        <f>CN72</f>
        <v>314</v>
      </c>
      <c r="BC1144" s="178">
        <v>387027960</v>
      </c>
      <c r="BD1144" s="178">
        <v>269</v>
      </c>
      <c r="BE1144" s="68" t="s">
        <v>58</v>
      </c>
      <c r="BF1144" s="56">
        <v>13467519</v>
      </c>
      <c r="BG1144" s="28">
        <f>IFERROR(BF1144/BC1144,"-")</f>
        <v>3.4797276661872184E-2</v>
      </c>
      <c r="BH1144" s="56">
        <v>65</v>
      </c>
      <c r="BI1144" s="28">
        <f>IFERROR(BH1144/BD1144,"-")</f>
        <v>0.24163568773234201</v>
      </c>
      <c r="BJ1144" s="52">
        <f t="shared" si="758"/>
        <v>207192.6</v>
      </c>
      <c r="BK1144" s="29">
        <f t="shared" ref="BK1144:BK1160" si="784">IFERROR(BH1144/$CN$72,"-")</f>
        <v>0.2070063694267516</v>
      </c>
      <c r="BL1144" s="171">
        <f>CO72</f>
        <v>150</v>
      </c>
      <c r="BM1144" s="178">
        <v>119073290</v>
      </c>
      <c r="BN1144" s="178">
        <v>104</v>
      </c>
      <c r="BO1144" s="68" t="s">
        <v>58</v>
      </c>
      <c r="BP1144" s="56">
        <v>6182308</v>
      </c>
      <c r="BQ1144" s="28">
        <f>IFERROR(BP1144/BM1144,"-")</f>
        <v>5.1920191337620721E-2</v>
      </c>
      <c r="BR1144" s="56">
        <v>26</v>
      </c>
      <c r="BS1144" s="28">
        <f>IFERROR(BR1144/BN1144,"-")</f>
        <v>0.25</v>
      </c>
      <c r="BT1144" s="52">
        <f t="shared" si="759"/>
        <v>237781.07692307694</v>
      </c>
      <c r="BU1144" s="29">
        <f t="shared" ref="BU1144:BU1160" si="785">IFERROR(BR1144/$CO$72,"-")</f>
        <v>0.17333333333333334</v>
      </c>
      <c r="BV1144" s="171">
        <f>CP72</f>
        <v>3064</v>
      </c>
      <c r="BW1144" s="178">
        <f>SUM(E1144,O1144,Y1144,AI1144,AS1144,BC1144,BM1144)</f>
        <v>2897045460</v>
      </c>
      <c r="BX1144" s="178">
        <f>SUM(F1144,P1144,Z1144,AJ1144,AT1144,BD1144,BN1144)</f>
        <v>2751</v>
      </c>
      <c r="BY1144" s="68" t="s">
        <v>58</v>
      </c>
      <c r="BZ1144" s="56">
        <f t="shared" si="768"/>
        <v>94639629</v>
      </c>
      <c r="CA1144" s="28">
        <f>IFERROR(BZ1144/BW1144,"-")</f>
        <v>3.2667636841294166E-2</v>
      </c>
      <c r="CB1144" s="56">
        <f t="shared" si="769"/>
        <v>565</v>
      </c>
      <c r="CC1144" s="28">
        <f>IFERROR(CB1144/BX1144,"-")</f>
        <v>0.20537986186841148</v>
      </c>
      <c r="CD1144" s="52">
        <f t="shared" si="760"/>
        <v>167503.76814159291</v>
      </c>
      <c r="CE1144" s="29">
        <f t="shared" ref="CE1144:CE1160" si="786">IFERROR(CB1144/$CP$72,"-")</f>
        <v>0.1843994778067885</v>
      </c>
      <c r="CR1144" s="196">
        <v>68</v>
      </c>
      <c r="CS1144" s="197" t="s">
        <v>45</v>
      </c>
      <c r="CT1144" s="200">
        <v>2923</v>
      </c>
      <c r="CU1144" s="201">
        <v>2515275180</v>
      </c>
      <c r="CV1144" s="201">
        <v>2641</v>
      </c>
      <c r="CW1144" s="79" t="s">
        <v>58</v>
      </c>
      <c r="CX1144" s="90">
        <v>83535834</v>
      </c>
      <c r="CY1144" s="80">
        <v>3.3211409496753351E-2</v>
      </c>
      <c r="CZ1144" s="90">
        <v>555</v>
      </c>
      <c r="DA1144" s="80">
        <v>0.21014767133661491</v>
      </c>
      <c r="DB1144" s="90">
        <v>150515.01621621623</v>
      </c>
      <c r="DC1144" s="81">
        <v>0.189873417721519</v>
      </c>
    </row>
    <row r="1145" spans="2:107" s="16" customFormat="1" ht="13.15" customHeight="1">
      <c r="B1145" s="196"/>
      <c r="C1145" s="198"/>
      <c r="D1145" s="172"/>
      <c r="E1145" s="179"/>
      <c r="F1145" s="179"/>
      <c r="G1145" s="69" t="s">
        <v>60</v>
      </c>
      <c r="H1145" s="50">
        <v>109435</v>
      </c>
      <c r="I1145" s="30">
        <f>IFERROR(H1145/E1144,"-")</f>
        <v>3.5700956897215435E-3</v>
      </c>
      <c r="J1145" s="50">
        <v>6</v>
      </c>
      <c r="K1145" s="30">
        <f>IFERROR(J1145/F1144,"-")</f>
        <v>0.35294117647058826</v>
      </c>
      <c r="L1145" s="53">
        <f t="shared" si="753"/>
        <v>18239.166666666668</v>
      </c>
      <c r="M1145" s="31">
        <f t="shared" si="779"/>
        <v>0.33333333333333331</v>
      </c>
      <c r="N1145" s="172"/>
      <c r="O1145" s="179"/>
      <c r="P1145" s="179"/>
      <c r="Q1145" s="69" t="s">
        <v>60</v>
      </c>
      <c r="R1145" s="50">
        <v>149242</v>
      </c>
      <c r="S1145" s="30">
        <f>IFERROR(R1145/O1144,"-")</f>
        <v>2.9341213649104313E-3</v>
      </c>
      <c r="T1145" s="50">
        <v>7</v>
      </c>
      <c r="U1145" s="30">
        <f>IFERROR(T1145/P1144,"-")</f>
        <v>0.25925925925925924</v>
      </c>
      <c r="V1145" s="53">
        <f t="shared" si="754"/>
        <v>21320.285714285714</v>
      </c>
      <c r="W1145" s="31">
        <f t="shared" si="780"/>
        <v>0.25</v>
      </c>
      <c r="X1145" s="172"/>
      <c r="Y1145" s="179"/>
      <c r="Z1145" s="179"/>
      <c r="AA1145" s="69" t="s">
        <v>60</v>
      </c>
      <c r="AB1145" s="50">
        <v>17414200</v>
      </c>
      <c r="AC1145" s="30">
        <f>IFERROR(AB1145/Y1144,"-")</f>
        <v>2.2698153852117531E-2</v>
      </c>
      <c r="AD1145" s="50">
        <v>186</v>
      </c>
      <c r="AE1145" s="30">
        <f>IFERROR(AD1145/Z1144,"-")</f>
        <v>0.19893048128342247</v>
      </c>
      <c r="AF1145" s="53">
        <f t="shared" si="755"/>
        <v>93624.731182795702</v>
      </c>
      <c r="AG1145" s="31">
        <f t="shared" si="781"/>
        <v>0.17971014492753623</v>
      </c>
      <c r="AH1145" s="172"/>
      <c r="AI1145" s="179"/>
      <c r="AJ1145" s="179"/>
      <c r="AK1145" s="69" t="s">
        <v>60</v>
      </c>
      <c r="AL1145" s="50">
        <v>14691859</v>
      </c>
      <c r="AM1145" s="30">
        <f>IFERROR(AL1145/AI1144,"-")</f>
        <v>1.8545634646809504E-2</v>
      </c>
      <c r="AN1145" s="50">
        <v>201</v>
      </c>
      <c r="AO1145" s="30">
        <f>IFERROR(AN1145/AJ1144,"-")</f>
        <v>0.24753694581280788</v>
      </c>
      <c r="AP1145" s="53">
        <f t="shared" si="756"/>
        <v>73093.82587064676</v>
      </c>
      <c r="AQ1145" s="31">
        <f t="shared" si="782"/>
        <v>0.22945205479452055</v>
      </c>
      <c r="AR1145" s="172"/>
      <c r="AS1145" s="179"/>
      <c r="AT1145" s="179"/>
      <c r="AU1145" s="69" t="s">
        <v>60</v>
      </c>
      <c r="AV1145" s="50">
        <v>22370430</v>
      </c>
      <c r="AW1145" s="30">
        <f>IFERROR(AV1145/AS1144,"-")</f>
        <v>2.9826503484207297E-2</v>
      </c>
      <c r="AX1145" s="50">
        <v>179</v>
      </c>
      <c r="AY1145" s="30">
        <f>IFERROR(AX1145/AT1144,"-")</f>
        <v>0.30494037478705283</v>
      </c>
      <c r="AZ1145" s="53">
        <f t="shared" si="757"/>
        <v>124974.46927374302</v>
      </c>
      <c r="BA1145" s="31">
        <f t="shared" si="783"/>
        <v>0.27838258164852253</v>
      </c>
      <c r="BB1145" s="172"/>
      <c r="BC1145" s="179"/>
      <c r="BD1145" s="179"/>
      <c r="BE1145" s="69" t="s">
        <v>60</v>
      </c>
      <c r="BF1145" s="50">
        <v>11137395</v>
      </c>
      <c r="BG1145" s="30">
        <f>IFERROR(BF1145/BC1144,"-")</f>
        <v>2.8776719387405499E-2</v>
      </c>
      <c r="BH1145" s="50">
        <v>83</v>
      </c>
      <c r="BI1145" s="30">
        <f>IFERROR(BH1145/BD1144,"-")</f>
        <v>0.30855018587360594</v>
      </c>
      <c r="BJ1145" s="53">
        <f t="shared" si="758"/>
        <v>134185.48192771085</v>
      </c>
      <c r="BK1145" s="31">
        <f t="shared" si="784"/>
        <v>0.2643312101910828</v>
      </c>
      <c r="BL1145" s="172"/>
      <c r="BM1145" s="179"/>
      <c r="BN1145" s="179"/>
      <c r="BO1145" s="69" t="s">
        <v>60</v>
      </c>
      <c r="BP1145" s="50">
        <v>1407079</v>
      </c>
      <c r="BQ1145" s="30">
        <f>IFERROR(BP1145/BM1144,"-")</f>
        <v>1.1816915447620537E-2</v>
      </c>
      <c r="BR1145" s="50">
        <v>32</v>
      </c>
      <c r="BS1145" s="30">
        <f>IFERROR(BR1145/BN1144,"-")</f>
        <v>0.30769230769230771</v>
      </c>
      <c r="BT1145" s="53">
        <f t="shared" si="759"/>
        <v>43971.21875</v>
      </c>
      <c r="BU1145" s="31">
        <f t="shared" si="785"/>
        <v>0.21333333333333335</v>
      </c>
      <c r="BV1145" s="172"/>
      <c r="BW1145" s="179"/>
      <c r="BX1145" s="179"/>
      <c r="BY1145" s="69" t="s">
        <v>60</v>
      </c>
      <c r="BZ1145" s="50">
        <f t="shared" si="768"/>
        <v>67279640</v>
      </c>
      <c r="CA1145" s="30">
        <f>IFERROR(BZ1145/BW1144,"-")</f>
        <v>2.3223536160871982E-2</v>
      </c>
      <c r="CB1145" s="50">
        <f t="shared" si="769"/>
        <v>694</v>
      </c>
      <c r="CC1145" s="30">
        <f>IFERROR(CB1145/BX1144,"-")</f>
        <v>0.25227190112686299</v>
      </c>
      <c r="CD1145" s="53">
        <f t="shared" si="760"/>
        <v>96944.726224783866</v>
      </c>
      <c r="CE1145" s="31">
        <f t="shared" si="786"/>
        <v>0.22650130548302871</v>
      </c>
      <c r="CR1145" s="196"/>
      <c r="CS1145" s="198"/>
      <c r="CT1145" s="200"/>
      <c r="CU1145" s="201"/>
      <c r="CV1145" s="201"/>
      <c r="CW1145" s="79" t="s">
        <v>60</v>
      </c>
      <c r="CX1145" s="90">
        <v>56988079</v>
      </c>
      <c r="CY1145" s="80">
        <v>2.265679693941082E-2</v>
      </c>
      <c r="CZ1145" s="90">
        <v>676</v>
      </c>
      <c r="DA1145" s="80">
        <v>0.25596365013252553</v>
      </c>
      <c r="DB1145" s="90">
        <v>84301.892011834323</v>
      </c>
      <c r="DC1145" s="81">
        <v>0.23126924392747178</v>
      </c>
    </row>
    <row r="1146" spans="2:107" s="16" customFormat="1" ht="13.15" customHeight="1">
      <c r="B1146" s="196"/>
      <c r="C1146" s="198"/>
      <c r="D1146" s="172"/>
      <c r="E1146" s="179"/>
      <c r="F1146" s="179"/>
      <c r="G1146" s="70" t="s">
        <v>62</v>
      </c>
      <c r="H1146" s="50">
        <v>23539</v>
      </c>
      <c r="I1146" s="30">
        <f>IFERROR(H1146/E1144,"-")</f>
        <v>7.6791229899351586E-4</v>
      </c>
      <c r="J1146" s="50">
        <v>3</v>
      </c>
      <c r="K1146" s="30">
        <f>IFERROR(J1146/F1144,"-")</f>
        <v>0.17647058823529413</v>
      </c>
      <c r="L1146" s="53">
        <f t="shared" si="753"/>
        <v>7846.333333333333</v>
      </c>
      <c r="M1146" s="31">
        <f t="shared" si="779"/>
        <v>0.16666666666666666</v>
      </c>
      <c r="N1146" s="172"/>
      <c r="O1146" s="179"/>
      <c r="P1146" s="179"/>
      <c r="Q1146" s="70" t="s">
        <v>62</v>
      </c>
      <c r="R1146" s="50">
        <v>145889</v>
      </c>
      <c r="S1146" s="30">
        <f>IFERROR(R1146/O1144,"-")</f>
        <v>2.8682008536833996E-3</v>
      </c>
      <c r="T1146" s="50">
        <v>3</v>
      </c>
      <c r="U1146" s="30">
        <f>IFERROR(T1146/P1144,"-")</f>
        <v>0.1111111111111111</v>
      </c>
      <c r="V1146" s="53">
        <f t="shared" si="754"/>
        <v>48629.666666666664</v>
      </c>
      <c r="W1146" s="31">
        <f t="shared" si="780"/>
        <v>0.10714285714285714</v>
      </c>
      <c r="X1146" s="172"/>
      <c r="Y1146" s="179"/>
      <c r="Z1146" s="179"/>
      <c r="AA1146" s="70" t="s">
        <v>62</v>
      </c>
      <c r="AB1146" s="50">
        <v>17550786</v>
      </c>
      <c r="AC1146" s="30">
        <f>IFERROR(AB1146/Y1144,"-")</f>
        <v>2.2876183853038922E-2</v>
      </c>
      <c r="AD1146" s="50">
        <v>262</v>
      </c>
      <c r="AE1146" s="30">
        <f>IFERROR(AD1146/Z1144,"-")</f>
        <v>0.28021390374331551</v>
      </c>
      <c r="AF1146" s="53">
        <f t="shared" si="755"/>
        <v>66987.732824427483</v>
      </c>
      <c r="AG1146" s="31">
        <f t="shared" si="781"/>
        <v>0.25314009661835751</v>
      </c>
      <c r="AH1146" s="172"/>
      <c r="AI1146" s="179"/>
      <c r="AJ1146" s="179"/>
      <c r="AK1146" s="70" t="s">
        <v>62</v>
      </c>
      <c r="AL1146" s="50">
        <v>10205324</v>
      </c>
      <c r="AM1146" s="30">
        <f>IFERROR(AL1146/AI1144,"-")</f>
        <v>1.2882250663875588E-2</v>
      </c>
      <c r="AN1146" s="50">
        <v>256</v>
      </c>
      <c r="AO1146" s="30">
        <f>IFERROR(AN1146/AJ1144,"-")</f>
        <v>0.31527093596059114</v>
      </c>
      <c r="AP1146" s="53">
        <f t="shared" si="756"/>
        <v>39864.546875</v>
      </c>
      <c r="AQ1146" s="31">
        <f t="shared" si="782"/>
        <v>0.29223744292237441</v>
      </c>
      <c r="AR1146" s="172"/>
      <c r="AS1146" s="179"/>
      <c r="AT1146" s="179"/>
      <c r="AU1146" s="70" t="s">
        <v>62</v>
      </c>
      <c r="AV1146" s="50">
        <v>22040497</v>
      </c>
      <c r="AW1146" s="30">
        <f>IFERROR(AV1146/AS1144,"-")</f>
        <v>2.9386603680133124E-2</v>
      </c>
      <c r="AX1146" s="50">
        <v>211</v>
      </c>
      <c r="AY1146" s="30">
        <f>IFERROR(AX1146/AT1144,"-")</f>
        <v>0.35945485519591142</v>
      </c>
      <c r="AZ1146" s="53">
        <f t="shared" si="757"/>
        <v>104457.33175355451</v>
      </c>
      <c r="BA1146" s="31">
        <f t="shared" si="783"/>
        <v>0.32814930015552102</v>
      </c>
      <c r="BB1146" s="172"/>
      <c r="BC1146" s="179"/>
      <c r="BD1146" s="179"/>
      <c r="BE1146" s="70" t="s">
        <v>62</v>
      </c>
      <c r="BF1146" s="50">
        <v>3303658</v>
      </c>
      <c r="BG1146" s="30">
        <f>IFERROR(BF1146/BC1144,"-")</f>
        <v>8.5359672722353178E-3</v>
      </c>
      <c r="BH1146" s="50">
        <v>79</v>
      </c>
      <c r="BI1146" s="30">
        <f>IFERROR(BH1146/BD1144,"-")</f>
        <v>0.29368029739776952</v>
      </c>
      <c r="BJ1146" s="53">
        <f t="shared" si="758"/>
        <v>41818.455696202531</v>
      </c>
      <c r="BK1146" s="31">
        <f t="shared" si="784"/>
        <v>0.25159235668789809</v>
      </c>
      <c r="BL1146" s="172"/>
      <c r="BM1146" s="179"/>
      <c r="BN1146" s="179"/>
      <c r="BO1146" s="70" t="s">
        <v>62</v>
      </c>
      <c r="BP1146" s="50">
        <v>1078983</v>
      </c>
      <c r="BQ1146" s="30">
        <f>IFERROR(BP1146/BM1144,"-")</f>
        <v>9.0615032136930115E-3</v>
      </c>
      <c r="BR1146" s="50">
        <v>32</v>
      </c>
      <c r="BS1146" s="30">
        <f>IFERROR(BR1146/BN1144,"-")</f>
        <v>0.30769230769230771</v>
      </c>
      <c r="BT1146" s="53">
        <f t="shared" si="759"/>
        <v>33718.21875</v>
      </c>
      <c r="BU1146" s="31">
        <f t="shared" si="785"/>
        <v>0.21333333333333335</v>
      </c>
      <c r="BV1146" s="172"/>
      <c r="BW1146" s="179"/>
      <c r="BX1146" s="179"/>
      <c r="BY1146" s="70" t="s">
        <v>62</v>
      </c>
      <c r="BZ1146" s="50">
        <f t="shared" si="768"/>
        <v>54348676</v>
      </c>
      <c r="CA1146" s="30">
        <f>IFERROR(BZ1146/BW1144,"-")</f>
        <v>1.8760035612282039E-2</v>
      </c>
      <c r="CB1146" s="50">
        <f t="shared" si="769"/>
        <v>846</v>
      </c>
      <c r="CC1146" s="30">
        <f>IFERROR(CB1146/BX1144,"-")</f>
        <v>0.3075245365321701</v>
      </c>
      <c r="CD1146" s="53">
        <f t="shared" si="760"/>
        <v>64241.933806146575</v>
      </c>
      <c r="CE1146" s="31">
        <f t="shared" si="786"/>
        <v>0.27610966057441255</v>
      </c>
      <c r="CR1146" s="196"/>
      <c r="CS1146" s="198"/>
      <c r="CT1146" s="200"/>
      <c r="CU1146" s="201"/>
      <c r="CV1146" s="201"/>
      <c r="CW1146" s="79" t="s">
        <v>62</v>
      </c>
      <c r="CX1146" s="90">
        <v>48400584</v>
      </c>
      <c r="CY1146" s="80">
        <v>1.9242659564588874E-2</v>
      </c>
      <c r="CZ1146" s="90">
        <v>832</v>
      </c>
      <c r="DA1146" s="80">
        <v>0.31503218477849299</v>
      </c>
      <c r="DB1146" s="90">
        <v>58173.778846153844</v>
      </c>
      <c r="DC1146" s="81">
        <v>0.28463906944919604</v>
      </c>
    </row>
    <row r="1147" spans="2:107" s="16" customFormat="1" ht="13.15" customHeight="1">
      <c r="B1147" s="196"/>
      <c r="C1147" s="198"/>
      <c r="D1147" s="172"/>
      <c r="E1147" s="179"/>
      <c r="F1147" s="179"/>
      <c r="G1147" s="70" t="s">
        <v>64</v>
      </c>
      <c r="H1147" s="50">
        <v>0</v>
      </c>
      <c r="I1147" s="30">
        <f>IFERROR(H1147/E1144,"-")</f>
        <v>0</v>
      </c>
      <c r="J1147" s="50">
        <v>0</v>
      </c>
      <c r="K1147" s="30">
        <f>IFERROR(J1147/F1144,"-")</f>
        <v>0</v>
      </c>
      <c r="L1147" s="53" t="str">
        <f t="shared" si="753"/>
        <v>-</v>
      </c>
      <c r="M1147" s="31">
        <f t="shared" si="779"/>
        <v>0</v>
      </c>
      <c r="N1147" s="172"/>
      <c r="O1147" s="179"/>
      <c r="P1147" s="179"/>
      <c r="Q1147" s="70" t="s">
        <v>64</v>
      </c>
      <c r="R1147" s="50">
        <v>20343</v>
      </c>
      <c r="S1147" s="30">
        <f>IFERROR(R1147/O1144,"-")</f>
        <v>3.99946603009695E-4</v>
      </c>
      <c r="T1147" s="50">
        <v>3</v>
      </c>
      <c r="U1147" s="30">
        <f>IFERROR(T1147/P1144,"-")</f>
        <v>0.1111111111111111</v>
      </c>
      <c r="V1147" s="53">
        <f t="shared" si="754"/>
        <v>6781</v>
      </c>
      <c r="W1147" s="31">
        <f t="shared" si="780"/>
        <v>0.10714285714285714</v>
      </c>
      <c r="X1147" s="172"/>
      <c r="Y1147" s="179"/>
      <c r="Z1147" s="179"/>
      <c r="AA1147" s="70" t="s">
        <v>64</v>
      </c>
      <c r="AB1147" s="50">
        <v>3865115</v>
      </c>
      <c r="AC1147" s="30">
        <f>IFERROR(AB1147/Y1144,"-")</f>
        <v>5.0378986646602911E-3</v>
      </c>
      <c r="AD1147" s="50">
        <v>41</v>
      </c>
      <c r="AE1147" s="30">
        <f>IFERROR(AD1147/Z1144,"-")</f>
        <v>4.3850267379679148E-2</v>
      </c>
      <c r="AF1147" s="53">
        <f t="shared" si="755"/>
        <v>94271.097560975613</v>
      </c>
      <c r="AG1147" s="31">
        <f t="shared" si="781"/>
        <v>3.961352657004831E-2</v>
      </c>
      <c r="AH1147" s="172"/>
      <c r="AI1147" s="179"/>
      <c r="AJ1147" s="179"/>
      <c r="AK1147" s="70" t="s">
        <v>64</v>
      </c>
      <c r="AL1147" s="50">
        <v>599274</v>
      </c>
      <c r="AM1147" s="30">
        <f>IFERROR(AL1147/AI1144,"-")</f>
        <v>7.5646769121131077E-4</v>
      </c>
      <c r="AN1147" s="50">
        <v>35</v>
      </c>
      <c r="AO1147" s="30">
        <f>IFERROR(AN1147/AJ1144,"-")</f>
        <v>4.3103448275862072E-2</v>
      </c>
      <c r="AP1147" s="53">
        <f t="shared" si="756"/>
        <v>17122.114285714284</v>
      </c>
      <c r="AQ1147" s="31">
        <f t="shared" si="782"/>
        <v>3.9954337899543377E-2</v>
      </c>
      <c r="AR1147" s="172"/>
      <c r="AS1147" s="179"/>
      <c r="AT1147" s="179"/>
      <c r="AU1147" s="70" t="s">
        <v>64</v>
      </c>
      <c r="AV1147" s="50">
        <v>3389675</v>
      </c>
      <c r="AW1147" s="30">
        <f>IFERROR(AV1147/AS1144,"-")</f>
        <v>4.5194550662562309E-3</v>
      </c>
      <c r="AX1147" s="50">
        <v>38</v>
      </c>
      <c r="AY1147" s="30">
        <f>IFERROR(AX1147/AT1144,"-")</f>
        <v>6.4735945485519586E-2</v>
      </c>
      <c r="AZ1147" s="53">
        <f t="shared" si="757"/>
        <v>89201.973684210519</v>
      </c>
      <c r="BA1147" s="31">
        <f t="shared" si="783"/>
        <v>5.909797822706065E-2</v>
      </c>
      <c r="BB1147" s="172"/>
      <c r="BC1147" s="179"/>
      <c r="BD1147" s="179"/>
      <c r="BE1147" s="70" t="s">
        <v>64</v>
      </c>
      <c r="BF1147" s="50">
        <v>294994</v>
      </c>
      <c r="BG1147" s="30">
        <f>IFERROR(BF1147/BC1144,"-")</f>
        <v>7.6220333021934648E-4</v>
      </c>
      <c r="BH1147" s="50">
        <v>11</v>
      </c>
      <c r="BI1147" s="30">
        <f>IFERROR(BH1147/BD1144,"-")</f>
        <v>4.0892193308550186E-2</v>
      </c>
      <c r="BJ1147" s="53">
        <f t="shared" si="758"/>
        <v>26817.636363636364</v>
      </c>
      <c r="BK1147" s="31">
        <f t="shared" si="784"/>
        <v>3.5031847133757961E-2</v>
      </c>
      <c r="BL1147" s="172"/>
      <c r="BM1147" s="179"/>
      <c r="BN1147" s="179"/>
      <c r="BO1147" s="70" t="s">
        <v>64</v>
      </c>
      <c r="BP1147" s="50">
        <v>182587</v>
      </c>
      <c r="BQ1147" s="30">
        <f>IFERROR(BP1147/BM1144,"-")</f>
        <v>1.5334001437266073E-3</v>
      </c>
      <c r="BR1147" s="50">
        <v>3</v>
      </c>
      <c r="BS1147" s="30">
        <f>IFERROR(BR1147/BN1144,"-")</f>
        <v>2.8846153846153848E-2</v>
      </c>
      <c r="BT1147" s="53">
        <f t="shared" si="759"/>
        <v>60862.333333333336</v>
      </c>
      <c r="BU1147" s="31">
        <f t="shared" si="785"/>
        <v>0.02</v>
      </c>
      <c r="BV1147" s="172"/>
      <c r="BW1147" s="179"/>
      <c r="BX1147" s="179"/>
      <c r="BY1147" s="70" t="s">
        <v>64</v>
      </c>
      <c r="BZ1147" s="50">
        <f t="shared" si="768"/>
        <v>8351988</v>
      </c>
      <c r="CA1147" s="30">
        <f>IFERROR(BZ1147/BW1144,"-")</f>
        <v>2.8829330141060335E-3</v>
      </c>
      <c r="CB1147" s="50">
        <f t="shared" si="769"/>
        <v>131</v>
      </c>
      <c r="CC1147" s="30">
        <f>IFERROR(CB1147/BX1144,"-")</f>
        <v>4.7619047619047616E-2</v>
      </c>
      <c r="CD1147" s="53">
        <f t="shared" si="760"/>
        <v>63755.633587786258</v>
      </c>
      <c r="CE1147" s="31">
        <f t="shared" si="786"/>
        <v>4.2754569190600521E-2</v>
      </c>
      <c r="CR1147" s="196"/>
      <c r="CS1147" s="198"/>
      <c r="CT1147" s="200"/>
      <c r="CU1147" s="201"/>
      <c r="CV1147" s="201"/>
      <c r="CW1147" s="79" t="s">
        <v>64</v>
      </c>
      <c r="CX1147" s="90">
        <v>8350670</v>
      </c>
      <c r="CY1147" s="80">
        <v>3.3199826668666925E-3</v>
      </c>
      <c r="CZ1147" s="90">
        <v>169</v>
      </c>
      <c r="DA1147" s="80">
        <v>6.3990912533131383E-2</v>
      </c>
      <c r="DB1147" s="90">
        <v>49412.248520710062</v>
      </c>
      <c r="DC1147" s="81">
        <v>5.7817310981867945E-2</v>
      </c>
    </row>
    <row r="1148" spans="2:107" s="16" customFormat="1" ht="13.15" customHeight="1">
      <c r="B1148" s="196"/>
      <c r="C1148" s="198"/>
      <c r="D1148" s="172"/>
      <c r="E1148" s="179"/>
      <c r="F1148" s="179"/>
      <c r="G1148" s="70" t="s">
        <v>66</v>
      </c>
      <c r="H1148" s="50">
        <v>143338</v>
      </c>
      <c r="I1148" s="30">
        <f>IFERROR(H1148/E1144,"-")</f>
        <v>4.676112541447495E-3</v>
      </c>
      <c r="J1148" s="50">
        <v>3</v>
      </c>
      <c r="K1148" s="30">
        <f>IFERROR(J1148/F1144,"-")</f>
        <v>0.17647058823529413</v>
      </c>
      <c r="L1148" s="53">
        <f t="shared" si="753"/>
        <v>47779.333333333336</v>
      </c>
      <c r="M1148" s="31">
        <f t="shared" si="779"/>
        <v>0.16666666666666666</v>
      </c>
      <c r="N1148" s="172"/>
      <c r="O1148" s="179"/>
      <c r="P1148" s="179"/>
      <c r="Q1148" s="70" t="s">
        <v>66</v>
      </c>
      <c r="R1148" s="50">
        <v>253213</v>
      </c>
      <c r="S1148" s="30">
        <f>IFERROR(R1148/O1144,"-")</f>
        <v>4.9782076973845504E-3</v>
      </c>
      <c r="T1148" s="50">
        <v>4</v>
      </c>
      <c r="U1148" s="30">
        <f>IFERROR(T1148/P1144,"-")</f>
        <v>0.14814814814814814</v>
      </c>
      <c r="V1148" s="53">
        <f t="shared" si="754"/>
        <v>63303.25</v>
      </c>
      <c r="W1148" s="31">
        <f t="shared" si="780"/>
        <v>0.14285714285714285</v>
      </c>
      <c r="X1148" s="172"/>
      <c r="Y1148" s="179"/>
      <c r="Z1148" s="179"/>
      <c r="AA1148" s="70" t="s">
        <v>66</v>
      </c>
      <c r="AB1148" s="50">
        <v>13028207</v>
      </c>
      <c r="AC1148" s="30">
        <f>IFERROR(AB1148/Y1144,"-")</f>
        <v>1.698132827825766E-2</v>
      </c>
      <c r="AD1148" s="50">
        <v>269</v>
      </c>
      <c r="AE1148" s="30">
        <f>IFERROR(AD1148/Z1144,"-")</f>
        <v>0.28770053475935831</v>
      </c>
      <c r="AF1148" s="53">
        <f t="shared" si="755"/>
        <v>48431.996282527878</v>
      </c>
      <c r="AG1148" s="31">
        <f t="shared" si="781"/>
        <v>0.25990338164251209</v>
      </c>
      <c r="AH1148" s="172"/>
      <c r="AI1148" s="179"/>
      <c r="AJ1148" s="179"/>
      <c r="AK1148" s="70" t="s">
        <v>66</v>
      </c>
      <c r="AL1148" s="50">
        <v>14793911</v>
      </c>
      <c r="AM1148" s="30">
        <f>IFERROR(AL1148/AI1144,"-")</f>
        <v>1.8674455588187731E-2</v>
      </c>
      <c r="AN1148" s="50">
        <v>292</v>
      </c>
      <c r="AO1148" s="30">
        <f>IFERROR(AN1148/AJ1144,"-")</f>
        <v>0.35960591133004927</v>
      </c>
      <c r="AP1148" s="53">
        <f t="shared" si="756"/>
        <v>50664.07876712329</v>
      </c>
      <c r="AQ1148" s="31">
        <f t="shared" si="782"/>
        <v>0.33333333333333331</v>
      </c>
      <c r="AR1148" s="172"/>
      <c r="AS1148" s="179"/>
      <c r="AT1148" s="179"/>
      <c r="AU1148" s="70" t="s">
        <v>66</v>
      </c>
      <c r="AV1148" s="50">
        <v>13682618</v>
      </c>
      <c r="AW1148" s="30">
        <f>IFERROR(AV1148/AS1144,"-")</f>
        <v>1.8243040185194362E-2</v>
      </c>
      <c r="AX1148" s="50">
        <v>222</v>
      </c>
      <c r="AY1148" s="30">
        <f>IFERROR(AX1148/AT1144,"-")</f>
        <v>0.37819420783645658</v>
      </c>
      <c r="AZ1148" s="53">
        <f t="shared" si="757"/>
        <v>61633.414414414416</v>
      </c>
      <c r="BA1148" s="31">
        <f t="shared" si="783"/>
        <v>0.3452566096423017</v>
      </c>
      <c r="BB1148" s="172"/>
      <c r="BC1148" s="179"/>
      <c r="BD1148" s="179"/>
      <c r="BE1148" s="70" t="s">
        <v>66</v>
      </c>
      <c r="BF1148" s="50">
        <v>17408369</v>
      </c>
      <c r="BG1148" s="30">
        <f>IFERROR(BF1148/BC1144,"-")</f>
        <v>4.4979615942992851E-2</v>
      </c>
      <c r="BH1148" s="50">
        <v>94</v>
      </c>
      <c r="BI1148" s="30">
        <f>IFERROR(BH1148/BD1144,"-")</f>
        <v>0.34944237918215615</v>
      </c>
      <c r="BJ1148" s="53">
        <f t="shared" si="758"/>
        <v>185195.41489361701</v>
      </c>
      <c r="BK1148" s="31">
        <f t="shared" si="784"/>
        <v>0.29936305732484075</v>
      </c>
      <c r="BL1148" s="172"/>
      <c r="BM1148" s="179"/>
      <c r="BN1148" s="179"/>
      <c r="BO1148" s="70" t="s">
        <v>66</v>
      </c>
      <c r="BP1148" s="50">
        <v>1489873</v>
      </c>
      <c r="BQ1148" s="30">
        <f>IFERROR(BP1148/BM1144,"-")</f>
        <v>1.251223511166946E-2</v>
      </c>
      <c r="BR1148" s="50">
        <v>28</v>
      </c>
      <c r="BS1148" s="30">
        <f>IFERROR(BR1148/BN1144,"-")</f>
        <v>0.26923076923076922</v>
      </c>
      <c r="BT1148" s="53">
        <f t="shared" si="759"/>
        <v>53209.75</v>
      </c>
      <c r="BU1148" s="31">
        <f t="shared" si="785"/>
        <v>0.18666666666666668</v>
      </c>
      <c r="BV1148" s="172"/>
      <c r="BW1148" s="179"/>
      <c r="BX1148" s="179"/>
      <c r="BY1148" s="70" t="s">
        <v>66</v>
      </c>
      <c r="BZ1148" s="50">
        <f t="shared" si="768"/>
        <v>60799529</v>
      </c>
      <c r="CA1148" s="30">
        <f>IFERROR(BZ1148/BW1144,"-")</f>
        <v>2.0986736259223215E-2</v>
      </c>
      <c r="CB1148" s="50">
        <f t="shared" si="769"/>
        <v>912</v>
      </c>
      <c r="CC1148" s="30">
        <f>IFERROR(CB1148/BX1144,"-")</f>
        <v>0.33151581243184297</v>
      </c>
      <c r="CD1148" s="53">
        <f t="shared" si="760"/>
        <v>66666.150219298244</v>
      </c>
      <c r="CE1148" s="31">
        <f t="shared" si="786"/>
        <v>0.29765013054830286</v>
      </c>
      <c r="CR1148" s="196"/>
      <c r="CS1148" s="198"/>
      <c r="CT1148" s="200"/>
      <c r="CU1148" s="201"/>
      <c r="CV1148" s="201"/>
      <c r="CW1148" s="79" t="s">
        <v>66</v>
      </c>
      <c r="CX1148" s="90">
        <v>53975236</v>
      </c>
      <c r="CY1148" s="80">
        <v>2.1458978496340906E-2</v>
      </c>
      <c r="CZ1148" s="90">
        <v>899</v>
      </c>
      <c r="DA1148" s="80">
        <v>0.34040136312003028</v>
      </c>
      <c r="DB1148" s="90">
        <v>60039.194660734152</v>
      </c>
      <c r="DC1148" s="81">
        <v>0.30756072528224426</v>
      </c>
    </row>
    <row r="1149" spans="2:107" s="16" customFormat="1" ht="13.15" customHeight="1">
      <c r="B1149" s="196"/>
      <c r="C1149" s="198"/>
      <c r="D1149" s="172"/>
      <c r="E1149" s="179"/>
      <c r="F1149" s="179"/>
      <c r="G1149" s="70" t="s">
        <v>68</v>
      </c>
      <c r="H1149" s="50">
        <v>457234</v>
      </c>
      <c r="I1149" s="30">
        <f>IFERROR(H1149/E1144,"-")</f>
        <v>1.4916335108458356E-2</v>
      </c>
      <c r="J1149" s="50">
        <v>4</v>
      </c>
      <c r="K1149" s="30">
        <f>IFERROR(J1149/F1144,"-")</f>
        <v>0.23529411764705882</v>
      </c>
      <c r="L1149" s="53">
        <f t="shared" si="753"/>
        <v>114308.5</v>
      </c>
      <c r="M1149" s="31">
        <f t="shared" si="779"/>
        <v>0.22222222222222221</v>
      </c>
      <c r="N1149" s="172"/>
      <c r="O1149" s="179"/>
      <c r="P1149" s="179"/>
      <c r="Q1149" s="70" t="s">
        <v>68</v>
      </c>
      <c r="R1149" s="50">
        <v>417113</v>
      </c>
      <c r="S1149" s="30">
        <f>IFERROR(R1149/O1144,"-")</f>
        <v>8.2005076646110668E-3</v>
      </c>
      <c r="T1149" s="50">
        <v>8</v>
      </c>
      <c r="U1149" s="30">
        <f>IFERROR(T1149/P1144,"-")</f>
        <v>0.29629629629629628</v>
      </c>
      <c r="V1149" s="53">
        <f t="shared" si="754"/>
        <v>52139.125</v>
      </c>
      <c r="W1149" s="31">
        <f t="shared" si="780"/>
        <v>0.2857142857142857</v>
      </c>
      <c r="X1149" s="172"/>
      <c r="Y1149" s="179"/>
      <c r="Z1149" s="179"/>
      <c r="AA1149" s="70" t="s">
        <v>68</v>
      </c>
      <c r="AB1149" s="50">
        <v>9409036</v>
      </c>
      <c r="AC1149" s="30">
        <f>IFERROR(AB1149/Y1144,"-")</f>
        <v>1.2263999881023103E-2</v>
      </c>
      <c r="AD1149" s="50">
        <v>250</v>
      </c>
      <c r="AE1149" s="30">
        <f>IFERROR(AD1149/Z1144,"-")</f>
        <v>0.26737967914438504</v>
      </c>
      <c r="AF1149" s="53">
        <f t="shared" si="755"/>
        <v>37636.144</v>
      </c>
      <c r="AG1149" s="31">
        <f t="shared" si="781"/>
        <v>0.24154589371980675</v>
      </c>
      <c r="AH1149" s="172"/>
      <c r="AI1149" s="179"/>
      <c r="AJ1149" s="179"/>
      <c r="AK1149" s="70" t="s">
        <v>68</v>
      </c>
      <c r="AL1149" s="50">
        <v>15451285</v>
      </c>
      <c r="AM1149" s="30">
        <f>IFERROR(AL1149/AI1144,"-")</f>
        <v>1.9504263308933741E-2</v>
      </c>
      <c r="AN1149" s="50">
        <v>300</v>
      </c>
      <c r="AO1149" s="30">
        <f>IFERROR(AN1149/AJ1144,"-")</f>
        <v>0.36945812807881773</v>
      </c>
      <c r="AP1149" s="53">
        <f t="shared" si="756"/>
        <v>51504.283333333333</v>
      </c>
      <c r="AQ1149" s="31">
        <f t="shared" si="782"/>
        <v>0.34246575342465752</v>
      </c>
      <c r="AR1149" s="172"/>
      <c r="AS1149" s="179"/>
      <c r="AT1149" s="179"/>
      <c r="AU1149" s="70" t="s">
        <v>68</v>
      </c>
      <c r="AV1149" s="50">
        <v>16392736</v>
      </c>
      <c r="AW1149" s="30">
        <f>IFERROR(AV1149/AS1144,"-")</f>
        <v>2.185644162493481E-2</v>
      </c>
      <c r="AX1149" s="50">
        <v>240</v>
      </c>
      <c r="AY1149" s="30">
        <f>IFERROR(AX1149/AT1144,"-")</f>
        <v>0.40885860306643951</v>
      </c>
      <c r="AZ1149" s="53">
        <f t="shared" si="757"/>
        <v>68303.066666666666</v>
      </c>
      <c r="BA1149" s="31">
        <f t="shared" si="783"/>
        <v>0.37325038880248834</v>
      </c>
      <c r="BB1149" s="172"/>
      <c r="BC1149" s="179"/>
      <c r="BD1149" s="179"/>
      <c r="BE1149" s="70" t="s">
        <v>68</v>
      </c>
      <c r="BF1149" s="50">
        <v>6543746</v>
      </c>
      <c r="BG1149" s="30">
        <f>IFERROR(BF1149/BC1144,"-")</f>
        <v>1.6907682845446102E-2</v>
      </c>
      <c r="BH1149" s="50">
        <v>104</v>
      </c>
      <c r="BI1149" s="30">
        <f>IFERROR(BH1149/BD1144,"-")</f>
        <v>0.38661710037174724</v>
      </c>
      <c r="BJ1149" s="53">
        <f t="shared" si="758"/>
        <v>62920.634615384617</v>
      </c>
      <c r="BK1149" s="31">
        <f t="shared" si="784"/>
        <v>0.33121019108280253</v>
      </c>
      <c r="BL1149" s="172"/>
      <c r="BM1149" s="179"/>
      <c r="BN1149" s="179"/>
      <c r="BO1149" s="70" t="s">
        <v>68</v>
      </c>
      <c r="BP1149" s="50">
        <v>4371894</v>
      </c>
      <c r="BQ1149" s="30">
        <f>IFERROR(BP1149/BM1144,"-")</f>
        <v>3.6715992310282178E-2</v>
      </c>
      <c r="BR1149" s="50">
        <v>33</v>
      </c>
      <c r="BS1149" s="30">
        <f>IFERROR(BR1149/BN1144,"-")</f>
        <v>0.31730769230769229</v>
      </c>
      <c r="BT1149" s="53">
        <f t="shared" si="759"/>
        <v>132481.63636363635</v>
      </c>
      <c r="BU1149" s="31">
        <f t="shared" si="785"/>
        <v>0.22</v>
      </c>
      <c r="BV1149" s="172"/>
      <c r="BW1149" s="179"/>
      <c r="BX1149" s="179"/>
      <c r="BY1149" s="70" t="s">
        <v>68</v>
      </c>
      <c r="BZ1149" s="50">
        <f t="shared" si="768"/>
        <v>53043044</v>
      </c>
      <c r="CA1149" s="30">
        <f>IFERROR(BZ1149/BW1144,"-")</f>
        <v>1.8309358528326304E-2</v>
      </c>
      <c r="CB1149" s="50">
        <f t="shared" si="769"/>
        <v>939</v>
      </c>
      <c r="CC1149" s="30">
        <f>IFERROR(CB1149/BX1144,"-")</f>
        <v>0.34133042529989094</v>
      </c>
      <c r="CD1149" s="53">
        <f t="shared" si="760"/>
        <v>56488.864749733759</v>
      </c>
      <c r="CE1149" s="31">
        <f t="shared" si="786"/>
        <v>0.30646214099216712</v>
      </c>
      <c r="CR1149" s="196"/>
      <c r="CS1149" s="198"/>
      <c r="CT1149" s="200"/>
      <c r="CU1149" s="201"/>
      <c r="CV1149" s="201"/>
      <c r="CW1149" s="79" t="s">
        <v>68</v>
      </c>
      <c r="CX1149" s="90">
        <v>56656583</v>
      </c>
      <c r="CY1149" s="80">
        <v>2.2525003804951472E-2</v>
      </c>
      <c r="CZ1149" s="90">
        <v>974</v>
      </c>
      <c r="DA1149" s="80">
        <v>0.36879969708443772</v>
      </c>
      <c r="DB1149" s="90">
        <v>58168.976386036964</v>
      </c>
      <c r="DC1149" s="81">
        <v>0.33321929524461169</v>
      </c>
    </row>
    <row r="1150" spans="2:107" s="16" customFormat="1" ht="13.15" customHeight="1">
      <c r="B1150" s="196"/>
      <c r="C1150" s="198"/>
      <c r="D1150" s="172"/>
      <c r="E1150" s="179"/>
      <c r="F1150" s="179"/>
      <c r="G1150" s="70" t="s">
        <v>69</v>
      </c>
      <c r="H1150" s="50">
        <v>43088</v>
      </c>
      <c r="I1150" s="30">
        <f>IFERROR(H1150/E1144,"-")</f>
        <v>1.4056589124020822E-3</v>
      </c>
      <c r="J1150" s="50">
        <v>4</v>
      </c>
      <c r="K1150" s="30">
        <f>IFERROR(J1150/F1144,"-")</f>
        <v>0.23529411764705882</v>
      </c>
      <c r="L1150" s="53">
        <f t="shared" si="753"/>
        <v>10772</v>
      </c>
      <c r="M1150" s="31">
        <f t="shared" si="779"/>
        <v>0.22222222222222221</v>
      </c>
      <c r="N1150" s="172"/>
      <c r="O1150" s="179"/>
      <c r="P1150" s="179"/>
      <c r="Q1150" s="70" t="s">
        <v>69</v>
      </c>
      <c r="R1150" s="50">
        <v>1028968</v>
      </c>
      <c r="S1150" s="30">
        <f>IFERROR(R1150/O1144,"-")</f>
        <v>2.0229673902850114E-2</v>
      </c>
      <c r="T1150" s="50">
        <v>4</v>
      </c>
      <c r="U1150" s="30">
        <f>IFERROR(T1150/P1144,"-")</f>
        <v>0.14814814814814814</v>
      </c>
      <c r="V1150" s="53">
        <f t="shared" si="754"/>
        <v>257242</v>
      </c>
      <c r="W1150" s="31">
        <f t="shared" si="780"/>
        <v>0.14285714285714285</v>
      </c>
      <c r="X1150" s="172"/>
      <c r="Y1150" s="179"/>
      <c r="Z1150" s="179"/>
      <c r="AA1150" s="70" t="s">
        <v>69</v>
      </c>
      <c r="AB1150" s="50">
        <v>18643553</v>
      </c>
      <c r="AC1150" s="30">
        <f>IFERROR(AB1150/Y1144,"-")</f>
        <v>2.4300526831212879E-2</v>
      </c>
      <c r="AD1150" s="50">
        <v>93</v>
      </c>
      <c r="AE1150" s="30">
        <f>IFERROR(AD1150/Z1144,"-")</f>
        <v>9.9465240641711236E-2</v>
      </c>
      <c r="AF1150" s="53">
        <f t="shared" si="755"/>
        <v>200468.31182795699</v>
      </c>
      <c r="AG1150" s="31">
        <f t="shared" si="781"/>
        <v>8.9855072463768115E-2</v>
      </c>
      <c r="AH1150" s="172"/>
      <c r="AI1150" s="179"/>
      <c r="AJ1150" s="179"/>
      <c r="AK1150" s="70" t="s">
        <v>69</v>
      </c>
      <c r="AL1150" s="50">
        <v>23011026</v>
      </c>
      <c r="AM1150" s="30">
        <f>IFERROR(AL1150/AI1144,"-")</f>
        <v>2.9046976359100252E-2</v>
      </c>
      <c r="AN1150" s="50">
        <v>137</v>
      </c>
      <c r="AO1150" s="30">
        <f>IFERROR(AN1150/AJ1144,"-")</f>
        <v>0.16871921182266009</v>
      </c>
      <c r="AP1150" s="53">
        <f t="shared" si="756"/>
        <v>167963.69343065695</v>
      </c>
      <c r="AQ1150" s="31">
        <f t="shared" si="782"/>
        <v>0.15639269406392695</v>
      </c>
      <c r="AR1150" s="172"/>
      <c r="AS1150" s="179"/>
      <c r="AT1150" s="179"/>
      <c r="AU1150" s="70" t="s">
        <v>69</v>
      </c>
      <c r="AV1150" s="50">
        <v>29461787</v>
      </c>
      <c r="AW1150" s="30">
        <f>IFERROR(AV1150/AS1144,"-")</f>
        <v>3.9281412677649612E-2</v>
      </c>
      <c r="AX1150" s="50">
        <v>114</v>
      </c>
      <c r="AY1150" s="30">
        <f>IFERROR(AX1150/AT1144,"-")</f>
        <v>0.19420783645655879</v>
      </c>
      <c r="AZ1150" s="53">
        <f t="shared" si="757"/>
        <v>258436.72807017545</v>
      </c>
      <c r="BA1150" s="31">
        <f t="shared" si="783"/>
        <v>0.17729393468118196</v>
      </c>
      <c r="BB1150" s="172"/>
      <c r="BC1150" s="179"/>
      <c r="BD1150" s="179"/>
      <c r="BE1150" s="70" t="s">
        <v>69</v>
      </c>
      <c r="BF1150" s="50">
        <v>24091778</v>
      </c>
      <c r="BG1150" s="30">
        <f>IFERROR(BF1150/BC1144,"-")</f>
        <v>6.2248159021895989E-2</v>
      </c>
      <c r="BH1150" s="50">
        <v>62</v>
      </c>
      <c r="BI1150" s="30">
        <f>IFERROR(BH1150/BD1144,"-")</f>
        <v>0.23048327137546468</v>
      </c>
      <c r="BJ1150" s="53">
        <f t="shared" si="758"/>
        <v>388577.06451612903</v>
      </c>
      <c r="BK1150" s="31">
        <f t="shared" si="784"/>
        <v>0.19745222929936307</v>
      </c>
      <c r="BL1150" s="172"/>
      <c r="BM1150" s="179"/>
      <c r="BN1150" s="179"/>
      <c r="BO1150" s="70" t="s">
        <v>69</v>
      </c>
      <c r="BP1150" s="50">
        <v>7262849</v>
      </c>
      <c r="BQ1150" s="30">
        <f>IFERROR(BP1150/BM1144,"-")</f>
        <v>6.0994778929850682E-2</v>
      </c>
      <c r="BR1150" s="50">
        <v>21</v>
      </c>
      <c r="BS1150" s="30">
        <f>IFERROR(BR1150/BN1144,"-")</f>
        <v>0.20192307692307693</v>
      </c>
      <c r="BT1150" s="53">
        <f t="shared" si="759"/>
        <v>345849.95238095237</v>
      </c>
      <c r="BU1150" s="31">
        <f t="shared" si="785"/>
        <v>0.14000000000000001</v>
      </c>
      <c r="BV1150" s="172"/>
      <c r="BW1150" s="179"/>
      <c r="BX1150" s="179"/>
      <c r="BY1150" s="70" t="s">
        <v>69</v>
      </c>
      <c r="BZ1150" s="50">
        <f t="shared" si="768"/>
        <v>103543049</v>
      </c>
      <c r="CA1150" s="30">
        <f>IFERROR(BZ1150/BW1144,"-")</f>
        <v>3.5740912743564612E-2</v>
      </c>
      <c r="CB1150" s="50">
        <f t="shared" si="769"/>
        <v>435</v>
      </c>
      <c r="CC1150" s="30">
        <f>IFERROR(CB1150/BX1144,"-")</f>
        <v>0.15812431842966193</v>
      </c>
      <c r="CD1150" s="53">
        <f t="shared" si="760"/>
        <v>238029.99770114943</v>
      </c>
      <c r="CE1150" s="31">
        <f t="shared" si="786"/>
        <v>0.14197127937336815</v>
      </c>
      <c r="CR1150" s="196"/>
      <c r="CS1150" s="198"/>
      <c r="CT1150" s="200"/>
      <c r="CU1150" s="201"/>
      <c r="CV1150" s="201"/>
      <c r="CW1150" s="79" t="s">
        <v>69</v>
      </c>
      <c r="CX1150" s="90">
        <v>100728716</v>
      </c>
      <c r="CY1150" s="80">
        <v>4.0046797583396021E-2</v>
      </c>
      <c r="CZ1150" s="90">
        <v>440</v>
      </c>
      <c r="DA1150" s="80">
        <v>0.16660355925785686</v>
      </c>
      <c r="DB1150" s="90">
        <v>228928.9</v>
      </c>
      <c r="DC1150" s="81">
        <v>0.15053027711255559</v>
      </c>
    </row>
    <row r="1151" spans="2:107" s="16" customFormat="1" ht="13.15" customHeight="1">
      <c r="B1151" s="196"/>
      <c r="C1151" s="198"/>
      <c r="D1151" s="172"/>
      <c r="E1151" s="179"/>
      <c r="F1151" s="179"/>
      <c r="G1151" s="70" t="s">
        <v>71</v>
      </c>
      <c r="H1151" s="50">
        <v>0</v>
      </c>
      <c r="I1151" s="30">
        <f>IFERROR(H1151/E1144,"-")</f>
        <v>0</v>
      </c>
      <c r="J1151" s="50">
        <v>0</v>
      </c>
      <c r="K1151" s="30">
        <f>IFERROR(J1151/F1144,"-")</f>
        <v>0</v>
      </c>
      <c r="L1151" s="53" t="str">
        <f t="shared" si="753"/>
        <v>-</v>
      </c>
      <c r="M1151" s="31">
        <f t="shared" si="779"/>
        <v>0</v>
      </c>
      <c r="N1151" s="172"/>
      <c r="O1151" s="179"/>
      <c r="P1151" s="179"/>
      <c r="Q1151" s="70" t="s">
        <v>71</v>
      </c>
      <c r="R1151" s="50">
        <v>0</v>
      </c>
      <c r="S1151" s="30">
        <f>IFERROR(R1151/O1144,"-")</f>
        <v>0</v>
      </c>
      <c r="T1151" s="50">
        <v>0</v>
      </c>
      <c r="U1151" s="30">
        <f>IFERROR(T1151/P1144,"-")</f>
        <v>0</v>
      </c>
      <c r="V1151" s="53" t="str">
        <f t="shared" si="754"/>
        <v>-</v>
      </c>
      <c r="W1151" s="31">
        <f t="shared" si="780"/>
        <v>0</v>
      </c>
      <c r="X1151" s="172"/>
      <c r="Y1151" s="179"/>
      <c r="Z1151" s="179"/>
      <c r="AA1151" s="70" t="s">
        <v>71</v>
      </c>
      <c r="AB1151" s="50">
        <v>221</v>
      </c>
      <c r="AC1151" s="30">
        <f>IFERROR(AB1151/Y1144,"-")</f>
        <v>2.880575622950221E-7</v>
      </c>
      <c r="AD1151" s="50">
        <v>1</v>
      </c>
      <c r="AE1151" s="30">
        <f>IFERROR(AD1151/Z1144,"-")</f>
        <v>1.0695187165775401E-3</v>
      </c>
      <c r="AF1151" s="53">
        <f t="shared" si="755"/>
        <v>221</v>
      </c>
      <c r="AG1151" s="31">
        <f t="shared" si="781"/>
        <v>9.6618357487922703E-4</v>
      </c>
      <c r="AH1151" s="172"/>
      <c r="AI1151" s="179"/>
      <c r="AJ1151" s="179"/>
      <c r="AK1151" s="70" t="s">
        <v>71</v>
      </c>
      <c r="AL1151" s="50">
        <v>0</v>
      </c>
      <c r="AM1151" s="30">
        <f>IFERROR(AL1151/AI1144,"-")</f>
        <v>0</v>
      </c>
      <c r="AN1151" s="50">
        <v>0</v>
      </c>
      <c r="AO1151" s="30">
        <f>IFERROR(AN1151/AJ1144,"-")</f>
        <v>0</v>
      </c>
      <c r="AP1151" s="53" t="str">
        <f t="shared" si="756"/>
        <v>-</v>
      </c>
      <c r="AQ1151" s="31">
        <f t="shared" si="782"/>
        <v>0</v>
      </c>
      <c r="AR1151" s="172"/>
      <c r="AS1151" s="179"/>
      <c r="AT1151" s="179"/>
      <c r="AU1151" s="70" t="s">
        <v>71</v>
      </c>
      <c r="AV1151" s="50">
        <v>0</v>
      </c>
      <c r="AW1151" s="30">
        <f>IFERROR(AV1151/AS1144,"-")</f>
        <v>0</v>
      </c>
      <c r="AX1151" s="50">
        <v>0</v>
      </c>
      <c r="AY1151" s="30">
        <f>IFERROR(AX1151/AT1144,"-")</f>
        <v>0</v>
      </c>
      <c r="AZ1151" s="53" t="str">
        <f t="shared" si="757"/>
        <v>-</v>
      </c>
      <c r="BA1151" s="31">
        <f t="shared" si="783"/>
        <v>0</v>
      </c>
      <c r="BB1151" s="172"/>
      <c r="BC1151" s="179"/>
      <c r="BD1151" s="179"/>
      <c r="BE1151" s="70" t="s">
        <v>71</v>
      </c>
      <c r="BF1151" s="50">
        <v>0</v>
      </c>
      <c r="BG1151" s="30">
        <f>IFERROR(BF1151/BC1144,"-")</f>
        <v>0</v>
      </c>
      <c r="BH1151" s="50">
        <v>0</v>
      </c>
      <c r="BI1151" s="30">
        <f>IFERROR(BH1151/BD1144,"-")</f>
        <v>0</v>
      </c>
      <c r="BJ1151" s="53" t="str">
        <f t="shared" si="758"/>
        <v>-</v>
      </c>
      <c r="BK1151" s="31">
        <f t="shared" si="784"/>
        <v>0</v>
      </c>
      <c r="BL1151" s="172"/>
      <c r="BM1151" s="179"/>
      <c r="BN1151" s="179"/>
      <c r="BO1151" s="70" t="s">
        <v>71</v>
      </c>
      <c r="BP1151" s="50">
        <v>0</v>
      </c>
      <c r="BQ1151" s="30">
        <f>IFERROR(BP1151/BM1144,"-")</f>
        <v>0</v>
      </c>
      <c r="BR1151" s="50">
        <v>0</v>
      </c>
      <c r="BS1151" s="30">
        <f>IFERROR(BR1151/BN1144,"-")</f>
        <v>0</v>
      </c>
      <c r="BT1151" s="53" t="str">
        <f t="shared" si="759"/>
        <v>-</v>
      </c>
      <c r="BU1151" s="31">
        <f t="shared" si="785"/>
        <v>0</v>
      </c>
      <c r="BV1151" s="172"/>
      <c r="BW1151" s="179"/>
      <c r="BX1151" s="179"/>
      <c r="BY1151" s="70" t="s">
        <v>71</v>
      </c>
      <c r="BZ1151" s="50">
        <f t="shared" si="768"/>
        <v>221</v>
      </c>
      <c r="CA1151" s="30">
        <f>IFERROR(BZ1151/BW1144,"-")</f>
        <v>7.6284615844447264E-8</v>
      </c>
      <c r="CB1151" s="50">
        <f t="shared" si="769"/>
        <v>1</v>
      </c>
      <c r="CC1151" s="30">
        <f>IFERROR(CB1151/BX1144,"-")</f>
        <v>3.6350418029807341E-4</v>
      </c>
      <c r="CD1151" s="53">
        <f t="shared" si="760"/>
        <v>221</v>
      </c>
      <c r="CE1151" s="31">
        <f t="shared" si="786"/>
        <v>3.2637075718015666E-4</v>
      </c>
      <c r="CR1151" s="196"/>
      <c r="CS1151" s="198"/>
      <c r="CT1151" s="200"/>
      <c r="CU1151" s="201"/>
      <c r="CV1151" s="201"/>
      <c r="CW1151" s="79" t="s">
        <v>71</v>
      </c>
      <c r="CX1151" s="90">
        <v>0</v>
      </c>
      <c r="CY1151" s="80">
        <v>0</v>
      </c>
      <c r="CZ1151" s="90">
        <v>0</v>
      </c>
      <c r="DA1151" s="80">
        <v>0</v>
      </c>
      <c r="DB1151" s="90" t="s">
        <v>159</v>
      </c>
      <c r="DC1151" s="81">
        <v>0</v>
      </c>
    </row>
    <row r="1152" spans="2:107" s="16" customFormat="1" ht="13.15" customHeight="1">
      <c r="B1152" s="196"/>
      <c r="C1152" s="198"/>
      <c r="D1152" s="172"/>
      <c r="E1152" s="179"/>
      <c r="F1152" s="179"/>
      <c r="G1152" s="70" t="s">
        <v>73</v>
      </c>
      <c r="H1152" s="50">
        <v>0</v>
      </c>
      <c r="I1152" s="30">
        <f>IFERROR(H1152/E1144,"-")</f>
        <v>0</v>
      </c>
      <c r="J1152" s="50">
        <v>0</v>
      </c>
      <c r="K1152" s="30">
        <f>IFERROR(J1152/F1144,"-")</f>
        <v>0</v>
      </c>
      <c r="L1152" s="53" t="str">
        <f t="shared" si="753"/>
        <v>-</v>
      </c>
      <c r="M1152" s="31">
        <f t="shared" si="779"/>
        <v>0</v>
      </c>
      <c r="N1152" s="172"/>
      <c r="O1152" s="179"/>
      <c r="P1152" s="179"/>
      <c r="Q1152" s="70" t="s">
        <v>73</v>
      </c>
      <c r="R1152" s="50">
        <v>0</v>
      </c>
      <c r="S1152" s="30">
        <f>IFERROR(R1152/O1144,"-")</f>
        <v>0</v>
      </c>
      <c r="T1152" s="50">
        <v>0</v>
      </c>
      <c r="U1152" s="30">
        <f>IFERROR(T1152/P1144,"-")</f>
        <v>0</v>
      </c>
      <c r="V1152" s="53" t="str">
        <f t="shared" si="754"/>
        <v>-</v>
      </c>
      <c r="W1152" s="31">
        <f t="shared" si="780"/>
        <v>0</v>
      </c>
      <c r="X1152" s="172"/>
      <c r="Y1152" s="179"/>
      <c r="Z1152" s="179"/>
      <c r="AA1152" s="70" t="s">
        <v>73</v>
      </c>
      <c r="AB1152" s="50">
        <v>219980</v>
      </c>
      <c r="AC1152" s="30">
        <f>IFERROR(AB1152/Y1144,"-")</f>
        <v>2.8672806585366045E-4</v>
      </c>
      <c r="AD1152" s="50">
        <v>8</v>
      </c>
      <c r="AE1152" s="30">
        <f>IFERROR(AD1152/Z1144,"-")</f>
        <v>8.5561497326203211E-3</v>
      </c>
      <c r="AF1152" s="53">
        <f t="shared" si="755"/>
        <v>27497.5</v>
      </c>
      <c r="AG1152" s="31">
        <f t="shared" si="781"/>
        <v>7.7294685990338162E-3</v>
      </c>
      <c r="AH1152" s="172"/>
      <c r="AI1152" s="179"/>
      <c r="AJ1152" s="179"/>
      <c r="AK1152" s="70" t="s">
        <v>73</v>
      </c>
      <c r="AL1152" s="50">
        <v>124908</v>
      </c>
      <c r="AM1152" s="30">
        <f>IFERROR(AL1152/AI1144,"-")</f>
        <v>1.5767222735146597E-4</v>
      </c>
      <c r="AN1152" s="50">
        <v>4</v>
      </c>
      <c r="AO1152" s="30">
        <f>IFERROR(AN1152/AJ1144,"-")</f>
        <v>4.9261083743842365E-3</v>
      </c>
      <c r="AP1152" s="53">
        <f t="shared" si="756"/>
        <v>31227</v>
      </c>
      <c r="AQ1152" s="31">
        <f t="shared" si="782"/>
        <v>4.5662100456621002E-3</v>
      </c>
      <c r="AR1152" s="172"/>
      <c r="AS1152" s="179"/>
      <c r="AT1152" s="179"/>
      <c r="AU1152" s="70" t="s">
        <v>73</v>
      </c>
      <c r="AV1152" s="50">
        <v>65656</v>
      </c>
      <c r="AW1152" s="30">
        <f>IFERROR(AV1152/AS1144,"-")</f>
        <v>8.7539171699386835E-5</v>
      </c>
      <c r="AX1152" s="50">
        <v>5</v>
      </c>
      <c r="AY1152" s="30">
        <f>IFERROR(AX1152/AT1144,"-")</f>
        <v>8.5178875638841564E-3</v>
      </c>
      <c r="AZ1152" s="53">
        <f t="shared" si="757"/>
        <v>13131.2</v>
      </c>
      <c r="BA1152" s="31">
        <f t="shared" si="783"/>
        <v>7.7760497667185074E-3</v>
      </c>
      <c r="BB1152" s="172"/>
      <c r="BC1152" s="179"/>
      <c r="BD1152" s="179"/>
      <c r="BE1152" s="70" t="s">
        <v>73</v>
      </c>
      <c r="BF1152" s="50">
        <v>21656</v>
      </c>
      <c r="BG1152" s="30">
        <f>IFERROR(BF1152/BC1144,"-")</f>
        <v>5.5954613718347375E-5</v>
      </c>
      <c r="BH1152" s="50">
        <v>2</v>
      </c>
      <c r="BI1152" s="30">
        <f>IFERROR(BH1152/BD1144,"-")</f>
        <v>7.4349442379182153E-3</v>
      </c>
      <c r="BJ1152" s="53">
        <f t="shared" si="758"/>
        <v>10828</v>
      </c>
      <c r="BK1152" s="31">
        <f t="shared" si="784"/>
        <v>6.369426751592357E-3</v>
      </c>
      <c r="BL1152" s="172"/>
      <c r="BM1152" s="179"/>
      <c r="BN1152" s="179"/>
      <c r="BO1152" s="70" t="s">
        <v>73</v>
      </c>
      <c r="BP1152" s="50">
        <v>0</v>
      </c>
      <c r="BQ1152" s="30">
        <f>IFERROR(BP1152/BM1144,"-")</f>
        <v>0</v>
      </c>
      <c r="BR1152" s="50">
        <v>0</v>
      </c>
      <c r="BS1152" s="30">
        <f>IFERROR(BR1152/BN1144,"-")</f>
        <v>0</v>
      </c>
      <c r="BT1152" s="53" t="str">
        <f t="shared" si="759"/>
        <v>-</v>
      </c>
      <c r="BU1152" s="31">
        <f t="shared" si="785"/>
        <v>0</v>
      </c>
      <c r="BV1152" s="172"/>
      <c r="BW1152" s="179"/>
      <c r="BX1152" s="179"/>
      <c r="BY1152" s="70" t="s">
        <v>73</v>
      </c>
      <c r="BZ1152" s="50">
        <f t="shared" si="768"/>
        <v>432200</v>
      </c>
      <c r="CA1152" s="30">
        <f>IFERROR(BZ1152/BW1144,"-")</f>
        <v>1.4918647496819053E-4</v>
      </c>
      <c r="CB1152" s="50">
        <f t="shared" si="769"/>
        <v>19</v>
      </c>
      <c r="CC1152" s="30">
        <f>IFERROR(CB1152/BX1144,"-")</f>
        <v>6.9065794256633955E-3</v>
      </c>
      <c r="CD1152" s="53">
        <f t="shared" si="760"/>
        <v>22747.36842105263</v>
      </c>
      <c r="CE1152" s="31">
        <f t="shared" si="786"/>
        <v>6.2010443864229763E-3</v>
      </c>
      <c r="CR1152" s="196"/>
      <c r="CS1152" s="198"/>
      <c r="CT1152" s="200"/>
      <c r="CU1152" s="201"/>
      <c r="CV1152" s="201"/>
      <c r="CW1152" s="79" t="s">
        <v>73</v>
      </c>
      <c r="CX1152" s="90">
        <v>358550</v>
      </c>
      <c r="CY1152" s="80">
        <v>1.425490152532734E-4</v>
      </c>
      <c r="CZ1152" s="90">
        <v>22</v>
      </c>
      <c r="DA1152" s="80">
        <v>8.330177962892843E-3</v>
      </c>
      <c r="DB1152" s="90">
        <v>16297.727272727272</v>
      </c>
      <c r="DC1152" s="81">
        <v>7.5265138556277799E-3</v>
      </c>
    </row>
    <row r="1153" spans="2:107" s="16" customFormat="1" ht="13.15" customHeight="1">
      <c r="B1153" s="196"/>
      <c r="C1153" s="198"/>
      <c r="D1153" s="172"/>
      <c r="E1153" s="179"/>
      <c r="F1153" s="179"/>
      <c r="G1153" s="70" t="s">
        <v>75</v>
      </c>
      <c r="H1153" s="50">
        <v>0</v>
      </c>
      <c r="I1153" s="30">
        <f>IFERROR(H1153/E1144,"-")</f>
        <v>0</v>
      </c>
      <c r="J1153" s="50">
        <v>0</v>
      </c>
      <c r="K1153" s="30">
        <f>IFERROR(J1153/F1144,"-")</f>
        <v>0</v>
      </c>
      <c r="L1153" s="53" t="str">
        <f t="shared" si="753"/>
        <v>-</v>
      </c>
      <c r="M1153" s="31">
        <f t="shared" si="779"/>
        <v>0</v>
      </c>
      <c r="N1153" s="172"/>
      <c r="O1153" s="179"/>
      <c r="P1153" s="179"/>
      <c r="Q1153" s="70" t="s">
        <v>75</v>
      </c>
      <c r="R1153" s="50">
        <v>1610</v>
      </c>
      <c r="S1153" s="30">
        <f>IFERROR(R1153/O1144,"-")</f>
        <v>3.1652855077697932E-5</v>
      </c>
      <c r="T1153" s="50">
        <v>1</v>
      </c>
      <c r="U1153" s="30">
        <f>IFERROR(T1153/P1144,"-")</f>
        <v>3.7037037037037035E-2</v>
      </c>
      <c r="V1153" s="53">
        <f t="shared" si="754"/>
        <v>1610</v>
      </c>
      <c r="W1153" s="31">
        <f t="shared" si="780"/>
        <v>3.5714285714285712E-2</v>
      </c>
      <c r="X1153" s="172"/>
      <c r="Y1153" s="179"/>
      <c r="Z1153" s="179"/>
      <c r="AA1153" s="70" t="s">
        <v>75</v>
      </c>
      <c r="AB1153" s="50">
        <v>454877</v>
      </c>
      <c r="AC1153" s="30">
        <f>IFERROR(AB1153/Y1144,"-")</f>
        <v>5.9289936544829308E-4</v>
      </c>
      <c r="AD1153" s="50">
        <v>24</v>
      </c>
      <c r="AE1153" s="30">
        <f>IFERROR(AD1153/Z1144,"-")</f>
        <v>2.5668449197860963E-2</v>
      </c>
      <c r="AF1153" s="53">
        <f t="shared" si="755"/>
        <v>18953.208333333332</v>
      </c>
      <c r="AG1153" s="31">
        <f t="shared" si="781"/>
        <v>2.318840579710145E-2</v>
      </c>
      <c r="AH1153" s="172"/>
      <c r="AI1153" s="179"/>
      <c r="AJ1153" s="179"/>
      <c r="AK1153" s="70" t="s">
        <v>75</v>
      </c>
      <c r="AL1153" s="50">
        <v>1460290</v>
      </c>
      <c r="AM1153" s="30">
        <f>IFERROR(AL1153/AI1144,"-")</f>
        <v>1.8433341089367553E-3</v>
      </c>
      <c r="AN1153" s="50">
        <v>37</v>
      </c>
      <c r="AO1153" s="30">
        <f>IFERROR(AN1153/AJ1144,"-")</f>
        <v>4.5566502463054187E-2</v>
      </c>
      <c r="AP1153" s="53">
        <f t="shared" si="756"/>
        <v>39467.2972972973</v>
      </c>
      <c r="AQ1153" s="31">
        <f t="shared" si="782"/>
        <v>4.2237442922374427E-2</v>
      </c>
      <c r="AR1153" s="172"/>
      <c r="AS1153" s="179"/>
      <c r="AT1153" s="179"/>
      <c r="AU1153" s="70" t="s">
        <v>75</v>
      </c>
      <c r="AV1153" s="50">
        <v>1142743</v>
      </c>
      <c r="AW1153" s="30">
        <f>IFERROR(AV1153/AS1144,"-")</f>
        <v>1.523619710083959E-3</v>
      </c>
      <c r="AX1153" s="50">
        <v>46</v>
      </c>
      <c r="AY1153" s="30">
        <f>IFERROR(AX1153/AT1144,"-")</f>
        <v>7.8364565587734247E-2</v>
      </c>
      <c r="AZ1153" s="53">
        <f t="shared" si="757"/>
        <v>24842.239130434784</v>
      </c>
      <c r="BA1153" s="31">
        <f t="shared" si="783"/>
        <v>7.1539657853810265E-2</v>
      </c>
      <c r="BB1153" s="172"/>
      <c r="BC1153" s="179"/>
      <c r="BD1153" s="179"/>
      <c r="BE1153" s="70" t="s">
        <v>75</v>
      </c>
      <c r="BF1153" s="50">
        <v>1037294</v>
      </c>
      <c r="BG1153" s="30">
        <f>IFERROR(BF1153/BC1144,"-")</f>
        <v>2.6801526173974616E-3</v>
      </c>
      <c r="BH1153" s="50">
        <v>25</v>
      </c>
      <c r="BI1153" s="30">
        <f>IFERROR(BH1153/BD1144,"-")</f>
        <v>9.2936802973977689E-2</v>
      </c>
      <c r="BJ1153" s="53">
        <f t="shared" si="758"/>
        <v>41491.760000000002</v>
      </c>
      <c r="BK1153" s="31">
        <f t="shared" si="784"/>
        <v>7.9617834394904455E-2</v>
      </c>
      <c r="BL1153" s="172"/>
      <c r="BM1153" s="179"/>
      <c r="BN1153" s="179"/>
      <c r="BO1153" s="70" t="s">
        <v>75</v>
      </c>
      <c r="BP1153" s="50">
        <v>346190</v>
      </c>
      <c r="BQ1153" s="30">
        <f>IFERROR(BP1153/BM1144,"-")</f>
        <v>2.9073690665639626E-3</v>
      </c>
      <c r="BR1153" s="50">
        <v>8</v>
      </c>
      <c r="BS1153" s="30">
        <f>IFERROR(BR1153/BN1144,"-")</f>
        <v>7.6923076923076927E-2</v>
      </c>
      <c r="BT1153" s="53">
        <f t="shared" si="759"/>
        <v>43273.75</v>
      </c>
      <c r="BU1153" s="31">
        <f t="shared" si="785"/>
        <v>5.3333333333333337E-2</v>
      </c>
      <c r="BV1153" s="172"/>
      <c r="BW1153" s="179"/>
      <c r="BX1153" s="179"/>
      <c r="BY1153" s="70" t="s">
        <v>75</v>
      </c>
      <c r="BZ1153" s="50">
        <f t="shared" si="768"/>
        <v>4443004</v>
      </c>
      <c r="CA1153" s="30">
        <f>IFERROR(BZ1153/BW1144,"-")</f>
        <v>1.533632820521912E-3</v>
      </c>
      <c r="CB1153" s="50">
        <f t="shared" si="769"/>
        <v>141</v>
      </c>
      <c r="CC1153" s="30">
        <f>IFERROR(CB1153/BX1144,"-")</f>
        <v>5.1254089422028352E-2</v>
      </c>
      <c r="CD1153" s="53">
        <f t="shared" si="760"/>
        <v>31510.666666666668</v>
      </c>
      <c r="CE1153" s="31">
        <f t="shared" si="786"/>
        <v>4.601827676240209E-2</v>
      </c>
      <c r="CR1153" s="196"/>
      <c r="CS1153" s="198"/>
      <c r="CT1153" s="200"/>
      <c r="CU1153" s="201"/>
      <c r="CV1153" s="201"/>
      <c r="CW1153" s="79" t="s">
        <v>75</v>
      </c>
      <c r="CX1153" s="90">
        <v>2911026</v>
      </c>
      <c r="CY1153" s="80">
        <v>1.1573389755310988E-3</v>
      </c>
      <c r="CZ1153" s="90">
        <v>102</v>
      </c>
      <c r="DA1153" s="80">
        <v>3.8621734191594093E-2</v>
      </c>
      <c r="DB1153" s="90">
        <v>28539.470588235294</v>
      </c>
      <c r="DC1153" s="81">
        <v>3.4895655148819704E-2</v>
      </c>
    </row>
    <row r="1154" spans="2:107" s="16" customFormat="1" ht="13.15" customHeight="1">
      <c r="B1154" s="196"/>
      <c r="C1154" s="198"/>
      <c r="D1154" s="172"/>
      <c r="E1154" s="179"/>
      <c r="F1154" s="179"/>
      <c r="G1154" s="70" t="s">
        <v>77</v>
      </c>
      <c r="H1154" s="50">
        <v>0</v>
      </c>
      <c r="I1154" s="30">
        <f>IFERROR(H1154/E1144,"-")</f>
        <v>0</v>
      </c>
      <c r="J1154" s="50">
        <v>0</v>
      </c>
      <c r="K1154" s="30">
        <f>IFERROR(J1154/F1144,"-")</f>
        <v>0</v>
      </c>
      <c r="L1154" s="53" t="str">
        <f t="shared" si="753"/>
        <v>-</v>
      </c>
      <c r="M1154" s="31">
        <f t="shared" si="779"/>
        <v>0</v>
      </c>
      <c r="N1154" s="172"/>
      <c r="O1154" s="179"/>
      <c r="P1154" s="179"/>
      <c r="Q1154" s="70" t="s">
        <v>77</v>
      </c>
      <c r="R1154" s="50">
        <v>0</v>
      </c>
      <c r="S1154" s="30">
        <f>IFERROR(R1154/O1144,"-")</f>
        <v>0</v>
      </c>
      <c r="T1154" s="50">
        <v>0</v>
      </c>
      <c r="U1154" s="30">
        <f>IFERROR(T1154/P1144,"-")</f>
        <v>0</v>
      </c>
      <c r="V1154" s="53" t="str">
        <f t="shared" si="754"/>
        <v>-</v>
      </c>
      <c r="W1154" s="31">
        <f t="shared" si="780"/>
        <v>0</v>
      </c>
      <c r="X1154" s="172"/>
      <c r="Y1154" s="179"/>
      <c r="Z1154" s="179"/>
      <c r="AA1154" s="70" t="s">
        <v>77</v>
      </c>
      <c r="AB1154" s="50">
        <v>110150</v>
      </c>
      <c r="AC1154" s="30">
        <f>IFERROR(AB1154/Y1144,"-")</f>
        <v>1.435725813882203E-4</v>
      </c>
      <c r="AD1154" s="50">
        <v>8</v>
      </c>
      <c r="AE1154" s="30">
        <f>IFERROR(AD1154/Z1144,"-")</f>
        <v>8.5561497326203211E-3</v>
      </c>
      <c r="AF1154" s="53">
        <f t="shared" si="755"/>
        <v>13768.75</v>
      </c>
      <c r="AG1154" s="31">
        <f t="shared" si="781"/>
        <v>7.7294685990338162E-3</v>
      </c>
      <c r="AH1154" s="172"/>
      <c r="AI1154" s="179"/>
      <c r="AJ1154" s="179"/>
      <c r="AK1154" s="70" t="s">
        <v>77</v>
      </c>
      <c r="AL1154" s="50">
        <v>891441</v>
      </c>
      <c r="AM1154" s="30">
        <f>IFERROR(AL1154/AI1144,"-")</f>
        <v>1.1252721044482192E-3</v>
      </c>
      <c r="AN1154" s="50">
        <v>10</v>
      </c>
      <c r="AO1154" s="30">
        <f>IFERROR(AN1154/AJ1144,"-")</f>
        <v>1.2315270935960592E-2</v>
      </c>
      <c r="AP1154" s="53">
        <f t="shared" si="756"/>
        <v>89144.1</v>
      </c>
      <c r="AQ1154" s="31">
        <f t="shared" si="782"/>
        <v>1.1415525114155251E-2</v>
      </c>
      <c r="AR1154" s="172"/>
      <c r="AS1154" s="179"/>
      <c r="AT1154" s="179"/>
      <c r="AU1154" s="70" t="s">
        <v>77</v>
      </c>
      <c r="AV1154" s="50">
        <v>398903</v>
      </c>
      <c r="AW1154" s="30">
        <f>IFERROR(AV1154/AS1144,"-")</f>
        <v>5.3185753333131027E-4</v>
      </c>
      <c r="AX1154" s="50">
        <v>13</v>
      </c>
      <c r="AY1154" s="30">
        <f>IFERROR(AX1154/AT1144,"-")</f>
        <v>2.2146507666098807E-2</v>
      </c>
      <c r="AZ1154" s="53">
        <f t="shared" si="757"/>
        <v>30684.846153846152</v>
      </c>
      <c r="BA1154" s="31">
        <f t="shared" si="783"/>
        <v>2.0217729393468119E-2</v>
      </c>
      <c r="BB1154" s="172"/>
      <c r="BC1154" s="179"/>
      <c r="BD1154" s="179"/>
      <c r="BE1154" s="70" t="s">
        <v>77</v>
      </c>
      <c r="BF1154" s="50">
        <v>3802317</v>
      </c>
      <c r="BG1154" s="30">
        <f>IFERROR(BF1154/BC1144,"-")</f>
        <v>9.8243987333628303E-3</v>
      </c>
      <c r="BH1154" s="50">
        <v>11</v>
      </c>
      <c r="BI1154" s="30">
        <f>IFERROR(BH1154/BD1144,"-")</f>
        <v>4.0892193308550186E-2</v>
      </c>
      <c r="BJ1154" s="53">
        <f t="shared" si="758"/>
        <v>345665.18181818182</v>
      </c>
      <c r="BK1154" s="31">
        <f t="shared" si="784"/>
        <v>3.5031847133757961E-2</v>
      </c>
      <c r="BL1154" s="172"/>
      <c r="BM1154" s="179"/>
      <c r="BN1154" s="179"/>
      <c r="BO1154" s="70" t="s">
        <v>77</v>
      </c>
      <c r="BP1154" s="50">
        <v>13707</v>
      </c>
      <c r="BQ1154" s="30">
        <f>IFERROR(BP1154/BM1144,"-")</f>
        <v>1.1511397728239473E-4</v>
      </c>
      <c r="BR1154" s="50">
        <v>3</v>
      </c>
      <c r="BS1154" s="30">
        <f>IFERROR(BR1154/BN1144,"-")</f>
        <v>2.8846153846153848E-2</v>
      </c>
      <c r="BT1154" s="53">
        <f t="shared" si="759"/>
        <v>4569</v>
      </c>
      <c r="BU1154" s="31">
        <f t="shared" si="785"/>
        <v>0.02</v>
      </c>
      <c r="BV1154" s="172"/>
      <c r="BW1154" s="179"/>
      <c r="BX1154" s="179"/>
      <c r="BY1154" s="70" t="s">
        <v>77</v>
      </c>
      <c r="BZ1154" s="50">
        <f t="shared" si="768"/>
        <v>5216518</v>
      </c>
      <c r="CA1154" s="30">
        <f>IFERROR(BZ1154/BW1144,"-")</f>
        <v>1.8006338084870783E-3</v>
      </c>
      <c r="CB1154" s="50">
        <f t="shared" si="769"/>
        <v>45</v>
      </c>
      <c r="CC1154" s="30">
        <f>IFERROR(CB1154/BX1144,"-")</f>
        <v>1.6357688113413305E-2</v>
      </c>
      <c r="CD1154" s="53">
        <f t="shared" si="760"/>
        <v>115922.62222222223</v>
      </c>
      <c r="CE1154" s="31">
        <f t="shared" si="786"/>
        <v>1.468668407310705E-2</v>
      </c>
      <c r="CR1154" s="196"/>
      <c r="CS1154" s="198"/>
      <c r="CT1154" s="200"/>
      <c r="CU1154" s="201"/>
      <c r="CV1154" s="201"/>
      <c r="CW1154" s="79" t="s">
        <v>77</v>
      </c>
      <c r="CX1154" s="90">
        <v>3178555</v>
      </c>
      <c r="CY1154" s="80">
        <v>1.2637006977502955E-3</v>
      </c>
      <c r="CZ1154" s="90">
        <v>40</v>
      </c>
      <c r="DA1154" s="80">
        <v>1.5145778114350625E-2</v>
      </c>
      <c r="DB1154" s="90">
        <v>79463.875</v>
      </c>
      <c r="DC1154" s="81">
        <v>1.3684570646595963E-2</v>
      </c>
    </row>
    <row r="1155" spans="2:107" s="16" customFormat="1" ht="13.15" customHeight="1">
      <c r="B1155" s="196"/>
      <c r="C1155" s="198"/>
      <c r="D1155" s="172"/>
      <c r="E1155" s="179"/>
      <c r="F1155" s="179"/>
      <c r="G1155" s="70" t="s">
        <v>79</v>
      </c>
      <c r="H1155" s="50">
        <v>756856</v>
      </c>
      <c r="I1155" s="30">
        <f>IFERROR(H1155/E1144,"-")</f>
        <v>2.4690897275459298E-2</v>
      </c>
      <c r="J1155" s="50">
        <v>2</v>
      </c>
      <c r="K1155" s="30">
        <f>IFERROR(J1155/F1144,"-")</f>
        <v>0.11764705882352941</v>
      </c>
      <c r="L1155" s="53">
        <f t="shared" si="753"/>
        <v>378428</v>
      </c>
      <c r="M1155" s="31">
        <f t="shared" si="779"/>
        <v>0.1111111111111111</v>
      </c>
      <c r="N1155" s="172"/>
      <c r="O1155" s="179"/>
      <c r="P1155" s="179"/>
      <c r="Q1155" s="70" t="s">
        <v>79</v>
      </c>
      <c r="R1155" s="50">
        <v>1033623</v>
      </c>
      <c r="S1155" s="30">
        <f>IFERROR(R1155/O1144,"-")</f>
        <v>2.0321191940357371E-2</v>
      </c>
      <c r="T1155" s="50">
        <v>3</v>
      </c>
      <c r="U1155" s="30">
        <f>IFERROR(T1155/P1144,"-")</f>
        <v>0.1111111111111111</v>
      </c>
      <c r="V1155" s="53">
        <f t="shared" si="754"/>
        <v>344541</v>
      </c>
      <c r="W1155" s="31">
        <f t="shared" si="780"/>
        <v>0.10714285714285714</v>
      </c>
      <c r="X1155" s="172"/>
      <c r="Y1155" s="179"/>
      <c r="Z1155" s="179"/>
      <c r="AA1155" s="70" t="s">
        <v>79</v>
      </c>
      <c r="AB1155" s="50">
        <v>7478006</v>
      </c>
      <c r="AC1155" s="30">
        <f>IFERROR(AB1155/Y1144,"-")</f>
        <v>9.7470415347852904E-3</v>
      </c>
      <c r="AD1155" s="50">
        <v>14</v>
      </c>
      <c r="AE1155" s="30">
        <f>IFERROR(AD1155/Z1144,"-")</f>
        <v>1.4973262032085561E-2</v>
      </c>
      <c r="AF1155" s="53">
        <f t="shared" si="755"/>
        <v>534143.28571428568</v>
      </c>
      <c r="AG1155" s="31">
        <f t="shared" si="781"/>
        <v>1.3526570048309179E-2</v>
      </c>
      <c r="AH1155" s="172"/>
      <c r="AI1155" s="179"/>
      <c r="AJ1155" s="179"/>
      <c r="AK1155" s="70" t="s">
        <v>79</v>
      </c>
      <c r="AL1155" s="50">
        <v>12563340</v>
      </c>
      <c r="AM1155" s="30">
        <f>IFERROR(AL1155/AI1144,"-")</f>
        <v>1.5858790475980454E-2</v>
      </c>
      <c r="AN1155" s="50">
        <v>22</v>
      </c>
      <c r="AO1155" s="30">
        <f>IFERROR(AN1155/AJ1144,"-")</f>
        <v>2.7093596059113302E-2</v>
      </c>
      <c r="AP1155" s="53">
        <f t="shared" si="756"/>
        <v>571060.90909090906</v>
      </c>
      <c r="AQ1155" s="31">
        <f t="shared" si="782"/>
        <v>2.5114155251141551E-2</v>
      </c>
      <c r="AR1155" s="172"/>
      <c r="AS1155" s="179"/>
      <c r="AT1155" s="179"/>
      <c r="AU1155" s="70" t="s">
        <v>79</v>
      </c>
      <c r="AV1155" s="50">
        <v>10794626</v>
      </c>
      <c r="AW1155" s="30">
        <f>IFERROR(AV1155/AS1144,"-")</f>
        <v>1.43924792683786E-2</v>
      </c>
      <c r="AX1155" s="50">
        <v>30</v>
      </c>
      <c r="AY1155" s="30">
        <f>IFERROR(AX1155/AT1144,"-")</f>
        <v>5.1107325383304938E-2</v>
      </c>
      <c r="AZ1155" s="53">
        <f t="shared" si="757"/>
        <v>359820.86666666664</v>
      </c>
      <c r="BA1155" s="31">
        <f t="shared" si="783"/>
        <v>4.6656298600311043E-2</v>
      </c>
      <c r="BB1155" s="172"/>
      <c r="BC1155" s="179"/>
      <c r="BD1155" s="179"/>
      <c r="BE1155" s="70" t="s">
        <v>79</v>
      </c>
      <c r="BF1155" s="50">
        <v>7092766</v>
      </c>
      <c r="BG1155" s="30">
        <f>IFERROR(BF1155/BC1144,"-")</f>
        <v>1.8326236688429434E-2</v>
      </c>
      <c r="BH1155" s="50">
        <v>11</v>
      </c>
      <c r="BI1155" s="30">
        <f>IFERROR(BH1155/BD1144,"-")</f>
        <v>4.0892193308550186E-2</v>
      </c>
      <c r="BJ1155" s="53">
        <f t="shared" si="758"/>
        <v>644796.90909090906</v>
      </c>
      <c r="BK1155" s="31">
        <f t="shared" si="784"/>
        <v>3.5031847133757961E-2</v>
      </c>
      <c r="BL1155" s="172"/>
      <c r="BM1155" s="179"/>
      <c r="BN1155" s="179"/>
      <c r="BO1155" s="70" t="s">
        <v>79</v>
      </c>
      <c r="BP1155" s="50">
        <v>4673862</v>
      </c>
      <c r="BQ1155" s="30">
        <f>IFERROR(BP1155/BM1144,"-")</f>
        <v>3.925197666076078E-2</v>
      </c>
      <c r="BR1155" s="50">
        <v>11</v>
      </c>
      <c r="BS1155" s="30">
        <f>IFERROR(BR1155/BN1144,"-")</f>
        <v>0.10576923076923077</v>
      </c>
      <c r="BT1155" s="53">
        <f t="shared" si="759"/>
        <v>424896.54545454547</v>
      </c>
      <c r="BU1155" s="31">
        <f t="shared" si="785"/>
        <v>7.3333333333333334E-2</v>
      </c>
      <c r="BV1155" s="172"/>
      <c r="BW1155" s="179"/>
      <c r="BX1155" s="179"/>
      <c r="BY1155" s="70" t="s">
        <v>79</v>
      </c>
      <c r="BZ1155" s="50">
        <f t="shared" si="768"/>
        <v>44393079</v>
      </c>
      <c r="CA1155" s="30">
        <f>IFERROR(BZ1155/BW1144,"-")</f>
        <v>1.5323570034693208E-2</v>
      </c>
      <c r="CB1155" s="50">
        <f t="shared" si="769"/>
        <v>93</v>
      </c>
      <c r="CC1155" s="30">
        <f>IFERROR(CB1155/BX1144,"-")</f>
        <v>3.3805888767720831E-2</v>
      </c>
      <c r="CD1155" s="53">
        <f t="shared" si="760"/>
        <v>477344.93548387097</v>
      </c>
      <c r="CE1155" s="31">
        <f t="shared" si="786"/>
        <v>3.0352480417754568E-2</v>
      </c>
      <c r="CR1155" s="196"/>
      <c r="CS1155" s="198"/>
      <c r="CT1155" s="200"/>
      <c r="CU1155" s="201"/>
      <c r="CV1155" s="201"/>
      <c r="CW1155" s="79" t="s">
        <v>79</v>
      </c>
      <c r="CX1155" s="90">
        <v>27000341</v>
      </c>
      <c r="CY1155" s="80">
        <v>1.0734547541633199E-2</v>
      </c>
      <c r="CZ1155" s="90">
        <v>61</v>
      </c>
      <c r="DA1155" s="80">
        <v>2.3097311624384703E-2</v>
      </c>
      <c r="DB1155" s="90">
        <v>442628.54098360654</v>
      </c>
      <c r="DC1155" s="81">
        <v>2.0868970236058843E-2</v>
      </c>
    </row>
    <row r="1156" spans="2:107" s="16" customFormat="1" ht="13.15" customHeight="1">
      <c r="B1156" s="196"/>
      <c r="C1156" s="198"/>
      <c r="D1156" s="172"/>
      <c r="E1156" s="179"/>
      <c r="F1156" s="179"/>
      <c r="G1156" s="70" t="s">
        <v>81</v>
      </c>
      <c r="H1156" s="50">
        <v>266977</v>
      </c>
      <c r="I1156" s="30">
        <f>IFERROR(H1156/E1144,"-")</f>
        <v>8.7095850226599214E-3</v>
      </c>
      <c r="J1156" s="50">
        <v>3</v>
      </c>
      <c r="K1156" s="30">
        <f>IFERROR(J1156/F1144,"-")</f>
        <v>0.17647058823529413</v>
      </c>
      <c r="L1156" s="53">
        <f t="shared" si="753"/>
        <v>88992.333333333328</v>
      </c>
      <c r="M1156" s="31">
        <f t="shared" si="779"/>
        <v>0.16666666666666666</v>
      </c>
      <c r="N1156" s="172"/>
      <c r="O1156" s="179"/>
      <c r="P1156" s="179"/>
      <c r="Q1156" s="70" t="s">
        <v>81</v>
      </c>
      <c r="R1156" s="50">
        <v>359988</v>
      </c>
      <c r="S1156" s="30">
        <f>IFERROR(R1156/O1144,"-")</f>
        <v>7.0774211141057903E-3</v>
      </c>
      <c r="T1156" s="50">
        <v>4</v>
      </c>
      <c r="U1156" s="30">
        <f>IFERROR(T1156/P1144,"-")</f>
        <v>0.14814814814814814</v>
      </c>
      <c r="V1156" s="53">
        <f t="shared" si="754"/>
        <v>89997</v>
      </c>
      <c r="W1156" s="31">
        <f t="shared" si="780"/>
        <v>0.14285714285714285</v>
      </c>
      <c r="X1156" s="172"/>
      <c r="Y1156" s="179"/>
      <c r="Z1156" s="179"/>
      <c r="AA1156" s="70" t="s">
        <v>81</v>
      </c>
      <c r="AB1156" s="50">
        <v>10464114</v>
      </c>
      <c r="AC1156" s="30">
        <f>IFERROR(AB1156/Y1144,"-")</f>
        <v>1.3639217965688746E-2</v>
      </c>
      <c r="AD1156" s="50">
        <v>96</v>
      </c>
      <c r="AE1156" s="30">
        <f>IFERROR(AD1156/Z1144,"-")</f>
        <v>0.10267379679144385</v>
      </c>
      <c r="AF1156" s="53">
        <f t="shared" si="755"/>
        <v>109001.1875</v>
      </c>
      <c r="AG1156" s="31">
        <f t="shared" si="781"/>
        <v>9.2753623188405798E-2</v>
      </c>
      <c r="AH1156" s="172"/>
      <c r="AI1156" s="179"/>
      <c r="AJ1156" s="179"/>
      <c r="AK1156" s="70" t="s">
        <v>81</v>
      </c>
      <c r="AL1156" s="50">
        <v>5135105</v>
      </c>
      <c r="AM1156" s="30">
        <f>IFERROR(AL1156/AI1144,"-")</f>
        <v>6.4820783539376947E-3</v>
      </c>
      <c r="AN1156" s="50">
        <v>96</v>
      </c>
      <c r="AO1156" s="30">
        <f>IFERROR(AN1156/AJ1144,"-")</f>
        <v>0.11822660098522167</v>
      </c>
      <c r="AP1156" s="53">
        <f t="shared" si="756"/>
        <v>53490.677083333336</v>
      </c>
      <c r="AQ1156" s="31">
        <f t="shared" si="782"/>
        <v>0.1095890410958904</v>
      </c>
      <c r="AR1156" s="172"/>
      <c r="AS1156" s="179"/>
      <c r="AT1156" s="179"/>
      <c r="AU1156" s="70" t="s">
        <v>81</v>
      </c>
      <c r="AV1156" s="50">
        <v>4279594</v>
      </c>
      <c r="AW1156" s="30">
        <f>IFERROR(AV1156/AS1144,"-")</f>
        <v>5.7059844335577209E-3</v>
      </c>
      <c r="AX1156" s="50">
        <v>86</v>
      </c>
      <c r="AY1156" s="30">
        <f>IFERROR(AX1156/AT1144,"-")</f>
        <v>0.1465076660988075</v>
      </c>
      <c r="AZ1156" s="53">
        <f t="shared" si="757"/>
        <v>49762.720930232557</v>
      </c>
      <c r="BA1156" s="31">
        <f t="shared" si="783"/>
        <v>0.13374805598755832</v>
      </c>
      <c r="BB1156" s="172"/>
      <c r="BC1156" s="179"/>
      <c r="BD1156" s="179"/>
      <c r="BE1156" s="70" t="s">
        <v>81</v>
      </c>
      <c r="BF1156" s="50">
        <v>1655742</v>
      </c>
      <c r="BG1156" s="30">
        <f>IFERROR(BF1156/BC1144,"-")</f>
        <v>4.2780940167733619E-3</v>
      </c>
      <c r="BH1156" s="50">
        <v>32</v>
      </c>
      <c r="BI1156" s="30">
        <f>IFERROR(BH1156/BD1144,"-")</f>
        <v>0.11895910780669144</v>
      </c>
      <c r="BJ1156" s="53">
        <f t="shared" si="758"/>
        <v>51741.9375</v>
      </c>
      <c r="BK1156" s="31">
        <f t="shared" si="784"/>
        <v>0.10191082802547771</v>
      </c>
      <c r="BL1156" s="172"/>
      <c r="BM1156" s="179"/>
      <c r="BN1156" s="179"/>
      <c r="BO1156" s="70" t="s">
        <v>81</v>
      </c>
      <c r="BP1156" s="50">
        <v>1627651</v>
      </c>
      <c r="BQ1156" s="30">
        <f>IFERROR(BP1156/BM1144,"-")</f>
        <v>1.3669320802339466E-2</v>
      </c>
      <c r="BR1156" s="50">
        <v>18</v>
      </c>
      <c r="BS1156" s="30">
        <f>IFERROR(BR1156/BN1144,"-")</f>
        <v>0.17307692307692307</v>
      </c>
      <c r="BT1156" s="53">
        <f t="shared" si="759"/>
        <v>90425.055555555562</v>
      </c>
      <c r="BU1156" s="31">
        <f t="shared" si="785"/>
        <v>0.12</v>
      </c>
      <c r="BV1156" s="172"/>
      <c r="BW1156" s="179"/>
      <c r="BX1156" s="179"/>
      <c r="BY1156" s="70" t="s">
        <v>81</v>
      </c>
      <c r="BZ1156" s="50">
        <f t="shared" si="768"/>
        <v>23789171</v>
      </c>
      <c r="CA1156" s="30">
        <f>IFERROR(BZ1156/BW1144,"-")</f>
        <v>8.2115283755333276E-3</v>
      </c>
      <c r="CB1156" s="50">
        <f t="shared" si="769"/>
        <v>335</v>
      </c>
      <c r="CC1156" s="30">
        <f>IFERROR(CB1156/BX1144,"-")</f>
        <v>0.1217739003998546</v>
      </c>
      <c r="CD1156" s="53">
        <f t="shared" si="760"/>
        <v>71012.45074626866</v>
      </c>
      <c r="CE1156" s="31">
        <f t="shared" si="786"/>
        <v>0.10933420365535249</v>
      </c>
      <c r="CR1156" s="196"/>
      <c r="CS1156" s="198"/>
      <c r="CT1156" s="200"/>
      <c r="CU1156" s="201"/>
      <c r="CV1156" s="201"/>
      <c r="CW1156" s="79" t="s">
        <v>81</v>
      </c>
      <c r="CX1156" s="90">
        <v>15341212</v>
      </c>
      <c r="CY1156" s="80">
        <v>6.0992181380329132E-3</v>
      </c>
      <c r="CZ1156" s="90">
        <v>314</v>
      </c>
      <c r="DA1156" s="80">
        <v>0.1188943581976524</v>
      </c>
      <c r="DB1156" s="90">
        <v>48857.363057324837</v>
      </c>
      <c r="DC1156" s="81">
        <v>0.10742387957577831</v>
      </c>
    </row>
    <row r="1157" spans="2:107" s="16" customFormat="1" ht="13.15" customHeight="1">
      <c r="B1157" s="196"/>
      <c r="C1157" s="198"/>
      <c r="D1157" s="172"/>
      <c r="E1157" s="179"/>
      <c r="F1157" s="179"/>
      <c r="G1157" s="70" t="s">
        <v>83</v>
      </c>
      <c r="H1157" s="50">
        <v>5458545</v>
      </c>
      <c r="I1157" s="30">
        <f>IFERROR(H1157/E1144,"-")</f>
        <v>0.17807399805045079</v>
      </c>
      <c r="J1157" s="50">
        <v>2</v>
      </c>
      <c r="K1157" s="30">
        <f>IFERROR(J1157/F1144,"-")</f>
        <v>0.11764705882352941</v>
      </c>
      <c r="L1157" s="53">
        <f t="shared" si="753"/>
        <v>2729272.5</v>
      </c>
      <c r="M1157" s="31">
        <f t="shared" si="779"/>
        <v>0.1111111111111111</v>
      </c>
      <c r="N1157" s="172"/>
      <c r="O1157" s="179"/>
      <c r="P1157" s="179"/>
      <c r="Q1157" s="70" t="s">
        <v>83</v>
      </c>
      <c r="R1157" s="50">
        <v>1241206</v>
      </c>
      <c r="S1157" s="30">
        <f>IFERROR(R1157/O1144,"-")</f>
        <v>2.4402306608428036E-2</v>
      </c>
      <c r="T1157" s="50">
        <v>4</v>
      </c>
      <c r="U1157" s="30">
        <f>IFERROR(T1157/P1144,"-")</f>
        <v>0.14814814814814814</v>
      </c>
      <c r="V1157" s="53">
        <f t="shared" si="754"/>
        <v>310301.5</v>
      </c>
      <c r="W1157" s="31">
        <f t="shared" si="780"/>
        <v>0.14285714285714285</v>
      </c>
      <c r="X1157" s="172"/>
      <c r="Y1157" s="179"/>
      <c r="Z1157" s="179"/>
      <c r="AA1157" s="70" t="s">
        <v>83</v>
      </c>
      <c r="AB1157" s="50">
        <v>13939046</v>
      </c>
      <c r="AC1157" s="30">
        <f>IFERROR(AB1157/Y1144,"-")</f>
        <v>1.8168541228408049E-2</v>
      </c>
      <c r="AD1157" s="50">
        <v>70</v>
      </c>
      <c r="AE1157" s="30">
        <f>IFERROR(AD1157/Z1144,"-")</f>
        <v>7.4866310160427801E-2</v>
      </c>
      <c r="AF1157" s="53">
        <f t="shared" si="755"/>
        <v>199129.22857142857</v>
      </c>
      <c r="AG1157" s="31">
        <f t="shared" si="781"/>
        <v>6.7632850241545889E-2</v>
      </c>
      <c r="AH1157" s="172"/>
      <c r="AI1157" s="179"/>
      <c r="AJ1157" s="179"/>
      <c r="AK1157" s="70" t="s">
        <v>83</v>
      </c>
      <c r="AL1157" s="50">
        <v>6320746</v>
      </c>
      <c r="AM1157" s="30">
        <f>IFERROR(AL1157/AI1144,"-")</f>
        <v>7.9787211415030986E-3</v>
      </c>
      <c r="AN1157" s="50">
        <v>110</v>
      </c>
      <c r="AO1157" s="30">
        <f>IFERROR(AN1157/AJ1144,"-")</f>
        <v>0.1354679802955665</v>
      </c>
      <c r="AP1157" s="53">
        <f t="shared" si="756"/>
        <v>57461.327272727271</v>
      </c>
      <c r="AQ1157" s="31">
        <f t="shared" si="782"/>
        <v>0.12557077625570776</v>
      </c>
      <c r="AR1157" s="172"/>
      <c r="AS1157" s="179"/>
      <c r="AT1157" s="179"/>
      <c r="AU1157" s="70" t="s">
        <v>83</v>
      </c>
      <c r="AV1157" s="50">
        <v>33483630</v>
      </c>
      <c r="AW1157" s="30">
        <f>IFERROR(AV1157/AS1144,"-")</f>
        <v>4.4643737597306263E-2</v>
      </c>
      <c r="AX1157" s="50">
        <v>157</v>
      </c>
      <c r="AY1157" s="30">
        <f>IFERROR(AX1157/AT1144,"-")</f>
        <v>0.26746166950596251</v>
      </c>
      <c r="AZ1157" s="53">
        <f t="shared" si="757"/>
        <v>213271.52866242037</v>
      </c>
      <c r="BA1157" s="31">
        <f t="shared" si="783"/>
        <v>0.24416796267496113</v>
      </c>
      <c r="BB1157" s="172"/>
      <c r="BC1157" s="179"/>
      <c r="BD1157" s="179"/>
      <c r="BE1157" s="70" t="s">
        <v>83</v>
      </c>
      <c r="BF1157" s="50">
        <v>20767013</v>
      </c>
      <c r="BG1157" s="30">
        <f>IFERROR(BF1157/BC1144,"-")</f>
        <v>5.3657655638109453E-2</v>
      </c>
      <c r="BH1157" s="50">
        <v>97</v>
      </c>
      <c r="BI1157" s="30">
        <f>IFERROR(BH1157/BD1144,"-")</f>
        <v>0.36059479553903345</v>
      </c>
      <c r="BJ1157" s="53">
        <f t="shared" si="758"/>
        <v>214092.9175257732</v>
      </c>
      <c r="BK1157" s="31">
        <f t="shared" si="784"/>
        <v>0.30891719745222929</v>
      </c>
      <c r="BL1157" s="172"/>
      <c r="BM1157" s="179"/>
      <c r="BN1157" s="179"/>
      <c r="BO1157" s="70" t="s">
        <v>83</v>
      </c>
      <c r="BP1157" s="50">
        <v>3065795</v>
      </c>
      <c r="BQ1157" s="30">
        <f>IFERROR(BP1157/BM1144,"-")</f>
        <v>2.5747125992739428E-2</v>
      </c>
      <c r="BR1157" s="50">
        <v>44</v>
      </c>
      <c r="BS1157" s="30">
        <f>IFERROR(BR1157/BN1144,"-")</f>
        <v>0.42307692307692307</v>
      </c>
      <c r="BT1157" s="53">
        <f t="shared" si="759"/>
        <v>69677.159090909088</v>
      </c>
      <c r="BU1157" s="31">
        <f t="shared" si="785"/>
        <v>0.29333333333333333</v>
      </c>
      <c r="BV1157" s="172"/>
      <c r="BW1157" s="179"/>
      <c r="BX1157" s="179"/>
      <c r="BY1157" s="70" t="s">
        <v>83</v>
      </c>
      <c r="BZ1157" s="50">
        <f t="shared" si="768"/>
        <v>84275981</v>
      </c>
      <c r="CA1157" s="30">
        <f>IFERROR(BZ1157/BW1144,"-")</f>
        <v>2.9090320522619621E-2</v>
      </c>
      <c r="CB1157" s="50">
        <f t="shared" si="769"/>
        <v>484</v>
      </c>
      <c r="CC1157" s="30">
        <f>IFERROR(CB1157/BX1144,"-")</f>
        <v>0.17593602326426755</v>
      </c>
      <c r="CD1157" s="53">
        <f t="shared" si="760"/>
        <v>174123.92768595042</v>
      </c>
      <c r="CE1157" s="31">
        <f t="shared" si="786"/>
        <v>0.15796344647519583</v>
      </c>
      <c r="CR1157" s="196"/>
      <c r="CS1157" s="198"/>
      <c r="CT1157" s="200"/>
      <c r="CU1157" s="201"/>
      <c r="CV1157" s="201"/>
      <c r="CW1157" s="79" t="s">
        <v>83</v>
      </c>
      <c r="CX1157" s="90">
        <v>73144882</v>
      </c>
      <c r="CY1157" s="80">
        <v>2.9080270254962719E-2</v>
      </c>
      <c r="CZ1157" s="90">
        <v>425</v>
      </c>
      <c r="DA1157" s="80">
        <v>0.16092389246497538</v>
      </c>
      <c r="DB1157" s="90">
        <v>172105.60470588235</v>
      </c>
      <c r="DC1157" s="81">
        <v>0.14539856312008212</v>
      </c>
    </row>
    <row r="1158" spans="2:107" s="16" customFormat="1" ht="13.15" customHeight="1">
      <c r="B1158" s="196"/>
      <c r="C1158" s="198"/>
      <c r="D1158" s="172"/>
      <c r="E1158" s="179"/>
      <c r="F1158" s="179"/>
      <c r="G1158" s="70" t="s">
        <v>87</v>
      </c>
      <c r="H1158" s="50">
        <v>53507</v>
      </c>
      <c r="I1158" s="30">
        <f>IFERROR(H1158/E1144,"-")</f>
        <v>1.7455577289709017E-3</v>
      </c>
      <c r="J1158" s="50">
        <v>2</v>
      </c>
      <c r="K1158" s="30">
        <f>IFERROR(J1158/F1144,"-")</f>
        <v>0.11764705882352941</v>
      </c>
      <c r="L1158" s="53">
        <f t="shared" ref="L1158:L1221" si="787">IFERROR(H1158/J1158,"-")</f>
        <v>26753.5</v>
      </c>
      <c r="M1158" s="31">
        <f t="shared" si="779"/>
        <v>0.1111111111111111</v>
      </c>
      <c r="N1158" s="172"/>
      <c r="O1158" s="179"/>
      <c r="P1158" s="179"/>
      <c r="Q1158" s="70" t="s">
        <v>87</v>
      </c>
      <c r="R1158" s="50">
        <v>83226</v>
      </c>
      <c r="S1158" s="30">
        <f>IFERROR(R1158/O1144,"-")</f>
        <v>1.636236345774216E-3</v>
      </c>
      <c r="T1158" s="50">
        <v>2</v>
      </c>
      <c r="U1158" s="30">
        <f>IFERROR(T1158/P1144,"-")</f>
        <v>7.407407407407407E-2</v>
      </c>
      <c r="V1158" s="53">
        <f t="shared" ref="V1158:V1221" si="788">IFERROR(R1158/T1158,"-")</f>
        <v>41613</v>
      </c>
      <c r="W1158" s="31">
        <f t="shared" si="780"/>
        <v>7.1428571428571425E-2</v>
      </c>
      <c r="X1158" s="172"/>
      <c r="Y1158" s="179"/>
      <c r="Z1158" s="179"/>
      <c r="AA1158" s="70" t="s">
        <v>87</v>
      </c>
      <c r="AB1158" s="50">
        <v>3843094</v>
      </c>
      <c r="AC1158" s="30">
        <f>IFERROR(AB1158/Y1144,"-")</f>
        <v>5.009195879233601E-3</v>
      </c>
      <c r="AD1158" s="50">
        <v>65</v>
      </c>
      <c r="AE1158" s="30">
        <f>IFERROR(AD1158/Z1144,"-")</f>
        <v>6.9518716577540107E-2</v>
      </c>
      <c r="AF1158" s="53">
        <f t="shared" ref="AF1158:AF1221" si="789">IFERROR(AB1158/AD1158,"-")</f>
        <v>59124.523076923077</v>
      </c>
      <c r="AG1158" s="31">
        <f t="shared" si="781"/>
        <v>6.280193236714976E-2</v>
      </c>
      <c r="AH1158" s="172"/>
      <c r="AI1158" s="179"/>
      <c r="AJ1158" s="179"/>
      <c r="AK1158" s="70" t="s">
        <v>87</v>
      </c>
      <c r="AL1158" s="50">
        <v>4928393</v>
      </c>
      <c r="AM1158" s="30">
        <f>IFERROR(AL1158/AI1144,"-")</f>
        <v>6.2211443748468745E-3</v>
      </c>
      <c r="AN1158" s="50">
        <v>64</v>
      </c>
      <c r="AO1158" s="30">
        <f>IFERROR(AN1158/AJ1144,"-")</f>
        <v>7.8817733990147784E-2</v>
      </c>
      <c r="AP1158" s="53">
        <f t="shared" ref="AP1158:AP1221" si="790">IFERROR(AL1158/AN1158,"-")</f>
        <v>77006.140625</v>
      </c>
      <c r="AQ1158" s="31">
        <f t="shared" si="782"/>
        <v>7.3059360730593603E-2</v>
      </c>
      <c r="AR1158" s="172"/>
      <c r="AS1158" s="179"/>
      <c r="AT1158" s="179"/>
      <c r="AU1158" s="70" t="s">
        <v>87</v>
      </c>
      <c r="AV1158" s="50">
        <v>4677666</v>
      </c>
      <c r="AW1158" s="30">
        <f>IFERROR(AV1158/AS1144,"-")</f>
        <v>6.2367339942485684E-3</v>
      </c>
      <c r="AX1158" s="50">
        <v>57</v>
      </c>
      <c r="AY1158" s="30">
        <f>IFERROR(AX1158/AT1144,"-")</f>
        <v>9.7103918228279393E-2</v>
      </c>
      <c r="AZ1158" s="53">
        <f t="shared" ref="AZ1158:AZ1221" si="791">IFERROR(AV1158/AX1158,"-")</f>
        <v>82064.31578947368</v>
      </c>
      <c r="BA1158" s="31">
        <f t="shared" si="783"/>
        <v>8.8646967340590979E-2</v>
      </c>
      <c r="BB1158" s="172"/>
      <c r="BC1158" s="179"/>
      <c r="BD1158" s="179"/>
      <c r="BE1158" s="70" t="s">
        <v>87</v>
      </c>
      <c r="BF1158" s="50">
        <v>2416176</v>
      </c>
      <c r="BG1158" s="30">
        <f>IFERROR(BF1158/BC1144,"-")</f>
        <v>6.2428977999418956E-3</v>
      </c>
      <c r="BH1158" s="50">
        <v>21</v>
      </c>
      <c r="BI1158" s="30">
        <f>IFERROR(BH1158/BD1144,"-")</f>
        <v>7.8066914498141265E-2</v>
      </c>
      <c r="BJ1158" s="53">
        <f t="shared" ref="BJ1158:BJ1221" si="792">IFERROR(BF1158/BH1158,"-")</f>
        <v>115056</v>
      </c>
      <c r="BK1158" s="31">
        <f t="shared" si="784"/>
        <v>6.6878980891719744E-2</v>
      </c>
      <c r="BL1158" s="172"/>
      <c r="BM1158" s="179"/>
      <c r="BN1158" s="179"/>
      <c r="BO1158" s="70" t="s">
        <v>87</v>
      </c>
      <c r="BP1158" s="50">
        <v>317004</v>
      </c>
      <c r="BQ1158" s="30">
        <f>IFERROR(BP1158/BM1144,"-")</f>
        <v>2.6622595210059282E-3</v>
      </c>
      <c r="BR1158" s="50">
        <v>10</v>
      </c>
      <c r="BS1158" s="30">
        <f>IFERROR(BR1158/BN1144,"-")</f>
        <v>9.6153846153846159E-2</v>
      </c>
      <c r="BT1158" s="53">
        <f t="shared" ref="BT1158:BT1221" si="793">IFERROR(BP1158/BR1158,"-")</f>
        <v>31700.400000000001</v>
      </c>
      <c r="BU1158" s="31">
        <f t="shared" si="785"/>
        <v>6.6666666666666666E-2</v>
      </c>
      <c r="BV1158" s="172"/>
      <c r="BW1158" s="179"/>
      <c r="BX1158" s="179"/>
      <c r="BY1158" s="70" t="s">
        <v>87</v>
      </c>
      <c r="BZ1158" s="50">
        <f t="shared" si="768"/>
        <v>16319066</v>
      </c>
      <c r="CA1158" s="30">
        <f>IFERROR(BZ1158/BW1144,"-")</f>
        <v>5.6330030803175592E-3</v>
      </c>
      <c r="CB1158" s="50">
        <f t="shared" si="769"/>
        <v>221</v>
      </c>
      <c r="CC1158" s="30">
        <f>IFERROR(CB1158/BX1144,"-")</f>
        <v>8.0334423845874234E-2</v>
      </c>
      <c r="CD1158" s="53">
        <f t="shared" ref="CD1158:CD1221" si="794">IFERROR(BZ1158/CB1158,"-")</f>
        <v>73841.927601809948</v>
      </c>
      <c r="CE1158" s="31">
        <f t="shared" si="786"/>
        <v>7.2127937336814621E-2</v>
      </c>
      <c r="CR1158" s="196"/>
      <c r="CS1158" s="198"/>
      <c r="CT1158" s="200"/>
      <c r="CU1158" s="201"/>
      <c r="CV1158" s="201"/>
      <c r="CW1158" s="79" t="s">
        <v>87</v>
      </c>
      <c r="CX1158" s="90">
        <v>17287677</v>
      </c>
      <c r="CY1158" s="80">
        <v>6.8730758119276633E-3</v>
      </c>
      <c r="CZ1158" s="90">
        <v>203</v>
      </c>
      <c r="DA1158" s="80">
        <v>7.6864823930329423E-2</v>
      </c>
      <c r="DB1158" s="90">
        <v>85160.970443349754</v>
      </c>
      <c r="DC1158" s="81">
        <v>6.9449196031474508E-2</v>
      </c>
    </row>
    <row r="1159" spans="2:107" s="16" customFormat="1" ht="13.15" customHeight="1">
      <c r="B1159" s="196"/>
      <c r="C1159" s="198"/>
      <c r="D1159" s="172"/>
      <c r="E1159" s="179"/>
      <c r="F1159" s="179"/>
      <c r="G1159" s="71" t="s">
        <v>85</v>
      </c>
      <c r="H1159" s="51">
        <v>72591</v>
      </c>
      <c r="I1159" s="32">
        <f>IFERROR(H1159/E1144,"-")</f>
        <v>2.3681346572173123E-3</v>
      </c>
      <c r="J1159" s="51">
        <v>3</v>
      </c>
      <c r="K1159" s="32">
        <f>IFERROR(J1159/F1144,"-")</f>
        <v>0.17647058823529413</v>
      </c>
      <c r="L1159" s="54">
        <f t="shared" si="787"/>
        <v>24197</v>
      </c>
      <c r="M1159" s="33">
        <f t="shared" si="779"/>
        <v>0.16666666666666666</v>
      </c>
      <c r="N1159" s="172"/>
      <c r="O1159" s="179"/>
      <c r="P1159" s="179"/>
      <c r="Q1159" s="71" t="s">
        <v>85</v>
      </c>
      <c r="R1159" s="51">
        <v>18765</v>
      </c>
      <c r="S1159" s="32">
        <f>IFERROR(R1159/O1144,"-")</f>
        <v>3.6892287300186436E-4</v>
      </c>
      <c r="T1159" s="51">
        <v>5</v>
      </c>
      <c r="U1159" s="32">
        <f>IFERROR(T1159/P1144,"-")</f>
        <v>0.18518518518518517</v>
      </c>
      <c r="V1159" s="54">
        <f t="shared" si="788"/>
        <v>3753</v>
      </c>
      <c r="W1159" s="33">
        <f t="shared" si="780"/>
        <v>0.17857142857142858</v>
      </c>
      <c r="X1159" s="172"/>
      <c r="Y1159" s="179"/>
      <c r="Z1159" s="179"/>
      <c r="AA1159" s="71" t="s">
        <v>85</v>
      </c>
      <c r="AB1159" s="51">
        <v>2554177</v>
      </c>
      <c r="AC1159" s="32">
        <f>IFERROR(AB1159/Y1144,"-")</f>
        <v>3.3291855216742655E-3</v>
      </c>
      <c r="AD1159" s="51">
        <v>85</v>
      </c>
      <c r="AE1159" s="32">
        <f>IFERROR(AD1159/Z1144,"-")</f>
        <v>9.0909090909090912E-2</v>
      </c>
      <c r="AF1159" s="54">
        <f t="shared" si="789"/>
        <v>30049.141176470588</v>
      </c>
      <c r="AG1159" s="33">
        <f t="shared" si="781"/>
        <v>8.2125603864734303E-2</v>
      </c>
      <c r="AH1159" s="172"/>
      <c r="AI1159" s="179"/>
      <c r="AJ1159" s="179"/>
      <c r="AK1159" s="71" t="s">
        <v>85</v>
      </c>
      <c r="AL1159" s="51">
        <v>1248726</v>
      </c>
      <c r="AM1159" s="32">
        <f>IFERROR(AL1159/AI1144,"-")</f>
        <v>1.5762754168803174E-3</v>
      </c>
      <c r="AN1159" s="51">
        <v>112</v>
      </c>
      <c r="AO1159" s="32">
        <f>IFERROR(AN1159/AJ1144,"-")</f>
        <v>0.13793103448275862</v>
      </c>
      <c r="AP1159" s="54">
        <f t="shared" si="790"/>
        <v>11149.339285714286</v>
      </c>
      <c r="AQ1159" s="33">
        <f t="shared" si="782"/>
        <v>0.12785388127853881</v>
      </c>
      <c r="AR1159" s="172"/>
      <c r="AS1159" s="179"/>
      <c r="AT1159" s="179"/>
      <c r="AU1159" s="71" t="s">
        <v>85</v>
      </c>
      <c r="AV1159" s="51">
        <v>859708</v>
      </c>
      <c r="AW1159" s="32">
        <f>IFERROR(AV1159/AS1144,"-")</f>
        <v>1.1462490286239864E-3</v>
      </c>
      <c r="AX1159" s="51">
        <v>87</v>
      </c>
      <c r="AY1159" s="32">
        <f>IFERROR(AX1159/AT1144,"-")</f>
        <v>0.14821124361158433</v>
      </c>
      <c r="AZ1159" s="54">
        <f t="shared" si="791"/>
        <v>9881.7011494252874</v>
      </c>
      <c r="BA1159" s="33">
        <f t="shared" si="783"/>
        <v>0.13530326594090203</v>
      </c>
      <c r="BB1159" s="172"/>
      <c r="BC1159" s="179"/>
      <c r="BD1159" s="179"/>
      <c r="BE1159" s="71" t="s">
        <v>85</v>
      </c>
      <c r="BF1159" s="51">
        <v>2669664</v>
      </c>
      <c r="BG1159" s="32">
        <f>IFERROR(BF1159/BC1144,"-")</f>
        <v>6.8978582322579488E-3</v>
      </c>
      <c r="BH1159" s="51">
        <v>49</v>
      </c>
      <c r="BI1159" s="32">
        <f>IFERROR(BH1159/BD1144,"-")</f>
        <v>0.18215613382899629</v>
      </c>
      <c r="BJ1159" s="54">
        <f t="shared" si="792"/>
        <v>54482.938775510207</v>
      </c>
      <c r="BK1159" s="33">
        <f t="shared" si="784"/>
        <v>0.15605095541401273</v>
      </c>
      <c r="BL1159" s="172"/>
      <c r="BM1159" s="179"/>
      <c r="BN1159" s="179"/>
      <c r="BO1159" s="71" t="s">
        <v>85</v>
      </c>
      <c r="BP1159" s="51">
        <v>750093</v>
      </c>
      <c r="BQ1159" s="32">
        <f>IFERROR(BP1159/BM1144,"-")</f>
        <v>6.2994228176612909E-3</v>
      </c>
      <c r="BR1159" s="51">
        <v>27</v>
      </c>
      <c r="BS1159" s="32">
        <f>IFERROR(BR1159/BN1144,"-")</f>
        <v>0.25961538461538464</v>
      </c>
      <c r="BT1159" s="54">
        <f t="shared" si="793"/>
        <v>27781.222222222223</v>
      </c>
      <c r="BU1159" s="33">
        <f t="shared" si="785"/>
        <v>0.18</v>
      </c>
      <c r="BV1159" s="172"/>
      <c r="BW1159" s="179"/>
      <c r="BX1159" s="179"/>
      <c r="BY1159" s="71" t="s">
        <v>85</v>
      </c>
      <c r="BZ1159" s="51">
        <f t="shared" si="768"/>
        <v>8173724</v>
      </c>
      <c r="CA1159" s="32">
        <f>IFERROR(BZ1159/BW1144,"-")</f>
        <v>2.8213999789979132E-3</v>
      </c>
      <c r="CB1159" s="51">
        <f t="shared" si="769"/>
        <v>368</v>
      </c>
      <c r="CC1159" s="32">
        <f>IFERROR(CB1159/BX1144,"-")</f>
        <v>0.13376953834969102</v>
      </c>
      <c r="CD1159" s="54">
        <f t="shared" si="794"/>
        <v>22211.206521739132</v>
      </c>
      <c r="CE1159" s="33">
        <f t="shared" si="786"/>
        <v>0.12010443864229765</v>
      </c>
      <c r="CR1159" s="196"/>
      <c r="CS1159" s="198"/>
      <c r="CT1159" s="200"/>
      <c r="CU1159" s="201"/>
      <c r="CV1159" s="201"/>
      <c r="CW1159" s="79" t="s">
        <v>85</v>
      </c>
      <c r="CX1159" s="90">
        <v>6450620</v>
      </c>
      <c r="CY1159" s="80">
        <v>2.5645782422899746E-3</v>
      </c>
      <c r="CZ1159" s="90">
        <v>293</v>
      </c>
      <c r="DA1159" s="80">
        <v>0.11094282468761833</v>
      </c>
      <c r="DB1159" s="90">
        <v>22015.767918088739</v>
      </c>
      <c r="DC1159" s="81">
        <v>0.10023947998631542</v>
      </c>
    </row>
    <row r="1160" spans="2:107" s="16" customFormat="1" ht="13.15" customHeight="1">
      <c r="B1160" s="196"/>
      <c r="C1160" s="199"/>
      <c r="D1160" s="173"/>
      <c r="E1160" s="180"/>
      <c r="F1160" s="180"/>
      <c r="G1160" s="18" t="s">
        <v>92</v>
      </c>
      <c r="H1160" s="49">
        <f>SUM(H1144:H1159)</f>
        <v>7579515</v>
      </c>
      <c r="I1160" s="32">
        <f>IFERROR(H1160/E1144,"-")</f>
        <v>0.24726635748782183</v>
      </c>
      <c r="J1160" s="51">
        <v>16</v>
      </c>
      <c r="K1160" s="32">
        <f>IFERROR(J1160/F1144,"-")</f>
        <v>0.94117647058823528</v>
      </c>
      <c r="L1160" s="54">
        <f t="shared" si="787"/>
        <v>473719.6875</v>
      </c>
      <c r="M1160" s="34">
        <f t="shared" si="779"/>
        <v>0.88888888888888884</v>
      </c>
      <c r="N1160" s="173"/>
      <c r="O1160" s="180"/>
      <c r="P1160" s="180"/>
      <c r="Q1160" s="18" t="s">
        <v>92</v>
      </c>
      <c r="R1160" s="49">
        <f>SUM(R1144:R1159)</f>
        <v>4995604</v>
      </c>
      <c r="S1160" s="32">
        <f>IFERROR(R1160/O1144,"-")</f>
        <v>9.8214366110290732E-2</v>
      </c>
      <c r="T1160" s="51">
        <v>22</v>
      </c>
      <c r="U1160" s="32">
        <f>IFERROR(T1160/P1144,"-")</f>
        <v>0.81481481481481477</v>
      </c>
      <c r="V1160" s="54">
        <f t="shared" si="788"/>
        <v>227072.90909090909</v>
      </c>
      <c r="W1160" s="34">
        <f t="shared" si="780"/>
        <v>0.7857142857142857</v>
      </c>
      <c r="X1160" s="173"/>
      <c r="Y1160" s="180"/>
      <c r="Z1160" s="180"/>
      <c r="AA1160" s="18" t="s">
        <v>92</v>
      </c>
      <c r="AB1160" s="49">
        <f>SUM(AB1144:AB1159)</f>
        <v>131209013</v>
      </c>
      <c r="AC1160" s="32">
        <f>IFERROR(AB1160/Y1144,"-")</f>
        <v>0.17102148613536591</v>
      </c>
      <c r="AD1160" s="51">
        <v>696</v>
      </c>
      <c r="AE1160" s="32">
        <f>IFERROR(AD1160/Z1144,"-")</f>
        <v>0.74438502673796791</v>
      </c>
      <c r="AF1160" s="54">
        <f t="shared" si="789"/>
        <v>188518.69683908045</v>
      </c>
      <c r="AG1160" s="34">
        <f t="shared" si="781"/>
        <v>0.672463768115942</v>
      </c>
      <c r="AH1160" s="173"/>
      <c r="AI1160" s="180"/>
      <c r="AJ1160" s="180"/>
      <c r="AK1160" s="18" t="s">
        <v>92</v>
      </c>
      <c r="AL1160" s="49">
        <f>SUM(AL1144:AL1159)</f>
        <v>141894749</v>
      </c>
      <c r="AM1160" s="32">
        <f>IFERROR(AL1160/AI1144,"-")</f>
        <v>0.17911471742648347</v>
      </c>
      <c r="AN1160" s="51">
        <v>671</v>
      </c>
      <c r="AO1160" s="32">
        <f>IFERROR(AN1160/AJ1144,"-")</f>
        <v>0.82635467980295563</v>
      </c>
      <c r="AP1160" s="54">
        <f t="shared" si="790"/>
        <v>211467.58420268257</v>
      </c>
      <c r="AQ1160" s="34">
        <f t="shared" si="782"/>
        <v>0.76598173515981738</v>
      </c>
      <c r="AR1160" s="173"/>
      <c r="AS1160" s="180"/>
      <c r="AT1160" s="180"/>
      <c r="AU1160" s="18" t="s">
        <v>92</v>
      </c>
      <c r="AV1160" s="49">
        <f>SUM(AV1144:AV1159)</f>
        <v>194889676</v>
      </c>
      <c r="AW1160" s="32">
        <f>IFERROR(AV1160/AS1144,"-")</f>
        <v>0.25984648485746725</v>
      </c>
      <c r="AX1160" s="51">
        <v>526</v>
      </c>
      <c r="AY1160" s="32">
        <f>IFERROR(AX1160/AT1144,"-")</f>
        <v>0.89608177172061332</v>
      </c>
      <c r="AZ1160" s="54">
        <f t="shared" si="791"/>
        <v>370512.69201520912</v>
      </c>
      <c r="BA1160" s="34">
        <f t="shared" si="783"/>
        <v>0.81804043545878691</v>
      </c>
      <c r="BB1160" s="173"/>
      <c r="BC1160" s="180"/>
      <c r="BD1160" s="180"/>
      <c r="BE1160" s="18" t="s">
        <v>92</v>
      </c>
      <c r="BF1160" s="49">
        <f>SUM(BF1144:BF1159)</f>
        <v>115710087</v>
      </c>
      <c r="BG1160" s="32">
        <f>IFERROR(BF1160/BC1144,"-")</f>
        <v>0.29897087280205803</v>
      </c>
      <c r="BH1160" s="51">
        <v>247</v>
      </c>
      <c r="BI1160" s="32">
        <f>IFERROR(BH1160/BD1144,"-")</f>
        <v>0.91821561338289959</v>
      </c>
      <c r="BJ1160" s="54">
        <f t="shared" si="792"/>
        <v>468461.8906882591</v>
      </c>
      <c r="BK1160" s="34">
        <f t="shared" si="784"/>
        <v>0.7866242038216561</v>
      </c>
      <c r="BL1160" s="173"/>
      <c r="BM1160" s="180"/>
      <c r="BN1160" s="180"/>
      <c r="BO1160" s="18" t="s">
        <v>92</v>
      </c>
      <c r="BP1160" s="49">
        <f>SUM(BP1144:BP1159)</f>
        <v>32769875</v>
      </c>
      <c r="BQ1160" s="32">
        <f>IFERROR(BP1160/BM1144,"-")</f>
        <v>0.27520760533281646</v>
      </c>
      <c r="BR1160" s="51">
        <v>91</v>
      </c>
      <c r="BS1160" s="32">
        <f>IFERROR(BR1160/BN1144,"-")</f>
        <v>0.875</v>
      </c>
      <c r="BT1160" s="54">
        <f t="shared" si="793"/>
        <v>360108.51648351649</v>
      </c>
      <c r="BU1160" s="34">
        <f t="shared" si="785"/>
        <v>0.60666666666666669</v>
      </c>
      <c r="BV1160" s="173"/>
      <c r="BW1160" s="180"/>
      <c r="BX1160" s="180"/>
      <c r="BY1160" s="18" t="s">
        <v>92</v>
      </c>
      <c r="BZ1160" s="49">
        <f t="shared" si="768"/>
        <v>629048519</v>
      </c>
      <c r="CA1160" s="32">
        <f>IFERROR(BZ1160/BW1144,"-")</f>
        <v>0.21713450054042299</v>
      </c>
      <c r="CB1160" s="51">
        <f t="shared" si="769"/>
        <v>2269</v>
      </c>
      <c r="CC1160" s="32">
        <f>IFERROR(CB1160/BX1144,"-")</f>
        <v>0.82479098509632864</v>
      </c>
      <c r="CD1160" s="54">
        <f t="shared" si="794"/>
        <v>277236.01542529749</v>
      </c>
      <c r="CE1160" s="34">
        <f t="shared" si="786"/>
        <v>0.74053524804177551</v>
      </c>
      <c r="CR1160" s="196"/>
      <c r="CS1160" s="199"/>
      <c r="CT1160" s="200"/>
      <c r="CU1160" s="201"/>
      <c r="CV1160" s="201"/>
      <c r="CW1160" s="18" t="s">
        <v>92</v>
      </c>
      <c r="CX1160" s="90">
        <v>554308565</v>
      </c>
      <c r="CY1160" s="80">
        <v>0.22037690722968928</v>
      </c>
      <c r="CZ1160" s="90">
        <v>2163</v>
      </c>
      <c r="DA1160" s="80">
        <v>0.81900795153351003</v>
      </c>
      <c r="DB1160" s="90">
        <v>256268.40730466944</v>
      </c>
      <c r="DC1160" s="81">
        <v>0.73999315771467666</v>
      </c>
    </row>
    <row r="1161" spans="2:107" s="16" customFormat="1" ht="13.15" customHeight="1">
      <c r="B1161" s="196">
        <v>69</v>
      </c>
      <c r="C1161" s="197" t="s">
        <v>46</v>
      </c>
      <c r="D1161" s="171">
        <f>CI73</f>
        <v>18</v>
      </c>
      <c r="E1161" s="178">
        <v>29108480</v>
      </c>
      <c r="F1161" s="178">
        <v>18</v>
      </c>
      <c r="G1161" s="68" t="s">
        <v>58</v>
      </c>
      <c r="H1161" s="56">
        <v>185492</v>
      </c>
      <c r="I1161" s="28">
        <f>IFERROR(H1161/E1161,"-")</f>
        <v>6.3724385471175407E-3</v>
      </c>
      <c r="J1161" s="56">
        <v>7</v>
      </c>
      <c r="K1161" s="28">
        <f>IFERROR(J1161/F1161,"-")</f>
        <v>0.3888888888888889</v>
      </c>
      <c r="L1161" s="52">
        <f t="shared" si="787"/>
        <v>26498.857142857141</v>
      </c>
      <c r="M1161" s="41">
        <f t="shared" ref="M1161:M1177" si="795">IFERROR(J1161/$CI$73,"-")</f>
        <v>0.3888888888888889</v>
      </c>
      <c r="N1161" s="171">
        <f>CJ73</f>
        <v>58</v>
      </c>
      <c r="O1161" s="178">
        <v>69651570</v>
      </c>
      <c r="P1161" s="178">
        <v>51</v>
      </c>
      <c r="Q1161" s="68" t="s">
        <v>58</v>
      </c>
      <c r="R1161" s="56">
        <v>139311</v>
      </c>
      <c r="S1161" s="28">
        <f>IFERROR(R1161/O1161,"-")</f>
        <v>2.0001128474203813E-3</v>
      </c>
      <c r="T1161" s="56">
        <v>7</v>
      </c>
      <c r="U1161" s="28">
        <f>IFERROR(T1161/P1161,"-")</f>
        <v>0.13725490196078433</v>
      </c>
      <c r="V1161" s="52">
        <f t="shared" si="788"/>
        <v>19901.571428571428</v>
      </c>
      <c r="W1161" s="41">
        <f t="shared" ref="W1161:W1177" si="796">IFERROR(T1161/$CJ$73,"-")</f>
        <v>0.1206896551724138</v>
      </c>
      <c r="X1161" s="171">
        <f>CK73</f>
        <v>2975</v>
      </c>
      <c r="Y1161" s="178">
        <v>1973346070</v>
      </c>
      <c r="Z1161" s="178">
        <v>2763</v>
      </c>
      <c r="AA1161" s="68" t="s">
        <v>58</v>
      </c>
      <c r="AB1161" s="56">
        <v>38217134</v>
      </c>
      <c r="AC1161" s="28">
        <f>IFERROR(AB1161/Y1161,"-")</f>
        <v>1.9366665878327159E-2</v>
      </c>
      <c r="AD1161" s="56">
        <v>352</v>
      </c>
      <c r="AE1161" s="28">
        <f>IFERROR(AD1161/Z1161,"-")</f>
        <v>0.12739775606225118</v>
      </c>
      <c r="AF1161" s="52">
        <f t="shared" si="789"/>
        <v>108571.40340909091</v>
      </c>
      <c r="AG1161" s="41">
        <f t="shared" ref="AG1161:AG1177" si="797">IFERROR(AD1161/$CK$73,"-")</f>
        <v>0.11831932773109244</v>
      </c>
      <c r="AH1161" s="171">
        <f>CL73</f>
        <v>2174</v>
      </c>
      <c r="AI1161" s="178">
        <v>1807739640</v>
      </c>
      <c r="AJ1161" s="178">
        <v>2036</v>
      </c>
      <c r="AK1161" s="68" t="s">
        <v>58</v>
      </c>
      <c r="AL1161" s="56">
        <v>47189641</v>
      </c>
      <c r="AM1161" s="28">
        <f>IFERROR(AL1161/AI1161,"-")</f>
        <v>2.6104224278668802E-2</v>
      </c>
      <c r="AN1161" s="56">
        <v>399</v>
      </c>
      <c r="AO1161" s="28">
        <f>IFERROR(AN1161/AJ1161,"-")</f>
        <v>0.19597249508840864</v>
      </c>
      <c r="AP1161" s="52">
        <f t="shared" si="790"/>
        <v>118269.77694235589</v>
      </c>
      <c r="AQ1161" s="41">
        <f t="shared" ref="AQ1161:AQ1177" si="798">IFERROR(AN1161/$CL$73,"-")</f>
        <v>0.18353265869365226</v>
      </c>
      <c r="AR1161" s="171">
        <f>CM73</f>
        <v>1198</v>
      </c>
      <c r="AS1161" s="178">
        <v>1113263030</v>
      </c>
      <c r="AT1161" s="178">
        <v>1114</v>
      </c>
      <c r="AU1161" s="68" t="s">
        <v>58</v>
      </c>
      <c r="AV1161" s="56">
        <v>26935056</v>
      </c>
      <c r="AW1161" s="28">
        <f>IFERROR(AV1161/AS1161,"-")</f>
        <v>2.4194691886965831E-2</v>
      </c>
      <c r="AX1161" s="56">
        <v>242</v>
      </c>
      <c r="AY1161" s="28">
        <f>IFERROR(AX1161/AT1161,"-")</f>
        <v>0.21723518850987433</v>
      </c>
      <c r="AZ1161" s="52">
        <f t="shared" si="791"/>
        <v>111301.88429752066</v>
      </c>
      <c r="BA1161" s="41">
        <f t="shared" ref="BA1161:BA1177" si="799">IFERROR(AX1161/$CM$73,"-")</f>
        <v>0.2020033388981636</v>
      </c>
      <c r="BB1161" s="171">
        <f>CN73</f>
        <v>661</v>
      </c>
      <c r="BC1161" s="178">
        <v>686834450</v>
      </c>
      <c r="BD1161" s="178">
        <v>596</v>
      </c>
      <c r="BE1161" s="68" t="s">
        <v>58</v>
      </c>
      <c r="BF1161" s="56">
        <v>18097500</v>
      </c>
      <c r="BG1161" s="28">
        <f>IFERROR(BF1161/BC1161,"-")</f>
        <v>2.6349144251573288E-2</v>
      </c>
      <c r="BH1161" s="56">
        <v>132</v>
      </c>
      <c r="BI1161" s="28">
        <f>IFERROR(BH1161/BD1161,"-")</f>
        <v>0.22147651006711411</v>
      </c>
      <c r="BJ1161" s="52">
        <f t="shared" si="792"/>
        <v>137102.27272727274</v>
      </c>
      <c r="BK1161" s="41">
        <f t="shared" ref="BK1161:BK1177" si="800">IFERROR(BH1161/$CN$73,"-")</f>
        <v>0.19969742813918306</v>
      </c>
      <c r="BL1161" s="171">
        <f>CO73</f>
        <v>261</v>
      </c>
      <c r="BM1161" s="178">
        <v>291752380</v>
      </c>
      <c r="BN1161" s="178">
        <v>230</v>
      </c>
      <c r="BO1161" s="68" t="s">
        <v>58</v>
      </c>
      <c r="BP1161" s="56">
        <v>12306236</v>
      </c>
      <c r="BQ1161" s="28">
        <f>IFERROR(BP1161/BM1161,"-")</f>
        <v>4.2180413403996912E-2</v>
      </c>
      <c r="BR1161" s="56">
        <v>55</v>
      </c>
      <c r="BS1161" s="28">
        <f>IFERROR(BR1161/BN1161,"-")</f>
        <v>0.2391304347826087</v>
      </c>
      <c r="BT1161" s="52">
        <f t="shared" si="793"/>
        <v>223749.74545454545</v>
      </c>
      <c r="BU1161" s="41">
        <f t="shared" ref="BU1161:BU1177" si="801">IFERROR(BR1161/$CO$73,"-")</f>
        <v>0.21072796934865901</v>
      </c>
      <c r="BV1161" s="171">
        <f>CP73</f>
        <v>7345</v>
      </c>
      <c r="BW1161" s="178">
        <f>SUM(E1161,O1161,Y1161,AI1161,AS1161,BC1161,BM1161)</f>
        <v>5971695620</v>
      </c>
      <c r="BX1161" s="178">
        <f>SUM(F1161,P1161,Z1161,AJ1161,AT1161,BD1161,BN1161)</f>
        <v>6808</v>
      </c>
      <c r="BY1161" s="68" t="s">
        <v>58</v>
      </c>
      <c r="BZ1161" s="56">
        <f t="shared" si="768"/>
        <v>143070370</v>
      </c>
      <c r="CA1161" s="28">
        <f>IFERROR(BZ1161/BW1161,"-")</f>
        <v>2.3958081440192357E-2</v>
      </c>
      <c r="CB1161" s="56">
        <f t="shared" si="769"/>
        <v>1194</v>
      </c>
      <c r="CC1161" s="28">
        <f>IFERROR(CB1161/BX1161,"-")</f>
        <v>0.1753819036427732</v>
      </c>
      <c r="CD1161" s="52">
        <f t="shared" si="794"/>
        <v>119824.43048576215</v>
      </c>
      <c r="CE1161" s="41">
        <f t="shared" ref="CE1161:CE1177" si="802">IFERROR(CB1161/$CP$73,"-")</f>
        <v>0.16255956432947583</v>
      </c>
      <c r="CR1161" s="196">
        <v>69</v>
      </c>
      <c r="CS1161" s="197" t="s">
        <v>46</v>
      </c>
      <c r="CT1161" s="200">
        <v>6841</v>
      </c>
      <c r="CU1161" s="201">
        <v>5629865190</v>
      </c>
      <c r="CV1161" s="201">
        <v>6410</v>
      </c>
      <c r="CW1161" s="79" t="s">
        <v>58</v>
      </c>
      <c r="CX1161" s="90">
        <v>145317408</v>
      </c>
      <c r="CY1161" s="80">
        <v>2.5811880586078473E-2</v>
      </c>
      <c r="CZ1161" s="90">
        <v>1185</v>
      </c>
      <c r="DA1161" s="80">
        <v>0.18486739469578783</v>
      </c>
      <c r="DB1161" s="90">
        <v>122630.72405063291</v>
      </c>
      <c r="DC1161" s="81">
        <v>0.17322028943136969</v>
      </c>
    </row>
    <row r="1162" spans="2:107" s="16" customFormat="1" ht="13.15" customHeight="1">
      <c r="B1162" s="196"/>
      <c r="C1162" s="198"/>
      <c r="D1162" s="172"/>
      <c r="E1162" s="179"/>
      <c r="F1162" s="179"/>
      <c r="G1162" s="69" t="s">
        <v>60</v>
      </c>
      <c r="H1162" s="50">
        <v>239677</v>
      </c>
      <c r="I1162" s="30">
        <f>IFERROR(H1162/E1161,"-")</f>
        <v>8.2339235851545661E-3</v>
      </c>
      <c r="J1162" s="50">
        <v>4</v>
      </c>
      <c r="K1162" s="30">
        <f>IFERROR(J1162/F1161,"-")</f>
        <v>0.22222222222222221</v>
      </c>
      <c r="L1162" s="53">
        <f t="shared" si="787"/>
        <v>59919.25</v>
      </c>
      <c r="M1162" s="31">
        <f t="shared" si="795"/>
        <v>0.22222222222222221</v>
      </c>
      <c r="N1162" s="172"/>
      <c r="O1162" s="179"/>
      <c r="P1162" s="179"/>
      <c r="Q1162" s="69" t="s">
        <v>60</v>
      </c>
      <c r="R1162" s="50">
        <v>305779</v>
      </c>
      <c r="S1162" s="30">
        <f>IFERROR(R1162/O1161,"-")</f>
        <v>4.3901235822824958E-3</v>
      </c>
      <c r="T1162" s="50">
        <v>9</v>
      </c>
      <c r="U1162" s="30">
        <f>IFERROR(T1162/P1161,"-")</f>
        <v>0.17647058823529413</v>
      </c>
      <c r="V1162" s="53">
        <f t="shared" si="788"/>
        <v>33975.444444444445</v>
      </c>
      <c r="W1162" s="31">
        <f t="shared" si="796"/>
        <v>0.15517241379310345</v>
      </c>
      <c r="X1162" s="172"/>
      <c r="Y1162" s="179"/>
      <c r="Z1162" s="179"/>
      <c r="AA1162" s="69" t="s">
        <v>60</v>
      </c>
      <c r="AB1162" s="50">
        <v>31974795</v>
      </c>
      <c r="AC1162" s="30">
        <f>IFERROR(AB1162/Y1161,"-")</f>
        <v>1.6203338829463398E-2</v>
      </c>
      <c r="AD1162" s="50">
        <v>548</v>
      </c>
      <c r="AE1162" s="30">
        <f>IFERROR(AD1162/Z1161,"-")</f>
        <v>0.19833514296055013</v>
      </c>
      <c r="AF1162" s="53">
        <f t="shared" si="789"/>
        <v>58348.166058394163</v>
      </c>
      <c r="AG1162" s="31">
        <f t="shared" si="797"/>
        <v>0.18420168067226891</v>
      </c>
      <c r="AH1162" s="172"/>
      <c r="AI1162" s="179"/>
      <c r="AJ1162" s="179"/>
      <c r="AK1162" s="69" t="s">
        <v>60</v>
      </c>
      <c r="AL1162" s="50">
        <v>53291326</v>
      </c>
      <c r="AM1162" s="30">
        <f>IFERROR(AL1162/AI1161,"-")</f>
        <v>2.9479536112844214E-2</v>
      </c>
      <c r="AN1162" s="50">
        <v>534</v>
      </c>
      <c r="AO1162" s="30">
        <f>IFERROR(AN1162/AJ1161,"-")</f>
        <v>0.26227897838899805</v>
      </c>
      <c r="AP1162" s="53">
        <f t="shared" si="790"/>
        <v>99796.490636704126</v>
      </c>
      <c r="AQ1162" s="31">
        <f t="shared" si="798"/>
        <v>0.24563017479300828</v>
      </c>
      <c r="AR1162" s="172"/>
      <c r="AS1162" s="179"/>
      <c r="AT1162" s="179"/>
      <c r="AU1162" s="69" t="s">
        <v>60</v>
      </c>
      <c r="AV1162" s="50">
        <v>32782829</v>
      </c>
      <c r="AW1162" s="30">
        <f>IFERROR(AV1162/AS1161,"-")</f>
        <v>2.9447514303964625E-2</v>
      </c>
      <c r="AX1162" s="50">
        <v>321</v>
      </c>
      <c r="AY1162" s="30">
        <f>IFERROR(AX1162/AT1161,"-")</f>
        <v>0.2881508078994614</v>
      </c>
      <c r="AZ1162" s="53">
        <f t="shared" si="791"/>
        <v>102127.19314641744</v>
      </c>
      <c r="BA1162" s="31">
        <f t="shared" si="799"/>
        <v>0.26794657762938229</v>
      </c>
      <c r="BB1162" s="172"/>
      <c r="BC1162" s="179"/>
      <c r="BD1162" s="179"/>
      <c r="BE1162" s="69" t="s">
        <v>60</v>
      </c>
      <c r="BF1162" s="50">
        <v>11060897</v>
      </c>
      <c r="BG1162" s="30">
        <f>IFERROR(BF1162/BC1161,"-")</f>
        <v>1.6104167459858775E-2</v>
      </c>
      <c r="BH1162" s="50">
        <v>166</v>
      </c>
      <c r="BI1162" s="30">
        <f>IFERROR(BH1162/BD1161,"-")</f>
        <v>0.27852348993288589</v>
      </c>
      <c r="BJ1162" s="53">
        <f t="shared" si="792"/>
        <v>66631.909638554222</v>
      </c>
      <c r="BK1162" s="31">
        <f t="shared" si="800"/>
        <v>0.25113464447806355</v>
      </c>
      <c r="BL1162" s="172"/>
      <c r="BM1162" s="179"/>
      <c r="BN1162" s="179"/>
      <c r="BO1162" s="69" t="s">
        <v>60</v>
      </c>
      <c r="BP1162" s="50">
        <v>8465272</v>
      </c>
      <c r="BQ1162" s="30">
        <f>IFERROR(BP1162/BM1161,"-")</f>
        <v>2.9015262874633619E-2</v>
      </c>
      <c r="BR1162" s="50">
        <v>67</v>
      </c>
      <c r="BS1162" s="30">
        <f>IFERROR(BR1162/BN1161,"-")</f>
        <v>0.29130434782608694</v>
      </c>
      <c r="BT1162" s="53">
        <f t="shared" si="793"/>
        <v>126347.34328358209</v>
      </c>
      <c r="BU1162" s="31">
        <f t="shared" si="801"/>
        <v>0.25670498084291188</v>
      </c>
      <c r="BV1162" s="172"/>
      <c r="BW1162" s="179"/>
      <c r="BX1162" s="179"/>
      <c r="BY1162" s="69" t="s">
        <v>60</v>
      </c>
      <c r="BZ1162" s="50">
        <f t="shared" si="768"/>
        <v>138120575</v>
      </c>
      <c r="CA1162" s="30">
        <f>IFERROR(BZ1162/BW1161,"-")</f>
        <v>2.312920547012073E-2</v>
      </c>
      <c r="CB1162" s="50">
        <f t="shared" si="769"/>
        <v>1649</v>
      </c>
      <c r="CC1162" s="30">
        <f>IFERROR(CB1162/BX1161,"-")</f>
        <v>0.24221504112808462</v>
      </c>
      <c r="CD1162" s="53">
        <f t="shared" si="794"/>
        <v>83760.203153426322</v>
      </c>
      <c r="CE1162" s="31">
        <f t="shared" si="802"/>
        <v>0.22450646698434309</v>
      </c>
      <c r="CR1162" s="196"/>
      <c r="CS1162" s="198"/>
      <c r="CT1162" s="200"/>
      <c r="CU1162" s="201"/>
      <c r="CV1162" s="201"/>
      <c r="CW1162" s="79" t="s">
        <v>60</v>
      </c>
      <c r="CX1162" s="90">
        <v>101418493</v>
      </c>
      <c r="CY1162" s="80">
        <v>1.8014373271342931E-2</v>
      </c>
      <c r="CZ1162" s="90">
        <v>1567</v>
      </c>
      <c r="DA1162" s="80">
        <v>0.24446177847113884</v>
      </c>
      <c r="DB1162" s="90">
        <v>64721.437779195912</v>
      </c>
      <c r="DC1162" s="81">
        <v>0.22906007893582808</v>
      </c>
    </row>
    <row r="1163" spans="2:107" s="16" customFormat="1" ht="13.15" customHeight="1">
      <c r="B1163" s="196"/>
      <c r="C1163" s="198"/>
      <c r="D1163" s="172"/>
      <c r="E1163" s="179"/>
      <c r="F1163" s="179"/>
      <c r="G1163" s="70" t="s">
        <v>62</v>
      </c>
      <c r="H1163" s="50">
        <v>150838</v>
      </c>
      <c r="I1163" s="30">
        <f>IFERROR(H1163/E1161,"-")</f>
        <v>5.1819263664746491E-3</v>
      </c>
      <c r="J1163" s="50">
        <v>4</v>
      </c>
      <c r="K1163" s="30">
        <f>IFERROR(J1163/F1161,"-")</f>
        <v>0.22222222222222221</v>
      </c>
      <c r="L1163" s="53">
        <f t="shared" si="787"/>
        <v>37709.5</v>
      </c>
      <c r="M1163" s="31">
        <f t="shared" si="795"/>
        <v>0.22222222222222221</v>
      </c>
      <c r="N1163" s="172"/>
      <c r="O1163" s="179"/>
      <c r="P1163" s="179"/>
      <c r="Q1163" s="70" t="s">
        <v>62</v>
      </c>
      <c r="R1163" s="50">
        <v>163011</v>
      </c>
      <c r="S1163" s="30">
        <f>IFERROR(R1163/O1161,"-")</f>
        <v>2.3403779699438217E-3</v>
      </c>
      <c r="T1163" s="50">
        <v>8</v>
      </c>
      <c r="U1163" s="30">
        <f>IFERROR(T1163/P1161,"-")</f>
        <v>0.15686274509803921</v>
      </c>
      <c r="V1163" s="53">
        <f t="shared" si="788"/>
        <v>20376.375</v>
      </c>
      <c r="W1163" s="31">
        <f t="shared" si="796"/>
        <v>0.13793103448275862</v>
      </c>
      <c r="X1163" s="172"/>
      <c r="Y1163" s="179"/>
      <c r="Z1163" s="179"/>
      <c r="AA1163" s="70" t="s">
        <v>62</v>
      </c>
      <c r="AB1163" s="50">
        <v>30842708</v>
      </c>
      <c r="AC1163" s="30">
        <f>IFERROR(AB1163/Y1161,"-")</f>
        <v>1.5629649795790762E-2</v>
      </c>
      <c r="AD1163" s="50">
        <v>534</v>
      </c>
      <c r="AE1163" s="30">
        <f>IFERROR(AD1163/Z1161,"-")</f>
        <v>0.19326818675352878</v>
      </c>
      <c r="AF1163" s="53">
        <f t="shared" si="789"/>
        <v>57757.880149812736</v>
      </c>
      <c r="AG1163" s="31">
        <f t="shared" si="797"/>
        <v>0.17949579831932774</v>
      </c>
      <c r="AH1163" s="172"/>
      <c r="AI1163" s="179"/>
      <c r="AJ1163" s="179"/>
      <c r="AK1163" s="70" t="s">
        <v>62</v>
      </c>
      <c r="AL1163" s="50">
        <v>19623113</v>
      </c>
      <c r="AM1163" s="30">
        <f>IFERROR(AL1163/AI1161,"-")</f>
        <v>1.0855054879473684E-2</v>
      </c>
      <c r="AN1163" s="50">
        <v>469</v>
      </c>
      <c r="AO1163" s="30">
        <f>IFERROR(AN1163/AJ1161,"-")</f>
        <v>0.23035363457760313</v>
      </c>
      <c r="AP1163" s="53">
        <f t="shared" si="790"/>
        <v>41840.326226012796</v>
      </c>
      <c r="AQ1163" s="31">
        <f t="shared" si="798"/>
        <v>0.21573137074517018</v>
      </c>
      <c r="AR1163" s="172"/>
      <c r="AS1163" s="179"/>
      <c r="AT1163" s="179"/>
      <c r="AU1163" s="70" t="s">
        <v>62</v>
      </c>
      <c r="AV1163" s="50">
        <v>10032034</v>
      </c>
      <c r="AW1163" s="30">
        <f>IFERROR(AV1163/AS1161,"-")</f>
        <v>9.011378020879755E-3</v>
      </c>
      <c r="AX1163" s="50">
        <v>279</v>
      </c>
      <c r="AY1163" s="30">
        <f>IFERROR(AX1163/AT1161,"-")</f>
        <v>0.25044883303411131</v>
      </c>
      <c r="AZ1163" s="53">
        <f t="shared" si="791"/>
        <v>35957.111111111109</v>
      </c>
      <c r="BA1163" s="31">
        <f t="shared" si="799"/>
        <v>0.23288814691151921</v>
      </c>
      <c r="BB1163" s="172"/>
      <c r="BC1163" s="179"/>
      <c r="BD1163" s="179"/>
      <c r="BE1163" s="70" t="s">
        <v>62</v>
      </c>
      <c r="BF1163" s="50">
        <v>5214919</v>
      </c>
      <c r="BG1163" s="30">
        <f>IFERROR(BF1163/BC1161,"-")</f>
        <v>7.5926870004846148E-3</v>
      </c>
      <c r="BH1163" s="50">
        <v>142</v>
      </c>
      <c r="BI1163" s="30">
        <f>IFERROR(BH1163/BD1161,"-")</f>
        <v>0.23825503355704697</v>
      </c>
      <c r="BJ1163" s="53">
        <f t="shared" si="792"/>
        <v>36724.781690140844</v>
      </c>
      <c r="BK1163" s="31">
        <f t="shared" si="800"/>
        <v>0.21482602118003025</v>
      </c>
      <c r="BL1163" s="172"/>
      <c r="BM1163" s="179"/>
      <c r="BN1163" s="179"/>
      <c r="BO1163" s="70" t="s">
        <v>62</v>
      </c>
      <c r="BP1163" s="50">
        <v>676852</v>
      </c>
      <c r="BQ1163" s="30">
        <f>IFERROR(BP1163/BM1161,"-")</f>
        <v>2.3199536538485136E-3</v>
      </c>
      <c r="BR1163" s="50">
        <v>41</v>
      </c>
      <c r="BS1163" s="30">
        <f>IFERROR(BR1163/BN1161,"-")</f>
        <v>0.17826086956521739</v>
      </c>
      <c r="BT1163" s="53">
        <f t="shared" si="793"/>
        <v>16508.585365853658</v>
      </c>
      <c r="BU1163" s="31">
        <f t="shared" si="801"/>
        <v>0.15708812260536398</v>
      </c>
      <c r="BV1163" s="172"/>
      <c r="BW1163" s="179"/>
      <c r="BX1163" s="179"/>
      <c r="BY1163" s="70" t="s">
        <v>62</v>
      </c>
      <c r="BZ1163" s="50">
        <f t="shared" si="768"/>
        <v>66703475</v>
      </c>
      <c r="CA1163" s="30">
        <f>IFERROR(BZ1163/BW1161,"-")</f>
        <v>1.1169938865705283E-2</v>
      </c>
      <c r="CB1163" s="50">
        <f t="shared" si="769"/>
        <v>1477</v>
      </c>
      <c r="CC1163" s="30">
        <f>IFERROR(CB1163/BX1161,"-")</f>
        <v>0.21695064629847238</v>
      </c>
      <c r="CD1163" s="53">
        <f t="shared" si="794"/>
        <v>45161.45903859174</v>
      </c>
      <c r="CE1163" s="31">
        <f t="shared" si="802"/>
        <v>0.20108917631041526</v>
      </c>
      <c r="CR1163" s="196"/>
      <c r="CS1163" s="198"/>
      <c r="CT1163" s="200"/>
      <c r="CU1163" s="201"/>
      <c r="CV1163" s="201"/>
      <c r="CW1163" s="79" t="s">
        <v>62</v>
      </c>
      <c r="CX1163" s="90">
        <v>59805927</v>
      </c>
      <c r="CY1163" s="80">
        <v>1.0622976746624371E-2</v>
      </c>
      <c r="CZ1163" s="90">
        <v>1385</v>
      </c>
      <c r="DA1163" s="80">
        <v>0.21606864274570983</v>
      </c>
      <c r="DB1163" s="90">
        <v>43181.17472924188</v>
      </c>
      <c r="DC1163" s="81">
        <v>0.20245578131852068</v>
      </c>
    </row>
    <row r="1164" spans="2:107" s="16" customFormat="1" ht="13.15" customHeight="1">
      <c r="B1164" s="196"/>
      <c r="C1164" s="198"/>
      <c r="D1164" s="172"/>
      <c r="E1164" s="179"/>
      <c r="F1164" s="179"/>
      <c r="G1164" s="70" t="s">
        <v>64</v>
      </c>
      <c r="H1164" s="50">
        <v>16645</v>
      </c>
      <c r="I1164" s="30">
        <f>IFERROR(H1164/E1161,"-")</f>
        <v>5.7182649179895345E-4</v>
      </c>
      <c r="J1164" s="50">
        <v>5</v>
      </c>
      <c r="K1164" s="30">
        <f>IFERROR(J1164/F1161,"-")</f>
        <v>0.27777777777777779</v>
      </c>
      <c r="L1164" s="53">
        <f t="shared" si="787"/>
        <v>3329</v>
      </c>
      <c r="M1164" s="31">
        <f t="shared" si="795"/>
        <v>0.27777777777777779</v>
      </c>
      <c r="N1164" s="172"/>
      <c r="O1164" s="179"/>
      <c r="P1164" s="179"/>
      <c r="Q1164" s="70" t="s">
        <v>64</v>
      </c>
      <c r="R1164" s="50">
        <v>20052</v>
      </c>
      <c r="S1164" s="30">
        <f>IFERROR(R1164/O1161,"-")</f>
        <v>2.8789013657552873E-4</v>
      </c>
      <c r="T1164" s="50">
        <v>5</v>
      </c>
      <c r="U1164" s="30">
        <f>IFERROR(T1164/P1161,"-")</f>
        <v>9.8039215686274508E-2</v>
      </c>
      <c r="V1164" s="53">
        <f t="shared" si="788"/>
        <v>4010.4</v>
      </c>
      <c r="W1164" s="31">
        <f t="shared" si="796"/>
        <v>8.6206896551724144E-2</v>
      </c>
      <c r="X1164" s="172"/>
      <c r="Y1164" s="179"/>
      <c r="Z1164" s="179"/>
      <c r="AA1164" s="70" t="s">
        <v>64</v>
      </c>
      <c r="AB1164" s="50">
        <v>6674823</v>
      </c>
      <c r="AC1164" s="30">
        <f>IFERROR(AB1164/Y1161,"-")</f>
        <v>3.3824898234905143E-3</v>
      </c>
      <c r="AD1164" s="50">
        <v>88</v>
      </c>
      <c r="AE1164" s="30">
        <f>IFERROR(AD1164/Z1161,"-")</f>
        <v>3.1849439015562794E-2</v>
      </c>
      <c r="AF1164" s="53">
        <f t="shared" si="789"/>
        <v>75850.261363636368</v>
      </c>
      <c r="AG1164" s="31">
        <f t="shared" si="797"/>
        <v>2.957983193277311E-2</v>
      </c>
      <c r="AH1164" s="172"/>
      <c r="AI1164" s="179"/>
      <c r="AJ1164" s="179"/>
      <c r="AK1164" s="70" t="s">
        <v>64</v>
      </c>
      <c r="AL1164" s="50">
        <v>3488996</v>
      </c>
      <c r="AM1164" s="30">
        <f>IFERROR(AL1164/AI1161,"-")</f>
        <v>1.9300323579782761E-3</v>
      </c>
      <c r="AN1164" s="50">
        <v>74</v>
      </c>
      <c r="AO1164" s="30">
        <f>IFERROR(AN1164/AJ1161,"-")</f>
        <v>3.6345776031434185E-2</v>
      </c>
      <c r="AP1164" s="53">
        <f t="shared" si="790"/>
        <v>47148.594594594593</v>
      </c>
      <c r="AQ1164" s="31">
        <f t="shared" si="798"/>
        <v>3.4038638454461818E-2</v>
      </c>
      <c r="AR1164" s="172"/>
      <c r="AS1164" s="179"/>
      <c r="AT1164" s="179"/>
      <c r="AU1164" s="70" t="s">
        <v>64</v>
      </c>
      <c r="AV1164" s="50">
        <v>492404</v>
      </c>
      <c r="AW1164" s="30">
        <f>IFERROR(AV1164/AS1161,"-")</f>
        <v>4.4230697214475901E-4</v>
      </c>
      <c r="AX1164" s="50">
        <v>41</v>
      </c>
      <c r="AY1164" s="30">
        <f>IFERROR(AX1164/AT1161,"-")</f>
        <v>3.6804308797127469E-2</v>
      </c>
      <c r="AZ1164" s="53">
        <f t="shared" si="791"/>
        <v>12009.853658536585</v>
      </c>
      <c r="BA1164" s="31">
        <f t="shared" si="799"/>
        <v>3.4223706176961605E-2</v>
      </c>
      <c r="BB1164" s="172"/>
      <c r="BC1164" s="179"/>
      <c r="BD1164" s="179"/>
      <c r="BE1164" s="70" t="s">
        <v>64</v>
      </c>
      <c r="BF1164" s="50">
        <v>422816</v>
      </c>
      <c r="BG1164" s="30">
        <f>IFERROR(BF1164/BC1161,"-")</f>
        <v>6.1560103748436036E-4</v>
      </c>
      <c r="BH1164" s="50">
        <v>15</v>
      </c>
      <c r="BI1164" s="30">
        <f>IFERROR(BH1164/BD1161,"-")</f>
        <v>2.5167785234899327E-2</v>
      </c>
      <c r="BJ1164" s="53">
        <f t="shared" si="792"/>
        <v>28187.733333333334</v>
      </c>
      <c r="BK1164" s="31">
        <f t="shared" si="800"/>
        <v>2.2692889561270801E-2</v>
      </c>
      <c r="BL1164" s="172"/>
      <c r="BM1164" s="179"/>
      <c r="BN1164" s="179"/>
      <c r="BO1164" s="70" t="s">
        <v>64</v>
      </c>
      <c r="BP1164" s="50">
        <v>395908</v>
      </c>
      <c r="BQ1164" s="30">
        <f>IFERROR(BP1164/BM1161,"-")</f>
        <v>1.3570000697166549E-3</v>
      </c>
      <c r="BR1164" s="50">
        <v>7</v>
      </c>
      <c r="BS1164" s="30">
        <f>IFERROR(BR1164/BN1161,"-")</f>
        <v>3.0434782608695653E-2</v>
      </c>
      <c r="BT1164" s="53">
        <f t="shared" si="793"/>
        <v>56558.285714285717</v>
      </c>
      <c r="BU1164" s="31">
        <f t="shared" si="801"/>
        <v>2.681992337164751E-2</v>
      </c>
      <c r="BV1164" s="172"/>
      <c r="BW1164" s="179"/>
      <c r="BX1164" s="179"/>
      <c r="BY1164" s="70" t="s">
        <v>64</v>
      </c>
      <c r="BZ1164" s="50">
        <f t="shared" si="768"/>
        <v>11511644</v>
      </c>
      <c r="CA1164" s="30">
        <f>IFERROR(BZ1164/BW1161,"-")</f>
        <v>1.9277010639065359E-3</v>
      </c>
      <c r="CB1164" s="50">
        <f t="shared" si="769"/>
        <v>235</v>
      </c>
      <c r="CC1164" s="30">
        <f>IFERROR(CB1164/BX1161,"-")</f>
        <v>3.4518213866039954E-2</v>
      </c>
      <c r="CD1164" s="53">
        <f t="shared" si="794"/>
        <v>48985.719148936172</v>
      </c>
      <c r="CE1164" s="31">
        <f t="shared" si="802"/>
        <v>3.1994554118447927E-2</v>
      </c>
      <c r="CR1164" s="196"/>
      <c r="CS1164" s="198"/>
      <c r="CT1164" s="200"/>
      <c r="CU1164" s="201"/>
      <c r="CV1164" s="201"/>
      <c r="CW1164" s="79" t="s">
        <v>64</v>
      </c>
      <c r="CX1164" s="90">
        <v>8453261</v>
      </c>
      <c r="CY1164" s="80">
        <v>1.5015032713420976E-3</v>
      </c>
      <c r="CZ1164" s="90">
        <v>218</v>
      </c>
      <c r="DA1164" s="80">
        <v>3.4009360374414974E-2</v>
      </c>
      <c r="DB1164" s="90">
        <v>38776.426605504588</v>
      </c>
      <c r="DC1164" s="81">
        <v>3.1866686156994589E-2</v>
      </c>
    </row>
    <row r="1165" spans="2:107" s="16" customFormat="1" ht="13.15" customHeight="1">
      <c r="B1165" s="196"/>
      <c r="C1165" s="198"/>
      <c r="D1165" s="172"/>
      <c r="E1165" s="179"/>
      <c r="F1165" s="179"/>
      <c r="G1165" s="70" t="s">
        <v>66</v>
      </c>
      <c r="H1165" s="50">
        <v>2184621</v>
      </c>
      <c r="I1165" s="30">
        <f>IFERROR(H1165/E1161,"-")</f>
        <v>7.5051016061298978E-2</v>
      </c>
      <c r="J1165" s="50">
        <v>6</v>
      </c>
      <c r="K1165" s="30">
        <f>IFERROR(J1165/F1161,"-")</f>
        <v>0.33333333333333331</v>
      </c>
      <c r="L1165" s="53">
        <f t="shared" si="787"/>
        <v>364103.5</v>
      </c>
      <c r="M1165" s="31">
        <f t="shared" si="795"/>
        <v>0.33333333333333331</v>
      </c>
      <c r="N1165" s="172"/>
      <c r="O1165" s="179"/>
      <c r="P1165" s="179"/>
      <c r="Q1165" s="70" t="s">
        <v>66</v>
      </c>
      <c r="R1165" s="50">
        <v>755178</v>
      </c>
      <c r="S1165" s="30">
        <f>IFERROR(R1165/O1161,"-")</f>
        <v>1.084222509270071E-2</v>
      </c>
      <c r="T1165" s="50">
        <v>11</v>
      </c>
      <c r="U1165" s="30">
        <f>IFERROR(T1165/P1161,"-")</f>
        <v>0.21568627450980393</v>
      </c>
      <c r="V1165" s="53">
        <f t="shared" si="788"/>
        <v>68652.545454545456</v>
      </c>
      <c r="W1165" s="31">
        <f t="shared" si="796"/>
        <v>0.18965517241379309</v>
      </c>
      <c r="X1165" s="172"/>
      <c r="Y1165" s="179"/>
      <c r="Z1165" s="179"/>
      <c r="AA1165" s="70" t="s">
        <v>66</v>
      </c>
      <c r="AB1165" s="50">
        <v>56657288</v>
      </c>
      <c r="AC1165" s="30">
        <f>IFERROR(AB1165/Y1161,"-")</f>
        <v>2.8711278199672296E-2</v>
      </c>
      <c r="AD1165" s="50">
        <v>766</v>
      </c>
      <c r="AE1165" s="30">
        <f>IFERROR(AD1165/Z1161,"-")</f>
        <v>0.27723488961273979</v>
      </c>
      <c r="AF1165" s="53">
        <f t="shared" si="789"/>
        <v>73965.127937336816</v>
      </c>
      <c r="AG1165" s="31">
        <f t="shared" si="797"/>
        <v>0.25747899159663867</v>
      </c>
      <c r="AH1165" s="172"/>
      <c r="AI1165" s="179"/>
      <c r="AJ1165" s="179"/>
      <c r="AK1165" s="70" t="s">
        <v>66</v>
      </c>
      <c r="AL1165" s="50">
        <v>35384545</v>
      </c>
      <c r="AM1165" s="30">
        <f>IFERROR(AL1165/AI1161,"-")</f>
        <v>1.9573916628834891E-2</v>
      </c>
      <c r="AN1165" s="50">
        <v>686</v>
      </c>
      <c r="AO1165" s="30">
        <f>IFERROR(AN1165/AJ1161,"-")</f>
        <v>0.33693516699410608</v>
      </c>
      <c r="AP1165" s="53">
        <f t="shared" si="790"/>
        <v>51580.969387755104</v>
      </c>
      <c r="AQ1165" s="31">
        <f t="shared" si="798"/>
        <v>0.31554737810487582</v>
      </c>
      <c r="AR1165" s="172"/>
      <c r="AS1165" s="179"/>
      <c r="AT1165" s="179"/>
      <c r="AU1165" s="70" t="s">
        <v>66</v>
      </c>
      <c r="AV1165" s="50">
        <v>31882429</v>
      </c>
      <c r="AW1165" s="30">
        <f>IFERROR(AV1165/AS1161,"-")</f>
        <v>2.8638720716343199E-2</v>
      </c>
      <c r="AX1165" s="50">
        <v>361</v>
      </c>
      <c r="AY1165" s="30">
        <f>IFERROR(AX1165/AT1161,"-")</f>
        <v>0.32405745062836627</v>
      </c>
      <c r="AZ1165" s="53">
        <f t="shared" si="791"/>
        <v>88316.977839335173</v>
      </c>
      <c r="BA1165" s="31">
        <f t="shared" si="799"/>
        <v>0.30133555926544242</v>
      </c>
      <c r="BB1165" s="172"/>
      <c r="BC1165" s="179"/>
      <c r="BD1165" s="179"/>
      <c r="BE1165" s="70" t="s">
        <v>66</v>
      </c>
      <c r="BF1165" s="50">
        <v>11848040</v>
      </c>
      <c r="BG1165" s="30">
        <f>IFERROR(BF1165/BC1161,"-")</f>
        <v>1.7250212187230853E-2</v>
      </c>
      <c r="BH1165" s="50">
        <v>159</v>
      </c>
      <c r="BI1165" s="30">
        <f>IFERROR(BH1165/BD1161,"-")</f>
        <v>0.26677852348993286</v>
      </c>
      <c r="BJ1165" s="53">
        <f t="shared" si="792"/>
        <v>74515.974842767289</v>
      </c>
      <c r="BK1165" s="31">
        <f t="shared" si="800"/>
        <v>0.24054462934947049</v>
      </c>
      <c r="BL1165" s="172"/>
      <c r="BM1165" s="179"/>
      <c r="BN1165" s="179"/>
      <c r="BO1165" s="70" t="s">
        <v>66</v>
      </c>
      <c r="BP1165" s="50">
        <v>4117583</v>
      </c>
      <c r="BQ1165" s="30">
        <f>IFERROR(BP1165/BM1161,"-")</f>
        <v>1.4113279898522164E-2</v>
      </c>
      <c r="BR1165" s="50">
        <v>45</v>
      </c>
      <c r="BS1165" s="30">
        <f>IFERROR(BR1165/BN1161,"-")</f>
        <v>0.19565217391304349</v>
      </c>
      <c r="BT1165" s="53">
        <f t="shared" si="793"/>
        <v>91501.844444444447</v>
      </c>
      <c r="BU1165" s="31">
        <f t="shared" si="801"/>
        <v>0.17241379310344829</v>
      </c>
      <c r="BV1165" s="172"/>
      <c r="BW1165" s="179"/>
      <c r="BX1165" s="179"/>
      <c r="BY1165" s="70" t="s">
        <v>66</v>
      </c>
      <c r="BZ1165" s="50">
        <f t="shared" si="768"/>
        <v>142829684</v>
      </c>
      <c r="CA1165" s="30">
        <f>IFERROR(BZ1165/BW1161,"-")</f>
        <v>2.3917776974707896E-2</v>
      </c>
      <c r="CB1165" s="50">
        <f t="shared" si="769"/>
        <v>2034</v>
      </c>
      <c r="CC1165" s="30">
        <f>IFERROR(CB1165/BX1161,"-")</f>
        <v>0.29876615746180962</v>
      </c>
      <c r="CD1165" s="53">
        <f t="shared" si="794"/>
        <v>70221.08357915438</v>
      </c>
      <c r="CE1165" s="31">
        <f t="shared" si="802"/>
        <v>0.27692307692307694</v>
      </c>
      <c r="CR1165" s="196"/>
      <c r="CS1165" s="198"/>
      <c r="CT1165" s="200"/>
      <c r="CU1165" s="201"/>
      <c r="CV1165" s="201"/>
      <c r="CW1165" s="79" t="s">
        <v>66</v>
      </c>
      <c r="CX1165" s="90">
        <v>137677665</v>
      </c>
      <c r="CY1165" s="80">
        <v>2.4454877755252253E-2</v>
      </c>
      <c r="CZ1165" s="90">
        <v>1938</v>
      </c>
      <c r="DA1165" s="80">
        <v>0.30234009360374414</v>
      </c>
      <c r="DB1165" s="90">
        <v>71041.10681114551</v>
      </c>
      <c r="DC1165" s="81">
        <v>0.2832919163864932</v>
      </c>
    </row>
    <row r="1166" spans="2:107" s="16" customFormat="1" ht="13.15" customHeight="1">
      <c r="B1166" s="196"/>
      <c r="C1166" s="198"/>
      <c r="D1166" s="172"/>
      <c r="E1166" s="179"/>
      <c r="F1166" s="179"/>
      <c r="G1166" s="70" t="s">
        <v>68</v>
      </c>
      <c r="H1166" s="50">
        <v>54264</v>
      </c>
      <c r="I1166" s="30">
        <f>IFERROR(H1166/E1161,"-")</f>
        <v>1.864199023789631E-3</v>
      </c>
      <c r="J1166" s="50">
        <v>5</v>
      </c>
      <c r="K1166" s="30">
        <f>IFERROR(J1166/F1161,"-")</f>
        <v>0.27777777777777779</v>
      </c>
      <c r="L1166" s="53">
        <f t="shared" si="787"/>
        <v>10852.8</v>
      </c>
      <c r="M1166" s="31">
        <f t="shared" si="795"/>
        <v>0.27777777777777779</v>
      </c>
      <c r="N1166" s="172"/>
      <c r="O1166" s="179"/>
      <c r="P1166" s="179"/>
      <c r="Q1166" s="70" t="s">
        <v>68</v>
      </c>
      <c r="R1166" s="50">
        <v>569939</v>
      </c>
      <c r="S1166" s="30">
        <f>IFERROR(R1166/O1161,"-")</f>
        <v>8.1827157664931312E-3</v>
      </c>
      <c r="T1166" s="50">
        <v>14</v>
      </c>
      <c r="U1166" s="30">
        <f>IFERROR(T1166/P1161,"-")</f>
        <v>0.27450980392156865</v>
      </c>
      <c r="V1166" s="53">
        <f t="shared" si="788"/>
        <v>40709.928571428572</v>
      </c>
      <c r="W1166" s="31">
        <f t="shared" si="796"/>
        <v>0.2413793103448276</v>
      </c>
      <c r="X1166" s="172"/>
      <c r="Y1166" s="179"/>
      <c r="Z1166" s="179"/>
      <c r="AA1166" s="70" t="s">
        <v>68</v>
      </c>
      <c r="AB1166" s="50">
        <v>28637350</v>
      </c>
      <c r="AC1166" s="30">
        <f>IFERROR(AB1166/Y1161,"-")</f>
        <v>1.4512076941476363E-2</v>
      </c>
      <c r="AD1166" s="50">
        <v>582</v>
      </c>
      <c r="AE1166" s="30">
        <f>IFERROR(AD1166/Z1161,"-")</f>
        <v>0.21064060803474485</v>
      </c>
      <c r="AF1166" s="53">
        <f t="shared" si="789"/>
        <v>49205.068728522339</v>
      </c>
      <c r="AG1166" s="31">
        <f t="shared" si="797"/>
        <v>0.19563025210084034</v>
      </c>
      <c r="AH1166" s="172"/>
      <c r="AI1166" s="179"/>
      <c r="AJ1166" s="179"/>
      <c r="AK1166" s="70" t="s">
        <v>68</v>
      </c>
      <c r="AL1166" s="50">
        <v>29399643</v>
      </c>
      <c r="AM1166" s="30">
        <f>IFERROR(AL1166/AI1161,"-")</f>
        <v>1.6263206464842469E-2</v>
      </c>
      <c r="AN1166" s="50">
        <v>555</v>
      </c>
      <c r="AO1166" s="30">
        <f>IFERROR(AN1166/AJ1161,"-")</f>
        <v>0.27259332023575639</v>
      </c>
      <c r="AP1166" s="53">
        <f t="shared" si="790"/>
        <v>52972.329729729732</v>
      </c>
      <c r="AQ1166" s="31">
        <f t="shared" si="798"/>
        <v>0.25528978840846367</v>
      </c>
      <c r="AR1166" s="172"/>
      <c r="AS1166" s="179"/>
      <c r="AT1166" s="179"/>
      <c r="AU1166" s="70" t="s">
        <v>68</v>
      </c>
      <c r="AV1166" s="50">
        <v>22451775</v>
      </c>
      <c r="AW1166" s="30">
        <f>IFERROR(AV1166/AS1161,"-")</f>
        <v>2.016753848369509E-2</v>
      </c>
      <c r="AX1166" s="50">
        <v>341</v>
      </c>
      <c r="AY1166" s="30">
        <f>IFERROR(AX1166/AT1161,"-")</f>
        <v>0.30610412926391384</v>
      </c>
      <c r="AZ1166" s="53">
        <f t="shared" si="791"/>
        <v>65840.982404692084</v>
      </c>
      <c r="BA1166" s="31">
        <f t="shared" si="799"/>
        <v>0.28464106844741233</v>
      </c>
      <c r="BB1166" s="172"/>
      <c r="BC1166" s="179"/>
      <c r="BD1166" s="179"/>
      <c r="BE1166" s="70" t="s">
        <v>68</v>
      </c>
      <c r="BF1166" s="50">
        <v>16559042</v>
      </c>
      <c r="BG1166" s="30">
        <f>IFERROR(BF1166/BC1161,"-")</f>
        <v>2.4109218749874879E-2</v>
      </c>
      <c r="BH1166" s="50">
        <v>186</v>
      </c>
      <c r="BI1166" s="30">
        <f>IFERROR(BH1166/BD1161,"-")</f>
        <v>0.31208053691275167</v>
      </c>
      <c r="BJ1166" s="53">
        <f t="shared" si="792"/>
        <v>89027.107526881722</v>
      </c>
      <c r="BK1166" s="31">
        <f t="shared" si="800"/>
        <v>0.28139183055975792</v>
      </c>
      <c r="BL1166" s="172"/>
      <c r="BM1166" s="179"/>
      <c r="BN1166" s="179"/>
      <c r="BO1166" s="70" t="s">
        <v>68</v>
      </c>
      <c r="BP1166" s="50">
        <v>6214293</v>
      </c>
      <c r="BQ1166" s="30">
        <f>IFERROR(BP1166/BM1161,"-")</f>
        <v>2.1299887939217495E-2</v>
      </c>
      <c r="BR1166" s="50">
        <v>56</v>
      </c>
      <c r="BS1166" s="30">
        <f>IFERROR(BR1166/BN1161,"-")</f>
        <v>0.24347826086956523</v>
      </c>
      <c r="BT1166" s="53">
        <f t="shared" si="793"/>
        <v>110969.51785714286</v>
      </c>
      <c r="BU1166" s="31">
        <f t="shared" si="801"/>
        <v>0.21455938697318008</v>
      </c>
      <c r="BV1166" s="172"/>
      <c r="BW1166" s="179"/>
      <c r="BX1166" s="179"/>
      <c r="BY1166" s="70" t="s">
        <v>68</v>
      </c>
      <c r="BZ1166" s="50">
        <f t="shared" si="768"/>
        <v>103886306</v>
      </c>
      <c r="CA1166" s="30">
        <f>IFERROR(BZ1166/BW1161,"-")</f>
        <v>1.7396450289942942E-2</v>
      </c>
      <c r="CB1166" s="50">
        <f t="shared" si="769"/>
        <v>1739</v>
      </c>
      <c r="CC1166" s="30">
        <f>IFERROR(CB1166/BX1161,"-")</f>
        <v>0.25543478260869568</v>
      </c>
      <c r="CD1166" s="53">
        <f t="shared" si="794"/>
        <v>59739.106382978724</v>
      </c>
      <c r="CE1166" s="31">
        <f t="shared" si="802"/>
        <v>0.23675970047651462</v>
      </c>
      <c r="CR1166" s="196"/>
      <c r="CS1166" s="198"/>
      <c r="CT1166" s="200"/>
      <c r="CU1166" s="201"/>
      <c r="CV1166" s="201"/>
      <c r="CW1166" s="79" t="s">
        <v>68</v>
      </c>
      <c r="CX1166" s="90">
        <v>108002962</v>
      </c>
      <c r="CY1166" s="80">
        <v>1.9183933958461269E-2</v>
      </c>
      <c r="CZ1166" s="90">
        <v>1621</v>
      </c>
      <c r="DA1166" s="80">
        <v>0.25288611544461781</v>
      </c>
      <c r="DB1166" s="90">
        <v>66627.367057371986</v>
      </c>
      <c r="DC1166" s="81">
        <v>0.23695366174535887</v>
      </c>
    </row>
    <row r="1167" spans="2:107" s="16" customFormat="1" ht="13.15" customHeight="1">
      <c r="B1167" s="196"/>
      <c r="C1167" s="198"/>
      <c r="D1167" s="172"/>
      <c r="E1167" s="179"/>
      <c r="F1167" s="179"/>
      <c r="G1167" s="70" t="s">
        <v>69</v>
      </c>
      <c r="H1167" s="50">
        <v>0</v>
      </c>
      <c r="I1167" s="30">
        <f>IFERROR(H1167/E1161,"-")</f>
        <v>0</v>
      </c>
      <c r="J1167" s="50">
        <v>0</v>
      </c>
      <c r="K1167" s="30">
        <f>IFERROR(J1167/F1161,"-")</f>
        <v>0</v>
      </c>
      <c r="L1167" s="53" t="str">
        <f t="shared" si="787"/>
        <v>-</v>
      </c>
      <c r="M1167" s="31">
        <f t="shared" si="795"/>
        <v>0</v>
      </c>
      <c r="N1167" s="172"/>
      <c r="O1167" s="179"/>
      <c r="P1167" s="179"/>
      <c r="Q1167" s="70" t="s">
        <v>69</v>
      </c>
      <c r="R1167" s="50">
        <v>1429898</v>
      </c>
      <c r="S1167" s="30">
        <f>IFERROR(R1167/O1161,"-")</f>
        <v>2.0529300344557917E-2</v>
      </c>
      <c r="T1167" s="50">
        <v>6</v>
      </c>
      <c r="U1167" s="30">
        <f>IFERROR(T1167/P1161,"-")</f>
        <v>0.11764705882352941</v>
      </c>
      <c r="V1167" s="53">
        <f t="shared" si="788"/>
        <v>238316.33333333334</v>
      </c>
      <c r="W1167" s="31">
        <f t="shared" si="796"/>
        <v>0.10344827586206896</v>
      </c>
      <c r="X1167" s="172"/>
      <c r="Y1167" s="179"/>
      <c r="Z1167" s="179"/>
      <c r="AA1167" s="70" t="s">
        <v>69</v>
      </c>
      <c r="AB1167" s="50">
        <v>28154328</v>
      </c>
      <c r="AC1167" s="30">
        <f>IFERROR(AB1167/Y1161,"-")</f>
        <v>1.4267303859175597E-2</v>
      </c>
      <c r="AD1167" s="50">
        <v>188</v>
      </c>
      <c r="AE1167" s="30">
        <f>IFERROR(AD1167/Z1161,"-")</f>
        <v>6.8041983351429608E-2</v>
      </c>
      <c r="AF1167" s="53">
        <f t="shared" si="789"/>
        <v>149757.06382978722</v>
      </c>
      <c r="AG1167" s="31">
        <f t="shared" si="797"/>
        <v>6.3193277310924376E-2</v>
      </c>
      <c r="AH1167" s="172"/>
      <c r="AI1167" s="179"/>
      <c r="AJ1167" s="179"/>
      <c r="AK1167" s="70" t="s">
        <v>69</v>
      </c>
      <c r="AL1167" s="50">
        <v>44250190</v>
      </c>
      <c r="AM1167" s="30">
        <f>IFERROR(AL1167/AI1161,"-")</f>
        <v>2.4478187577941256E-2</v>
      </c>
      <c r="AN1167" s="50">
        <v>225</v>
      </c>
      <c r="AO1167" s="30">
        <f>IFERROR(AN1167/AJ1161,"-")</f>
        <v>0.11051080550098231</v>
      </c>
      <c r="AP1167" s="53">
        <f t="shared" si="790"/>
        <v>196667.51111111112</v>
      </c>
      <c r="AQ1167" s="31">
        <f t="shared" si="798"/>
        <v>0.10349586016559338</v>
      </c>
      <c r="AR1167" s="172"/>
      <c r="AS1167" s="179"/>
      <c r="AT1167" s="179"/>
      <c r="AU1167" s="70" t="s">
        <v>69</v>
      </c>
      <c r="AV1167" s="50">
        <v>52844779</v>
      </c>
      <c r="AW1167" s="30">
        <f>IFERROR(AV1167/AS1161,"-")</f>
        <v>4.746836783037698E-2</v>
      </c>
      <c r="AX1167" s="50">
        <v>181</v>
      </c>
      <c r="AY1167" s="30">
        <f>IFERROR(AX1167/AT1161,"-")</f>
        <v>0.16247755834829444</v>
      </c>
      <c r="AZ1167" s="53">
        <f t="shared" si="791"/>
        <v>291960.10497237567</v>
      </c>
      <c r="BA1167" s="31">
        <f t="shared" si="799"/>
        <v>0.15108514190317196</v>
      </c>
      <c r="BB1167" s="172"/>
      <c r="BC1167" s="179"/>
      <c r="BD1167" s="179"/>
      <c r="BE1167" s="70" t="s">
        <v>69</v>
      </c>
      <c r="BF1167" s="50">
        <v>57108646</v>
      </c>
      <c r="BG1167" s="30">
        <f>IFERROR(BF1167/BC1161,"-")</f>
        <v>8.3147614392376501E-2</v>
      </c>
      <c r="BH1167" s="50">
        <v>119</v>
      </c>
      <c r="BI1167" s="30">
        <f>IFERROR(BH1167/BD1161,"-")</f>
        <v>0.19966442953020133</v>
      </c>
      <c r="BJ1167" s="53">
        <f t="shared" si="792"/>
        <v>479904.5882352941</v>
      </c>
      <c r="BK1167" s="31">
        <f t="shared" si="800"/>
        <v>0.1800302571860817</v>
      </c>
      <c r="BL1167" s="172"/>
      <c r="BM1167" s="179"/>
      <c r="BN1167" s="179"/>
      <c r="BO1167" s="70" t="s">
        <v>69</v>
      </c>
      <c r="BP1167" s="50">
        <v>14988475</v>
      </c>
      <c r="BQ1167" s="30">
        <f>IFERROR(BP1167/BM1161,"-")</f>
        <v>5.1373959657158581E-2</v>
      </c>
      <c r="BR1167" s="50">
        <v>46</v>
      </c>
      <c r="BS1167" s="30">
        <f>IFERROR(BR1167/BN1161,"-")</f>
        <v>0.2</v>
      </c>
      <c r="BT1167" s="53">
        <f t="shared" si="793"/>
        <v>325836.41304347827</v>
      </c>
      <c r="BU1167" s="31">
        <f t="shared" si="801"/>
        <v>0.17624521072796934</v>
      </c>
      <c r="BV1167" s="172"/>
      <c r="BW1167" s="179"/>
      <c r="BX1167" s="179"/>
      <c r="BY1167" s="70" t="s">
        <v>69</v>
      </c>
      <c r="BZ1167" s="50">
        <f t="shared" si="768"/>
        <v>198776316</v>
      </c>
      <c r="CA1167" s="30">
        <f>IFERROR(BZ1167/BW1161,"-")</f>
        <v>3.3286411205265015E-2</v>
      </c>
      <c r="CB1167" s="50">
        <f t="shared" si="769"/>
        <v>765</v>
      </c>
      <c r="CC1167" s="30">
        <f>IFERROR(CB1167/BX1161,"-")</f>
        <v>0.1123678025851939</v>
      </c>
      <c r="CD1167" s="53">
        <f t="shared" si="794"/>
        <v>259838.32156862746</v>
      </c>
      <c r="CE1167" s="31">
        <f t="shared" si="802"/>
        <v>0.10415248468345814</v>
      </c>
      <c r="CR1167" s="196"/>
      <c r="CS1167" s="198"/>
      <c r="CT1167" s="200"/>
      <c r="CU1167" s="201"/>
      <c r="CV1167" s="201"/>
      <c r="CW1167" s="79" t="s">
        <v>69</v>
      </c>
      <c r="CX1167" s="90">
        <v>206777430</v>
      </c>
      <c r="CY1167" s="80">
        <v>3.6728664545518187E-2</v>
      </c>
      <c r="CZ1167" s="90">
        <v>699</v>
      </c>
      <c r="DA1167" s="80">
        <v>0.10904836193447738</v>
      </c>
      <c r="DB1167" s="90">
        <v>295818.92703862663</v>
      </c>
      <c r="DC1167" s="81">
        <v>0.10217804414559276</v>
      </c>
    </row>
    <row r="1168" spans="2:107" s="16" customFormat="1" ht="13.15" customHeight="1">
      <c r="B1168" s="196"/>
      <c r="C1168" s="198"/>
      <c r="D1168" s="172"/>
      <c r="E1168" s="179"/>
      <c r="F1168" s="179"/>
      <c r="G1168" s="70" t="s">
        <v>71</v>
      </c>
      <c r="H1168" s="50">
        <v>0</v>
      </c>
      <c r="I1168" s="30">
        <f>IFERROR(H1168/E1161,"-")</f>
        <v>0</v>
      </c>
      <c r="J1168" s="50">
        <v>0</v>
      </c>
      <c r="K1168" s="30">
        <f>IFERROR(J1168/F1161,"-")</f>
        <v>0</v>
      </c>
      <c r="L1168" s="53" t="str">
        <f t="shared" si="787"/>
        <v>-</v>
      </c>
      <c r="M1168" s="31">
        <f t="shared" si="795"/>
        <v>0</v>
      </c>
      <c r="N1168" s="172"/>
      <c r="O1168" s="179"/>
      <c r="P1168" s="179"/>
      <c r="Q1168" s="70" t="s">
        <v>71</v>
      </c>
      <c r="R1168" s="50">
        <v>0</v>
      </c>
      <c r="S1168" s="30">
        <f>IFERROR(R1168/O1161,"-")</f>
        <v>0</v>
      </c>
      <c r="T1168" s="50">
        <v>0</v>
      </c>
      <c r="U1168" s="30">
        <f>IFERROR(T1168/P1161,"-")</f>
        <v>0</v>
      </c>
      <c r="V1168" s="53" t="str">
        <f t="shared" si="788"/>
        <v>-</v>
      </c>
      <c r="W1168" s="31">
        <f t="shared" si="796"/>
        <v>0</v>
      </c>
      <c r="X1168" s="172"/>
      <c r="Y1168" s="179"/>
      <c r="Z1168" s="179"/>
      <c r="AA1168" s="70" t="s">
        <v>71</v>
      </c>
      <c r="AB1168" s="50">
        <v>2420</v>
      </c>
      <c r="AC1168" s="30">
        <f>IFERROR(AB1168/Y1161,"-")</f>
        <v>1.226343436050221E-6</v>
      </c>
      <c r="AD1168" s="50">
        <v>2</v>
      </c>
      <c r="AE1168" s="30">
        <f>IFERROR(AD1168/Z1161,"-")</f>
        <v>7.2385088671733622E-4</v>
      </c>
      <c r="AF1168" s="53">
        <f t="shared" si="789"/>
        <v>1210</v>
      </c>
      <c r="AG1168" s="31">
        <f t="shared" si="797"/>
        <v>6.7226890756302523E-4</v>
      </c>
      <c r="AH1168" s="172"/>
      <c r="AI1168" s="179"/>
      <c r="AJ1168" s="179"/>
      <c r="AK1168" s="70" t="s">
        <v>71</v>
      </c>
      <c r="AL1168" s="50">
        <v>6675</v>
      </c>
      <c r="AM1168" s="30">
        <f>IFERROR(AL1168/AI1161,"-")</f>
        <v>3.6924565088366377E-6</v>
      </c>
      <c r="AN1168" s="50">
        <v>2</v>
      </c>
      <c r="AO1168" s="30">
        <f>IFERROR(AN1168/AJ1161,"-")</f>
        <v>9.8231827111984276E-4</v>
      </c>
      <c r="AP1168" s="53">
        <f t="shared" si="790"/>
        <v>3337.5</v>
      </c>
      <c r="AQ1168" s="31">
        <f t="shared" si="798"/>
        <v>9.1996320147194111E-4</v>
      </c>
      <c r="AR1168" s="172"/>
      <c r="AS1168" s="179"/>
      <c r="AT1168" s="179"/>
      <c r="AU1168" s="70" t="s">
        <v>71</v>
      </c>
      <c r="AV1168" s="50">
        <v>24477</v>
      </c>
      <c r="AW1168" s="30">
        <f>IFERROR(AV1168/AS1161,"-")</f>
        <v>2.1986717730130678E-5</v>
      </c>
      <c r="AX1168" s="50">
        <v>5</v>
      </c>
      <c r="AY1168" s="30">
        <f>IFERROR(AX1168/AT1161,"-")</f>
        <v>4.4883303411131061E-3</v>
      </c>
      <c r="AZ1168" s="53">
        <f t="shared" si="791"/>
        <v>4895.3999999999996</v>
      </c>
      <c r="BA1168" s="31">
        <f t="shared" si="799"/>
        <v>4.1736227045075123E-3</v>
      </c>
      <c r="BB1168" s="172"/>
      <c r="BC1168" s="179"/>
      <c r="BD1168" s="179"/>
      <c r="BE1168" s="70" t="s">
        <v>71</v>
      </c>
      <c r="BF1168" s="50">
        <v>5866</v>
      </c>
      <c r="BG1168" s="30">
        <f>IFERROR(BF1168/BC1161,"-")</f>
        <v>8.5406315888785136E-6</v>
      </c>
      <c r="BH1168" s="50">
        <v>2</v>
      </c>
      <c r="BI1168" s="30">
        <f>IFERROR(BH1168/BD1161,"-")</f>
        <v>3.3557046979865771E-3</v>
      </c>
      <c r="BJ1168" s="53">
        <f t="shared" si="792"/>
        <v>2933</v>
      </c>
      <c r="BK1168" s="31">
        <f t="shared" si="800"/>
        <v>3.0257186081694403E-3</v>
      </c>
      <c r="BL1168" s="172"/>
      <c r="BM1168" s="179"/>
      <c r="BN1168" s="179"/>
      <c r="BO1168" s="70" t="s">
        <v>71</v>
      </c>
      <c r="BP1168" s="50">
        <v>0</v>
      </c>
      <c r="BQ1168" s="30">
        <f>IFERROR(BP1168/BM1161,"-")</f>
        <v>0</v>
      </c>
      <c r="BR1168" s="50">
        <v>0</v>
      </c>
      <c r="BS1168" s="30">
        <f>IFERROR(BR1168/BN1161,"-")</f>
        <v>0</v>
      </c>
      <c r="BT1168" s="53" t="str">
        <f t="shared" si="793"/>
        <v>-</v>
      </c>
      <c r="BU1168" s="31">
        <f t="shared" si="801"/>
        <v>0</v>
      </c>
      <c r="BV1168" s="172"/>
      <c r="BW1168" s="179"/>
      <c r="BX1168" s="179"/>
      <c r="BY1168" s="70" t="s">
        <v>71</v>
      </c>
      <c r="BZ1168" s="50">
        <f t="shared" si="768"/>
        <v>39438</v>
      </c>
      <c r="CA1168" s="30">
        <f>IFERROR(BZ1168/BW1161,"-")</f>
        <v>6.604154416028324E-6</v>
      </c>
      <c r="CB1168" s="50">
        <f t="shared" si="769"/>
        <v>11</v>
      </c>
      <c r="CC1168" s="30">
        <f>IFERROR(CB1168/BX1161,"-")</f>
        <v>1.6157461809635722E-3</v>
      </c>
      <c r="CD1168" s="53">
        <f t="shared" si="794"/>
        <v>3585.2727272727275</v>
      </c>
      <c r="CE1168" s="31">
        <f t="shared" si="802"/>
        <v>1.4976174268209667E-3</v>
      </c>
      <c r="CR1168" s="196"/>
      <c r="CS1168" s="198"/>
      <c r="CT1168" s="200"/>
      <c r="CU1168" s="201"/>
      <c r="CV1168" s="201"/>
      <c r="CW1168" s="79" t="s">
        <v>71</v>
      </c>
      <c r="CX1168" s="90">
        <v>22059</v>
      </c>
      <c r="CY1168" s="80">
        <v>3.9182110504496823E-6</v>
      </c>
      <c r="CZ1168" s="90">
        <v>8</v>
      </c>
      <c r="DA1168" s="80">
        <v>1.2480499219968799E-3</v>
      </c>
      <c r="DB1168" s="90">
        <v>2757.375</v>
      </c>
      <c r="DC1168" s="81">
        <v>1.16941967548604E-3</v>
      </c>
    </row>
    <row r="1169" spans="2:107" s="16" customFormat="1" ht="13.15" customHeight="1">
      <c r="B1169" s="196"/>
      <c r="C1169" s="198"/>
      <c r="D1169" s="172"/>
      <c r="E1169" s="179"/>
      <c r="F1169" s="179"/>
      <c r="G1169" s="70" t="s">
        <v>73</v>
      </c>
      <c r="H1169" s="50">
        <v>11096</v>
      </c>
      <c r="I1169" s="30">
        <f>IFERROR(H1169/E1161,"-")</f>
        <v>3.8119475836594698E-4</v>
      </c>
      <c r="J1169" s="50">
        <v>1</v>
      </c>
      <c r="K1169" s="30">
        <f>IFERROR(J1169/F1161,"-")</f>
        <v>5.5555555555555552E-2</v>
      </c>
      <c r="L1169" s="53">
        <f t="shared" si="787"/>
        <v>11096</v>
      </c>
      <c r="M1169" s="31">
        <f t="shared" si="795"/>
        <v>5.5555555555555552E-2</v>
      </c>
      <c r="N1169" s="172"/>
      <c r="O1169" s="179"/>
      <c r="P1169" s="179"/>
      <c r="Q1169" s="70" t="s">
        <v>73</v>
      </c>
      <c r="R1169" s="50">
        <v>0</v>
      </c>
      <c r="S1169" s="30">
        <f>IFERROR(R1169/O1161,"-")</f>
        <v>0</v>
      </c>
      <c r="T1169" s="50">
        <v>0</v>
      </c>
      <c r="U1169" s="30">
        <f>IFERROR(T1169/P1161,"-")</f>
        <v>0</v>
      </c>
      <c r="V1169" s="53" t="str">
        <f t="shared" si="788"/>
        <v>-</v>
      </c>
      <c r="W1169" s="31">
        <f t="shared" si="796"/>
        <v>0</v>
      </c>
      <c r="X1169" s="172"/>
      <c r="Y1169" s="179"/>
      <c r="Z1169" s="179"/>
      <c r="AA1169" s="70" t="s">
        <v>73</v>
      </c>
      <c r="AB1169" s="50">
        <v>334489</v>
      </c>
      <c r="AC1169" s="30">
        <f>IFERROR(AB1169/Y1161,"-")</f>
        <v>1.6950346676900926E-4</v>
      </c>
      <c r="AD1169" s="50">
        <v>17</v>
      </c>
      <c r="AE1169" s="30">
        <f>IFERROR(AD1169/Z1161,"-")</f>
        <v>6.1527325370973581E-3</v>
      </c>
      <c r="AF1169" s="53">
        <f t="shared" si="789"/>
        <v>19675.823529411766</v>
      </c>
      <c r="AG1169" s="31">
        <f t="shared" si="797"/>
        <v>5.7142857142857143E-3</v>
      </c>
      <c r="AH1169" s="172"/>
      <c r="AI1169" s="179"/>
      <c r="AJ1169" s="179"/>
      <c r="AK1169" s="70" t="s">
        <v>73</v>
      </c>
      <c r="AL1169" s="50">
        <v>333061</v>
      </c>
      <c r="AM1169" s="30">
        <f>IFERROR(AL1169/AI1161,"-")</f>
        <v>1.8424168648533922E-4</v>
      </c>
      <c r="AN1169" s="50">
        <v>19</v>
      </c>
      <c r="AO1169" s="30">
        <f>IFERROR(AN1169/AJ1161,"-")</f>
        <v>9.3320235756385074E-3</v>
      </c>
      <c r="AP1169" s="53">
        <f t="shared" si="790"/>
        <v>17529.526315789473</v>
      </c>
      <c r="AQ1169" s="31">
        <f t="shared" si="798"/>
        <v>8.7396504139834411E-3</v>
      </c>
      <c r="AR1169" s="172"/>
      <c r="AS1169" s="179"/>
      <c r="AT1169" s="179"/>
      <c r="AU1169" s="70" t="s">
        <v>73</v>
      </c>
      <c r="AV1169" s="50">
        <v>279534</v>
      </c>
      <c r="AW1169" s="30">
        <f>IFERROR(AV1169/AS1161,"-")</f>
        <v>2.5109429889179022E-4</v>
      </c>
      <c r="AX1169" s="50">
        <v>10</v>
      </c>
      <c r="AY1169" s="30">
        <f>IFERROR(AX1169/AT1161,"-")</f>
        <v>8.9766606822262122E-3</v>
      </c>
      <c r="AZ1169" s="53">
        <f t="shared" si="791"/>
        <v>27953.4</v>
      </c>
      <c r="BA1169" s="31">
        <f t="shared" si="799"/>
        <v>8.3472454090150246E-3</v>
      </c>
      <c r="BB1169" s="172"/>
      <c r="BC1169" s="179"/>
      <c r="BD1169" s="179"/>
      <c r="BE1169" s="70" t="s">
        <v>73</v>
      </c>
      <c r="BF1169" s="50">
        <v>95486</v>
      </c>
      <c r="BG1169" s="30">
        <f>IFERROR(BF1169/BC1161,"-")</f>
        <v>1.3902331194948071E-4</v>
      </c>
      <c r="BH1169" s="50">
        <v>4</v>
      </c>
      <c r="BI1169" s="30">
        <f>IFERROR(BH1169/BD1161,"-")</f>
        <v>6.7114093959731542E-3</v>
      </c>
      <c r="BJ1169" s="53">
        <f t="shared" si="792"/>
        <v>23871.5</v>
      </c>
      <c r="BK1169" s="31">
        <f t="shared" si="800"/>
        <v>6.0514372163388806E-3</v>
      </c>
      <c r="BL1169" s="172"/>
      <c r="BM1169" s="179"/>
      <c r="BN1169" s="179"/>
      <c r="BO1169" s="70" t="s">
        <v>73</v>
      </c>
      <c r="BP1169" s="50">
        <v>0</v>
      </c>
      <c r="BQ1169" s="30">
        <f>IFERROR(BP1169/BM1161,"-")</f>
        <v>0</v>
      </c>
      <c r="BR1169" s="50">
        <v>0</v>
      </c>
      <c r="BS1169" s="30">
        <f>IFERROR(BR1169/BN1161,"-")</f>
        <v>0</v>
      </c>
      <c r="BT1169" s="53" t="str">
        <f t="shared" si="793"/>
        <v>-</v>
      </c>
      <c r="BU1169" s="31">
        <f t="shared" si="801"/>
        <v>0</v>
      </c>
      <c r="BV1169" s="172"/>
      <c r="BW1169" s="179"/>
      <c r="BX1169" s="179"/>
      <c r="BY1169" s="70" t="s">
        <v>73</v>
      </c>
      <c r="BZ1169" s="50">
        <f t="shared" si="768"/>
        <v>1053666</v>
      </c>
      <c r="CA1169" s="30">
        <f>IFERROR(BZ1169/BW1161,"-")</f>
        <v>1.7644335328664994E-4</v>
      </c>
      <c r="CB1169" s="50">
        <f t="shared" si="769"/>
        <v>51</v>
      </c>
      <c r="CC1169" s="30">
        <f>IFERROR(CB1169/BX1161,"-")</f>
        <v>7.4911868390129263E-3</v>
      </c>
      <c r="CD1169" s="53">
        <f t="shared" si="794"/>
        <v>20660.117647058825</v>
      </c>
      <c r="CE1169" s="31">
        <f t="shared" si="802"/>
        <v>6.9434989788972092E-3</v>
      </c>
      <c r="CR1169" s="196"/>
      <c r="CS1169" s="198"/>
      <c r="CT1169" s="200"/>
      <c r="CU1169" s="201"/>
      <c r="CV1169" s="201"/>
      <c r="CW1169" s="79" t="s">
        <v>73</v>
      </c>
      <c r="CX1169" s="90">
        <v>1211085</v>
      </c>
      <c r="CY1169" s="80">
        <v>2.1511793961801774E-4</v>
      </c>
      <c r="CZ1169" s="90">
        <v>56</v>
      </c>
      <c r="DA1169" s="80">
        <v>8.7363494539781598E-3</v>
      </c>
      <c r="DB1169" s="90">
        <v>21626.517857142859</v>
      </c>
      <c r="DC1169" s="81">
        <v>8.1859377284022802E-3</v>
      </c>
    </row>
    <row r="1170" spans="2:107" s="16" customFormat="1" ht="13.15" customHeight="1">
      <c r="B1170" s="196"/>
      <c r="C1170" s="198"/>
      <c r="D1170" s="172"/>
      <c r="E1170" s="179"/>
      <c r="F1170" s="179"/>
      <c r="G1170" s="70" t="s">
        <v>75</v>
      </c>
      <c r="H1170" s="50">
        <v>0</v>
      </c>
      <c r="I1170" s="30">
        <f>IFERROR(H1170/E1161,"-")</f>
        <v>0</v>
      </c>
      <c r="J1170" s="50">
        <v>0</v>
      </c>
      <c r="K1170" s="30">
        <f>IFERROR(J1170/F1161,"-")</f>
        <v>0</v>
      </c>
      <c r="L1170" s="53" t="str">
        <f t="shared" si="787"/>
        <v>-</v>
      </c>
      <c r="M1170" s="31">
        <f t="shared" si="795"/>
        <v>0</v>
      </c>
      <c r="N1170" s="172"/>
      <c r="O1170" s="179"/>
      <c r="P1170" s="179"/>
      <c r="Q1170" s="70" t="s">
        <v>75</v>
      </c>
      <c r="R1170" s="50">
        <v>584</v>
      </c>
      <c r="S1170" s="30">
        <f>IFERROR(R1170/O1161,"-")</f>
        <v>8.3845920486788741E-6</v>
      </c>
      <c r="T1170" s="50">
        <v>1</v>
      </c>
      <c r="U1170" s="30">
        <f>IFERROR(T1170/P1161,"-")</f>
        <v>1.9607843137254902E-2</v>
      </c>
      <c r="V1170" s="53">
        <f t="shared" si="788"/>
        <v>584</v>
      </c>
      <c r="W1170" s="31">
        <f t="shared" si="796"/>
        <v>1.7241379310344827E-2</v>
      </c>
      <c r="X1170" s="172"/>
      <c r="Y1170" s="179"/>
      <c r="Z1170" s="179"/>
      <c r="AA1170" s="70" t="s">
        <v>75</v>
      </c>
      <c r="AB1170" s="50">
        <v>3168604</v>
      </c>
      <c r="AC1170" s="30">
        <f>IFERROR(AB1170/Y1161,"-")</f>
        <v>1.6057011226621796E-3</v>
      </c>
      <c r="AD1170" s="50">
        <v>124</v>
      </c>
      <c r="AE1170" s="30">
        <f>IFERROR(AD1170/Z1161,"-")</f>
        <v>4.4878754976474845E-2</v>
      </c>
      <c r="AF1170" s="53">
        <f t="shared" si="789"/>
        <v>25553.258064516129</v>
      </c>
      <c r="AG1170" s="31">
        <f t="shared" si="797"/>
        <v>4.1680672268907565E-2</v>
      </c>
      <c r="AH1170" s="172"/>
      <c r="AI1170" s="179"/>
      <c r="AJ1170" s="179"/>
      <c r="AK1170" s="70" t="s">
        <v>75</v>
      </c>
      <c r="AL1170" s="50">
        <v>1221446</v>
      </c>
      <c r="AM1170" s="30">
        <f>IFERROR(AL1170/AI1161,"-")</f>
        <v>6.7567584013370418E-4</v>
      </c>
      <c r="AN1170" s="50">
        <v>102</v>
      </c>
      <c r="AO1170" s="30">
        <f>IFERROR(AN1170/AJ1161,"-")</f>
        <v>5.0098231827111983E-2</v>
      </c>
      <c r="AP1170" s="53">
        <f t="shared" si="790"/>
        <v>11974.960784313726</v>
      </c>
      <c r="AQ1170" s="31">
        <f t="shared" si="798"/>
        <v>4.6918123275068994E-2</v>
      </c>
      <c r="AR1170" s="172"/>
      <c r="AS1170" s="179"/>
      <c r="AT1170" s="179"/>
      <c r="AU1170" s="70" t="s">
        <v>75</v>
      </c>
      <c r="AV1170" s="50">
        <v>3981221</v>
      </c>
      <c r="AW1170" s="30">
        <f>IFERROR(AV1170/AS1161,"-")</f>
        <v>3.5761728295243939E-3</v>
      </c>
      <c r="AX1170" s="50">
        <v>71</v>
      </c>
      <c r="AY1170" s="30">
        <f>IFERROR(AX1170/AT1161,"-")</f>
        <v>6.3734290843806107E-2</v>
      </c>
      <c r="AZ1170" s="53">
        <f t="shared" si="791"/>
        <v>56073.535211267605</v>
      </c>
      <c r="BA1170" s="31">
        <f t="shared" si="799"/>
        <v>5.9265442404006677E-2</v>
      </c>
      <c r="BB1170" s="172"/>
      <c r="BC1170" s="179"/>
      <c r="BD1170" s="179"/>
      <c r="BE1170" s="70" t="s">
        <v>75</v>
      </c>
      <c r="BF1170" s="50">
        <v>3316323</v>
      </c>
      <c r="BG1170" s="30">
        <f>IFERROR(BF1170/BC1161,"-")</f>
        <v>4.8284168040784795E-3</v>
      </c>
      <c r="BH1170" s="50">
        <v>48</v>
      </c>
      <c r="BI1170" s="30">
        <f>IFERROR(BH1170/BD1161,"-")</f>
        <v>8.0536912751677847E-2</v>
      </c>
      <c r="BJ1170" s="53">
        <f t="shared" si="792"/>
        <v>69090.0625</v>
      </c>
      <c r="BK1170" s="31">
        <f t="shared" si="800"/>
        <v>7.2617246596066568E-2</v>
      </c>
      <c r="BL1170" s="172"/>
      <c r="BM1170" s="179"/>
      <c r="BN1170" s="179"/>
      <c r="BO1170" s="70" t="s">
        <v>75</v>
      </c>
      <c r="BP1170" s="50">
        <v>290107</v>
      </c>
      <c r="BQ1170" s="30">
        <f>IFERROR(BP1170/BM1161,"-")</f>
        <v>9.9436035448965325E-4</v>
      </c>
      <c r="BR1170" s="50">
        <v>26</v>
      </c>
      <c r="BS1170" s="30">
        <f>IFERROR(BR1170/BN1161,"-")</f>
        <v>0.11304347826086956</v>
      </c>
      <c r="BT1170" s="53">
        <f t="shared" si="793"/>
        <v>11157.961538461539</v>
      </c>
      <c r="BU1170" s="31">
        <f t="shared" si="801"/>
        <v>9.9616858237547887E-2</v>
      </c>
      <c r="BV1170" s="172"/>
      <c r="BW1170" s="179"/>
      <c r="BX1170" s="179"/>
      <c r="BY1170" s="70" t="s">
        <v>75</v>
      </c>
      <c r="BZ1170" s="50">
        <f t="shared" si="768"/>
        <v>11978285</v>
      </c>
      <c r="CA1170" s="30">
        <f>IFERROR(BZ1170/BW1161,"-")</f>
        <v>2.0058431913179127E-3</v>
      </c>
      <c r="CB1170" s="50">
        <f t="shared" si="769"/>
        <v>372</v>
      </c>
      <c r="CC1170" s="30">
        <f>IFERROR(CB1170/BX1161,"-")</f>
        <v>5.464159811985899E-2</v>
      </c>
      <c r="CD1170" s="53">
        <f t="shared" si="794"/>
        <v>32199.690860215054</v>
      </c>
      <c r="CE1170" s="31">
        <f t="shared" si="802"/>
        <v>5.0646698434309051E-2</v>
      </c>
      <c r="CR1170" s="196"/>
      <c r="CS1170" s="198"/>
      <c r="CT1170" s="200"/>
      <c r="CU1170" s="201"/>
      <c r="CV1170" s="201"/>
      <c r="CW1170" s="79" t="s">
        <v>75</v>
      </c>
      <c r="CX1170" s="90">
        <v>10516093</v>
      </c>
      <c r="CY1170" s="80">
        <v>1.8679120449774037E-3</v>
      </c>
      <c r="CZ1170" s="90">
        <v>339</v>
      </c>
      <c r="DA1170" s="80">
        <v>5.2886115444617784E-2</v>
      </c>
      <c r="DB1170" s="90">
        <v>31020.923303834807</v>
      </c>
      <c r="DC1170" s="81">
        <v>4.9554158748720947E-2</v>
      </c>
    </row>
    <row r="1171" spans="2:107" s="16" customFormat="1" ht="13.15" customHeight="1">
      <c r="B1171" s="196"/>
      <c r="C1171" s="198"/>
      <c r="D1171" s="172"/>
      <c r="E1171" s="179"/>
      <c r="F1171" s="179"/>
      <c r="G1171" s="70" t="s">
        <v>77</v>
      </c>
      <c r="H1171" s="50">
        <v>0</v>
      </c>
      <c r="I1171" s="30">
        <f>IFERROR(H1171/E1161,"-")</f>
        <v>0</v>
      </c>
      <c r="J1171" s="50">
        <v>0</v>
      </c>
      <c r="K1171" s="30">
        <f>IFERROR(J1171/F1161,"-")</f>
        <v>0</v>
      </c>
      <c r="L1171" s="53" t="str">
        <f t="shared" si="787"/>
        <v>-</v>
      </c>
      <c r="M1171" s="31">
        <f t="shared" si="795"/>
        <v>0</v>
      </c>
      <c r="N1171" s="172"/>
      <c r="O1171" s="179"/>
      <c r="P1171" s="179"/>
      <c r="Q1171" s="70" t="s">
        <v>77</v>
      </c>
      <c r="R1171" s="50">
        <v>77528</v>
      </c>
      <c r="S1171" s="30">
        <f>IFERROR(R1171/O1161,"-")</f>
        <v>1.1130833088184517E-3</v>
      </c>
      <c r="T1171" s="50">
        <v>2</v>
      </c>
      <c r="U1171" s="30">
        <f>IFERROR(T1171/P1161,"-")</f>
        <v>3.9215686274509803E-2</v>
      </c>
      <c r="V1171" s="53">
        <f t="shared" si="788"/>
        <v>38764</v>
      </c>
      <c r="W1171" s="31">
        <f t="shared" si="796"/>
        <v>3.4482758620689655E-2</v>
      </c>
      <c r="X1171" s="172"/>
      <c r="Y1171" s="179"/>
      <c r="Z1171" s="179"/>
      <c r="AA1171" s="70" t="s">
        <v>77</v>
      </c>
      <c r="AB1171" s="50">
        <v>778381</v>
      </c>
      <c r="AC1171" s="30">
        <f>IFERROR(AB1171/Y1161,"-")</f>
        <v>3.9444728516372193E-4</v>
      </c>
      <c r="AD1171" s="50">
        <v>20</v>
      </c>
      <c r="AE1171" s="30">
        <f>IFERROR(AD1171/Z1161,"-")</f>
        <v>7.238508867173362E-3</v>
      </c>
      <c r="AF1171" s="53">
        <f t="shared" si="789"/>
        <v>38919.050000000003</v>
      </c>
      <c r="AG1171" s="31">
        <f t="shared" si="797"/>
        <v>6.7226890756302525E-3</v>
      </c>
      <c r="AH1171" s="172"/>
      <c r="AI1171" s="179"/>
      <c r="AJ1171" s="179"/>
      <c r="AK1171" s="70" t="s">
        <v>77</v>
      </c>
      <c r="AL1171" s="50">
        <v>1272326</v>
      </c>
      <c r="AM1171" s="30">
        <f>IFERROR(AL1171/AI1161,"-")</f>
        <v>7.0382148615162306E-4</v>
      </c>
      <c r="AN1171" s="50">
        <v>23</v>
      </c>
      <c r="AO1171" s="30">
        <f>IFERROR(AN1171/AJ1161,"-")</f>
        <v>1.1296660117878193E-2</v>
      </c>
      <c r="AP1171" s="53">
        <f t="shared" si="790"/>
        <v>55318.521739130432</v>
      </c>
      <c r="AQ1171" s="31">
        <f t="shared" si="798"/>
        <v>1.0579576816927323E-2</v>
      </c>
      <c r="AR1171" s="172"/>
      <c r="AS1171" s="179"/>
      <c r="AT1171" s="179"/>
      <c r="AU1171" s="70" t="s">
        <v>77</v>
      </c>
      <c r="AV1171" s="50">
        <v>647035</v>
      </c>
      <c r="AW1171" s="30">
        <f>IFERROR(AV1171/AS1161,"-")</f>
        <v>5.8120586291273855E-4</v>
      </c>
      <c r="AX1171" s="50">
        <v>13</v>
      </c>
      <c r="AY1171" s="30">
        <f>IFERROR(AX1171/AT1161,"-")</f>
        <v>1.1669658886894075E-2</v>
      </c>
      <c r="AZ1171" s="53">
        <f t="shared" si="791"/>
        <v>49771.923076923078</v>
      </c>
      <c r="BA1171" s="31">
        <f t="shared" si="799"/>
        <v>1.0851419031719533E-2</v>
      </c>
      <c r="BB1171" s="172"/>
      <c r="BC1171" s="179"/>
      <c r="BD1171" s="179"/>
      <c r="BE1171" s="70" t="s">
        <v>77</v>
      </c>
      <c r="BF1171" s="50">
        <v>969075</v>
      </c>
      <c r="BG1171" s="30">
        <f>IFERROR(BF1171/BC1161,"-")</f>
        <v>1.4109295187508431E-3</v>
      </c>
      <c r="BH1171" s="50">
        <v>14</v>
      </c>
      <c r="BI1171" s="30">
        <f>IFERROR(BH1171/BD1161,"-")</f>
        <v>2.3489932885906041E-2</v>
      </c>
      <c r="BJ1171" s="53">
        <f t="shared" si="792"/>
        <v>69219.642857142855</v>
      </c>
      <c r="BK1171" s="31">
        <f t="shared" si="800"/>
        <v>2.118003025718608E-2</v>
      </c>
      <c r="BL1171" s="172"/>
      <c r="BM1171" s="179"/>
      <c r="BN1171" s="179"/>
      <c r="BO1171" s="70" t="s">
        <v>77</v>
      </c>
      <c r="BP1171" s="50">
        <v>830286</v>
      </c>
      <c r="BQ1171" s="30">
        <f>IFERROR(BP1171/BM1161,"-")</f>
        <v>2.845858532499375E-3</v>
      </c>
      <c r="BR1171" s="50">
        <v>6</v>
      </c>
      <c r="BS1171" s="30">
        <f>IFERROR(BR1171/BN1161,"-")</f>
        <v>2.6086956521739129E-2</v>
      </c>
      <c r="BT1171" s="53">
        <f t="shared" si="793"/>
        <v>138381</v>
      </c>
      <c r="BU1171" s="31">
        <f t="shared" si="801"/>
        <v>2.2988505747126436E-2</v>
      </c>
      <c r="BV1171" s="172"/>
      <c r="BW1171" s="179"/>
      <c r="BX1171" s="179"/>
      <c r="BY1171" s="70" t="s">
        <v>77</v>
      </c>
      <c r="BZ1171" s="50">
        <f t="shared" si="768"/>
        <v>4574631</v>
      </c>
      <c r="CA1171" s="30">
        <f>IFERROR(BZ1171/BW1161,"-")</f>
        <v>7.6605227243648432E-4</v>
      </c>
      <c r="CB1171" s="50">
        <f t="shared" si="769"/>
        <v>78</v>
      </c>
      <c r="CC1171" s="30">
        <f>IFERROR(CB1171/BX1161,"-")</f>
        <v>1.1457109283196239E-2</v>
      </c>
      <c r="CD1171" s="53">
        <f t="shared" si="794"/>
        <v>58649.115384615383</v>
      </c>
      <c r="CE1171" s="31">
        <f t="shared" si="802"/>
        <v>1.0619469026548672E-2</v>
      </c>
      <c r="CR1171" s="196"/>
      <c r="CS1171" s="198"/>
      <c r="CT1171" s="200"/>
      <c r="CU1171" s="201"/>
      <c r="CV1171" s="201"/>
      <c r="CW1171" s="79" t="s">
        <v>77</v>
      </c>
      <c r="CX1171" s="90">
        <v>3515562</v>
      </c>
      <c r="CY1171" s="80">
        <v>6.2444870016505668E-4</v>
      </c>
      <c r="CZ1171" s="90">
        <v>60</v>
      </c>
      <c r="DA1171" s="80">
        <v>9.3603744149765994E-3</v>
      </c>
      <c r="DB1171" s="90">
        <v>58592.7</v>
      </c>
      <c r="DC1171" s="81">
        <v>8.7706475661453003E-3</v>
      </c>
    </row>
    <row r="1172" spans="2:107" s="16" customFormat="1" ht="13.15" customHeight="1">
      <c r="B1172" s="196"/>
      <c r="C1172" s="198"/>
      <c r="D1172" s="172"/>
      <c r="E1172" s="179"/>
      <c r="F1172" s="179"/>
      <c r="G1172" s="70" t="s">
        <v>79</v>
      </c>
      <c r="H1172" s="50">
        <v>0</v>
      </c>
      <c r="I1172" s="30">
        <f>IFERROR(H1172/E1161,"-")</f>
        <v>0</v>
      </c>
      <c r="J1172" s="50">
        <v>0</v>
      </c>
      <c r="K1172" s="30">
        <f>IFERROR(J1172/F1161,"-")</f>
        <v>0</v>
      </c>
      <c r="L1172" s="53" t="str">
        <f t="shared" si="787"/>
        <v>-</v>
      </c>
      <c r="M1172" s="31">
        <f t="shared" si="795"/>
        <v>0</v>
      </c>
      <c r="N1172" s="172"/>
      <c r="O1172" s="179"/>
      <c r="P1172" s="179"/>
      <c r="Q1172" s="70" t="s">
        <v>79</v>
      </c>
      <c r="R1172" s="50">
        <v>53638</v>
      </c>
      <c r="S1172" s="30">
        <f>IFERROR(R1172/O1161,"-")</f>
        <v>7.7009032244355728E-4</v>
      </c>
      <c r="T1172" s="50">
        <v>2</v>
      </c>
      <c r="U1172" s="30">
        <f>IFERROR(T1172/P1161,"-")</f>
        <v>3.9215686274509803E-2</v>
      </c>
      <c r="V1172" s="53">
        <f t="shared" si="788"/>
        <v>26819</v>
      </c>
      <c r="W1172" s="31">
        <f t="shared" si="796"/>
        <v>3.4482758620689655E-2</v>
      </c>
      <c r="X1172" s="172"/>
      <c r="Y1172" s="179"/>
      <c r="Z1172" s="179"/>
      <c r="AA1172" s="70" t="s">
        <v>79</v>
      </c>
      <c r="AB1172" s="50">
        <v>10052972</v>
      </c>
      <c r="AC1172" s="30">
        <f>IFERROR(AB1172/Y1161,"-")</f>
        <v>5.094378605370522E-3</v>
      </c>
      <c r="AD1172" s="50">
        <v>23</v>
      </c>
      <c r="AE1172" s="30">
        <f>IFERROR(AD1172/Z1161,"-")</f>
        <v>8.3242851972493669E-3</v>
      </c>
      <c r="AF1172" s="53">
        <f t="shared" si="789"/>
        <v>437085.73913043475</v>
      </c>
      <c r="AG1172" s="31">
        <f t="shared" si="797"/>
        <v>7.7310924369747899E-3</v>
      </c>
      <c r="AH1172" s="172"/>
      <c r="AI1172" s="179"/>
      <c r="AJ1172" s="179"/>
      <c r="AK1172" s="70" t="s">
        <v>79</v>
      </c>
      <c r="AL1172" s="50">
        <v>18294195</v>
      </c>
      <c r="AM1172" s="30">
        <f>IFERROR(AL1172/AI1161,"-")</f>
        <v>1.0119928000251186E-2</v>
      </c>
      <c r="AN1172" s="50">
        <v>39</v>
      </c>
      <c r="AO1172" s="30">
        <f>IFERROR(AN1172/AJ1161,"-")</f>
        <v>1.9155206286836934E-2</v>
      </c>
      <c r="AP1172" s="53">
        <f t="shared" si="790"/>
        <v>469081.92307692306</v>
      </c>
      <c r="AQ1172" s="31">
        <f t="shared" si="798"/>
        <v>1.7939282428702852E-2</v>
      </c>
      <c r="AR1172" s="172"/>
      <c r="AS1172" s="179"/>
      <c r="AT1172" s="179"/>
      <c r="AU1172" s="70" t="s">
        <v>79</v>
      </c>
      <c r="AV1172" s="50">
        <v>15330489</v>
      </c>
      <c r="AW1172" s="30">
        <f>IFERROR(AV1172/AS1161,"-")</f>
        <v>1.3770769878166169E-2</v>
      </c>
      <c r="AX1172" s="50">
        <v>48</v>
      </c>
      <c r="AY1172" s="30">
        <f>IFERROR(AX1172/AT1161,"-")</f>
        <v>4.3087971274685818E-2</v>
      </c>
      <c r="AZ1172" s="53">
        <f t="shared" si="791"/>
        <v>319385.1875</v>
      </c>
      <c r="BA1172" s="31">
        <f t="shared" si="799"/>
        <v>4.006677796327212E-2</v>
      </c>
      <c r="BB1172" s="172"/>
      <c r="BC1172" s="179"/>
      <c r="BD1172" s="179"/>
      <c r="BE1172" s="70" t="s">
        <v>79</v>
      </c>
      <c r="BF1172" s="50">
        <v>18318832</v>
      </c>
      <c r="BG1172" s="30">
        <f>IFERROR(BF1172/BC1161,"-")</f>
        <v>2.6671393666989184E-2</v>
      </c>
      <c r="BH1172" s="50">
        <v>37</v>
      </c>
      <c r="BI1172" s="30">
        <f>IFERROR(BH1172/BD1161,"-")</f>
        <v>6.2080536912751678E-2</v>
      </c>
      <c r="BJ1172" s="53">
        <f t="shared" si="792"/>
        <v>495103.56756756757</v>
      </c>
      <c r="BK1172" s="31">
        <f t="shared" si="800"/>
        <v>5.5975794251134643E-2</v>
      </c>
      <c r="BL1172" s="172"/>
      <c r="BM1172" s="179"/>
      <c r="BN1172" s="179"/>
      <c r="BO1172" s="70" t="s">
        <v>79</v>
      </c>
      <c r="BP1172" s="50">
        <v>9939892</v>
      </c>
      <c r="BQ1172" s="30">
        <f>IFERROR(BP1172/BM1161,"-")</f>
        <v>3.4069617529769593E-2</v>
      </c>
      <c r="BR1172" s="50">
        <v>18</v>
      </c>
      <c r="BS1172" s="30">
        <f>IFERROR(BR1172/BN1161,"-")</f>
        <v>7.8260869565217397E-2</v>
      </c>
      <c r="BT1172" s="53">
        <f t="shared" si="793"/>
        <v>552216.22222222225</v>
      </c>
      <c r="BU1172" s="31">
        <f t="shared" si="801"/>
        <v>6.8965517241379309E-2</v>
      </c>
      <c r="BV1172" s="172"/>
      <c r="BW1172" s="179"/>
      <c r="BX1172" s="179"/>
      <c r="BY1172" s="70" t="s">
        <v>79</v>
      </c>
      <c r="BZ1172" s="50">
        <f t="shared" si="768"/>
        <v>71990018</v>
      </c>
      <c r="CA1172" s="30">
        <f>IFERROR(BZ1172/BW1161,"-")</f>
        <v>1.2055205519667796E-2</v>
      </c>
      <c r="CB1172" s="50">
        <f t="shared" si="769"/>
        <v>167</v>
      </c>
      <c r="CC1172" s="30">
        <f>IFERROR(CB1172/BX1161,"-")</f>
        <v>2.4529964747356053E-2</v>
      </c>
      <c r="CD1172" s="53">
        <f t="shared" si="794"/>
        <v>431077.9520958084</v>
      </c>
      <c r="CE1172" s="31">
        <f t="shared" si="802"/>
        <v>2.2736555479918312E-2</v>
      </c>
      <c r="CR1172" s="196"/>
      <c r="CS1172" s="198"/>
      <c r="CT1172" s="200"/>
      <c r="CU1172" s="201"/>
      <c r="CV1172" s="201"/>
      <c r="CW1172" s="79" t="s">
        <v>79</v>
      </c>
      <c r="CX1172" s="90">
        <v>88388226</v>
      </c>
      <c r="CY1172" s="80">
        <v>1.5699883215143203E-2</v>
      </c>
      <c r="CZ1172" s="90">
        <v>186</v>
      </c>
      <c r="DA1172" s="80">
        <v>2.9017160686427457E-2</v>
      </c>
      <c r="DB1172" s="90">
        <v>475205.51612903224</v>
      </c>
      <c r="DC1172" s="81">
        <v>2.7189007455050433E-2</v>
      </c>
    </row>
    <row r="1173" spans="2:107" s="16" customFormat="1" ht="13.15" customHeight="1">
      <c r="B1173" s="196"/>
      <c r="C1173" s="198"/>
      <c r="D1173" s="172"/>
      <c r="E1173" s="179"/>
      <c r="F1173" s="179"/>
      <c r="G1173" s="70" t="s">
        <v>81</v>
      </c>
      <c r="H1173" s="50">
        <v>87739</v>
      </c>
      <c r="I1173" s="30">
        <f>IFERROR(H1173/E1161,"-")</f>
        <v>3.0142075436436393E-3</v>
      </c>
      <c r="J1173" s="50">
        <v>2</v>
      </c>
      <c r="K1173" s="30">
        <f>IFERROR(J1173/F1161,"-")</f>
        <v>0.1111111111111111</v>
      </c>
      <c r="L1173" s="53">
        <f t="shared" si="787"/>
        <v>43869.5</v>
      </c>
      <c r="M1173" s="31">
        <f t="shared" si="795"/>
        <v>0.1111111111111111</v>
      </c>
      <c r="N1173" s="172"/>
      <c r="O1173" s="179"/>
      <c r="P1173" s="179"/>
      <c r="Q1173" s="70" t="s">
        <v>81</v>
      </c>
      <c r="R1173" s="50">
        <v>429238</v>
      </c>
      <c r="S1173" s="30">
        <f>IFERROR(R1173/O1161,"-")</f>
        <v>6.1626464414226414E-3</v>
      </c>
      <c r="T1173" s="50">
        <v>3</v>
      </c>
      <c r="U1173" s="30">
        <f>IFERROR(T1173/P1161,"-")</f>
        <v>5.8823529411764705E-2</v>
      </c>
      <c r="V1173" s="53">
        <f t="shared" si="788"/>
        <v>143079.33333333334</v>
      </c>
      <c r="W1173" s="31">
        <f t="shared" si="796"/>
        <v>5.1724137931034482E-2</v>
      </c>
      <c r="X1173" s="172"/>
      <c r="Y1173" s="179"/>
      <c r="Z1173" s="179"/>
      <c r="AA1173" s="70" t="s">
        <v>81</v>
      </c>
      <c r="AB1173" s="50">
        <v>14123826</v>
      </c>
      <c r="AC1173" s="30">
        <f>IFERROR(AB1173/Y1161,"-")</f>
        <v>7.1572980607501856E-3</v>
      </c>
      <c r="AD1173" s="50">
        <v>211</v>
      </c>
      <c r="AE1173" s="30">
        <f>IFERROR(AD1173/Z1161,"-")</f>
        <v>7.6366268548678978E-2</v>
      </c>
      <c r="AF1173" s="53">
        <f t="shared" si="789"/>
        <v>66937.563981042651</v>
      </c>
      <c r="AG1173" s="31">
        <f t="shared" si="797"/>
        <v>7.092436974789916E-2</v>
      </c>
      <c r="AH1173" s="172"/>
      <c r="AI1173" s="179"/>
      <c r="AJ1173" s="179"/>
      <c r="AK1173" s="70" t="s">
        <v>81</v>
      </c>
      <c r="AL1173" s="50">
        <v>9245002</v>
      </c>
      <c r="AM1173" s="30">
        <f>IFERROR(AL1173/AI1161,"-")</f>
        <v>5.1141225182183871E-3</v>
      </c>
      <c r="AN1173" s="50">
        <v>201</v>
      </c>
      <c r="AO1173" s="30">
        <f>IFERROR(AN1173/AJ1161,"-")</f>
        <v>9.8722986247544206E-2</v>
      </c>
      <c r="AP1173" s="53">
        <f t="shared" si="790"/>
        <v>45995.034825870644</v>
      </c>
      <c r="AQ1173" s="31">
        <f t="shared" si="798"/>
        <v>9.2456301747930084E-2</v>
      </c>
      <c r="AR1173" s="172"/>
      <c r="AS1173" s="179"/>
      <c r="AT1173" s="179"/>
      <c r="AU1173" s="70" t="s">
        <v>81</v>
      </c>
      <c r="AV1173" s="50">
        <v>7619343</v>
      </c>
      <c r="AW1173" s="30">
        <f>IFERROR(AV1173/AS1161,"-")</f>
        <v>6.8441534432343454E-3</v>
      </c>
      <c r="AX1173" s="50">
        <v>113</v>
      </c>
      <c r="AY1173" s="30">
        <f>IFERROR(AX1173/AT1161,"-")</f>
        <v>0.10143626570915619</v>
      </c>
      <c r="AZ1173" s="53">
        <f t="shared" si="791"/>
        <v>67427.814159292029</v>
      </c>
      <c r="BA1173" s="31">
        <f t="shared" si="799"/>
        <v>9.4323873121869781E-2</v>
      </c>
      <c r="BB1173" s="172"/>
      <c r="BC1173" s="179"/>
      <c r="BD1173" s="179"/>
      <c r="BE1173" s="70" t="s">
        <v>81</v>
      </c>
      <c r="BF1173" s="50">
        <v>6013409</v>
      </c>
      <c r="BG1173" s="30">
        <f>IFERROR(BF1173/BC1161,"-")</f>
        <v>8.7552524483883992E-3</v>
      </c>
      <c r="BH1173" s="50">
        <v>66</v>
      </c>
      <c r="BI1173" s="30">
        <f>IFERROR(BH1173/BD1161,"-")</f>
        <v>0.11073825503355705</v>
      </c>
      <c r="BJ1173" s="53">
        <f t="shared" si="792"/>
        <v>91112.257575757569</v>
      </c>
      <c r="BK1173" s="31">
        <f t="shared" si="800"/>
        <v>9.9848714069591532E-2</v>
      </c>
      <c r="BL1173" s="172"/>
      <c r="BM1173" s="179"/>
      <c r="BN1173" s="179"/>
      <c r="BO1173" s="70" t="s">
        <v>81</v>
      </c>
      <c r="BP1173" s="50">
        <v>2909505</v>
      </c>
      <c r="BQ1173" s="30">
        <f>IFERROR(BP1173/BM1161,"-")</f>
        <v>9.9725150485490462E-3</v>
      </c>
      <c r="BR1173" s="50">
        <v>26</v>
      </c>
      <c r="BS1173" s="30">
        <f>IFERROR(BR1173/BN1161,"-")</f>
        <v>0.11304347826086956</v>
      </c>
      <c r="BT1173" s="53">
        <f t="shared" si="793"/>
        <v>111904.03846153847</v>
      </c>
      <c r="BU1173" s="31">
        <f t="shared" si="801"/>
        <v>9.9616858237547887E-2</v>
      </c>
      <c r="BV1173" s="172"/>
      <c r="BW1173" s="179"/>
      <c r="BX1173" s="179"/>
      <c r="BY1173" s="70" t="s">
        <v>81</v>
      </c>
      <c r="BZ1173" s="50">
        <f t="shared" si="768"/>
        <v>40428062</v>
      </c>
      <c r="CA1173" s="30">
        <f>IFERROR(BZ1173/BW1161,"-")</f>
        <v>6.7699468580751272E-3</v>
      </c>
      <c r="CB1173" s="50">
        <f t="shared" si="769"/>
        <v>622</v>
      </c>
      <c r="CC1173" s="30">
        <f>IFERROR(CB1173/BX1161,"-")</f>
        <v>9.1363102232667456E-2</v>
      </c>
      <c r="CD1173" s="53">
        <f t="shared" si="794"/>
        <v>64996.884244372988</v>
      </c>
      <c r="CE1173" s="31">
        <f t="shared" si="802"/>
        <v>8.4683458134785575E-2</v>
      </c>
      <c r="CR1173" s="196"/>
      <c r="CS1173" s="198"/>
      <c r="CT1173" s="200"/>
      <c r="CU1173" s="201"/>
      <c r="CV1173" s="201"/>
      <c r="CW1173" s="79" t="s">
        <v>81</v>
      </c>
      <c r="CX1173" s="90">
        <v>40926125</v>
      </c>
      <c r="CY1173" s="80">
        <v>7.2694680278836306E-3</v>
      </c>
      <c r="CZ1173" s="90">
        <v>582</v>
      </c>
      <c r="DA1173" s="80">
        <v>9.0795631825273004E-2</v>
      </c>
      <c r="DB1173" s="90">
        <v>70319.802405498282</v>
      </c>
      <c r="DC1173" s="81">
        <v>8.5075281391609414E-2</v>
      </c>
    </row>
    <row r="1174" spans="2:107" s="16" customFormat="1" ht="13.15" customHeight="1">
      <c r="B1174" s="196"/>
      <c r="C1174" s="198"/>
      <c r="D1174" s="172"/>
      <c r="E1174" s="179"/>
      <c r="F1174" s="179"/>
      <c r="G1174" s="70" t="s">
        <v>83</v>
      </c>
      <c r="H1174" s="50">
        <v>6025</v>
      </c>
      <c r="I1174" s="30">
        <f>IFERROR(H1174/E1161,"-")</f>
        <v>2.0698435644870498E-4</v>
      </c>
      <c r="J1174" s="50">
        <v>1</v>
      </c>
      <c r="K1174" s="30">
        <f>IFERROR(J1174/F1161,"-")</f>
        <v>5.5555555555555552E-2</v>
      </c>
      <c r="L1174" s="53">
        <f t="shared" si="787"/>
        <v>6025</v>
      </c>
      <c r="M1174" s="31">
        <f t="shared" si="795"/>
        <v>5.5555555555555552E-2</v>
      </c>
      <c r="N1174" s="172"/>
      <c r="O1174" s="179"/>
      <c r="P1174" s="179"/>
      <c r="Q1174" s="70" t="s">
        <v>83</v>
      </c>
      <c r="R1174" s="50">
        <v>9080787</v>
      </c>
      <c r="S1174" s="30">
        <f>IFERROR(R1174/O1161,"-")</f>
        <v>0.13037447684237413</v>
      </c>
      <c r="T1174" s="50">
        <v>6</v>
      </c>
      <c r="U1174" s="30">
        <f>IFERROR(T1174/P1161,"-")</f>
        <v>0.11764705882352941</v>
      </c>
      <c r="V1174" s="53">
        <f t="shared" si="788"/>
        <v>1513464.5</v>
      </c>
      <c r="W1174" s="31">
        <f t="shared" si="796"/>
        <v>0.10344827586206896</v>
      </c>
      <c r="X1174" s="172"/>
      <c r="Y1174" s="179"/>
      <c r="Z1174" s="179"/>
      <c r="AA1174" s="70" t="s">
        <v>83</v>
      </c>
      <c r="AB1174" s="50">
        <v>52676536</v>
      </c>
      <c r="AC1174" s="30">
        <f>IFERROR(AB1174/Y1161,"-")</f>
        <v>2.6694018246885606E-2</v>
      </c>
      <c r="AD1174" s="50">
        <v>178</v>
      </c>
      <c r="AE1174" s="30">
        <f>IFERROR(AD1174/Z1161,"-")</f>
        <v>6.4422728917842925E-2</v>
      </c>
      <c r="AF1174" s="53">
        <f t="shared" si="789"/>
        <v>295935.59550561797</v>
      </c>
      <c r="AG1174" s="31">
        <f t="shared" si="797"/>
        <v>5.9831932773109241E-2</v>
      </c>
      <c r="AH1174" s="172"/>
      <c r="AI1174" s="179"/>
      <c r="AJ1174" s="179"/>
      <c r="AK1174" s="70" t="s">
        <v>83</v>
      </c>
      <c r="AL1174" s="50">
        <v>81534409</v>
      </c>
      <c r="AM1174" s="30">
        <f>IFERROR(AL1174/AI1161,"-")</f>
        <v>4.5102960180703901E-2</v>
      </c>
      <c r="AN1174" s="50">
        <v>284</v>
      </c>
      <c r="AO1174" s="30">
        <f>IFERROR(AN1174/AJ1161,"-")</f>
        <v>0.13948919449901767</v>
      </c>
      <c r="AP1174" s="53">
        <f t="shared" si="790"/>
        <v>287092.98943661974</v>
      </c>
      <c r="AQ1174" s="31">
        <f t="shared" si="798"/>
        <v>0.13063477460901565</v>
      </c>
      <c r="AR1174" s="172"/>
      <c r="AS1174" s="179"/>
      <c r="AT1174" s="179"/>
      <c r="AU1174" s="70" t="s">
        <v>83</v>
      </c>
      <c r="AV1174" s="50">
        <v>71186941</v>
      </c>
      <c r="AW1174" s="30">
        <f>IFERROR(AV1174/AS1161,"-")</f>
        <v>6.3944404046184844E-2</v>
      </c>
      <c r="AX1174" s="50">
        <v>253</v>
      </c>
      <c r="AY1174" s="30">
        <f>IFERROR(AX1174/AT1161,"-")</f>
        <v>0.22710951526032316</v>
      </c>
      <c r="AZ1174" s="53">
        <f t="shared" si="791"/>
        <v>281371.30830039526</v>
      </c>
      <c r="BA1174" s="31">
        <f t="shared" si="799"/>
        <v>0.21118530884808012</v>
      </c>
      <c r="BB1174" s="172"/>
      <c r="BC1174" s="179"/>
      <c r="BD1174" s="179"/>
      <c r="BE1174" s="70" t="s">
        <v>83</v>
      </c>
      <c r="BF1174" s="50">
        <v>26366522</v>
      </c>
      <c r="BG1174" s="30">
        <f>IFERROR(BF1174/BC1161,"-")</f>
        <v>3.838846755575525E-2</v>
      </c>
      <c r="BH1174" s="50">
        <v>159</v>
      </c>
      <c r="BI1174" s="30">
        <f>IFERROR(BH1174/BD1161,"-")</f>
        <v>0.26677852348993286</v>
      </c>
      <c r="BJ1174" s="53">
        <f t="shared" si="792"/>
        <v>165827.18238993711</v>
      </c>
      <c r="BK1174" s="31">
        <f t="shared" si="800"/>
        <v>0.24054462934947049</v>
      </c>
      <c r="BL1174" s="172"/>
      <c r="BM1174" s="179"/>
      <c r="BN1174" s="179"/>
      <c r="BO1174" s="70" t="s">
        <v>83</v>
      </c>
      <c r="BP1174" s="50">
        <v>17762400</v>
      </c>
      <c r="BQ1174" s="30">
        <f>IFERROR(BP1174/BM1161,"-")</f>
        <v>6.0881765557490912E-2</v>
      </c>
      <c r="BR1174" s="50">
        <v>72</v>
      </c>
      <c r="BS1174" s="30">
        <f>IFERROR(BR1174/BN1161,"-")</f>
        <v>0.31304347826086959</v>
      </c>
      <c r="BT1174" s="53">
        <f t="shared" si="793"/>
        <v>246700</v>
      </c>
      <c r="BU1174" s="31">
        <f t="shared" si="801"/>
        <v>0.27586206896551724</v>
      </c>
      <c r="BV1174" s="172"/>
      <c r="BW1174" s="179"/>
      <c r="BX1174" s="179"/>
      <c r="BY1174" s="70" t="s">
        <v>83</v>
      </c>
      <c r="BZ1174" s="50">
        <f t="shared" ref="BZ1174:BZ1237" si="803">SUM(H1174,R1174,AB1174,AL1174,AV1174,BF1174,BP1174)</f>
        <v>258613620</v>
      </c>
      <c r="CA1174" s="30">
        <f>IFERROR(BZ1174/BW1161,"-")</f>
        <v>4.3306564241799052E-2</v>
      </c>
      <c r="CB1174" s="50">
        <f t="shared" ref="CB1174:CB1237" si="804">SUM(J1174,T1174,AD1174,AN1174,AX1174,BH1174,BR1174)</f>
        <v>953</v>
      </c>
      <c r="CC1174" s="30">
        <f>IFERROR(CB1174/BX1161,"-")</f>
        <v>0.13998237367802585</v>
      </c>
      <c r="CD1174" s="53">
        <f t="shared" si="794"/>
        <v>271367.91185729275</v>
      </c>
      <c r="CE1174" s="31">
        <f t="shared" si="802"/>
        <v>0.12974812797821647</v>
      </c>
      <c r="CR1174" s="196"/>
      <c r="CS1174" s="198"/>
      <c r="CT1174" s="200"/>
      <c r="CU1174" s="201"/>
      <c r="CV1174" s="201"/>
      <c r="CW1174" s="79" t="s">
        <v>83</v>
      </c>
      <c r="CX1174" s="90">
        <v>225509966</v>
      </c>
      <c r="CY1174" s="80">
        <v>4.0056015266681726E-2</v>
      </c>
      <c r="CZ1174" s="90">
        <v>904</v>
      </c>
      <c r="DA1174" s="80">
        <v>0.14102964118564743</v>
      </c>
      <c r="DB1174" s="90">
        <v>249457.92699115045</v>
      </c>
      <c r="DC1174" s="81">
        <v>0.13214442332992252</v>
      </c>
    </row>
    <row r="1175" spans="2:107" s="16" customFormat="1" ht="13.15" customHeight="1">
      <c r="B1175" s="196"/>
      <c r="C1175" s="198"/>
      <c r="D1175" s="172"/>
      <c r="E1175" s="179"/>
      <c r="F1175" s="179"/>
      <c r="G1175" s="70" t="s">
        <v>87</v>
      </c>
      <c r="H1175" s="50">
        <v>36895</v>
      </c>
      <c r="I1175" s="30">
        <f>IFERROR(H1175/E1161,"-")</f>
        <v>1.2675000549668E-3</v>
      </c>
      <c r="J1175" s="50">
        <v>2</v>
      </c>
      <c r="K1175" s="30">
        <f>IFERROR(J1175/F1161,"-")</f>
        <v>0.1111111111111111</v>
      </c>
      <c r="L1175" s="53">
        <f t="shared" si="787"/>
        <v>18447.5</v>
      </c>
      <c r="M1175" s="31">
        <f t="shared" si="795"/>
        <v>0.1111111111111111</v>
      </c>
      <c r="N1175" s="172"/>
      <c r="O1175" s="179"/>
      <c r="P1175" s="179"/>
      <c r="Q1175" s="70" t="s">
        <v>87</v>
      </c>
      <c r="R1175" s="50">
        <v>410382</v>
      </c>
      <c r="S1175" s="30">
        <f>IFERROR(R1175/O1161,"-")</f>
        <v>5.8919274899331053E-3</v>
      </c>
      <c r="T1175" s="50">
        <v>10</v>
      </c>
      <c r="U1175" s="30">
        <f>IFERROR(T1175/P1161,"-")</f>
        <v>0.19607843137254902</v>
      </c>
      <c r="V1175" s="53">
        <f t="shared" si="788"/>
        <v>41038.199999999997</v>
      </c>
      <c r="W1175" s="31">
        <f t="shared" si="796"/>
        <v>0.17241379310344829</v>
      </c>
      <c r="X1175" s="172"/>
      <c r="Y1175" s="179"/>
      <c r="Z1175" s="179"/>
      <c r="AA1175" s="70" t="s">
        <v>87</v>
      </c>
      <c r="AB1175" s="50">
        <v>28556395</v>
      </c>
      <c r="AC1175" s="30">
        <f>IFERROR(AB1175/Y1161,"-")</f>
        <v>1.4471052713019567E-2</v>
      </c>
      <c r="AD1175" s="50">
        <v>174</v>
      </c>
      <c r="AE1175" s="30">
        <f>IFERROR(AD1175/Z1161,"-")</f>
        <v>6.2975027144408252E-2</v>
      </c>
      <c r="AF1175" s="53">
        <f t="shared" si="789"/>
        <v>164117.21264367815</v>
      </c>
      <c r="AG1175" s="31">
        <f t="shared" si="797"/>
        <v>5.8487394957983191E-2</v>
      </c>
      <c r="AH1175" s="172"/>
      <c r="AI1175" s="179"/>
      <c r="AJ1175" s="179"/>
      <c r="AK1175" s="70" t="s">
        <v>87</v>
      </c>
      <c r="AL1175" s="50">
        <v>8578371</v>
      </c>
      <c r="AM1175" s="30">
        <f>IFERROR(AL1175/AI1161,"-")</f>
        <v>4.7453575781521281E-3</v>
      </c>
      <c r="AN1175" s="50">
        <v>121</v>
      </c>
      <c r="AO1175" s="30">
        <f>IFERROR(AN1175/AJ1161,"-")</f>
        <v>5.9430255402750494E-2</v>
      </c>
      <c r="AP1175" s="53">
        <f t="shared" si="790"/>
        <v>70895.628099173555</v>
      </c>
      <c r="AQ1175" s="31">
        <f t="shared" si="798"/>
        <v>5.5657773689052441E-2</v>
      </c>
      <c r="AR1175" s="172"/>
      <c r="AS1175" s="179"/>
      <c r="AT1175" s="179"/>
      <c r="AU1175" s="70" t="s">
        <v>87</v>
      </c>
      <c r="AV1175" s="50">
        <v>13945024</v>
      </c>
      <c r="AW1175" s="30">
        <f>IFERROR(AV1175/AS1161,"-")</f>
        <v>1.252626165085173E-2</v>
      </c>
      <c r="AX1175" s="50">
        <v>101</v>
      </c>
      <c r="AY1175" s="30">
        <f>IFERROR(AX1175/AT1161,"-")</f>
        <v>9.0664272890484746E-2</v>
      </c>
      <c r="AZ1175" s="53">
        <f t="shared" si="791"/>
        <v>138069.54455445544</v>
      </c>
      <c r="BA1175" s="31">
        <f t="shared" si="799"/>
        <v>8.4307178631051749E-2</v>
      </c>
      <c r="BB1175" s="172"/>
      <c r="BC1175" s="179"/>
      <c r="BD1175" s="179"/>
      <c r="BE1175" s="70" t="s">
        <v>87</v>
      </c>
      <c r="BF1175" s="50">
        <v>5487146</v>
      </c>
      <c r="BG1175" s="30">
        <f>IFERROR(BF1175/BC1161,"-")</f>
        <v>7.989037241798223E-3</v>
      </c>
      <c r="BH1175" s="50">
        <v>65</v>
      </c>
      <c r="BI1175" s="30">
        <f>IFERROR(BH1175/BD1161,"-")</f>
        <v>0.10906040268456375</v>
      </c>
      <c r="BJ1175" s="53">
        <f t="shared" si="792"/>
        <v>84417.630769230775</v>
      </c>
      <c r="BK1175" s="31">
        <f t="shared" si="800"/>
        <v>9.8335854765506811E-2</v>
      </c>
      <c r="BL1175" s="172"/>
      <c r="BM1175" s="179"/>
      <c r="BN1175" s="179"/>
      <c r="BO1175" s="70" t="s">
        <v>87</v>
      </c>
      <c r="BP1175" s="50">
        <v>2051761</v>
      </c>
      <c r="BQ1175" s="30">
        <f>IFERROR(BP1175/BM1161,"-")</f>
        <v>7.0325424594651119E-3</v>
      </c>
      <c r="BR1175" s="50">
        <v>22</v>
      </c>
      <c r="BS1175" s="30">
        <f>IFERROR(BR1175/BN1161,"-")</f>
        <v>9.5652173913043481E-2</v>
      </c>
      <c r="BT1175" s="53">
        <f t="shared" si="793"/>
        <v>93261.863636363632</v>
      </c>
      <c r="BU1175" s="31">
        <f t="shared" si="801"/>
        <v>8.4291187739463605E-2</v>
      </c>
      <c r="BV1175" s="172"/>
      <c r="BW1175" s="179"/>
      <c r="BX1175" s="179"/>
      <c r="BY1175" s="70" t="s">
        <v>87</v>
      </c>
      <c r="BZ1175" s="50">
        <f t="shared" si="803"/>
        <v>59065974</v>
      </c>
      <c r="CA1175" s="30">
        <f>IFERROR(BZ1175/BW1161,"-")</f>
        <v>9.8909887172045786E-3</v>
      </c>
      <c r="CB1175" s="50">
        <f t="shared" si="804"/>
        <v>495</v>
      </c>
      <c r="CC1175" s="30">
        <f>IFERROR(CB1175/BX1161,"-")</f>
        <v>7.270857814336075E-2</v>
      </c>
      <c r="CD1175" s="53">
        <f t="shared" si="794"/>
        <v>119325.2</v>
      </c>
      <c r="CE1175" s="31">
        <f t="shared" si="802"/>
        <v>6.7392784206943501E-2</v>
      </c>
      <c r="CR1175" s="196"/>
      <c r="CS1175" s="198"/>
      <c r="CT1175" s="200"/>
      <c r="CU1175" s="201"/>
      <c r="CV1175" s="201"/>
      <c r="CW1175" s="79" t="s">
        <v>87</v>
      </c>
      <c r="CX1175" s="90">
        <v>45864895</v>
      </c>
      <c r="CY1175" s="80">
        <v>8.1467128345217091E-3</v>
      </c>
      <c r="CZ1175" s="90">
        <v>490</v>
      </c>
      <c r="DA1175" s="80">
        <v>7.6443057722308888E-2</v>
      </c>
      <c r="DB1175" s="90">
        <v>93601.826530612248</v>
      </c>
      <c r="DC1175" s="81">
        <v>7.162695512351995E-2</v>
      </c>
    </row>
    <row r="1176" spans="2:107" s="16" customFormat="1" ht="13.15" customHeight="1">
      <c r="B1176" s="196"/>
      <c r="C1176" s="198"/>
      <c r="D1176" s="172"/>
      <c r="E1176" s="179"/>
      <c r="F1176" s="179"/>
      <c r="G1176" s="71" t="s">
        <v>85</v>
      </c>
      <c r="H1176" s="51">
        <v>34106</v>
      </c>
      <c r="I1176" s="32">
        <f>IFERROR(H1176/E1161,"-")</f>
        <v>1.1716860516248187E-3</v>
      </c>
      <c r="J1176" s="51">
        <v>4</v>
      </c>
      <c r="K1176" s="32">
        <f>IFERROR(J1176/F1161,"-")</f>
        <v>0.22222222222222221</v>
      </c>
      <c r="L1176" s="54">
        <f t="shared" si="787"/>
        <v>8526.5</v>
      </c>
      <c r="M1176" s="33">
        <f t="shared" si="795"/>
        <v>0.22222222222222221</v>
      </c>
      <c r="N1176" s="172"/>
      <c r="O1176" s="179"/>
      <c r="P1176" s="179"/>
      <c r="Q1176" s="71" t="s">
        <v>85</v>
      </c>
      <c r="R1176" s="51">
        <v>21859</v>
      </c>
      <c r="S1176" s="32">
        <f>IFERROR(R1176/O1161,"-")</f>
        <v>3.1383355752067038E-4</v>
      </c>
      <c r="T1176" s="51">
        <v>5</v>
      </c>
      <c r="U1176" s="32">
        <f>IFERROR(T1176/P1161,"-")</f>
        <v>9.8039215686274508E-2</v>
      </c>
      <c r="V1176" s="54">
        <f t="shared" si="788"/>
        <v>4371.8</v>
      </c>
      <c r="W1176" s="33">
        <f t="shared" si="796"/>
        <v>8.6206896551724144E-2</v>
      </c>
      <c r="X1176" s="172"/>
      <c r="Y1176" s="179"/>
      <c r="Z1176" s="179"/>
      <c r="AA1176" s="71" t="s">
        <v>85</v>
      </c>
      <c r="AB1176" s="51">
        <v>2650865</v>
      </c>
      <c r="AC1176" s="32">
        <f>IFERROR(AB1176/Y1161,"-")</f>
        <v>1.3433350795889541E-3</v>
      </c>
      <c r="AD1176" s="51">
        <v>249</v>
      </c>
      <c r="AE1176" s="32">
        <f>IFERROR(AD1176/Z1161,"-")</f>
        <v>9.0119435396308359E-2</v>
      </c>
      <c r="AF1176" s="54">
        <f t="shared" si="789"/>
        <v>10646.044176706828</v>
      </c>
      <c r="AG1176" s="33">
        <f t="shared" si="797"/>
        <v>8.3697478991596644E-2</v>
      </c>
      <c r="AH1176" s="172"/>
      <c r="AI1176" s="179"/>
      <c r="AJ1176" s="179"/>
      <c r="AK1176" s="71" t="s">
        <v>85</v>
      </c>
      <c r="AL1176" s="51">
        <v>3867520</v>
      </c>
      <c r="AM1176" s="32">
        <f>IFERROR(AL1176/AI1161,"-")</f>
        <v>2.1394231306450747E-3</v>
      </c>
      <c r="AN1176" s="51">
        <v>253</v>
      </c>
      <c r="AO1176" s="32">
        <f>IFERROR(AN1176/AJ1161,"-")</f>
        <v>0.12426326129666011</v>
      </c>
      <c r="AP1176" s="54">
        <f t="shared" si="790"/>
        <v>15286.640316205534</v>
      </c>
      <c r="AQ1176" s="33">
        <f t="shared" si="798"/>
        <v>0.11637534498620056</v>
      </c>
      <c r="AR1176" s="172"/>
      <c r="AS1176" s="179"/>
      <c r="AT1176" s="179"/>
      <c r="AU1176" s="71" t="s">
        <v>85</v>
      </c>
      <c r="AV1176" s="51">
        <v>1668742</v>
      </c>
      <c r="AW1176" s="32">
        <f>IFERROR(AV1176/AS1161,"-")</f>
        <v>1.4989647145652542E-3</v>
      </c>
      <c r="AX1176" s="51">
        <v>152</v>
      </c>
      <c r="AY1176" s="32">
        <f>IFERROR(AX1176/AT1161,"-")</f>
        <v>0.13644524236983843</v>
      </c>
      <c r="AZ1176" s="54">
        <f t="shared" si="791"/>
        <v>10978.565789473685</v>
      </c>
      <c r="BA1176" s="33">
        <f t="shared" si="799"/>
        <v>0.12687813021702837</v>
      </c>
      <c r="BB1176" s="172"/>
      <c r="BC1176" s="179"/>
      <c r="BD1176" s="179"/>
      <c r="BE1176" s="71" t="s">
        <v>85</v>
      </c>
      <c r="BF1176" s="51">
        <v>2159497</v>
      </c>
      <c r="BG1176" s="32">
        <f>IFERROR(BF1176/BC1161,"-")</f>
        <v>3.1441302922414565E-3</v>
      </c>
      <c r="BH1176" s="51">
        <v>102</v>
      </c>
      <c r="BI1176" s="32">
        <f>IFERROR(BH1176/BD1161,"-")</f>
        <v>0.17114093959731544</v>
      </c>
      <c r="BJ1176" s="54">
        <f t="shared" si="792"/>
        <v>21171.539215686276</v>
      </c>
      <c r="BK1176" s="33">
        <f t="shared" si="800"/>
        <v>0.15431164901664146</v>
      </c>
      <c r="BL1176" s="172"/>
      <c r="BM1176" s="179"/>
      <c r="BN1176" s="179"/>
      <c r="BO1176" s="71" t="s">
        <v>85</v>
      </c>
      <c r="BP1176" s="51">
        <v>1033030</v>
      </c>
      <c r="BQ1176" s="32">
        <f>IFERROR(BP1176/BM1161,"-")</f>
        <v>3.540776599663043E-3</v>
      </c>
      <c r="BR1176" s="51">
        <v>47</v>
      </c>
      <c r="BS1176" s="32">
        <f>IFERROR(BR1176/BN1161,"-")</f>
        <v>0.20434782608695654</v>
      </c>
      <c r="BT1176" s="54">
        <f t="shared" si="793"/>
        <v>21979.361702127659</v>
      </c>
      <c r="BU1176" s="33">
        <f t="shared" si="801"/>
        <v>0.18007662835249041</v>
      </c>
      <c r="BV1176" s="172"/>
      <c r="BW1176" s="179"/>
      <c r="BX1176" s="179"/>
      <c r="BY1176" s="71" t="s">
        <v>85</v>
      </c>
      <c r="BZ1176" s="51">
        <f t="shared" si="803"/>
        <v>11435619</v>
      </c>
      <c r="CA1176" s="32">
        <f>IFERROR(BZ1176/BW1161,"-")</f>
        <v>1.9149701739151937E-3</v>
      </c>
      <c r="CB1176" s="51">
        <f t="shared" si="804"/>
        <v>812</v>
      </c>
      <c r="CC1176" s="32">
        <f>IFERROR(CB1176/BX1161,"-")</f>
        <v>0.11927144535840188</v>
      </c>
      <c r="CD1176" s="54">
        <f t="shared" si="794"/>
        <v>14083.274630541871</v>
      </c>
      <c r="CE1176" s="33">
        <f t="shared" si="802"/>
        <v>0.11055139550714772</v>
      </c>
      <c r="CR1176" s="196"/>
      <c r="CS1176" s="198"/>
      <c r="CT1176" s="200"/>
      <c r="CU1176" s="201"/>
      <c r="CV1176" s="201"/>
      <c r="CW1176" s="79" t="s">
        <v>85</v>
      </c>
      <c r="CX1176" s="90">
        <v>11242702</v>
      </c>
      <c r="CY1176" s="80">
        <v>1.996975348534056E-3</v>
      </c>
      <c r="CZ1176" s="90">
        <v>729</v>
      </c>
      <c r="DA1176" s="80">
        <v>0.11372854914196567</v>
      </c>
      <c r="DB1176" s="90">
        <v>15422.0877914952</v>
      </c>
      <c r="DC1176" s="81">
        <v>0.1065633679286654</v>
      </c>
    </row>
    <row r="1177" spans="2:107" s="16" customFormat="1" ht="13.15" customHeight="1">
      <c r="B1177" s="196"/>
      <c r="C1177" s="199"/>
      <c r="D1177" s="173"/>
      <c r="E1177" s="180"/>
      <c r="F1177" s="180"/>
      <c r="G1177" s="18" t="s">
        <v>92</v>
      </c>
      <c r="H1177" s="49">
        <f>SUM(H1161:H1176)</f>
        <v>3007398</v>
      </c>
      <c r="I1177" s="32">
        <f>IFERROR(H1177/E1161,"-")</f>
        <v>0.10331690284068423</v>
      </c>
      <c r="J1177" s="51">
        <v>12</v>
      </c>
      <c r="K1177" s="32">
        <f>IFERROR(J1177/F1161,"-")</f>
        <v>0.66666666666666663</v>
      </c>
      <c r="L1177" s="54">
        <f t="shared" si="787"/>
        <v>250616.5</v>
      </c>
      <c r="M1177" s="34">
        <f t="shared" si="795"/>
        <v>0.66666666666666663</v>
      </c>
      <c r="N1177" s="173"/>
      <c r="O1177" s="180"/>
      <c r="P1177" s="180"/>
      <c r="Q1177" s="18" t="s">
        <v>92</v>
      </c>
      <c r="R1177" s="49">
        <f>SUM(R1161:R1176)</f>
        <v>13457184</v>
      </c>
      <c r="S1177" s="32">
        <f>IFERROR(R1177/O1161,"-")</f>
        <v>0.1932071882945352</v>
      </c>
      <c r="T1177" s="51">
        <v>36</v>
      </c>
      <c r="U1177" s="32">
        <f>IFERROR(T1177/P1161,"-")</f>
        <v>0.70588235294117652</v>
      </c>
      <c r="V1177" s="54">
        <f t="shared" si="788"/>
        <v>373810.66666666669</v>
      </c>
      <c r="W1177" s="34">
        <f t="shared" si="796"/>
        <v>0.62068965517241381</v>
      </c>
      <c r="X1177" s="173"/>
      <c r="Y1177" s="180"/>
      <c r="Z1177" s="180"/>
      <c r="AA1177" s="18" t="s">
        <v>92</v>
      </c>
      <c r="AB1177" s="49">
        <f>SUM(AB1161:AB1176)</f>
        <v>333502914</v>
      </c>
      <c r="AC1177" s="32">
        <f>IFERROR(AB1177/Y1161,"-")</f>
        <v>0.16900376425104188</v>
      </c>
      <c r="AD1177" s="51">
        <v>1880</v>
      </c>
      <c r="AE1177" s="32">
        <f>IFERROR(AD1177/Z1161,"-")</f>
        <v>0.68041983351429602</v>
      </c>
      <c r="AF1177" s="54">
        <f t="shared" si="789"/>
        <v>177395.1670212766</v>
      </c>
      <c r="AG1177" s="34">
        <f t="shared" si="797"/>
        <v>0.63193277310924367</v>
      </c>
      <c r="AH1177" s="173"/>
      <c r="AI1177" s="180"/>
      <c r="AJ1177" s="180"/>
      <c r="AK1177" s="18" t="s">
        <v>92</v>
      </c>
      <c r="AL1177" s="49">
        <f>SUM(AL1161:AL1176)</f>
        <v>356980459</v>
      </c>
      <c r="AM1177" s="32">
        <f>IFERROR(AL1177/AI1161,"-")</f>
        <v>0.19747338117783378</v>
      </c>
      <c r="AN1177" s="51">
        <v>1595</v>
      </c>
      <c r="AO1177" s="32">
        <f>IFERROR(AN1177/AJ1161,"-")</f>
        <v>0.78339882121807469</v>
      </c>
      <c r="AP1177" s="54">
        <f t="shared" si="790"/>
        <v>223812.2</v>
      </c>
      <c r="AQ1177" s="34">
        <f t="shared" si="798"/>
        <v>0.73367065317387303</v>
      </c>
      <c r="AR1177" s="173"/>
      <c r="AS1177" s="180"/>
      <c r="AT1177" s="180"/>
      <c r="AU1177" s="18" t="s">
        <v>92</v>
      </c>
      <c r="AV1177" s="49">
        <f>SUM(AV1161:AV1176)</f>
        <v>292104112</v>
      </c>
      <c r="AW1177" s="32">
        <f>IFERROR(AV1177/AS1161,"-")</f>
        <v>0.26238553165643164</v>
      </c>
      <c r="AX1177" s="51">
        <v>950</v>
      </c>
      <c r="AY1177" s="32">
        <f>IFERROR(AX1177/AT1161,"-")</f>
        <v>0.85278276481149018</v>
      </c>
      <c r="AZ1177" s="54">
        <f t="shared" si="791"/>
        <v>307478.01263157895</v>
      </c>
      <c r="BA1177" s="34">
        <f t="shared" si="799"/>
        <v>0.79298831385642743</v>
      </c>
      <c r="BB1177" s="173"/>
      <c r="BC1177" s="180"/>
      <c r="BD1177" s="180"/>
      <c r="BE1177" s="18" t="s">
        <v>92</v>
      </c>
      <c r="BF1177" s="49">
        <f>SUM(BF1161:BF1176)</f>
        <v>183044016</v>
      </c>
      <c r="BG1177" s="32">
        <f>IFERROR(BF1177/BC1161,"-")</f>
        <v>0.26650383655042348</v>
      </c>
      <c r="BH1177" s="51">
        <v>510</v>
      </c>
      <c r="BI1177" s="32">
        <f>IFERROR(BH1177/BD1161,"-")</f>
        <v>0.85570469798657722</v>
      </c>
      <c r="BJ1177" s="54">
        <f t="shared" si="792"/>
        <v>358909.83529411763</v>
      </c>
      <c r="BK1177" s="34">
        <f t="shared" si="800"/>
        <v>0.77155824508320725</v>
      </c>
      <c r="BL1177" s="173"/>
      <c r="BM1177" s="180"/>
      <c r="BN1177" s="180"/>
      <c r="BO1177" s="18" t="s">
        <v>92</v>
      </c>
      <c r="BP1177" s="49">
        <f>SUM(BP1161:BP1176)</f>
        <v>81981600</v>
      </c>
      <c r="BQ1177" s="32">
        <f>IFERROR(BP1177/BM1161,"-")</f>
        <v>0.2809971935790207</v>
      </c>
      <c r="BR1177" s="51">
        <v>204</v>
      </c>
      <c r="BS1177" s="32">
        <f>IFERROR(BR1177/BN1161,"-")</f>
        <v>0.88695652173913042</v>
      </c>
      <c r="BT1177" s="54">
        <f t="shared" si="793"/>
        <v>401870.5882352941</v>
      </c>
      <c r="BU1177" s="34">
        <f t="shared" si="801"/>
        <v>0.7816091954022989</v>
      </c>
      <c r="BV1177" s="173"/>
      <c r="BW1177" s="180"/>
      <c r="BX1177" s="180"/>
      <c r="BY1177" s="18" t="s">
        <v>92</v>
      </c>
      <c r="BZ1177" s="49">
        <f t="shared" si="803"/>
        <v>1264077683</v>
      </c>
      <c r="CA1177" s="32">
        <f>IFERROR(BZ1177/BW1161,"-")</f>
        <v>0.21167818379195957</v>
      </c>
      <c r="CB1177" s="51">
        <f t="shared" si="804"/>
        <v>5187</v>
      </c>
      <c r="CC1177" s="32">
        <f>IFERROR(CB1177/BX1161,"-")</f>
        <v>0.76189776733254999</v>
      </c>
      <c r="CD1177" s="54">
        <f t="shared" si="794"/>
        <v>243701.11490264122</v>
      </c>
      <c r="CE1177" s="34">
        <f t="shared" si="802"/>
        <v>0.70619469026548676</v>
      </c>
      <c r="CR1177" s="196"/>
      <c r="CS1177" s="199"/>
      <c r="CT1177" s="200"/>
      <c r="CU1177" s="201"/>
      <c r="CV1177" s="201"/>
      <c r="CW1177" s="18" t="s">
        <v>92</v>
      </c>
      <c r="CX1177" s="90">
        <v>1194649859</v>
      </c>
      <c r="CY1177" s="80">
        <v>0.21219866172319482</v>
      </c>
      <c r="CZ1177" s="90">
        <v>4879</v>
      </c>
      <c r="DA1177" s="80">
        <v>0.76115444617784711</v>
      </c>
      <c r="DB1177" s="90">
        <v>244855.4742775159</v>
      </c>
      <c r="DC1177" s="81">
        <v>0.71319982458704867</v>
      </c>
    </row>
    <row r="1178" spans="2:107" s="16" customFormat="1" ht="13.15" customHeight="1">
      <c r="B1178" s="196">
        <v>70</v>
      </c>
      <c r="C1178" s="197" t="s">
        <v>47</v>
      </c>
      <c r="D1178" s="171">
        <f>CI74</f>
        <v>1</v>
      </c>
      <c r="E1178" s="178">
        <v>4260200</v>
      </c>
      <c r="F1178" s="178">
        <v>1</v>
      </c>
      <c r="G1178" s="68" t="s">
        <v>58</v>
      </c>
      <c r="H1178" s="56">
        <v>0</v>
      </c>
      <c r="I1178" s="28">
        <f>IFERROR(H1178/E1178,"-")</f>
        <v>0</v>
      </c>
      <c r="J1178" s="56">
        <v>0</v>
      </c>
      <c r="K1178" s="28">
        <f>IFERROR(J1178/F1178,"-")</f>
        <v>0</v>
      </c>
      <c r="L1178" s="52" t="str">
        <f t="shared" si="787"/>
        <v>-</v>
      </c>
      <c r="M1178" s="41">
        <f t="shared" ref="M1178:M1194" si="805">IFERROR(J1178/$CI$74,"-")</f>
        <v>0</v>
      </c>
      <c r="N1178" s="171">
        <f>CJ74</f>
        <v>7</v>
      </c>
      <c r="O1178" s="178">
        <v>13004840</v>
      </c>
      <c r="P1178" s="178">
        <v>7</v>
      </c>
      <c r="Q1178" s="68" t="s">
        <v>58</v>
      </c>
      <c r="R1178" s="56">
        <v>18487</v>
      </c>
      <c r="S1178" s="28">
        <f>IFERROR(R1178/O1178,"-")</f>
        <v>1.4215476699444207E-3</v>
      </c>
      <c r="T1178" s="56">
        <v>3</v>
      </c>
      <c r="U1178" s="28">
        <f>IFERROR(T1178/P1178,"-")</f>
        <v>0.42857142857142855</v>
      </c>
      <c r="V1178" s="52">
        <f t="shared" si="788"/>
        <v>6162.333333333333</v>
      </c>
      <c r="W1178" s="41">
        <f t="shared" ref="W1178:W1194" si="806">IFERROR(T1178/$CJ$74,"-")</f>
        <v>0.42857142857142855</v>
      </c>
      <c r="X1178" s="171">
        <f>CK74</f>
        <v>415</v>
      </c>
      <c r="Y1178" s="178">
        <v>280660390</v>
      </c>
      <c r="Z1178" s="178">
        <v>392</v>
      </c>
      <c r="AA1178" s="68" t="s">
        <v>58</v>
      </c>
      <c r="AB1178" s="56">
        <v>4742734</v>
      </c>
      <c r="AC1178" s="28">
        <f>IFERROR(AB1178/Y1178,"-")</f>
        <v>1.6898480045581067E-2</v>
      </c>
      <c r="AD1178" s="56">
        <v>75</v>
      </c>
      <c r="AE1178" s="28">
        <f>IFERROR(AD1178/Z1178,"-")</f>
        <v>0.19132653061224489</v>
      </c>
      <c r="AF1178" s="52">
        <f t="shared" si="789"/>
        <v>63236.453333333331</v>
      </c>
      <c r="AG1178" s="41">
        <f t="shared" ref="AG1178:AG1194" si="807">IFERROR(AD1178/$CK$74,"-")</f>
        <v>0.18072289156626506</v>
      </c>
      <c r="AH1178" s="171">
        <f>CL74</f>
        <v>364</v>
      </c>
      <c r="AI1178" s="178">
        <v>300421690</v>
      </c>
      <c r="AJ1178" s="178">
        <v>344</v>
      </c>
      <c r="AK1178" s="68" t="s">
        <v>58</v>
      </c>
      <c r="AL1178" s="56">
        <v>10000208</v>
      </c>
      <c r="AM1178" s="28">
        <f>IFERROR(AL1178/AI1178,"-")</f>
        <v>3.3287237016741369E-2</v>
      </c>
      <c r="AN1178" s="56">
        <v>86</v>
      </c>
      <c r="AO1178" s="28">
        <f>IFERROR(AN1178/AJ1178,"-")</f>
        <v>0.25</v>
      </c>
      <c r="AP1178" s="52">
        <f t="shared" si="790"/>
        <v>116281.48837209302</v>
      </c>
      <c r="AQ1178" s="41">
        <f t="shared" ref="AQ1178:AQ1194" si="808">IFERROR(AN1178/$CL$74,"-")</f>
        <v>0.23626373626373626</v>
      </c>
      <c r="AR1178" s="171">
        <f>CM74</f>
        <v>251</v>
      </c>
      <c r="AS1178" s="178">
        <v>256152830</v>
      </c>
      <c r="AT1178" s="178">
        <v>239</v>
      </c>
      <c r="AU1178" s="68" t="s">
        <v>58</v>
      </c>
      <c r="AV1178" s="56">
        <v>7471850</v>
      </c>
      <c r="AW1178" s="28">
        <f>IFERROR(AV1178/AS1178,"-")</f>
        <v>2.9169500098827718E-2</v>
      </c>
      <c r="AX1178" s="56">
        <v>62</v>
      </c>
      <c r="AY1178" s="28">
        <f>IFERROR(AX1178/AT1178,"-")</f>
        <v>0.2594142259414226</v>
      </c>
      <c r="AZ1178" s="52">
        <f t="shared" si="791"/>
        <v>120513.70967741935</v>
      </c>
      <c r="BA1178" s="41">
        <f t="shared" ref="BA1178:BA1194" si="809">IFERROR(AX1178/$CM$74,"-")</f>
        <v>0.24701195219123506</v>
      </c>
      <c r="BB1178" s="171">
        <f>CN74</f>
        <v>143</v>
      </c>
      <c r="BC1178" s="178">
        <v>166825760</v>
      </c>
      <c r="BD1178" s="178">
        <v>128</v>
      </c>
      <c r="BE1178" s="68" t="s">
        <v>58</v>
      </c>
      <c r="BF1178" s="56">
        <v>4865172</v>
      </c>
      <c r="BG1178" s="28">
        <f>IFERROR(BF1178/BC1178,"-")</f>
        <v>2.9163193981552968E-2</v>
      </c>
      <c r="BH1178" s="56">
        <v>28</v>
      </c>
      <c r="BI1178" s="28">
        <f>IFERROR(BH1178/BD1178,"-")</f>
        <v>0.21875</v>
      </c>
      <c r="BJ1178" s="52">
        <f t="shared" si="792"/>
        <v>173756.14285714287</v>
      </c>
      <c r="BK1178" s="41">
        <f t="shared" ref="BK1178:BK1194" si="810">IFERROR(BH1178/$CN$74,"-")</f>
        <v>0.19580419580419581</v>
      </c>
      <c r="BL1178" s="171">
        <f>CO74</f>
        <v>53</v>
      </c>
      <c r="BM1178" s="178">
        <v>51357850</v>
      </c>
      <c r="BN1178" s="178">
        <v>45</v>
      </c>
      <c r="BO1178" s="68" t="s">
        <v>58</v>
      </c>
      <c r="BP1178" s="56">
        <v>373537</v>
      </c>
      <c r="BQ1178" s="28">
        <f>IFERROR(BP1178/BM1178,"-")</f>
        <v>7.2732211336728461E-3</v>
      </c>
      <c r="BR1178" s="56">
        <v>6</v>
      </c>
      <c r="BS1178" s="28">
        <f>IFERROR(BR1178/BN1178,"-")</f>
        <v>0.13333333333333333</v>
      </c>
      <c r="BT1178" s="52">
        <f t="shared" si="793"/>
        <v>62256.166666666664</v>
      </c>
      <c r="BU1178" s="41">
        <f t="shared" ref="BU1178:BU1194" si="811">IFERROR(BR1178/$CO$74,"-")</f>
        <v>0.11320754716981132</v>
      </c>
      <c r="BV1178" s="171">
        <f>CP74</f>
        <v>1234</v>
      </c>
      <c r="BW1178" s="178">
        <f>SUM(E1178,O1178,Y1178,AI1178,AS1178,BC1178,BM1178)</f>
        <v>1072683560</v>
      </c>
      <c r="BX1178" s="178">
        <f>SUM(F1178,P1178,Z1178,AJ1178,AT1178,BD1178,BN1178)</f>
        <v>1156</v>
      </c>
      <c r="BY1178" s="68" t="s">
        <v>58</v>
      </c>
      <c r="BZ1178" s="56">
        <f t="shared" si="803"/>
        <v>27471988</v>
      </c>
      <c r="CA1178" s="28">
        <f>IFERROR(BZ1178/BW1178,"-")</f>
        <v>2.5610523946130021E-2</v>
      </c>
      <c r="CB1178" s="56">
        <f t="shared" si="804"/>
        <v>260</v>
      </c>
      <c r="CC1178" s="28">
        <f>IFERROR(CB1178/BX1178,"-")</f>
        <v>0.22491349480968859</v>
      </c>
      <c r="CD1178" s="52">
        <f t="shared" si="794"/>
        <v>105661.4923076923</v>
      </c>
      <c r="CE1178" s="41">
        <f t="shared" ref="CE1178:CE1194" si="812">IFERROR(CB1178/$CP$74,"-")</f>
        <v>0.21069692058346839</v>
      </c>
      <c r="CR1178" s="196">
        <v>70</v>
      </c>
      <c r="CS1178" s="197" t="s">
        <v>47</v>
      </c>
      <c r="CT1178" s="200">
        <v>1191</v>
      </c>
      <c r="CU1178" s="201">
        <v>1007037550</v>
      </c>
      <c r="CV1178" s="201">
        <v>1116</v>
      </c>
      <c r="CW1178" s="79" t="s">
        <v>58</v>
      </c>
      <c r="CX1178" s="90">
        <v>20751066</v>
      </c>
      <c r="CY1178" s="80">
        <v>2.0606049893571496E-2</v>
      </c>
      <c r="CZ1178" s="90">
        <v>224</v>
      </c>
      <c r="DA1178" s="80">
        <v>0.20071684587813621</v>
      </c>
      <c r="DB1178" s="90">
        <v>92638.6875</v>
      </c>
      <c r="DC1178" s="81">
        <v>0.18807724601175482</v>
      </c>
    </row>
    <row r="1179" spans="2:107" s="16" customFormat="1" ht="13.15" customHeight="1">
      <c r="B1179" s="196"/>
      <c r="C1179" s="198"/>
      <c r="D1179" s="172"/>
      <c r="E1179" s="179"/>
      <c r="F1179" s="179"/>
      <c r="G1179" s="69" t="s">
        <v>60</v>
      </c>
      <c r="H1179" s="50">
        <v>0</v>
      </c>
      <c r="I1179" s="30">
        <f>IFERROR(H1179/E1178,"-")</f>
        <v>0</v>
      </c>
      <c r="J1179" s="50">
        <v>0</v>
      </c>
      <c r="K1179" s="30">
        <f>IFERROR(J1179/F1178,"-")</f>
        <v>0</v>
      </c>
      <c r="L1179" s="53" t="str">
        <f t="shared" si="787"/>
        <v>-</v>
      </c>
      <c r="M1179" s="31">
        <f t="shared" si="805"/>
        <v>0</v>
      </c>
      <c r="N1179" s="172"/>
      <c r="O1179" s="179"/>
      <c r="P1179" s="179"/>
      <c r="Q1179" s="69" t="s">
        <v>60</v>
      </c>
      <c r="R1179" s="50">
        <v>109154</v>
      </c>
      <c r="S1179" s="30">
        <f>IFERROR(R1179/O1178,"-")</f>
        <v>8.3933366346683243E-3</v>
      </c>
      <c r="T1179" s="50">
        <v>3</v>
      </c>
      <c r="U1179" s="30">
        <f>IFERROR(T1179/P1178,"-")</f>
        <v>0.42857142857142855</v>
      </c>
      <c r="V1179" s="53">
        <f t="shared" si="788"/>
        <v>36384.666666666664</v>
      </c>
      <c r="W1179" s="31">
        <f t="shared" si="806"/>
        <v>0.42857142857142855</v>
      </c>
      <c r="X1179" s="172"/>
      <c r="Y1179" s="179"/>
      <c r="Z1179" s="179"/>
      <c r="AA1179" s="69" t="s">
        <v>60</v>
      </c>
      <c r="AB1179" s="50">
        <v>7742385</v>
      </c>
      <c r="AC1179" s="30">
        <f>IFERROR(AB1179/Y1178,"-")</f>
        <v>2.7586311698633355E-2</v>
      </c>
      <c r="AD1179" s="50">
        <v>89</v>
      </c>
      <c r="AE1179" s="30">
        <f>IFERROR(AD1179/Z1178,"-")</f>
        <v>0.22704081632653061</v>
      </c>
      <c r="AF1179" s="53">
        <f t="shared" si="789"/>
        <v>86993.089887640454</v>
      </c>
      <c r="AG1179" s="31">
        <f t="shared" si="807"/>
        <v>0.21445783132530122</v>
      </c>
      <c r="AH1179" s="172"/>
      <c r="AI1179" s="179"/>
      <c r="AJ1179" s="179"/>
      <c r="AK1179" s="69" t="s">
        <v>60</v>
      </c>
      <c r="AL1179" s="50">
        <v>4391171</v>
      </c>
      <c r="AM1179" s="30">
        <f>IFERROR(AL1179/AI1178,"-")</f>
        <v>1.461669095863218E-2</v>
      </c>
      <c r="AN1179" s="50">
        <v>84</v>
      </c>
      <c r="AO1179" s="30">
        <f>IFERROR(AN1179/AJ1178,"-")</f>
        <v>0.2441860465116279</v>
      </c>
      <c r="AP1179" s="53">
        <f t="shared" si="790"/>
        <v>52275.845238095237</v>
      </c>
      <c r="AQ1179" s="31">
        <f t="shared" si="808"/>
        <v>0.23076923076923078</v>
      </c>
      <c r="AR1179" s="172"/>
      <c r="AS1179" s="179"/>
      <c r="AT1179" s="179"/>
      <c r="AU1179" s="69" t="s">
        <v>60</v>
      </c>
      <c r="AV1179" s="50">
        <v>2951441</v>
      </c>
      <c r="AW1179" s="30">
        <f>IFERROR(AV1179/AS1178,"-")</f>
        <v>1.1522187750180234E-2</v>
      </c>
      <c r="AX1179" s="50">
        <v>79</v>
      </c>
      <c r="AY1179" s="30">
        <f>IFERROR(AX1179/AT1178,"-")</f>
        <v>0.33054393305439328</v>
      </c>
      <c r="AZ1179" s="53">
        <f t="shared" si="791"/>
        <v>37360.012658227846</v>
      </c>
      <c r="BA1179" s="31">
        <f t="shared" si="809"/>
        <v>0.3147410358565737</v>
      </c>
      <c r="BB1179" s="172"/>
      <c r="BC1179" s="179"/>
      <c r="BD1179" s="179"/>
      <c r="BE1179" s="69" t="s">
        <v>60</v>
      </c>
      <c r="BF1179" s="50">
        <v>1613369</v>
      </c>
      <c r="BG1179" s="30">
        <f>IFERROR(BF1179/BC1178,"-")</f>
        <v>9.6709824669763238E-3</v>
      </c>
      <c r="BH1179" s="50">
        <v>46</v>
      </c>
      <c r="BI1179" s="30">
        <f>IFERROR(BH1179/BD1178,"-")</f>
        <v>0.359375</v>
      </c>
      <c r="BJ1179" s="53">
        <f t="shared" si="792"/>
        <v>35073.239130434784</v>
      </c>
      <c r="BK1179" s="31">
        <f t="shared" si="810"/>
        <v>0.32167832167832167</v>
      </c>
      <c r="BL1179" s="172"/>
      <c r="BM1179" s="179"/>
      <c r="BN1179" s="179"/>
      <c r="BO1179" s="69" t="s">
        <v>60</v>
      </c>
      <c r="BP1179" s="50">
        <v>437089</v>
      </c>
      <c r="BQ1179" s="30">
        <f>IFERROR(BP1179/BM1178,"-")</f>
        <v>8.5106561119673036E-3</v>
      </c>
      <c r="BR1179" s="50">
        <v>13</v>
      </c>
      <c r="BS1179" s="30">
        <f>IFERROR(BR1179/BN1178,"-")</f>
        <v>0.28888888888888886</v>
      </c>
      <c r="BT1179" s="53">
        <f t="shared" si="793"/>
        <v>33622.230769230766</v>
      </c>
      <c r="BU1179" s="31">
        <f t="shared" si="811"/>
        <v>0.24528301886792453</v>
      </c>
      <c r="BV1179" s="172"/>
      <c r="BW1179" s="179"/>
      <c r="BX1179" s="179"/>
      <c r="BY1179" s="69" t="s">
        <v>60</v>
      </c>
      <c r="BZ1179" s="50">
        <f t="shared" si="803"/>
        <v>17244609</v>
      </c>
      <c r="CA1179" s="30">
        <f>IFERROR(BZ1179/BW1178,"-")</f>
        <v>1.6076138055103596E-2</v>
      </c>
      <c r="CB1179" s="50">
        <f t="shared" si="804"/>
        <v>314</v>
      </c>
      <c r="CC1179" s="30">
        <f>IFERROR(CB1179/BX1178,"-")</f>
        <v>0.27162629757785467</v>
      </c>
      <c r="CD1179" s="53">
        <f t="shared" si="794"/>
        <v>54919.136942675163</v>
      </c>
      <c r="CE1179" s="31">
        <f t="shared" si="812"/>
        <v>0.25445705024311183</v>
      </c>
      <c r="CR1179" s="196"/>
      <c r="CS1179" s="198"/>
      <c r="CT1179" s="200"/>
      <c r="CU1179" s="201"/>
      <c r="CV1179" s="201"/>
      <c r="CW1179" s="79" t="s">
        <v>60</v>
      </c>
      <c r="CX1179" s="90">
        <v>19619911</v>
      </c>
      <c r="CY1179" s="80">
        <v>1.9482799822111898E-2</v>
      </c>
      <c r="CZ1179" s="90">
        <v>317</v>
      </c>
      <c r="DA1179" s="80">
        <v>0.28405017921146952</v>
      </c>
      <c r="DB1179" s="90">
        <v>61892.463722397479</v>
      </c>
      <c r="DC1179" s="81">
        <v>0.26616288832913521</v>
      </c>
    </row>
    <row r="1180" spans="2:107" s="16" customFormat="1" ht="13.15" customHeight="1">
      <c r="B1180" s="196"/>
      <c r="C1180" s="198"/>
      <c r="D1180" s="172"/>
      <c r="E1180" s="179"/>
      <c r="F1180" s="179"/>
      <c r="G1180" s="70" t="s">
        <v>62</v>
      </c>
      <c r="H1180" s="50">
        <v>0</v>
      </c>
      <c r="I1180" s="30">
        <f>IFERROR(H1180/E1178,"-")</f>
        <v>0</v>
      </c>
      <c r="J1180" s="50">
        <v>0</v>
      </c>
      <c r="K1180" s="30">
        <f>IFERROR(J1180/F1178,"-")</f>
        <v>0</v>
      </c>
      <c r="L1180" s="53" t="str">
        <f t="shared" si="787"/>
        <v>-</v>
      </c>
      <c r="M1180" s="31">
        <f t="shared" si="805"/>
        <v>0</v>
      </c>
      <c r="N1180" s="172"/>
      <c r="O1180" s="179"/>
      <c r="P1180" s="179"/>
      <c r="Q1180" s="70" t="s">
        <v>62</v>
      </c>
      <c r="R1180" s="50">
        <v>0</v>
      </c>
      <c r="S1180" s="30">
        <f>IFERROR(R1180/O1178,"-")</f>
        <v>0</v>
      </c>
      <c r="T1180" s="50">
        <v>0</v>
      </c>
      <c r="U1180" s="30">
        <f>IFERROR(T1180/P1178,"-")</f>
        <v>0</v>
      </c>
      <c r="V1180" s="53" t="str">
        <f t="shared" si="788"/>
        <v>-</v>
      </c>
      <c r="W1180" s="31">
        <f t="shared" si="806"/>
        <v>0</v>
      </c>
      <c r="X1180" s="172"/>
      <c r="Y1180" s="179"/>
      <c r="Z1180" s="179"/>
      <c r="AA1180" s="70" t="s">
        <v>62</v>
      </c>
      <c r="AB1180" s="50">
        <v>3851486</v>
      </c>
      <c r="AC1180" s="30">
        <f>IFERROR(AB1180/Y1178,"-")</f>
        <v>1.372294109617677E-2</v>
      </c>
      <c r="AD1180" s="50">
        <v>83</v>
      </c>
      <c r="AE1180" s="30">
        <f>IFERROR(AD1180/Z1178,"-")</f>
        <v>0.21173469387755103</v>
      </c>
      <c r="AF1180" s="53">
        <f t="shared" si="789"/>
        <v>46403.445783132527</v>
      </c>
      <c r="AG1180" s="31">
        <f t="shared" si="807"/>
        <v>0.2</v>
      </c>
      <c r="AH1180" s="172"/>
      <c r="AI1180" s="179"/>
      <c r="AJ1180" s="179"/>
      <c r="AK1180" s="70" t="s">
        <v>62</v>
      </c>
      <c r="AL1180" s="50">
        <v>2986351</v>
      </c>
      <c r="AM1180" s="30">
        <f>IFERROR(AL1180/AI1178,"-")</f>
        <v>9.9405305921819419E-3</v>
      </c>
      <c r="AN1180" s="50">
        <v>95</v>
      </c>
      <c r="AO1180" s="30">
        <f>IFERROR(AN1180/AJ1178,"-")</f>
        <v>0.27616279069767441</v>
      </c>
      <c r="AP1180" s="53">
        <f t="shared" si="790"/>
        <v>31435.273684210526</v>
      </c>
      <c r="AQ1180" s="31">
        <f t="shared" si="808"/>
        <v>0.26098901098901101</v>
      </c>
      <c r="AR1180" s="172"/>
      <c r="AS1180" s="179"/>
      <c r="AT1180" s="179"/>
      <c r="AU1180" s="70" t="s">
        <v>62</v>
      </c>
      <c r="AV1180" s="50">
        <v>3590148</v>
      </c>
      <c r="AW1180" s="30">
        <f>IFERROR(AV1180/AS1178,"-")</f>
        <v>1.4015648392406986E-2</v>
      </c>
      <c r="AX1180" s="50">
        <v>62</v>
      </c>
      <c r="AY1180" s="30">
        <f>IFERROR(AX1180/AT1178,"-")</f>
        <v>0.2594142259414226</v>
      </c>
      <c r="AZ1180" s="53">
        <f t="shared" si="791"/>
        <v>57905.612903225803</v>
      </c>
      <c r="BA1180" s="31">
        <f t="shared" si="809"/>
        <v>0.24701195219123506</v>
      </c>
      <c r="BB1180" s="172"/>
      <c r="BC1180" s="179"/>
      <c r="BD1180" s="179"/>
      <c r="BE1180" s="70" t="s">
        <v>62</v>
      </c>
      <c r="BF1180" s="50">
        <v>603561</v>
      </c>
      <c r="BG1180" s="30">
        <f>IFERROR(BF1180/BC1178,"-")</f>
        <v>3.6179124854578814E-3</v>
      </c>
      <c r="BH1180" s="50">
        <v>38</v>
      </c>
      <c r="BI1180" s="30">
        <f>IFERROR(BH1180/BD1178,"-")</f>
        <v>0.296875</v>
      </c>
      <c r="BJ1180" s="53">
        <f t="shared" si="792"/>
        <v>15883.184210526315</v>
      </c>
      <c r="BK1180" s="31">
        <f t="shared" si="810"/>
        <v>0.26573426573426573</v>
      </c>
      <c r="BL1180" s="172"/>
      <c r="BM1180" s="179"/>
      <c r="BN1180" s="179"/>
      <c r="BO1180" s="70" t="s">
        <v>62</v>
      </c>
      <c r="BP1180" s="50">
        <v>347573</v>
      </c>
      <c r="BQ1180" s="30">
        <f>IFERROR(BP1180/BM1178,"-")</f>
        <v>6.7676703756095712E-3</v>
      </c>
      <c r="BR1180" s="50">
        <v>10</v>
      </c>
      <c r="BS1180" s="30">
        <f>IFERROR(BR1180/BN1178,"-")</f>
        <v>0.22222222222222221</v>
      </c>
      <c r="BT1180" s="53">
        <f t="shared" si="793"/>
        <v>34757.300000000003</v>
      </c>
      <c r="BU1180" s="31">
        <f t="shared" si="811"/>
        <v>0.18867924528301888</v>
      </c>
      <c r="BV1180" s="172"/>
      <c r="BW1180" s="179"/>
      <c r="BX1180" s="179"/>
      <c r="BY1180" s="70" t="s">
        <v>62</v>
      </c>
      <c r="BZ1180" s="50">
        <f t="shared" si="803"/>
        <v>11379119</v>
      </c>
      <c r="CA1180" s="30">
        <f>IFERROR(BZ1180/BW1178,"-")</f>
        <v>1.0608085575582047E-2</v>
      </c>
      <c r="CB1180" s="50">
        <f t="shared" si="804"/>
        <v>288</v>
      </c>
      <c r="CC1180" s="30">
        <f>IFERROR(CB1180/BX1178,"-")</f>
        <v>0.2491349480968858</v>
      </c>
      <c r="CD1180" s="53">
        <f t="shared" si="794"/>
        <v>39510.829861111109</v>
      </c>
      <c r="CE1180" s="31">
        <f t="shared" si="812"/>
        <v>0.233387358184765</v>
      </c>
      <c r="CR1180" s="196"/>
      <c r="CS1180" s="198"/>
      <c r="CT1180" s="200"/>
      <c r="CU1180" s="201"/>
      <c r="CV1180" s="201"/>
      <c r="CW1180" s="79" t="s">
        <v>62</v>
      </c>
      <c r="CX1180" s="90">
        <v>12643044</v>
      </c>
      <c r="CY1180" s="80">
        <v>1.2554689743197759E-2</v>
      </c>
      <c r="CZ1180" s="90">
        <v>298</v>
      </c>
      <c r="DA1180" s="80">
        <v>0.26702508960573479</v>
      </c>
      <c r="DB1180" s="90">
        <v>42426.322147651008</v>
      </c>
      <c r="DC1180" s="81">
        <v>0.25020990764063811</v>
      </c>
    </row>
    <row r="1181" spans="2:107" s="16" customFormat="1" ht="13.15" customHeight="1">
      <c r="B1181" s="196"/>
      <c r="C1181" s="198"/>
      <c r="D1181" s="172"/>
      <c r="E1181" s="179"/>
      <c r="F1181" s="179"/>
      <c r="G1181" s="70" t="s">
        <v>64</v>
      </c>
      <c r="H1181" s="50">
        <v>0</v>
      </c>
      <c r="I1181" s="30">
        <f>IFERROR(H1181/E1178,"-")</f>
        <v>0</v>
      </c>
      <c r="J1181" s="50">
        <v>0</v>
      </c>
      <c r="K1181" s="30">
        <f>IFERROR(J1181/F1178,"-")</f>
        <v>0</v>
      </c>
      <c r="L1181" s="53" t="str">
        <f t="shared" si="787"/>
        <v>-</v>
      </c>
      <c r="M1181" s="31">
        <f t="shared" si="805"/>
        <v>0</v>
      </c>
      <c r="N1181" s="172"/>
      <c r="O1181" s="179"/>
      <c r="P1181" s="179"/>
      <c r="Q1181" s="70" t="s">
        <v>64</v>
      </c>
      <c r="R1181" s="50">
        <v>0</v>
      </c>
      <c r="S1181" s="30">
        <f>IFERROR(R1181/O1178,"-")</f>
        <v>0</v>
      </c>
      <c r="T1181" s="50">
        <v>0</v>
      </c>
      <c r="U1181" s="30">
        <f>IFERROR(T1181/P1178,"-")</f>
        <v>0</v>
      </c>
      <c r="V1181" s="53" t="str">
        <f t="shared" si="788"/>
        <v>-</v>
      </c>
      <c r="W1181" s="31">
        <f t="shared" si="806"/>
        <v>0</v>
      </c>
      <c r="X1181" s="172"/>
      <c r="Y1181" s="179"/>
      <c r="Z1181" s="179"/>
      <c r="AA1181" s="70" t="s">
        <v>64</v>
      </c>
      <c r="AB1181" s="50">
        <v>277567</v>
      </c>
      <c r="AC1181" s="30">
        <f>IFERROR(AB1181/Y1178,"-")</f>
        <v>9.8897817394182335E-4</v>
      </c>
      <c r="AD1181" s="50">
        <v>19</v>
      </c>
      <c r="AE1181" s="30">
        <f>IFERROR(AD1181/Z1178,"-")</f>
        <v>4.8469387755102039E-2</v>
      </c>
      <c r="AF1181" s="53">
        <f t="shared" si="789"/>
        <v>14608.78947368421</v>
      </c>
      <c r="AG1181" s="31">
        <f t="shared" si="807"/>
        <v>4.5783132530120479E-2</v>
      </c>
      <c r="AH1181" s="172"/>
      <c r="AI1181" s="179"/>
      <c r="AJ1181" s="179"/>
      <c r="AK1181" s="70" t="s">
        <v>64</v>
      </c>
      <c r="AL1181" s="50">
        <v>112547</v>
      </c>
      <c r="AM1181" s="30">
        <f>IFERROR(AL1181/AI1178,"-")</f>
        <v>3.7463007414677681E-4</v>
      </c>
      <c r="AN1181" s="50">
        <v>13</v>
      </c>
      <c r="AO1181" s="30">
        <f>IFERROR(AN1181/AJ1178,"-")</f>
        <v>3.7790697674418602E-2</v>
      </c>
      <c r="AP1181" s="53">
        <f t="shared" si="790"/>
        <v>8657.461538461539</v>
      </c>
      <c r="AQ1181" s="31">
        <f t="shared" si="808"/>
        <v>3.5714285714285712E-2</v>
      </c>
      <c r="AR1181" s="172"/>
      <c r="AS1181" s="179"/>
      <c r="AT1181" s="179"/>
      <c r="AU1181" s="70" t="s">
        <v>64</v>
      </c>
      <c r="AV1181" s="50">
        <v>73727</v>
      </c>
      <c r="AW1181" s="30">
        <f>IFERROR(AV1181/AS1178,"-")</f>
        <v>2.8782426491247434E-4</v>
      </c>
      <c r="AX1181" s="50">
        <v>7</v>
      </c>
      <c r="AY1181" s="30">
        <f>IFERROR(AX1181/AT1178,"-")</f>
        <v>2.9288702928870293E-2</v>
      </c>
      <c r="AZ1181" s="53">
        <f t="shared" si="791"/>
        <v>10532.428571428571</v>
      </c>
      <c r="BA1181" s="31">
        <f t="shared" si="809"/>
        <v>2.7888446215139442E-2</v>
      </c>
      <c r="BB1181" s="172"/>
      <c r="BC1181" s="179"/>
      <c r="BD1181" s="179"/>
      <c r="BE1181" s="70" t="s">
        <v>64</v>
      </c>
      <c r="BF1181" s="50">
        <v>128851</v>
      </c>
      <c r="BG1181" s="30">
        <f>IFERROR(BF1181/BC1178,"-")</f>
        <v>7.7236872770727969E-4</v>
      </c>
      <c r="BH1181" s="50">
        <v>2</v>
      </c>
      <c r="BI1181" s="30">
        <f>IFERROR(BH1181/BD1178,"-")</f>
        <v>1.5625E-2</v>
      </c>
      <c r="BJ1181" s="53">
        <f t="shared" si="792"/>
        <v>64425.5</v>
      </c>
      <c r="BK1181" s="31">
        <f t="shared" si="810"/>
        <v>1.3986013986013986E-2</v>
      </c>
      <c r="BL1181" s="172"/>
      <c r="BM1181" s="179"/>
      <c r="BN1181" s="179"/>
      <c r="BO1181" s="70" t="s">
        <v>64</v>
      </c>
      <c r="BP1181" s="50">
        <v>0</v>
      </c>
      <c r="BQ1181" s="30">
        <f>IFERROR(BP1181/BM1178,"-")</f>
        <v>0</v>
      </c>
      <c r="BR1181" s="50">
        <v>0</v>
      </c>
      <c r="BS1181" s="30">
        <f>IFERROR(BR1181/BN1178,"-")</f>
        <v>0</v>
      </c>
      <c r="BT1181" s="53" t="str">
        <f t="shared" si="793"/>
        <v>-</v>
      </c>
      <c r="BU1181" s="31">
        <f t="shared" si="811"/>
        <v>0</v>
      </c>
      <c r="BV1181" s="172"/>
      <c r="BW1181" s="179"/>
      <c r="BX1181" s="179"/>
      <c r="BY1181" s="70" t="s">
        <v>64</v>
      </c>
      <c r="BZ1181" s="50">
        <f t="shared" si="803"/>
        <v>592692</v>
      </c>
      <c r="CA1181" s="30">
        <f>IFERROR(BZ1181/BW1178,"-")</f>
        <v>5.5253200673645081E-4</v>
      </c>
      <c r="CB1181" s="50">
        <f t="shared" si="804"/>
        <v>41</v>
      </c>
      <c r="CC1181" s="30">
        <f>IFERROR(CB1181/BX1178,"-")</f>
        <v>3.5467128027681663E-2</v>
      </c>
      <c r="CD1181" s="53">
        <f t="shared" si="794"/>
        <v>14455.90243902439</v>
      </c>
      <c r="CE1181" s="31">
        <f t="shared" si="812"/>
        <v>3.3225283630470018E-2</v>
      </c>
      <c r="CR1181" s="196"/>
      <c r="CS1181" s="198"/>
      <c r="CT1181" s="200"/>
      <c r="CU1181" s="201"/>
      <c r="CV1181" s="201"/>
      <c r="CW1181" s="79" t="s">
        <v>64</v>
      </c>
      <c r="CX1181" s="90">
        <v>2935155</v>
      </c>
      <c r="CY1181" s="80">
        <v>2.9146430537768924E-3</v>
      </c>
      <c r="CZ1181" s="90">
        <v>41</v>
      </c>
      <c r="DA1181" s="80">
        <v>3.6738351254480286E-2</v>
      </c>
      <c r="DB1181" s="90">
        <v>71589.14634146342</v>
      </c>
      <c r="DC1181" s="81">
        <v>3.4424853064651553E-2</v>
      </c>
    </row>
    <row r="1182" spans="2:107" s="16" customFormat="1" ht="13.15" customHeight="1">
      <c r="B1182" s="196"/>
      <c r="C1182" s="198"/>
      <c r="D1182" s="172"/>
      <c r="E1182" s="179"/>
      <c r="F1182" s="179"/>
      <c r="G1182" s="70" t="s">
        <v>66</v>
      </c>
      <c r="H1182" s="50">
        <v>0</v>
      </c>
      <c r="I1182" s="30">
        <f>IFERROR(H1182/E1178,"-")</f>
        <v>0</v>
      </c>
      <c r="J1182" s="50">
        <v>0</v>
      </c>
      <c r="K1182" s="30">
        <f>IFERROR(J1182/F1178,"-")</f>
        <v>0</v>
      </c>
      <c r="L1182" s="53" t="str">
        <f t="shared" si="787"/>
        <v>-</v>
      </c>
      <c r="M1182" s="31">
        <f t="shared" si="805"/>
        <v>0</v>
      </c>
      <c r="N1182" s="172"/>
      <c r="O1182" s="179"/>
      <c r="P1182" s="179"/>
      <c r="Q1182" s="70" t="s">
        <v>66</v>
      </c>
      <c r="R1182" s="50">
        <v>14439</v>
      </c>
      <c r="S1182" s="30">
        <f>IFERROR(R1182/O1178,"-")</f>
        <v>1.1102789423014816E-3</v>
      </c>
      <c r="T1182" s="50">
        <v>1</v>
      </c>
      <c r="U1182" s="30">
        <f>IFERROR(T1182/P1178,"-")</f>
        <v>0.14285714285714285</v>
      </c>
      <c r="V1182" s="53">
        <f t="shared" si="788"/>
        <v>14439</v>
      </c>
      <c r="W1182" s="31">
        <f t="shared" si="806"/>
        <v>0.14285714285714285</v>
      </c>
      <c r="X1182" s="172"/>
      <c r="Y1182" s="179"/>
      <c r="Z1182" s="179"/>
      <c r="AA1182" s="70" t="s">
        <v>66</v>
      </c>
      <c r="AB1182" s="50">
        <v>3092506</v>
      </c>
      <c r="AC1182" s="30">
        <f>IFERROR(AB1182/Y1178,"-")</f>
        <v>1.1018676344032729E-2</v>
      </c>
      <c r="AD1182" s="50">
        <v>98</v>
      </c>
      <c r="AE1182" s="30">
        <f>IFERROR(AD1182/Z1178,"-")</f>
        <v>0.25</v>
      </c>
      <c r="AF1182" s="53">
        <f t="shared" si="789"/>
        <v>31556.183673469386</v>
      </c>
      <c r="AG1182" s="31">
        <f t="shared" si="807"/>
        <v>0.236144578313253</v>
      </c>
      <c r="AH1182" s="172"/>
      <c r="AI1182" s="179"/>
      <c r="AJ1182" s="179"/>
      <c r="AK1182" s="70" t="s">
        <v>66</v>
      </c>
      <c r="AL1182" s="50">
        <v>3509442</v>
      </c>
      <c r="AM1182" s="30">
        <f>IFERROR(AL1182/AI1178,"-")</f>
        <v>1.1681719785279153E-2</v>
      </c>
      <c r="AN1182" s="50">
        <v>121</v>
      </c>
      <c r="AO1182" s="30">
        <f>IFERROR(AN1182/AJ1178,"-")</f>
        <v>0.35174418604651164</v>
      </c>
      <c r="AP1182" s="53">
        <f t="shared" si="790"/>
        <v>29003.652892561982</v>
      </c>
      <c r="AQ1182" s="31">
        <f t="shared" si="808"/>
        <v>0.3324175824175824</v>
      </c>
      <c r="AR1182" s="172"/>
      <c r="AS1182" s="179"/>
      <c r="AT1182" s="179"/>
      <c r="AU1182" s="70" t="s">
        <v>66</v>
      </c>
      <c r="AV1182" s="50">
        <v>4694320</v>
      </c>
      <c r="AW1182" s="30">
        <f>IFERROR(AV1182/AS1178,"-")</f>
        <v>1.8326246873790152E-2</v>
      </c>
      <c r="AX1182" s="50">
        <v>82</v>
      </c>
      <c r="AY1182" s="30">
        <f>IFERROR(AX1182/AT1178,"-")</f>
        <v>0.34309623430962344</v>
      </c>
      <c r="AZ1182" s="53">
        <f t="shared" si="791"/>
        <v>57247.804878048781</v>
      </c>
      <c r="BA1182" s="31">
        <f t="shared" si="809"/>
        <v>0.32669322709163345</v>
      </c>
      <c r="BB1182" s="172"/>
      <c r="BC1182" s="179"/>
      <c r="BD1182" s="179"/>
      <c r="BE1182" s="70" t="s">
        <v>66</v>
      </c>
      <c r="BF1182" s="50">
        <v>2373602</v>
      </c>
      <c r="BG1182" s="30">
        <f>IFERROR(BF1182/BC1178,"-")</f>
        <v>1.4228030491214306E-2</v>
      </c>
      <c r="BH1182" s="50">
        <v>44</v>
      </c>
      <c r="BI1182" s="30">
        <f>IFERROR(BH1182/BD1178,"-")</f>
        <v>0.34375</v>
      </c>
      <c r="BJ1182" s="53">
        <f t="shared" si="792"/>
        <v>53945.5</v>
      </c>
      <c r="BK1182" s="31">
        <f t="shared" si="810"/>
        <v>0.30769230769230771</v>
      </c>
      <c r="BL1182" s="172"/>
      <c r="BM1182" s="179"/>
      <c r="BN1182" s="179"/>
      <c r="BO1182" s="70" t="s">
        <v>66</v>
      </c>
      <c r="BP1182" s="50">
        <v>261133</v>
      </c>
      <c r="BQ1182" s="30">
        <f>IFERROR(BP1182/BM1178,"-")</f>
        <v>5.0845781122067996E-3</v>
      </c>
      <c r="BR1182" s="50">
        <v>10</v>
      </c>
      <c r="BS1182" s="30">
        <f>IFERROR(BR1182/BN1178,"-")</f>
        <v>0.22222222222222221</v>
      </c>
      <c r="BT1182" s="53">
        <f t="shared" si="793"/>
        <v>26113.3</v>
      </c>
      <c r="BU1182" s="31">
        <f t="shared" si="811"/>
        <v>0.18867924528301888</v>
      </c>
      <c r="BV1182" s="172"/>
      <c r="BW1182" s="179"/>
      <c r="BX1182" s="179"/>
      <c r="BY1182" s="70" t="s">
        <v>66</v>
      </c>
      <c r="BZ1182" s="50">
        <f t="shared" si="803"/>
        <v>13945442</v>
      </c>
      <c r="CA1182" s="30">
        <f>IFERROR(BZ1182/BW1178,"-")</f>
        <v>1.3000518065178513E-2</v>
      </c>
      <c r="CB1182" s="50">
        <f t="shared" si="804"/>
        <v>356</v>
      </c>
      <c r="CC1182" s="30">
        <f>IFERROR(CB1182/BX1178,"-")</f>
        <v>0.30795847750865052</v>
      </c>
      <c r="CD1182" s="53">
        <f t="shared" si="794"/>
        <v>39172.589887640446</v>
      </c>
      <c r="CE1182" s="31">
        <f t="shared" si="812"/>
        <v>0.28849270664505672</v>
      </c>
      <c r="CR1182" s="196"/>
      <c r="CS1182" s="198"/>
      <c r="CT1182" s="200"/>
      <c r="CU1182" s="201"/>
      <c r="CV1182" s="201"/>
      <c r="CW1182" s="79" t="s">
        <v>66</v>
      </c>
      <c r="CX1182" s="90">
        <v>35688552</v>
      </c>
      <c r="CY1182" s="80">
        <v>3.5439147229415623E-2</v>
      </c>
      <c r="CZ1182" s="90">
        <v>346</v>
      </c>
      <c r="DA1182" s="80">
        <v>0.31003584229390679</v>
      </c>
      <c r="DB1182" s="90">
        <v>103146.10404624278</v>
      </c>
      <c r="DC1182" s="81">
        <v>0.29051217464315698</v>
      </c>
    </row>
    <row r="1183" spans="2:107" s="16" customFormat="1" ht="13.15" customHeight="1">
      <c r="B1183" s="196"/>
      <c r="C1183" s="198"/>
      <c r="D1183" s="172"/>
      <c r="E1183" s="179"/>
      <c r="F1183" s="179"/>
      <c r="G1183" s="70" t="s">
        <v>68</v>
      </c>
      <c r="H1183" s="50">
        <v>0</v>
      </c>
      <c r="I1183" s="30">
        <f>IFERROR(H1183/E1178,"-")</f>
        <v>0</v>
      </c>
      <c r="J1183" s="50">
        <v>0</v>
      </c>
      <c r="K1183" s="30">
        <f>IFERROR(J1183/F1178,"-")</f>
        <v>0</v>
      </c>
      <c r="L1183" s="53" t="str">
        <f t="shared" si="787"/>
        <v>-</v>
      </c>
      <c r="M1183" s="31">
        <f t="shared" si="805"/>
        <v>0</v>
      </c>
      <c r="N1183" s="172"/>
      <c r="O1183" s="179"/>
      <c r="P1183" s="179"/>
      <c r="Q1183" s="70" t="s">
        <v>68</v>
      </c>
      <c r="R1183" s="50">
        <v>35747</v>
      </c>
      <c r="S1183" s="30">
        <f>IFERROR(R1183/O1178,"-")</f>
        <v>2.7487458515445019E-3</v>
      </c>
      <c r="T1183" s="50">
        <v>1</v>
      </c>
      <c r="U1183" s="30">
        <f>IFERROR(T1183/P1178,"-")</f>
        <v>0.14285714285714285</v>
      </c>
      <c r="V1183" s="53">
        <f t="shared" si="788"/>
        <v>35747</v>
      </c>
      <c r="W1183" s="31">
        <f t="shared" si="806"/>
        <v>0.14285714285714285</v>
      </c>
      <c r="X1183" s="172"/>
      <c r="Y1183" s="179"/>
      <c r="Z1183" s="179"/>
      <c r="AA1183" s="70" t="s">
        <v>68</v>
      </c>
      <c r="AB1183" s="50">
        <v>7897742</v>
      </c>
      <c r="AC1183" s="30">
        <f>IFERROR(AB1183/Y1178,"-")</f>
        <v>2.8139852581263784E-2</v>
      </c>
      <c r="AD1183" s="50">
        <v>126</v>
      </c>
      <c r="AE1183" s="30">
        <f>IFERROR(AD1183/Z1178,"-")</f>
        <v>0.32142857142857145</v>
      </c>
      <c r="AF1183" s="53">
        <f t="shared" si="789"/>
        <v>62680.492063492064</v>
      </c>
      <c r="AG1183" s="31">
        <f t="shared" si="807"/>
        <v>0.30361445783132529</v>
      </c>
      <c r="AH1183" s="172"/>
      <c r="AI1183" s="179"/>
      <c r="AJ1183" s="179"/>
      <c r="AK1183" s="70" t="s">
        <v>68</v>
      </c>
      <c r="AL1183" s="50">
        <v>9096042</v>
      </c>
      <c r="AM1183" s="30">
        <f>IFERROR(AL1183/AI1178,"-")</f>
        <v>3.0277580823142296E-2</v>
      </c>
      <c r="AN1183" s="50">
        <v>126</v>
      </c>
      <c r="AO1183" s="30">
        <f>IFERROR(AN1183/AJ1178,"-")</f>
        <v>0.36627906976744184</v>
      </c>
      <c r="AP1183" s="53">
        <f t="shared" si="790"/>
        <v>72190.809523809527</v>
      </c>
      <c r="AQ1183" s="31">
        <f t="shared" si="808"/>
        <v>0.34615384615384615</v>
      </c>
      <c r="AR1183" s="172"/>
      <c r="AS1183" s="179"/>
      <c r="AT1183" s="179"/>
      <c r="AU1183" s="70" t="s">
        <v>68</v>
      </c>
      <c r="AV1183" s="50">
        <v>8062113</v>
      </c>
      <c r="AW1183" s="30">
        <f>IFERROR(AV1183/AS1178,"-")</f>
        <v>3.1473839270095123E-2</v>
      </c>
      <c r="AX1183" s="50">
        <v>90</v>
      </c>
      <c r="AY1183" s="30">
        <f>IFERROR(AX1183/AT1178,"-")</f>
        <v>0.37656903765690375</v>
      </c>
      <c r="AZ1183" s="53">
        <f t="shared" si="791"/>
        <v>89579.03333333334</v>
      </c>
      <c r="BA1183" s="31">
        <f t="shared" si="809"/>
        <v>0.35856573705179284</v>
      </c>
      <c r="BB1183" s="172"/>
      <c r="BC1183" s="179"/>
      <c r="BD1183" s="179"/>
      <c r="BE1183" s="70" t="s">
        <v>68</v>
      </c>
      <c r="BF1183" s="50">
        <v>4946465</v>
      </c>
      <c r="BG1183" s="30">
        <f>IFERROR(BF1183/BC1178,"-")</f>
        <v>2.9650486831290325E-2</v>
      </c>
      <c r="BH1183" s="50">
        <v>60</v>
      </c>
      <c r="BI1183" s="30">
        <f>IFERROR(BH1183/BD1178,"-")</f>
        <v>0.46875</v>
      </c>
      <c r="BJ1183" s="53">
        <f t="shared" si="792"/>
        <v>82441.083333333328</v>
      </c>
      <c r="BK1183" s="31">
        <f t="shared" si="810"/>
        <v>0.41958041958041958</v>
      </c>
      <c r="BL1183" s="172"/>
      <c r="BM1183" s="179"/>
      <c r="BN1183" s="179"/>
      <c r="BO1183" s="70" t="s">
        <v>68</v>
      </c>
      <c r="BP1183" s="50">
        <v>1698230</v>
      </c>
      <c r="BQ1183" s="30">
        <f>IFERROR(BP1183/BM1178,"-")</f>
        <v>3.3066610070320308E-2</v>
      </c>
      <c r="BR1183" s="50">
        <v>15</v>
      </c>
      <c r="BS1183" s="30">
        <f>IFERROR(BR1183/BN1178,"-")</f>
        <v>0.33333333333333331</v>
      </c>
      <c r="BT1183" s="53">
        <f t="shared" si="793"/>
        <v>113215.33333333333</v>
      </c>
      <c r="BU1183" s="31">
        <f t="shared" si="811"/>
        <v>0.28301886792452829</v>
      </c>
      <c r="BV1183" s="172"/>
      <c r="BW1183" s="179"/>
      <c r="BX1183" s="179"/>
      <c r="BY1183" s="70" t="s">
        <v>68</v>
      </c>
      <c r="BZ1183" s="50">
        <f t="shared" si="803"/>
        <v>31736339</v>
      </c>
      <c r="CA1183" s="30">
        <f>IFERROR(BZ1183/BW1178,"-")</f>
        <v>2.9585928398119573E-2</v>
      </c>
      <c r="CB1183" s="50">
        <f t="shared" si="804"/>
        <v>418</v>
      </c>
      <c r="CC1183" s="30">
        <f>IFERROR(CB1183/BX1178,"-")</f>
        <v>0.36159169550173009</v>
      </c>
      <c r="CD1183" s="53">
        <f t="shared" si="794"/>
        <v>75924.255980861242</v>
      </c>
      <c r="CE1183" s="31">
        <f t="shared" si="812"/>
        <v>0.3387358184764992</v>
      </c>
      <c r="CR1183" s="196"/>
      <c r="CS1183" s="198"/>
      <c r="CT1183" s="200"/>
      <c r="CU1183" s="201"/>
      <c r="CV1183" s="201"/>
      <c r="CW1183" s="79" t="s">
        <v>68</v>
      </c>
      <c r="CX1183" s="90">
        <v>28741960</v>
      </c>
      <c r="CY1183" s="80">
        <v>2.8541100577629902E-2</v>
      </c>
      <c r="CZ1183" s="90">
        <v>390</v>
      </c>
      <c r="DA1183" s="80">
        <v>0.34946236559139787</v>
      </c>
      <c r="DB1183" s="90">
        <v>73697.333333333328</v>
      </c>
      <c r="DC1183" s="81">
        <v>0.32745591939546598</v>
      </c>
    </row>
    <row r="1184" spans="2:107" s="16" customFormat="1" ht="13.15" customHeight="1">
      <c r="B1184" s="196"/>
      <c r="C1184" s="198"/>
      <c r="D1184" s="172"/>
      <c r="E1184" s="179"/>
      <c r="F1184" s="179"/>
      <c r="G1184" s="70" t="s">
        <v>69</v>
      </c>
      <c r="H1184" s="50">
        <v>0</v>
      </c>
      <c r="I1184" s="30">
        <f>IFERROR(H1184/E1178,"-")</f>
        <v>0</v>
      </c>
      <c r="J1184" s="50">
        <v>0</v>
      </c>
      <c r="K1184" s="30">
        <f>IFERROR(J1184/F1178,"-")</f>
        <v>0</v>
      </c>
      <c r="L1184" s="53" t="str">
        <f t="shared" si="787"/>
        <v>-</v>
      </c>
      <c r="M1184" s="31">
        <f t="shared" si="805"/>
        <v>0</v>
      </c>
      <c r="N1184" s="172"/>
      <c r="O1184" s="179"/>
      <c r="P1184" s="179"/>
      <c r="Q1184" s="70" t="s">
        <v>69</v>
      </c>
      <c r="R1184" s="50">
        <v>1120</v>
      </c>
      <c r="S1184" s="30">
        <f>IFERROR(R1184/O1178,"-")</f>
        <v>8.6121782351801328E-5</v>
      </c>
      <c r="T1184" s="50">
        <v>1</v>
      </c>
      <c r="U1184" s="30">
        <f>IFERROR(T1184/P1178,"-")</f>
        <v>0.14285714285714285</v>
      </c>
      <c r="V1184" s="53">
        <f t="shared" si="788"/>
        <v>1120</v>
      </c>
      <c r="W1184" s="31">
        <f t="shared" si="806"/>
        <v>0.14285714285714285</v>
      </c>
      <c r="X1184" s="172"/>
      <c r="Y1184" s="179"/>
      <c r="Z1184" s="179"/>
      <c r="AA1184" s="70" t="s">
        <v>69</v>
      </c>
      <c r="AB1184" s="50">
        <v>6389607</v>
      </c>
      <c r="AC1184" s="30">
        <f>IFERROR(AB1184/Y1178,"-")</f>
        <v>2.2766329798088004E-2</v>
      </c>
      <c r="AD1184" s="50">
        <v>37</v>
      </c>
      <c r="AE1184" s="30">
        <f>IFERROR(AD1184/Z1178,"-")</f>
        <v>9.438775510204081E-2</v>
      </c>
      <c r="AF1184" s="53">
        <f t="shared" si="789"/>
        <v>172692.08108108109</v>
      </c>
      <c r="AG1184" s="31">
        <f t="shared" si="807"/>
        <v>8.91566265060241E-2</v>
      </c>
      <c r="AH1184" s="172"/>
      <c r="AI1184" s="179"/>
      <c r="AJ1184" s="179"/>
      <c r="AK1184" s="70" t="s">
        <v>69</v>
      </c>
      <c r="AL1184" s="50">
        <v>18720522</v>
      </c>
      <c r="AM1184" s="30">
        <f>IFERROR(AL1184/AI1178,"-")</f>
        <v>6.2314149154809692E-2</v>
      </c>
      <c r="AN1184" s="50">
        <v>43</v>
      </c>
      <c r="AO1184" s="30">
        <f>IFERROR(AN1184/AJ1178,"-")</f>
        <v>0.125</v>
      </c>
      <c r="AP1184" s="53">
        <f t="shared" si="790"/>
        <v>435360.97674418607</v>
      </c>
      <c r="AQ1184" s="31">
        <f t="shared" si="808"/>
        <v>0.11813186813186813</v>
      </c>
      <c r="AR1184" s="172"/>
      <c r="AS1184" s="179"/>
      <c r="AT1184" s="179"/>
      <c r="AU1184" s="70" t="s">
        <v>69</v>
      </c>
      <c r="AV1184" s="50">
        <v>9150483</v>
      </c>
      <c r="AW1184" s="30">
        <f>IFERROR(AV1184/AS1178,"-")</f>
        <v>3.5722748017267658E-2</v>
      </c>
      <c r="AX1184" s="50">
        <v>39</v>
      </c>
      <c r="AY1184" s="30">
        <f>IFERROR(AX1184/AT1178,"-")</f>
        <v>0.16317991631799164</v>
      </c>
      <c r="AZ1184" s="53">
        <f t="shared" si="791"/>
        <v>234627.76923076922</v>
      </c>
      <c r="BA1184" s="31">
        <f t="shared" si="809"/>
        <v>0.15537848605577689</v>
      </c>
      <c r="BB1184" s="172"/>
      <c r="BC1184" s="179"/>
      <c r="BD1184" s="179"/>
      <c r="BE1184" s="70" t="s">
        <v>69</v>
      </c>
      <c r="BF1184" s="50">
        <v>10737414</v>
      </c>
      <c r="BG1184" s="30">
        <f>IFERROR(BF1184/BC1178,"-")</f>
        <v>6.4363045611181391E-2</v>
      </c>
      <c r="BH1184" s="50">
        <v>28</v>
      </c>
      <c r="BI1184" s="30">
        <f>IFERROR(BH1184/BD1178,"-")</f>
        <v>0.21875</v>
      </c>
      <c r="BJ1184" s="53">
        <f t="shared" si="792"/>
        <v>383479.07142857142</v>
      </c>
      <c r="BK1184" s="31">
        <f t="shared" si="810"/>
        <v>0.19580419580419581</v>
      </c>
      <c r="BL1184" s="172"/>
      <c r="BM1184" s="179"/>
      <c r="BN1184" s="179"/>
      <c r="BO1184" s="70" t="s">
        <v>69</v>
      </c>
      <c r="BP1184" s="50">
        <v>2903684</v>
      </c>
      <c r="BQ1184" s="30">
        <f>IFERROR(BP1184/BM1178,"-")</f>
        <v>5.6538270196279633E-2</v>
      </c>
      <c r="BR1184" s="50">
        <v>8</v>
      </c>
      <c r="BS1184" s="30">
        <f>IFERROR(BR1184/BN1178,"-")</f>
        <v>0.17777777777777778</v>
      </c>
      <c r="BT1184" s="53">
        <f t="shared" si="793"/>
        <v>362960.5</v>
      </c>
      <c r="BU1184" s="31">
        <f t="shared" si="811"/>
        <v>0.15094339622641509</v>
      </c>
      <c r="BV1184" s="172"/>
      <c r="BW1184" s="179"/>
      <c r="BX1184" s="179"/>
      <c r="BY1184" s="70" t="s">
        <v>69</v>
      </c>
      <c r="BZ1184" s="50">
        <f t="shared" si="803"/>
        <v>47902830</v>
      </c>
      <c r="CA1184" s="30">
        <f>IFERROR(BZ1184/BW1178,"-")</f>
        <v>4.4657000243389582E-2</v>
      </c>
      <c r="CB1184" s="50">
        <f t="shared" si="804"/>
        <v>156</v>
      </c>
      <c r="CC1184" s="30">
        <f>IFERROR(CB1184/BX1178,"-")</f>
        <v>0.13494809688581316</v>
      </c>
      <c r="CD1184" s="53">
        <f t="shared" si="794"/>
        <v>307069.42307692306</v>
      </c>
      <c r="CE1184" s="31">
        <f t="shared" si="812"/>
        <v>0.12641815235008103</v>
      </c>
      <c r="CR1184" s="196"/>
      <c r="CS1184" s="198"/>
      <c r="CT1184" s="200"/>
      <c r="CU1184" s="201"/>
      <c r="CV1184" s="201"/>
      <c r="CW1184" s="79" t="s">
        <v>69</v>
      </c>
      <c r="CX1184" s="90">
        <v>27914724</v>
      </c>
      <c r="CY1184" s="80">
        <v>2.7719645608051062E-2</v>
      </c>
      <c r="CZ1184" s="90">
        <v>148</v>
      </c>
      <c r="DA1184" s="80">
        <v>0.13261648745519714</v>
      </c>
      <c r="DB1184" s="90">
        <v>188613</v>
      </c>
      <c r="DC1184" s="81">
        <v>0.12426532325776658</v>
      </c>
    </row>
    <row r="1185" spans="2:107" s="16" customFormat="1" ht="13.15" customHeight="1">
      <c r="B1185" s="196"/>
      <c r="C1185" s="198"/>
      <c r="D1185" s="172"/>
      <c r="E1185" s="179"/>
      <c r="F1185" s="179"/>
      <c r="G1185" s="70" t="s">
        <v>71</v>
      </c>
      <c r="H1185" s="50">
        <v>0</v>
      </c>
      <c r="I1185" s="30">
        <f>IFERROR(H1185/E1178,"-")</f>
        <v>0</v>
      </c>
      <c r="J1185" s="50">
        <v>0</v>
      </c>
      <c r="K1185" s="30">
        <f>IFERROR(J1185/F1178,"-")</f>
        <v>0</v>
      </c>
      <c r="L1185" s="53" t="str">
        <f t="shared" si="787"/>
        <v>-</v>
      </c>
      <c r="M1185" s="31">
        <f t="shared" si="805"/>
        <v>0</v>
      </c>
      <c r="N1185" s="172"/>
      <c r="O1185" s="179"/>
      <c r="P1185" s="179"/>
      <c r="Q1185" s="70" t="s">
        <v>71</v>
      </c>
      <c r="R1185" s="50">
        <v>0</v>
      </c>
      <c r="S1185" s="30">
        <f>IFERROR(R1185/O1178,"-")</f>
        <v>0</v>
      </c>
      <c r="T1185" s="50">
        <v>0</v>
      </c>
      <c r="U1185" s="30">
        <f>IFERROR(T1185/P1178,"-")</f>
        <v>0</v>
      </c>
      <c r="V1185" s="53" t="str">
        <f t="shared" si="788"/>
        <v>-</v>
      </c>
      <c r="W1185" s="31">
        <f t="shared" si="806"/>
        <v>0</v>
      </c>
      <c r="X1185" s="172"/>
      <c r="Y1185" s="179"/>
      <c r="Z1185" s="179"/>
      <c r="AA1185" s="70" t="s">
        <v>71</v>
      </c>
      <c r="AB1185" s="50">
        <v>0</v>
      </c>
      <c r="AC1185" s="30">
        <f>IFERROR(AB1185/Y1178,"-")</f>
        <v>0</v>
      </c>
      <c r="AD1185" s="50">
        <v>0</v>
      </c>
      <c r="AE1185" s="30">
        <f>IFERROR(AD1185/Z1178,"-")</f>
        <v>0</v>
      </c>
      <c r="AF1185" s="53" t="str">
        <f t="shared" si="789"/>
        <v>-</v>
      </c>
      <c r="AG1185" s="31">
        <f t="shared" si="807"/>
        <v>0</v>
      </c>
      <c r="AH1185" s="172"/>
      <c r="AI1185" s="179"/>
      <c r="AJ1185" s="179"/>
      <c r="AK1185" s="70" t="s">
        <v>71</v>
      </c>
      <c r="AL1185" s="50">
        <v>0</v>
      </c>
      <c r="AM1185" s="30">
        <f>IFERROR(AL1185/AI1178,"-")</f>
        <v>0</v>
      </c>
      <c r="AN1185" s="50">
        <v>0</v>
      </c>
      <c r="AO1185" s="30">
        <f>IFERROR(AN1185/AJ1178,"-")</f>
        <v>0</v>
      </c>
      <c r="AP1185" s="53" t="str">
        <f t="shared" si="790"/>
        <v>-</v>
      </c>
      <c r="AQ1185" s="31">
        <f t="shared" si="808"/>
        <v>0</v>
      </c>
      <c r="AR1185" s="172"/>
      <c r="AS1185" s="179"/>
      <c r="AT1185" s="179"/>
      <c r="AU1185" s="70" t="s">
        <v>71</v>
      </c>
      <c r="AV1185" s="50">
        <v>0</v>
      </c>
      <c r="AW1185" s="30">
        <f>IFERROR(AV1185/AS1178,"-")</f>
        <v>0</v>
      </c>
      <c r="AX1185" s="50">
        <v>0</v>
      </c>
      <c r="AY1185" s="30">
        <f>IFERROR(AX1185/AT1178,"-")</f>
        <v>0</v>
      </c>
      <c r="AZ1185" s="53" t="str">
        <f t="shared" si="791"/>
        <v>-</v>
      </c>
      <c r="BA1185" s="31">
        <f t="shared" si="809"/>
        <v>0</v>
      </c>
      <c r="BB1185" s="172"/>
      <c r="BC1185" s="179"/>
      <c r="BD1185" s="179"/>
      <c r="BE1185" s="70" t="s">
        <v>71</v>
      </c>
      <c r="BF1185" s="50">
        <v>658</v>
      </c>
      <c r="BG1185" s="30">
        <f>IFERROR(BF1185/BC1178,"-")</f>
        <v>3.9442349910469466E-6</v>
      </c>
      <c r="BH1185" s="50">
        <v>1</v>
      </c>
      <c r="BI1185" s="30">
        <f>IFERROR(BH1185/BD1178,"-")</f>
        <v>7.8125E-3</v>
      </c>
      <c r="BJ1185" s="53">
        <f t="shared" si="792"/>
        <v>658</v>
      </c>
      <c r="BK1185" s="31">
        <f t="shared" si="810"/>
        <v>6.993006993006993E-3</v>
      </c>
      <c r="BL1185" s="172"/>
      <c r="BM1185" s="179"/>
      <c r="BN1185" s="179"/>
      <c r="BO1185" s="70" t="s">
        <v>71</v>
      </c>
      <c r="BP1185" s="50">
        <v>0</v>
      </c>
      <c r="BQ1185" s="30">
        <f>IFERROR(BP1185/BM1178,"-")</f>
        <v>0</v>
      </c>
      <c r="BR1185" s="50">
        <v>0</v>
      </c>
      <c r="BS1185" s="30">
        <f>IFERROR(BR1185/BN1178,"-")</f>
        <v>0</v>
      </c>
      <c r="BT1185" s="53" t="str">
        <f t="shared" si="793"/>
        <v>-</v>
      </c>
      <c r="BU1185" s="31">
        <f t="shared" si="811"/>
        <v>0</v>
      </c>
      <c r="BV1185" s="172"/>
      <c r="BW1185" s="179"/>
      <c r="BX1185" s="179"/>
      <c r="BY1185" s="70" t="s">
        <v>71</v>
      </c>
      <c r="BZ1185" s="50">
        <f t="shared" si="803"/>
        <v>658</v>
      </c>
      <c r="CA1185" s="30">
        <f>IFERROR(BZ1185/BW1178,"-")</f>
        <v>6.1341482664281724E-7</v>
      </c>
      <c r="CB1185" s="50">
        <f t="shared" si="804"/>
        <v>1</v>
      </c>
      <c r="CC1185" s="30">
        <f>IFERROR(CB1185/BX1178,"-")</f>
        <v>8.6505190311418688E-4</v>
      </c>
      <c r="CD1185" s="53">
        <f t="shared" si="794"/>
        <v>658</v>
      </c>
      <c r="CE1185" s="31">
        <f t="shared" si="812"/>
        <v>8.1037277147487841E-4</v>
      </c>
      <c r="CR1185" s="196"/>
      <c r="CS1185" s="198"/>
      <c r="CT1185" s="200"/>
      <c r="CU1185" s="201"/>
      <c r="CV1185" s="201"/>
      <c r="CW1185" s="79" t="s">
        <v>71</v>
      </c>
      <c r="CX1185" s="90">
        <v>4896</v>
      </c>
      <c r="CY1185" s="80">
        <v>4.8617849453577974E-6</v>
      </c>
      <c r="CZ1185" s="90">
        <v>1</v>
      </c>
      <c r="DA1185" s="80">
        <v>8.960573476702509E-4</v>
      </c>
      <c r="DB1185" s="90">
        <v>4896</v>
      </c>
      <c r="DC1185" s="81">
        <v>8.3963056255247689E-4</v>
      </c>
    </row>
    <row r="1186" spans="2:107" s="16" customFormat="1" ht="13.15" customHeight="1">
      <c r="B1186" s="196"/>
      <c r="C1186" s="198"/>
      <c r="D1186" s="172"/>
      <c r="E1186" s="179"/>
      <c r="F1186" s="179"/>
      <c r="G1186" s="70" t="s">
        <v>73</v>
      </c>
      <c r="H1186" s="50">
        <v>0</v>
      </c>
      <c r="I1186" s="30">
        <f>IFERROR(H1186/E1178,"-")</f>
        <v>0</v>
      </c>
      <c r="J1186" s="50">
        <v>0</v>
      </c>
      <c r="K1186" s="30">
        <f>IFERROR(J1186/F1178,"-")</f>
        <v>0</v>
      </c>
      <c r="L1186" s="53" t="str">
        <f t="shared" si="787"/>
        <v>-</v>
      </c>
      <c r="M1186" s="31">
        <f t="shared" si="805"/>
        <v>0</v>
      </c>
      <c r="N1186" s="172"/>
      <c r="O1186" s="179"/>
      <c r="P1186" s="179"/>
      <c r="Q1186" s="70" t="s">
        <v>73</v>
      </c>
      <c r="R1186" s="50">
        <v>0</v>
      </c>
      <c r="S1186" s="30">
        <f>IFERROR(R1186/O1178,"-")</f>
        <v>0</v>
      </c>
      <c r="T1186" s="50">
        <v>0</v>
      </c>
      <c r="U1186" s="30">
        <f>IFERROR(T1186/P1178,"-")</f>
        <v>0</v>
      </c>
      <c r="V1186" s="53" t="str">
        <f t="shared" si="788"/>
        <v>-</v>
      </c>
      <c r="W1186" s="31">
        <f t="shared" si="806"/>
        <v>0</v>
      </c>
      <c r="X1186" s="172"/>
      <c r="Y1186" s="179"/>
      <c r="Z1186" s="179"/>
      <c r="AA1186" s="70" t="s">
        <v>73</v>
      </c>
      <c r="AB1186" s="50">
        <v>171825</v>
      </c>
      <c r="AC1186" s="30">
        <f>IFERROR(AB1186/Y1178,"-")</f>
        <v>6.1221677914721057E-4</v>
      </c>
      <c r="AD1186" s="50">
        <v>6</v>
      </c>
      <c r="AE1186" s="30">
        <f>IFERROR(AD1186/Z1178,"-")</f>
        <v>1.5306122448979591E-2</v>
      </c>
      <c r="AF1186" s="53">
        <f t="shared" si="789"/>
        <v>28637.5</v>
      </c>
      <c r="AG1186" s="31">
        <f t="shared" si="807"/>
        <v>1.4457831325301205E-2</v>
      </c>
      <c r="AH1186" s="172"/>
      <c r="AI1186" s="179"/>
      <c r="AJ1186" s="179"/>
      <c r="AK1186" s="70" t="s">
        <v>73</v>
      </c>
      <c r="AL1186" s="50">
        <v>75933</v>
      </c>
      <c r="AM1186" s="30">
        <f>IFERROR(AL1186/AI1178,"-")</f>
        <v>2.5275471954105575E-4</v>
      </c>
      <c r="AN1186" s="50">
        <v>1</v>
      </c>
      <c r="AO1186" s="30">
        <f>IFERROR(AN1186/AJ1178,"-")</f>
        <v>2.9069767441860465E-3</v>
      </c>
      <c r="AP1186" s="53">
        <f t="shared" si="790"/>
        <v>75933</v>
      </c>
      <c r="AQ1186" s="31">
        <f t="shared" si="808"/>
        <v>2.7472527472527475E-3</v>
      </c>
      <c r="AR1186" s="172"/>
      <c r="AS1186" s="179"/>
      <c r="AT1186" s="179"/>
      <c r="AU1186" s="70" t="s">
        <v>73</v>
      </c>
      <c r="AV1186" s="50">
        <v>24643</v>
      </c>
      <c r="AW1186" s="30">
        <f>IFERROR(AV1186/AS1178,"-")</f>
        <v>9.620428554312673E-5</v>
      </c>
      <c r="AX1186" s="50">
        <v>1</v>
      </c>
      <c r="AY1186" s="30">
        <f>IFERROR(AX1186/AT1178,"-")</f>
        <v>4.1841004184100415E-3</v>
      </c>
      <c r="AZ1186" s="53">
        <f t="shared" si="791"/>
        <v>24643</v>
      </c>
      <c r="BA1186" s="31">
        <f t="shared" si="809"/>
        <v>3.9840637450199202E-3</v>
      </c>
      <c r="BB1186" s="172"/>
      <c r="BC1186" s="179"/>
      <c r="BD1186" s="179"/>
      <c r="BE1186" s="70" t="s">
        <v>73</v>
      </c>
      <c r="BF1186" s="50">
        <v>38276</v>
      </c>
      <c r="BG1186" s="30">
        <f>IFERROR(BF1186/BC1178,"-")</f>
        <v>2.2943698862813513E-4</v>
      </c>
      <c r="BH1186" s="50">
        <v>1</v>
      </c>
      <c r="BI1186" s="30">
        <f>IFERROR(BH1186/BD1178,"-")</f>
        <v>7.8125E-3</v>
      </c>
      <c r="BJ1186" s="53">
        <f t="shared" si="792"/>
        <v>38276</v>
      </c>
      <c r="BK1186" s="31">
        <f t="shared" si="810"/>
        <v>6.993006993006993E-3</v>
      </c>
      <c r="BL1186" s="172"/>
      <c r="BM1186" s="179"/>
      <c r="BN1186" s="179"/>
      <c r="BO1186" s="70" t="s">
        <v>73</v>
      </c>
      <c r="BP1186" s="50">
        <v>151634</v>
      </c>
      <c r="BQ1186" s="30">
        <f>IFERROR(BP1186/BM1178,"-")</f>
        <v>2.9524989850626534E-3</v>
      </c>
      <c r="BR1186" s="50">
        <v>2</v>
      </c>
      <c r="BS1186" s="30">
        <f>IFERROR(BR1186/BN1178,"-")</f>
        <v>4.4444444444444446E-2</v>
      </c>
      <c r="BT1186" s="53">
        <f t="shared" si="793"/>
        <v>75817</v>
      </c>
      <c r="BU1186" s="31">
        <f t="shared" si="811"/>
        <v>3.7735849056603772E-2</v>
      </c>
      <c r="BV1186" s="172"/>
      <c r="BW1186" s="179"/>
      <c r="BX1186" s="179"/>
      <c r="BY1186" s="70" t="s">
        <v>73</v>
      </c>
      <c r="BZ1186" s="50">
        <f t="shared" si="803"/>
        <v>462311</v>
      </c>
      <c r="CA1186" s="30">
        <f>IFERROR(BZ1186/BW1178,"-")</f>
        <v>4.3098544364751894E-4</v>
      </c>
      <c r="CB1186" s="50">
        <f t="shared" si="804"/>
        <v>11</v>
      </c>
      <c r="CC1186" s="30">
        <f>IFERROR(CB1186/BX1178,"-")</f>
        <v>9.5155709342560554E-3</v>
      </c>
      <c r="CD1186" s="53">
        <f t="shared" si="794"/>
        <v>42028.272727272728</v>
      </c>
      <c r="CE1186" s="31">
        <f t="shared" si="812"/>
        <v>8.9141004862236632E-3</v>
      </c>
      <c r="CR1186" s="196"/>
      <c r="CS1186" s="198"/>
      <c r="CT1186" s="200"/>
      <c r="CU1186" s="201"/>
      <c r="CV1186" s="201"/>
      <c r="CW1186" s="79" t="s">
        <v>73</v>
      </c>
      <c r="CX1186" s="90">
        <v>481529</v>
      </c>
      <c r="CY1186" s="80">
        <v>4.7816389766200873E-4</v>
      </c>
      <c r="CZ1186" s="90">
        <v>11</v>
      </c>
      <c r="DA1186" s="80">
        <v>9.8566308243727592E-3</v>
      </c>
      <c r="DB1186" s="90">
        <v>43775.36363636364</v>
      </c>
      <c r="DC1186" s="81">
        <v>9.2359361880772466E-3</v>
      </c>
    </row>
    <row r="1187" spans="2:107" s="16" customFormat="1" ht="13.15" customHeight="1">
      <c r="B1187" s="196"/>
      <c r="C1187" s="198"/>
      <c r="D1187" s="172"/>
      <c r="E1187" s="179"/>
      <c r="F1187" s="179"/>
      <c r="G1187" s="70" t="s">
        <v>75</v>
      </c>
      <c r="H1187" s="50">
        <v>0</v>
      </c>
      <c r="I1187" s="30">
        <f>IFERROR(H1187/E1178,"-")</f>
        <v>0</v>
      </c>
      <c r="J1187" s="50">
        <v>0</v>
      </c>
      <c r="K1187" s="30">
        <f>IFERROR(J1187/F1178,"-")</f>
        <v>0</v>
      </c>
      <c r="L1187" s="53" t="str">
        <f t="shared" si="787"/>
        <v>-</v>
      </c>
      <c r="M1187" s="31">
        <f t="shared" si="805"/>
        <v>0</v>
      </c>
      <c r="N1187" s="172"/>
      <c r="O1187" s="179"/>
      <c r="P1187" s="179"/>
      <c r="Q1187" s="70" t="s">
        <v>75</v>
      </c>
      <c r="R1187" s="50">
        <v>0</v>
      </c>
      <c r="S1187" s="30">
        <f>IFERROR(R1187/O1178,"-")</f>
        <v>0</v>
      </c>
      <c r="T1187" s="50">
        <v>0</v>
      </c>
      <c r="U1187" s="30">
        <f>IFERROR(T1187/P1178,"-")</f>
        <v>0</v>
      </c>
      <c r="V1187" s="53" t="str">
        <f t="shared" si="788"/>
        <v>-</v>
      </c>
      <c r="W1187" s="31">
        <f t="shared" si="806"/>
        <v>0</v>
      </c>
      <c r="X1187" s="172"/>
      <c r="Y1187" s="179"/>
      <c r="Z1187" s="179"/>
      <c r="AA1187" s="70" t="s">
        <v>75</v>
      </c>
      <c r="AB1187" s="50">
        <v>107244</v>
      </c>
      <c r="AC1187" s="30">
        <f>IFERROR(AB1187/Y1178,"-")</f>
        <v>3.8211305841910929E-4</v>
      </c>
      <c r="AD1187" s="50">
        <v>11</v>
      </c>
      <c r="AE1187" s="30">
        <f>IFERROR(AD1187/Z1178,"-")</f>
        <v>2.8061224489795918E-2</v>
      </c>
      <c r="AF1187" s="53">
        <f t="shared" si="789"/>
        <v>9749.454545454546</v>
      </c>
      <c r="AG1187" s="31">
        <f t="shared" si="807"/>
        <v>2.6506024096385541E-2</v>
      </c>
      <c r="AH1187" s="172"/>
      <c r="AI1187" s="179"/>
      <c r="AJ1187" s="179"/>
      <c r="AK1187" s="70" t="s">
        <v>75</v>
      </c>
      <c r="AL1187" s="50">
        <v>133294</v>
      </c>
      <c r="AM1187" s="30">
        <f>IFERROR(AL1187/AI1178,"-")</f>
        <v>4.4368966834585082E-4</v>
      </c>
      <c r="AN1187" s="50">
        <v>10</v>
      </c>
      <c r="AO1187" s="30">
        <f>IFERROR(AN1187/AJ1178,"-")</f>
        <v>2.9069767441860465E-2</v>
      </c>
      <c r="AP1187" s="53">
        <f t="shared" si="790"/>
        <v>13329.4</v>
      </c>
      <c r="AQ1187" s="31">
        <f t="shared" si="808"/>
        <v>2.7472527472527472E-2</v>
      </c>
      <c r="AR1187" s="172"/>
      <c r="AS1187" s="179"/>
      <c r="AT1187" s="179"/>
      <c r="AU1187" s="70" t="s">
        <v>75</v>
      </c>
      <c r="AV1187" s="50">
        <v>204128</v>
      </c>
      <c r="AW1187" s="30">
        <f>IFERROR(AV1187/AS1178,"-")</f>
        <v>7.9689925736912612E-4</v>
      </c>
      <c r="AX1187" s="50">
        <v>17</v>
      </c>
      <c r="AY1187" s="30">
        <f>IFERROR(AX1187/AT1178,"-")</f>
        <v>7.1129707112970716E-2</v>
      </c>
      <c r="AZ1187" s="53">
        <f t="shared" si="791"/>
        <v>12007.529411764706</v>
      </c>
      <c r="BA1187" s="31">
        <f t="shared" si="809"/>
        <v>6.7729083665338641E-2</v>
      </c>
      <c r="BB1187" s="172"/>
      <c r="BC1187" s="179"/>
      <c r="BD1187" s="179"/>
      <c r="BE1187" s="70" t="s">
        <v>75</v>
      </c>
      <c r="BF1187" s="50">
        <v>307946</v>
      </c>
      <c r="BG1187" s="30">
        <f>IFERROR(BF1187/BC1178,"-")</f>
        <v>1.8459139643661746E-3</v>
      </c>
      <c r="BH1187" s="50">
        <v>10</v>
      </c>
      <c r="BI1187" s="30">
        <f>IFERROR(BH1187/BD1178,"-")</f>
        <v>7.8125E-2</v>
      </c>
      <c r="BJ1187" s="53">
        <f t="shared" si="792"/>
        <v>30794.6</v>
      </c>
      <c r="BK1187" s="31">
        <f t="shared" si="810"/>
        <v>6.9930069930069935E-2</v>
      </c>
      <c r="BL1187" s="172"/>
      <c r="BM1187" s="179"/>
      <c r="BN1187" s="179"/>
      <c r="BO1187" s="70" t="s">
        <v>75</v>
      </c>
      <c r="BP1187" s="50">
        <v>234921</v>
      </c>
      <c r="BQ1187" s="30">
        <f>IFERROR(BP1187/BM1178,"-")</f>
        <v>4.5741984915645805E-3</v>
      </c>
      <c r="BR1187" s="50">
        <v>8</v>
      </c>
      <c r="BS1187" s="30">
        <f>IFERROR(BR1187/BN1178,"-")</f>
        <v>0.17777777777777778</v>
      </c>
      <c r="BT1187" s="53">
        <f t="shared" si="793"/>
        <v>29365.125</v>
      </c>
      <c r="BU1187" s="31">
        <f t="shared" si="811"/>
        <v>0.15094339622641509</v>
      </c>
      <c r="BV1187" s="172"/>
      <c r="BW1187" s="179"/>
      <c r="BX1187" s="179"/>
      <c r="BY1187" s="70" t="s">
        <v>75</v>
      </c>
      <c r="BZ1187" s="50">
        <f t="shared" si="803"/>
        <v>987533</v>
      </c>
      <c r="CA1187" s="30">
        <f>IFERROR(BZ1187/BW1178,"-")</f>
        <v>9.20619124618634E-4</v>
      </c>
      <c r="CB1187" s="50">
        <f t="shared" si="804"/>
        <v>56</v>
      </c>
      <c r="CC1187" s="30">
        <f>IFERROR(CB1187/BX1178,"-")</f>
        <v>4.8442906574394463E-2</v>
      </c>
      <c r="CD1187" s="53">
        <f t="shared" si="794"/>
        <v>17634.517857142859</v>
      </c>
      <c r="CE1187" s="31">
        <f t="shared" si="812"/>
        <v>4.5380875202593193E-2</v>
      </c>
      <c r="CR1187" s="196"/>
      <c r="CS1187" s="198"/>
      <c r="CT1187" s="200"/>
      <c r="CU1187" s="201"/>
      <c r="CV1187" s="201"/>
      <c r="CW1187" s="79" t="s">
        <v>75</v>
      </c>
      <c r="CX1187" s="90">
        <v>503537</v>
      </c>
      <c r="CY1187" s="80">
        <v>5.0001809763697486E-4</v>
      </c>
      <c r="CZ1187" s="90">
        <v>37</v>
      </c>
      <c r="DA1187" s="80">
        <v>3.3154121863799284E-2</v>
      </c>
      <c r="DB1187" s="90">
        <v>13609.108108108108</v>
      </c>
      <c r="DC1187" s="81">
        <v>3.1066330814441646E-2</v>
      </c>
    </row>
    <row r="1188" spans="2:107" s="16" customFormat="1" ht="13.15" customHeight="1">
      <c r="B1188" s="196"/>
      <c r="C1188" s="198"/>
      <c r="D1188" s="172"/>
      <c r="E1188" s="179"/>
      <c r="F1188" s="179"/>
      <c r="G1188" s="70" t="s">
        <v>77</v>
      </c>
      <c r="H1188" s="50">
        <v>0</v>
      </c>
      <c r="I1188" s="30">
        <f>IFERROR(H1188/E1178,"-")</f>
        <v>0</v>
      </c>
      <c r="J1188" s="50">
        <v>0</v>
      </c>
      <c r="K1188" s="30">
        <f>IFERROR(J1188/F1178,"-")</f>
        <v>0</v>
      </c>
      <c r="L1188" s="53" t="str">
        <f t="shared" si="787"/>
        <v>-</v>
      </c>
      <c r="M1188" s="31">
        <f t="shared" si="805"/>
        <v>0</v>
      </c>
      <c r="N1188" s="172"/>
      <c r="O1188" s="179"/>
      <c r="P1188" s="179"/>
      <c r="Q1188" s="70" t="s">
        <v>77</v>
      </c>
      <c r="R1188" s="50">
        <v>0</v>
      </c>
      <c r="S1188" s="30">
        <f>IFERROR(R1188/O1178,"-")</f>
        <v>0</v>
      </c>
      <c r="T1188" s="50">
        <v>0</v>
      </c>
      <c r="U1188" s="30">
        <f>IFERROR(T1188/P1178,"-")</f>
        <v>0</v>
      </c>
      <c r="V1188" s="53" t="str">
        <f t="shared" si="788"/>
        <v>-</v>
      </c>
      <c r="W1188" s="31">
        <f t="shared" si="806"/>
        <v>0</v>
      </c>
      <c r="X1188" s="172"/>
      <c r="Y1188" s="179"/>
      <c r="Z1188" s="179"/>
      <c r="AA1188" s="70" t="s">
        <v>77</v>
      </c>
      <c r="AB1188" s="50">
        <v>61442</v>
      </c>
      <c r="AC1188" s="30">
        <f>IFERROR(AB1188/Y1178,"-")</f>
        <v>2.1891938509741257E-4</v>
      </c>
      <c r="AD1188" s="50">
        <v>4</v>
      </c>
      <c r="AE1188" s="30">
        <f>IFERROR(AD1188/Z1178,"-")</f>
        <v>1.020408163265306E-2</v>
      </c>
      <c r="AF1188" s="53">
        <f t="shared" si="789"/>
        <v>15360.5</v>
      </c>
      <c r="AG1188" s="31">
        <f t="shared" si="807"/>
        <v>9.6385542168674707E-3</v>
      </c>
      <c r="AH1188" s="172"/>
      <c r="AI1188" s="179"/>
      <c r="AJ1188" s="179"/>
      <c r="AK1188" s="70" t="s">
        <v>77</v>
      </c>
      <c r="AL1188" s="50">
        <v>38751</v>
      </c>
      <c r="AM1188" s="30">
        <f>IFERROR(AL1188/AI1178,"-")</f>
        <v>1.2898868919883913E-4</v>
      </c>
      <c r="AN1188" s="50">
        <v>5</v>
      </c>
      <c r="AO1188" s="30">
        <f>IFERROR(AN1188/AJ1178,"-")</f>
        <v>1.4534883720930232E-2</v>
      </c>
      <c r="AP1188" s="53">
        <f t="shared" si="790"/>
        <v>7750.2</v>
      </c>
      <c r="AQ1188" s="31">
        <f t="shared" si="808"/>
        <v>1.3736263736263736E-2</v>
      </c>
      <c r="AR1188" s="172"/>
      <c r="AS1188" s="179"/>
      <c r="AT1188" s="179"/>
      <c r="AU1188" s="70" t="s">
        <v>77</v>
      </c>
      <c r="AV1188" s="50">
        <v>69074</v>
      </c>
      <c r="AW1188" s="30">
        <f>IFERROR(AV1188/AS1178,"-")</f>
        <v>2.6965932798790474E-4</v>
      </c>
      <c r="AX1188" s="50">
        <v>7</v>
      </c>
      <c r="AY1188" s="30">
        <f>IFERROR(AX1188/AT1178,"-")</f>
        <v>2.9288702928870293E-2</v>
      </c>
      <c r="AZ1188" s="53">
        <f t="shared" si="791"/>
        <v>9867.7142857142862</v>
      </c>
      <c r="BA1188" s="31">
        <f t="shared" si="809"/>
        <v>2.7888446215139442E-2</v>
      </c>
      <c r="BB1188" s="172"/>
      <c r="BC1188" s="179"/>
      <c r="BD1188" s="179"/>
      <c r="BE1188" s="70" t="s">
        <v>77</v>
      </c>
      <c r="BF1188" s="50">
        <v>159615</v>
      </c>
      <c r="BG1188" s="30">
        <f>IFERROR(BF1188/BC1178,"-")</f>
        <v>9.5677669923397921E-4</v>
      </c>
      <c r="BH1188" s="50">
        <v>4</v>
      </c>
      <c r="BI1188" s="30">
        <f>IFERROR(BH1188/BD1178,"-")</f>
        <v>3.125E-2</v>
      </c>
      <c r="BJ1188" s="53">
        <f t="shared" si="792"/>
        <v>39903.75</v>
      </c>
      <c r="BK1188" s="31">
        <f t="shared" si="810"/>
        <v>2.7972027972027972E-2</v>
      </c>
      <c r="BL1188" s="172"/>
      <c r="BM1188" s="179"/>
      <c r="BN1188" s="179"/>
      <c r="BO1188" s="70" t="s">
        <v>77</v>
      </c>
      <c r="BP1188" s="50">
        <v>0</v>
      </c>
      <c r="BQ1188" s="30">
        <f>IFERROR(BP1188/BM1178,"-")</f>
        <v>0</v>
      </c>
      <c r="BR1188" s="50">
        <v>0</v>
      </c>
      <c r="BS1188" s="30">
        <f>IFERROR(BR1188/BN1178,"-")</f>
        <v>0</v>
      </c>
      <c r="BT1188" s="53" t="str">
        <f t="shared" si="793"/>
        <v>-</v>
      </c>
      <c r="BU1188" s="31">
        <f t="shared" si="811"/>
        <v>0</v>
      </c>
      <c r="BV1188" s="172"/>
      <c r="BW1188" s="179"/>
      <c r="BX1188" s="179"/>
      <c r="BY1188" s="70" t="s">
        <v>77</v>
      </c>
      <c r="BZ1188" s="50">
        <f t="shared" si="803"/>
        <v>328882</v>
      </c>
      <c r="CA1188" s="30">
        <f>IFERROR(BZ1188/BW1178,"-")</f>
        <v>3.0659740883881917E-4</v>
      </c>
      <c r="CB1188" s="50">
        <f t="shared" si="804"/>
        <v>20</v>
      </c>
      <c r="CC1188" s="30">
        <f>IFERROR(CB1188/BX1178,"-")</f>
        <v>1.7301038062283738E-2</v>
      </c>
      <c r="CD1188" s="53">
        <f t="shared" si="794"/>
        <v>16444.099999999999</v>
      </c>
      <c r="CE1188" s="31">
        <f t="shared" si="812"/>
        <v>1.6207455429497569E-2</v>
      </c>
      <c r="CR1188" s="196"/>
      <c r="CS1188" s="198"/>
      <c r="CT1188" s="200"/>
      <c r="CU1188" s="201"/>
      <c r="CV1188" s="201"/>
      <c r="CW1188" s="79" t="s">
        <v>77</v>
      </c>
      <c r="CX1188" s="90">
        <v>1467029</v>
      </c>
      <c r="CY1188" s="80">
        <v>1.4567768600088449E-3</v>
      </c>
      <c r="CZ1188" s="90">
        <v>14</v>
      </c>
      <c r="DA1188" s="80">
        <v>1.2544802867383513E-2</v>
      </c>
      <c r="DB1188" s="90">
        <v>104787.78571428571</v>
      </c>
      <c r="DC1188" s="81">
        <v>1.1754827875734676E-2</v>
      </c>
    </row>
    <row r="1189" spans="2:107" s="16" customFormat="1" ht="13.15" customHeight="1">
      <c r="B1189" s="196"/>
      <c r="C1189" s="198"/>
      <c r="D1189" s="172"/>
      <c r="E1189" s="179"/>
      <c r="F1189" s="179"/>
      <c r="G1189" s="70" t="s">
        <v>79</v>
      </c>
      <c r="H1189" s="50">
        <v>0</v>
      </c>
      <c r="I1189" s="30">
        <f>IFERROR(H1189/E1178,"-")</f>
        <v>0</v>
      </c>
      <c r="J1189" s="50">
        <v>0</v>
      </c>
      <c r="K1189" s="30">
        <f>IFERROR(J1189/F1178,"-")</f>
        <v>0</v>
      </c>
      <c r="L1189" s="53" t="str">
        <f t="shared" si="787"/>
        <v>-</v>
      </c>
      <c r="M1189" s="31">
        <f t="shared" si="805"/>
        <v>0</v>
      </c>
      <c r="N1189" s="172"/>
      <c r="O1189" s="179"/>
      <c r="P1189" s="179"/>
      <c r="Q1189" s="70" t="s">
        <v>79</v>
      </c>
      <c r="R1189" s="50">
        <v>0</v>
      </c>
      <c r="S1189" s="30">
        <f>IFERROR(R1189/O1178,"-")</f>
        <v>0</v>
      </c>
      <c r="T1189" s="50">
        <v>0</v>
      </c>
      <c r="U1189" s="30">
        <f>IFERROR(T1189/P1178,"-")</f>
        <v>0</v>
      </c>
      <c r="V1189" s="53" t="str">
        <f t="shared" si="788"/>
        <v>-</v>
      </c>
      <c r="W1189" s="31">
        <f t="shared" si="806"/>
        <v>0</v>
      </c>
      <c r="X1189" s="172"/>
      <c r="Y1189" s="179"/>
      <c r="Z1189" s="179"/>
      <c r="AA1189" s="70" t="s">
        <v>79</v>
      </c>
      <c r="AB1189" s="50">
        <v>238774</v>
      </c>
      <c r="AC1189" s="30">
        <f>IFERROR(AB1189/Y1178,"-")</f>
        <v>8.5075774319276043E-4</v>
      </c>
      <c r="AD1189" s="50">
        <v>2</v>
      </c>
      <c r="AE1189" s="30">
        <f>IFERROR(AD1189/Z1178,"-")</f>
        <v>5.1020408163265302E-3</v>
      </c>
      <c r="AF1189" s="53">
        <f t="shared" si="789"/>
        <v>119387</v>
      </c>
      <c r="AG1189" s="31">
        <f t="shared" si="807"/>
        <v>4.8192771084337354E-3</v>
      </c>
      <c r="AH1189" s="172"/>
      <c r="AI1189" s="179"/>
      <c r="AJ1189" s="179"/>
      <c r="AK1189" s="70" t="s">
        <v>79</v>
      </c>
      <c r="AL1189" s="50">
        <v>5748630</v>
      </c>
      <c r="AM1189" s="30">
        <f>IFERROR(AL1189/AI1178,"-")</f>
        <v>1.9135202920934239E-2</v>
      </c>
      <c r="AN1189" s="50">
        <v>6</v>
      </c>
      <c r="AO1189" s="30">
        <f>IFERROR(AN1189/AJ1178,"-")</f>
        <v>1.7441860465116279E-2</v>
      </c>
      <c r="AP1189" s="53">
        <f t="shared" si="790"/>
        <v>958105</v>
      </c>
      <c r="AQ1189" s="31">
        <f t="shared" si="808"/>
        <v>1.6483516483516484E-2</v>
      </c>
      <c r="AR1189" s="172"/>
      <c r="AS1189" s="179"/>
      <c r="AT1189" s="179"/>
      <c r="AU1189" s="70" t="s">
        <v>79</v>
      </c>
      <c r="AV1189" s="50">
        <v>3749203</v>
      </c>
      <c r="AW1189" s="30">
        <f>IFERROR(AV1189/AS1178,"-")</f>
        <v>1.4636586291082554E-2</v>
      </c>
      <c r="AX1189" s="50">
        <v>11</v>
      </c>
      <c r="AY1189" s="30">
        <f>IFERROR(AX1189/AT1178,"-")</f>
        <v>4.6025104602510462E-2</v>
      </c>
      <c r="AZ1189" s="53">
        <f t="shared" si="791"/>
        <v>340836.63636363635</v>
      </c>
      <c r="BA1189" s="31">
        <f t="shared" si="809"/>
        <v>4.3824701195219126E-2</v>
      </c>
      <c r="BB1189" s="172"/>
      <c r="BC1189" s="179"/>
      <c r="BD1189" s="179"/>
      <c r="BE1189" s="70" t="s">
        <v>79</v>
      </c>
      <c r="BF1189" s="50">
        <v>201450</v>
      </c>
      <c r="BG1189" s="30">
        <f>IFERROR(BF1189/BC1178,"-")</f>
        <v>1.2075473236267589E-3</v>
      </c>
      <c r="BH1189" s="50">
        <v>5</v>
      </c>
      <c r="BI1189" s="30">
        <f>IFERROR(BH1189/BD1178,"-")</f>
        <v>3.90625E-2</v>
      </c>
      <c r="BJ1189" s="53">
        <f t="shared" si="792"/>
        <v>40290</v>
      </c>
      <c r="BK1189" s="31">
        <f t="shared" si="810"/>
        <v>3.4965034965034968E-2</v>
      </c>
      <c r="BL1189" s="172"/>
      <c r="BM1189" s="179"/>
      <c r="BN1189" s="179"/>
      <c r="BO1189" s="70" t="s">
        <v>79</v>
      </c>
      <c r="BP1189" s="50">
        <v>253740</v>
      </c>
      <c r="BQ1189" s="30">
        <f>IFERROR(BP1189/BM1178,"-")</f>
        <v>4.9406273821820815E-3</v>
      </c>
      <c r="BR1189" s="50">
        <v>5</v>
      </c>
      <c r="BS1189" s="30">
        <f>IFERROR(BR1189/BN1178,"-")</f>
        <v>0.1111111111111111</v>
      </c>
      <c r="BT1189" s="53">
        <f t="shared" si="793"/>
        <v>50748</v>
      </c>
      <c r="BU1189" s="31">
        <f t="shared" si="811"/>
        <v>9.4339622641509441E-2</v>
      </c>
      <c r="BV1189" s="172"/>
      <c r="BW1189" s="179"/>
      <c r="BX1189" s="179"/>
      <c r="BY1189" s="70" t="s">
        <v>79</v>
      </c>
      <c r="BZ1189" s="50">
        <f t="shared" si="803"/>
        <v>10191797</v>
      </c>
      <c r="CA1189" s="30">
        <f>IFERROR(BZ1189/BW1178,"-")</f>
        <v>9.5012148783188213E-3</v>
      </c>
      <c r="CB1189" s="50">
        <f t="shared" si="804"/>
        <v>29</v>
      </c>
      <c r="CC1189" s="30">
        <f>IFERROR(CB1189/BX1178,"-")</f>
        <v>2.5086505190311418E-2</v>
      </c>
      <c r="CD1189" s="53">
        <f t="shared" si="794"/>
        <v>351441.27586206899</v>
      </c>
      <c r="CE1189" s="31">
        <f t="shared" si="812"/>
        <v>2.3500810372771474E-2</v>
      </c>
      <c r="CR1189" s="196"/>
      <c r="CS1189" s="198"/>
      <c r="CT1189" s="200"/>
      <c r="CU1189" s="201"/>
      <c r="CV1189" s="201"/>
      <c r="CW1189" s="79" t="s">
        <v>79</v>
      </c>
      <c r="CX1189" s="90">
        <v>5671023</v>
      </c>
      <c r="CY1189" s="80">
        <v>5.6313917986474289E-3</v>
      </c>
      <c r="CZ1189" s="90">
        <v>19</v>
      </c>
      <c r="DA1189" s="80">
        <v>1.7025089605734768E-2</v>
      </c>
      <c r="DB1189" s="90">
        <v>298474.89473684208</v>
      </c>
      <c r="DC1189" s="81">
        <v>1.595298068849706E-2</v>
      </c>
    </row>
    <row r="1190" spans="2:107" s="16" customFormat="1" ht="13.15" customHeight="1">
      <c r="B1190" s="196"/>
      <c r="C1190" s="198"/>
      <c r="D1190" s="172"/>
      <c r="E1190" s="179"/>
      <c r="F1190" s="179"/>
      <c r="G1190" s="70" t="s">
        <v>81</v>
      </c>
      <c r="H1190" s="50">
        <v>0</v>
      </c>
      <c r="I1190" s="30">
        <f>IFERROR(H1190/E1178,"-")</f>
        <v>0</v>
      </c>
      <c r="J1190" s="50">
        <v>0</v>
      </c>
      <c r="K1190" s="30">
        <f>IFERROR(J1190/F1178,"-")</f>
        <v>0</v>
      </c>
      <c r="L1190" s="53" t="str">
        <f t="shared" si="787"/>
        <v>-</v>
      </c>
      <c r="M1190" s="31">
        <f t="shared" si="805"/>
        <v>0</v>
      </c>
      <c r="N1190" s="172"/>
      <c r="O1190" s="179"/>
      <c r="P1190" s="179"/>
      <c r="Q1190" s="70" t="s">
        <v>81</v>
      </c>
      <c r="R1190" s="50">
        <v>284663</v>
      </c>
      <c r="S1190" s="30">
        <f>IFERROR(R1190/O1178,"-")</f>
        <v>2.1889004401438233E-2</v>
      </c>
      <c r="T1190" s="50">
        <v>2</v>
      </c>
      <c r="U1190" s="30">
        <f>IFERROR(T1190/P1178,"-")</f>
        <v>0.2857142857142857</v>
      </c>
      <c r="V1190" s="53">
        <f t="shared" si="788"/>
        <v>142331.5</v>
      </c>
      <c r="W1190" s="31">
        <f t="shared" si="806"/>
        <v>0.2857142857142857</v>
      </c>
      <c r="X1190" s="172"/>
      <c r="Y1190" s="179"/>
      <c r="Z1190" s="179"/>
      <c r="AA1190" s="70" t="s">
        <v>81</v>
      </c>
      <c r="AB1190" s="50">
        <v>1627064</v>
      </c>
      <c r="AC1190" s="30">
        <f>IFERROR(AB1190/Y1178,"-")</f>
        <v>5.7972697892994451E-3</v>
      </c>
      <c r="AD1190" s="50">
        <v>37</v>
      </c>
      <c r="AE1190" s="30">
        <f>IFERROR(AD1190/Z1178,"-")</f>
        <v>9.438775510204081E-2</v>
      </c>
      <c r="AF1190" s="53">
        <f t="shared" si="789"/>
        <v>43974.7027027027</v>
      </c>
      <c r="AG1190" s="31">
        <f t="shared" si="807"/>
        <v>8.91566265060241E-2</v>
      </c>
      <c r="AH1190" s="172"/>
      <c r="AI1190" s="179"/>
      <c r="AJ1190" s="179"/>
      <c r="AK1190" s="70" t="s">
        <v>81</v>
      </c>
      <c r="AL1190" s="50">
        <v>1056358</v>
      </c>
      <c r="AM1190" s="30">
        <f>IFERROR(AL1190/AI1178,"-")</f>
        <v>3.516250774036988E-3</v>
      </c>
      <c r="AN1190" s="50">
        <v>41</v>
      </c>
      <c r="AO1190" s="30">
        <f>IFERROR(AN1190/AJ1178,"-")</f>
        <v>0.11918604651162791</v>
      </c>
      <c r="AP1190" s="53">
        <f t="shared" si="790"/>
        <v>25764.829268292684</v>
      </c>
      <c r="AQ1190" s="31">
        <f t="shared" si="808"/>
        <v>0.11263736263736264</v>
      </c>
      <c r="AR1190" s="172"/>
      <c r="AS1190" s="179"/>
      <c r="AT1190" s="179"/>
      <c r="AU1190" s="70" t="s">
        <v>81</v>
      </c>
      <c r="AV1190" s="50">
        <v>2845772</v>
      </c>
      <c r="AW1190" s="30">
        <f>IFERROR(AV1190/AS1178,"-")</f>
        <v>1.1109664492092474E-2</v>
      </c>
      <c r="AX1190" s="50">
        <v>41</v>
      </c>
      <c r="AY1190" s="30">
        <f>IFERROR(AX1190/AT1178,"-")</f>
        <v>0.17154811715481172</v>
      </c>
      <c r="AZ1190" s="53">
        <f t="shared" si="791"/>
        <v>69409.073170731703</v>
      </c>
      <c r="BA1190" s="31">
        <f t="shared" si="809"/>
        <v>0.16334661354581673</v>
      </c>
      <c r="BB1190" s="172"/>
      <c r="BC1190" s="179"/>
      <c r="BD1190" s="179"/>
      <c r="BE1190" s="70" t="s">
        <v>81</v>
      </c>
      <c r="BF1190" s="50">
        <v>1118334</v>
      </c>
      <c r="BG1190" s="30">
        <f>IFERROR(BF1190/BC1178,"-")</f>
        <v>6.7036050068047049E-3</v>
      </c>
      <c r="BH1190" s="50">
        <v>14</v>
      </c>
      <c r="BI1190" s="30">
        <f>IFERROR(BH1190/BD1178,"-")</f>
        <v>0.109375</v>
      </c>
      <c r="BJ1190" s="53">
        <f t="shared" si="792"/>
        <v>79881</v>
      </c>
      <c r="BK1190" s="31">
        <f t="shared" si="810"/>
        <v>9.7902097902097904E-2</v>
      </c>
      <c r="BL1190" s="172"/>
      <c r="BM1190" s="179"/>
      <c r="BN1190" s="179"/>
      <c r="BO1190" s="70" t="s">
        <v>81</v>
      </c>
      <c r="BP1190" s="50">
        <v>966010</v>
      </c>
      <c r="BQ1190" s="30">
        <f>IFERROR(BP1190/BM1178,"-")</f>
        <v>1.8809393305989248E-2</v>
      </c>
      <c r="BR1190" s="50">
        <v>6</v>
      </c>
      <c r="BS1190" s="30">
        <f>IFERROR(BR1190/BN1178,"-")</f>
        <v>0.13333333333333333</v>
      </c>
      <c r="BT1190" s="53">
        <f t="shared" si="793"/>
        <v>161001.66666666666</v>
      </c>
      <c r="BU1190" s="31">
        <f t="shared" si="811"/>
        <v>0.11320754716981132</v>
      </c>
      <c r="BV1190" s="172"/>
      <c r="BW1190" s="179"/>
      <c r="BX1190" s="179"/>
      <c r="BY1190" s="70" t="s">
        <v>81</v>
      </c>
      <c r="BZ1190" s="50">
        <f t="shared" si="803"/>
        <v>7898201</v>
      </c>
      <c r="CA1190" s="30">
        <f>IFERROR(BZ1190/BW1178,"-")</f>
        <v>7.3630297829865125E-3</v>
      </c>
      <c r="CB1190" s="50">
        <f t="shared" si="804"/>
        <v>141</v>
      </c>
      <c r="CC1190" s="30">
        <f>IFERROR(CB1190/BX1178,"-")</f>
        <v>0.12197231833910034</v>
      </c>
      <c r="CD1190" s="53">
        <f t="shared" si="794"/>
        <v>56015.609929078011</v>
      </c>
      <c r="CE1190" s="31">
        <f t="shared" si="812"/>
        <v>0.11426256077795786</v>
      </c>
      <c r="CR1190" s="196"/>
      <c r="CS1190" s="198"/>
      <c r="CT1190" s="200"/>
      <c r="CU1190" s="201"/>
      <c r="CV1190" s="201"/>
      <c r="CW1190" s="79" t="s">
        <v>81</v>
      </c>
      <c r="CX1190" s="90">
        <v>7401787</v>
      </c>
      <c r="CY1190" s="80">
        <v>7.3500605811570776E-3</v>
      </c>
      <c r="CZ1190" s="90">
        <v>144</v>
      </c>
      <c r="DA1190" s="80">
        <v>0.12903225806451613</v>
      </c>
      <c r="DB1190" s="90">
        <v>51401.298611111109</v>
      </c>
      <c r="DC1190" s="81">
        <v>0.12090680100755667</v>
      </c>
    </row>
    <row r="1191" spans="2:107" s="16" customFormat="1" ht="13.15" customHeight="1">
      <c r="B1191" s="196"/>
      <c r="C1191" s="198"/>
      <c r="D1191" s="172"/>
      <c r="E1191" s="179"/>
      <c r="F1191" s="179"/>
      <c r="G1191" s="70" t="s">
        <v>83</v>
      </c>
      <c r="H1191" s="50">
        <v>0</v>
      </c>
      <c r="I1191" s="30">
        <f>IFERROR(H1191/E1178,"-")</f>
        <v>0</v>
      </c>
      <c r="J1191" s="50">
        <v>0</v>
      </c>
      <c r="K1191" s="30">
        <f>IFERROR(J1191/F1178,"-")</f>
        <v>0</v>
      </c>
      <c r="L1191" s="53" t="str">
        <f t="shared" si="787"/>
        <v>-</v>
      </c>
      <c r="M1191" s="31">
        <f t="shared" si="805"/>
        <v>0</v>
      </c>
      <c r="N1191" s="172"/>
      <c r="O1191" s="179"/>
      <c r="P1191" s="179"/>
      <c r="Q1191" s="70" t="s">
        <v>83</v>
      </c>
      <c r="R1191" s="50">
        <v>0</v>
      </c>
      <c r="S1191" s="30">
        <f>IFERROR(R1191/O1178,"-")</f>
        <v>0</v>
      </c>
      <c r="T1191" s="50">
        <v>0</v>
      </c>
      <c r="U1191" s="30">
        <f>IFERROR(T1191/P1178,"-")</f>
        <v>0</v>
      </c>
      <c r="V1191" s="53" t="str">
        <f t="shared" si="788"/>
        <v>-</v>
      </c>
      <c r="W1191" s="31">
        <f t="shared" si="806"/>
        <v>0</v>
      </c>
      <c r="X1191" s="172"/>
      <c r="Y1191" s="179"/>
      <c r="Z1191" s="179"/>
      <c r="AA1191" s="70" t="s">
        <v>83</v>
      </c>
      <c r="AB1191" s="50">
        <v>1114029</v>
      </c>
      <c r="AC1191" s="30">
        <f>IFERROR(AB1191/Y1178,"-")</f>
        <v>3.9693132329788328E-3</v>
      </c>
      <c r="AD1191" s="50">
        <v>22</v>
      </c>
      <c r="AE1191" s="30">
        <f>IFERROR(AD1191/Z1178,"-")</f>
        <v>5.6122448979591837E-2</v>
      </c>
      <c r="AF1191" s="53">
        <f t="shared" si="789"/>
        <v>50637.681818181816</v>
      </c>
      <c r="AG1191" s="31">
        <f t="shared" si="807"/>
        <v>5.3012048192771083E-2</v>
      </c>
      <c r="AH1191" s="172"/>
      <c r="AI1191" s="179"/>
      <c r="AJ1191" s="179"/>
      <c r="AK1191" s="70" t="s">
        <v>83</v>
      </c>
      <c r="AL1191" s="50">
        <v>10960667</v>
      </c>
      <c r="AM1191" s="30">
        <f>IFERROR(AL1191/AI1178,"-")</f>
        <v>3.648427315617591E-2</v>
      </c>
      <c r="AN1191" s="50">
        <v>50</v>
      </c>
      <c r="AO1191" s="30">
        <f>IFERROR(AN1191/AJ1178,"-")</f>
        <v>0.14534883720930233</v>
      </c>
      <c r="AP1191" s="53">
        <f t="shared" si="790"/>
        <v>219213.34</v>
      </c>
      <c r="AQ1191" s="31">
        <f t="shared" si="808"/>
        <v>0.13736263736263737</v>
      </c>
      <c r="AR1191" s="172"/>
      <c r="AS1191" s="179"/>
      <c r="AT1191" s="179"/>
      <c r="AU1191" s="70" t="s">
        <v>83</v>
      </c>
      <c r="AV1191" s="50">
        <v>12616857</v>
      </c>
      <c r="AW1191" s="30">
        <f>IFERROR(AV1191/AS1178,"-")</f>
        <v>4.9255192691019654E-2</v>
      </c>
      <c r="AX1191" s="50">
        <v>56</v>
      </c>
      <c r="AY1191" s="30">
        <f>IFERROR(AX1191/AT1178,"-")</f>
        <v>0.23430962343096234</v>
      </c>
      <c r="AZ1191" s="53">
        <f t="shared" si="791"/>
        <v>225301.01785714287</v>
      </c>
      <c r="BA1191" s="31">
        <f t="shared" si="809"/>
        <v>0.22310756972111553</v>
      </c>
      <c r="BB1191" s="172"/>
      <c r="BC1191" s="179"/>
      <c r="BD1191" s="179"/>
      <c r="BE1191" s="70" t="s">
        <v>83</v>
      </c>
      <c r="BF1191" s="50">
        <v>12130404</v>
      </c>
      <c r="BG1191" s="30">
        <f>IFERROR(BF1191/BC1178,"-")</f>
        <v>7.2713015064340178E-2</v>
      </c>
      <c r="BH1191" s="50">
        <v>43</v>
      </c>
      <c r="BI1191" s="30">
        <f>IFERROR(BH1191/BD1178,"-")</f>
        <v>0.3359375</v>
      </c>
      <c r="BJ1191" s="53">
        <f t="shared" si="792"/>
        <v>282102.41860465117</v>
      </c>
      <c r="BK1191" s="31">
        <f t="shared" si="810"/>
        <v>0.30069930069930068</v>
      </c>
      <c r="BL1191" s="172"/>
      <c r="BM1191" s="179"/>
      <c r="BN1191" s="179"/>
      <c r="BO1191" s="70" t="s">
        <v>83</v>
      </c>
      <c r="BP1191" s="50">
        <v>892813</v>
      </c>
      <c r="BQ1191" s="30">
        <f>IFERROR(BP1191/BM1178,"-")</f>
        <v>1.7384158410058054E-2</v>
      </c>
      <c r="BR1191" s="50">
        <v>15</v>
      </c>
      <c r="BS1191" s="30">
        <f>IFERROR(BR1191/BN1178,"-")</f>
        <v>0.33333333333333331</v>
      </c>
      <c r="BT1191" s="53">
        <f t="shared" si="793"/>
        <v>59520.866666666669</v>
      </c>
      <c r="BU1191" s="31">
        <f t="shared" si="811"/>
        <v>0.28301886792452829</v>
      </c>
      <c r="BV1191" s="172"/>
      <c r="BW1191" s="179"/>
      <c r="BX1191" s="179"/>
      <c r="BY1191" s="70" t="s">
        <v>83</v>
      </c>
      <c r="BZ1191" s="50">
        <f t="shared" si="803"/>
        <v>37714770</v>
      </c>
      <c r="CA1191" s="30">
        <f>IFERROR(BZ1191/BW1178,"-")</f>
        <v>3.5159269151099883E-2</v>
      </c>
      <c r="CB1191" s="50">
        <f t="shared" si="804"/>
        <v>186</v>
      </c>
      <c r="CC1191" s="30">
        <f>IFERROR(CB1191/BX1178,"-")</f>
        <v>0.16089965397923875</v>
      </c>
      <c r="CD1191" s="53">
        <f t="shared" si="794"/>
        <v>202767.5806451613</v>
      </c>
      <c r="CE1191" s="31">
        <f t="shared" si="812"/>
        <v>0.1507293354943274</v>
      </c>
      <c r="CR1191" s="196"/>
      <c r="CS1191" s="198"/>
      <c r="CT1191" s="200"/>
      <c r="CU1191" s="201"/>
      <c r="CV1191" s="201"/>
      <c r="CW1191" s="79" t="s">
        <v>83</v>
      </c>
      <c r="CX1191" s="90">
        <v>26569903</v>
      </c>
      <c r="CY1191" s="80">
        <v>2.6384222713443008E-2</v>
      </c>
      <c r="CZ1191" s="90">
        <v>174</v>
      </c>
      <c r="DA1191" s="80">
        <v>0.15591397849462366</v>
      </c>
      <c r="DB1191" s="90">
        <v>152700.591954023</v>
      </c>
      <c r="DC1191" s="81">
        <v>0.14609571788413098</v>
      </c>
    </row>
    <row r="1192" spans="2:107" s="16" customFormat="1" ht="13.15" customHeight="1">
      <c r="B1192" s="196"/>
      <c r="C1192" s="198"/>
      <c r="D1192" s="172"/>
      <c r="E1192" s="179"/>
      <c r="F1192" s="179"/>
      <c r="G1192" s="70" t="s">
        <v>87</v>
      </c>
      <c r="H1192" s="50">
        <v>852040</v>
      </c>
      <c r="I1192" s="30">
        <f>IFERROR(H1192/E1178,"-")</f>
        <v>0.2</v>
      </c>
      <c r="J1192" s="50">
        <v>1</v>
      </c>
      <c r="K1192" s="30">
        <f>IFERROR(J1192/F1178,"-")</f>
        <v>1</v>
      </c>
      <c r="L1192" s="53">
        <f t="shared" si="787"/>
        <v>852040</v>
      </c>
      <c r="M1192" s="31">
        <f t="shared" si="805"/>
        <v>1</v>
      </c>
      <c r="N1192" s="172"/>
      <c r="O1192" s="179"/>
      <c r="P1192" s="179"/>
      <c r="Q1192" s="70" t="s">
        <v>87</v>
      </c>
      <c r="R1192" s="50">
        <v>66942</v>
      </c>
      <c r="S1192" s="30">
        <f>IFERROR(R1192/O1178,"-")</f>
        <v>5.1474681733877543E-3</v>
      </c>
      <c r="T1192" s="50">
        <v>1</v>
      </c>
      <c r="U1192" s="30">
        <f>IFERROR(T1192/P1178,"-")</f>
        <v>0.14285714285714285</v>
      </c>
      <c r="V1192" s="53">
        <f t="shared" si="788"/>
        <v>66942</v>
      </c>
      <c r="W1192" s="31">
        <f t="shared" si="806"/>
        <v>0.14285714285714285</v>
      </c>
      <c r="X1192" s="172"/>
      <c r="Y1192" s="179"/>
      <c r="Z1192" s="179"/>
      <c r="AA1192" s="70" t="s">
        <v>87</v>
      </c>
      <c r="AB1192" s="50">
        <v>4659318</v>
      </c>
      <c r="AC1192" s="30">
        <f>IFERROR(AB1192/Y1178,"-")</f>
        <v>1.6601266748043783E-2</v>
      </c>
      <c r="AD1192" s="50">
        <v>23</v>
      </c>
      <c r="AE1192" s="30">
        <f>IFERROR(AD1192/Z1178,"-")</f>
        <v>5.8673469387755105E-2</v>
      </c>
      <c r="AF1192" s="53">
        <f t="shared" si="789"/>
        <v>202579.04347826086</v>
      </c>
      <c r="AG1192" s="31">
        <f t="shared" si="807"/>
        <v>5.5421686746987948E-2</v>
      </c>
      <c r="AH1192" s="172"/>
      <c r="AI1192" s="179"/>
      <c r="AJ1192" s="179"/>
      <c r="AK1192" s="70" t="s">
        <v>87</v>
      </c>
      <c r="AL1192" s="50">
        <v>1427549</v>
      </c>
      <c r="AM1192" s="30">
        <f>IFERROR(AL1192/AI1178,"-")</f>
        <v>4.7518173538002532E-3</v>
      </c>
      <c r="AN1192" s="50">
        <v>22</v>
      </c>
      <c r="AO1192" s="30">
        <f>IFERROR(AN1192/AJ1178,"-")</f>
        <v>6.3953488372093026E-2</v>
      </c>
      <c r="AP1192" s="53">
        <f t="shared" si="790"/>
        <v>64888.590909090912</v>
      </c>
      <c r="AQ1192" s="31">
        <f t="shared" si="808"/>
        <v>6.043956043956044E-2</v>
      </c>
      <c r="AR1192" s="172"/>
      <c r="AS1192" s="179"/>
      <c r="AT1192" s="179"/>
      <c r="AU1192" s="70" t="s">
        <v>87</v>
      </c>
      <c r="AV1192" s="50">
        <v>2458235</v>
      </c>
      <c r="AW1192" s="30">
        <f>IFERROR(AV1192/AS1178,"-")</f>
        <v>9.596751283208544E-3</v>
      </c>
      <c r="AX1192" s="50">
        <v>19</v>
      </c>
      <c r="AY1192" s="30">
        <f>IFERROR(AX1192/AT1178,"-")</f>
        <v>7.9497907949790794E-2</v>
      </c>
      <c r="AZ1192" s="53">
        <f t="shared" si="791"/>
        <v>129380.78947368421</v>
      </c>
      <c r="BA1192" s="31">
        <f t="shared" si="809"/>
        <v>7.5697211155378488E-2</v>
      </c>
      <c r="BB1192" s="172"/>
      <c r="BC1192" s="179"/>
      <c r="BD1192" s="179"/>
      <c r="BE1192" s="70" t="s">
        <v>87</v>
      </c>
      <c r="BF1192" s="50">
        <v>273271</v>
      </c>
      <c r="BG1192" s="30">
        <f>IFERROR(BF1192/BC1178,"-")</f>
        <v>1.6380623711829635E-3</v>
      </c>
      <c r="BH1192" s="50">
        <v>7</v>
      </c>
      <c r="BI1192" s="30">
        <f>IFERROR(BH1192/BD1178,"-")</f>
        <v>5.46875E-2</v>
      </c>
      <c r="BJ1192" s="53">
        <f t="shared" si="792"/>
        <v>39038.714285714283</v>
      </c>
      <c r="BK1192" s="31">
        <f t="shared" si="810"/>
        <v>4.8951048951048952E-2</v>
      </c>
      <c r="BL1192" s="172"/>
      <c r="BM1192" s="179"/>
      <c r="BN1192" s="179"/>
      <c r="BO1192" s="70" t="s">
        <v>87</v>
      </c>
      <c r="BP1192" s="50">
        <v>16550</v>
      </c>
      <c r="BQ1192" s="30">
        <f>IFERROR(BP1192/BM1178,"-")</f>
        <v>3.222486922641816E-4</v>
      </c>
      <c r="BR1192" s="50">
        <v>1</v>
      </c>
      <c r="BS1192" s="30">
        <f>IFERROR(BR1192/BN1178,"-")</f>
        <v>2.2222222222222223E-2</v>
      </c>
      <c r="BT1192" s="53">
        <f t="shared" si="793"/>
        <v>16550</v>
      </c>
      <c r="BU1192" s="31">
        <f t="shared" si="811"/>
        <v>1.8867924528301886E-2</v>
      </c>
      <c r="BV1192" s="172"/>
      <c r="BW1192" s="179"/>
      <c r="BX1192" s="179"/>
      <c r="BY1192" s="70" t="s">
        <v>87</v>
      </c>
      <c r="BZ1192" s="50">
        <f t="shared" si="803"/>
        <v>9753905</v>
      </c>
      <c r="CA1192" s="30">
        <f>IFERROR(BZ1192/BW1178,"-")</f>
        <v>9.0929938368776719E-3</v>
      </c>
      <c r="CB1192" s="50">
        <f t="shared" si="804"/>
        <v>74</v>
      </c>
      <c r="CC1192" s="30">
        <f>IFERROR(CB1192/BX1178,"-")</f>
        <v>6.4013840830449822E-2</v>
      </c>
      <c r="CD1192" s="53">
        <f t="shared" si="794"/>
        <v>131809.52702702704</v>
      </c>
      <c r="CE1192" s="31">
        <f t="shared" si="812"/>
        <v>5.9967585089141004E-2</v>
      </c>
      <c r="CR1192" s="196"/>
      <c r="CS1192" s="198"/>
      <c r="CT1192" s="200"/>
      <c r="CU1192" s="201"/>
      <c r="CV1192" s="201"/>
      <c r="CW1192" s="79" t="s">
        <v>87</v>
      </c>
      <c r="CX1192" s="90">
        <v>8722594</v>
      </c>
      <c r="CY1192" s="80">
        <v>8.6616372944583846E-3</v>
      </c>
      <c r="CZ1192" s="90">
        <v>80</v>
      </c>
      <c r="DA1192" s="80">
        <v>7.1684587813620068E-2</v>
      </c>
      <c r="DB1192" s="90">
        <v>109032.425</v>
      </c>
      <c r="DC1192" s="81">
        <v>6.7170445004198151E-2</v>
      </c>
    </row>
    <row r="1193" spans="2:107" s="16" customFormat="1" ht="13.15" customHeight="1">
      <c r="B1193" s="196"/>
      <c r="C1193" s="198"/>
      <c r="D1193" s="172"/>
      <c r="E1193" s="179"/>
      <c r="F1193" s="179"/>
      <c r="G1193" s="71" t="s">
        <v>85</v>
      </c>
      <c r="H1193" s="51">
        <v>0</v>
      </c>
      <c r="I1193" s="32">
        <f>IFERROR(H1193/E1178,"-")</f>
        <v>0</v>
      </c>
      <c r="J1193" s="51">
        <v>0</v>
      </c>
      <c r="K1193" s="32">
        <f>IFERROR(J1193/F1178,"-")</f>
        <v>0</v>
      </c>
      <c r="L1193" s="54" t="str">
        <f t="shared" si="787"/>
        <v>-</v>
      </c>
      <c r="M1193" s="33">
        <f t="shared" si="805"/>
        <v>0</v>
      </c>
      <c r="N1193" s="172"/>
      <c r="O1193" s="179"/>
      <c r="P1193" s="179"/>
      <c r="Q1193" s="71" t="s">
        <v>85</v>
      </c>
      <c r="R1193" s="51">
        <v>23463</v>
      </c>
      <c r="S1193" s="32">
        <f>IFERROR(R1193/O1178,"-")</f>
        <v>1.8041744458217094E-3</v>
      </c>
      <c r="T1193" s="51">
        <v>1</v>
      </c>
      <c r="U1193" s="32">
        <f>IFERROR(T1193/P1178,"-")</f>
        <v>0.14285714285714285</v>
      </c>
      <c r="V1193" s="54">
        <f t="shared" si="788"/>
        <v>23463</v>
      </c>
      <c r="W1193" s="33">
        <f t="shared" si="806"/>
        <v>0.14285714285714285</v>
      </c>
      <c r="X1193" s="172"/>
      <c r="Y1193" s="179"/>
      <c r="Z1193" s="179"/>
      <c r="AA1193" s="71" t="s">
        <v>85</v>
      </c>
      <c r="AB1193" s="51">
        <v>767790</v>
      </c>
      <c r="AC1193" s="32">
        <f>IFERROR(AB1193/Y1178,"-")</f>
        <v>2.7356550028310015E-3</v>
      </c>
      <c r="AD1193" s="51">
        <v>27</v>
      </c>
      <c r="AE1193" s="32">
        <f>IFERROR(AD1193/Z1178,"-")</f>
        <v>6.8877551020408156E-2</v>
      </c>
      <c r="AF1193" s="54">
        <f t="shared" si="789"/>
        <v>28436.666666666668</v>
      </c>
      <c r="AG1193" s="33">
        <f t="shared" si="807"/>
        <v>6.5060240963855417E-2</v>
      </c>
      <c r="AH1193" s="172"/>
      <c r="AI1193" s="179"/>
      <c r="AJ1193" s="179"/>
      <c r="AK1193" s="71" t="s">
        <v>85</v>
      </c>
      <c r="AL1193" s="51">
        <v>459921</v>
      </c>
      <c r="AM1193" s="32">
        <f>IFERROR(AL1193/AI1178,"-")</f>
        <v>1.5309180905013883E-3</v>
      </c>
      <c r="AN1193" s="51">
        <v>43</v>
      </c>
      <c r="AO1193" s="32">
        <f>IFERROR(AN1193/AJ1178,"-")</f>
        <v>0.125</v>
      </c>
      <c r="AP1193" s="54">
        <f t="shared" si="790"/>
        <v>10695.837209302326</v>
      </c>
      <c r="AQ1193" s="33">
        <f t="shared" si="808"/>
        <v>0.11813186813186813</v>
      </c>
      <c r="AR1193" s="172"/>
      <c r="AS1193" s="179"/>
      <c r="AT1193" s="179"/>
      <c r="AU1193" s="71" t="s">
        <v>85</v>
      </c>
      <c r="AV1193" s="51">
        <v>3028838</v>
      </c>
      <c r="AW1193" s="32">
        <f>IFERROR(AV1193/AS1178,"-")</f>
        <v>1.1824339399256296E-2</v>
      </c>
      <c r="AX1193" s="51">
        <v>43</v>
      </c>
      <c r="AY1193" s="32">
        <f>IFERROR(AX1193/AT1178,"-")</f>
        <v>0.1799163179916318</v>
      </c>
      <c r="AZ1193" s="54">
        <f t="shared" si="791"/>
        <v>70438.093023255817</v>
      </c>
      <c r="BA1193" s="33">
        <f t="shared" si="809"/>
        <v>0.17131474103585656</v>
      </c>
      <c r="BB1193" s="172"/>
      <c r="BC1193" s="179"/>
      <c r="BD1193" s="179"/>
      <c r="BE1193" s="71" t="s">
        <v>85</v>
      </c>
      <c r="BF1193" s="51">
        <v>480431</v>
      </c>
      <c r="BG1193" s="32">
        <f>IFERROR(BF1193/BC1178,"-")</f>
        <v>2.879837022771543E-3</v>
      </c>
      <c r="BH1193" s="51">
        <v>24</v>
      </c>
      <c r="BI1193" s="32">
        <f>IFERROR(BH1193/BD1178,"-")</f>
        <v>0.1875</v>
      </c>
      <c r="BJ1193" s="54">
        <f t="shared" si="792"/>
        <v>20017.958333333332</v>
      </c>
      <c r="BK1193" s="33">
        <f t="shared" si="810"/>
        <v>0.16783216783216784</v>
      </c>
      <c r="BL1193" s="172"/>
      <c r="BM1193" s="179"/>
      <c r="BN1193" s="179"/>
      <c r="BO1193" s="71" t="s">
        <v>85</v>
      </c>
      <c r="BP1193" s="51">
        <v>927167</v>
      </c>
      <c r="BQ1193" s="32">
        <f>IFERROR(BP1193/BM1178,"-")</f>
        <v>1.8053072704562204E-2</v>
      </c>
      <c r="BR1193" s="51">
        <v>9</v>
      </c>
      <c r="BS1193" s="32">
        <f>IFERROR(BR1193/BN1178,"-")</f>
        <v>0.2</v>
      </c>
      <c r="BT1193" s="54">
        <f t="shared" si="793"/>
        <v>103018.55555555556</v>
      </c>
      <c r="BU1193" s="33">
        <f t="shared" si="811"/>
        <v>0.16981132075471697</v>
      </c>
      <c r="BV1193" s="172"/>
      <c r="BW1193" s="179"/>
      <c r="BX1193" s="179"/>
      <c r="BY1193" s="71" t="s">
        <v>85</v>
      </c>
      <c r="BZ1193" s="51">
        <f t="shared" si="803"/>
        <v>5687610</v>
      </c>
      <c r="CA1193" s="32">
        <f>IFERROR(BZ1193/BW1178,"-")</f>
        <v>5.3022253832248536E-3</v>
      </c>
      <c r="CB1193" s="51">
        <f t="shared" si="804"/>
        <v>147</v>
      </c>
      <c r="CC1193" s="32">
        <f>IFERROR(CB1193/BX1178,"-")</f>
        <v>0.12716262975778547</v>
      </c>
      <c r="CD1193" s="54">
        <f t="shared" si="794"/>
        <v>38691.224489795917</v>
      </c>
      <c r="CE1193" s="33">
        <f t="shared" si="812"/>
        <v>0.11912479740680713</v>
      </c>
      <c r="CR1193" s="196"/>
      <c r="CS1193" s="198"/>
      <c r="CT1193" s="200"/>
      <c r="CU1193" s="201"/>
      <c r="CV1193" s="201"/>
      <c r="CW1193" s="79" t="s">
        <v>85</v>
      </c>
      <c r="CX1193" s="90">
        <v>2118910</v>
      </c>
      <c r="CY1193" s="80">
        <v>2.1041022750343322E-3</v>
      </c>
      <c r="CZ1193" s="90">
        <v>139</v>
      </c>
      <c r="DA1193" s="80">
        <v>0.12455197132616487</v>
      </c>
      <c r="DB1193" s="90">
        <v>15243.956834532373</v>
      </c>
      <c r="DC1193" s="81">
        <v>0.11670864819479429</v>
      </c>
    </row>
    <row r="1194" spans="2:107" s="16" customFormat="1" ht="13.15" customHeight="1">
      <c r="B1194" s="196"/>
      <c r="C1194" s="199"/>
      <c r="D1194" s="173"/>
      <c r="E1194" s="180"/>
      <c r="F1194" s="180"/>
      <c r="G1194" s="18" t="s">
        <v>92</v>
      </c>
      <c r="H1194" s="49">
        <f>SUM(H1178:H1193)</f>
        <v>852040</v>
      </c>
      <c r="I1194" s="32">
        <f>IFERROR(H1194/E1178,"-")</f>
        <v>0.2</v>
      </c>
      <c r="J1194" s="51">
        <v>1</v>
      </c>
      <c r="K1194" s="32">
        <f>IFERROR(J1194/F1178,"-")</f>
        <v>1</v>
      </c>
      <c r="L1194" s="54">
        <f t="shared" si="787"/>
        <v>852040</v>
      </c>
      <c r="M1194" s="34">
        <f t="shared" si="805"/>
        <v>1</v>
      </c>
      <c r="N1194" s="173"/>
      <c r="O1194" s="180"/>
      <c r="P1194" s="180"/>
      <c r="Q1194" s="18" t="s">
        <v>92</v>
      </c>
      <c r="R1194" s="49">
        <f>SUM(R1178:R1193)</f>
        <v>554015</v>
      </c>
      <c r="S1194" s="32">
        <f>IFERROR(R1194/O1178,"-")</f>
        <v>4.2600677901458224E-2</v>
      </c>
      <c r="T1194" s="51">
        <v>5</v>
      </c>
      <c r="U1194" s="32">
        <f>IFERROR(T1194/P1178,"-")</f>
        <v>0.7142857142857143</v>
      </c>
      <c r="V1194" s="54">
        <f t="shared" si="788"/>
        <v>110803</v>
      </c>
      <c r="W1194" s="34">
        <f t="shared" si="806"/>
        <v>0.7142857142857143</v>
      </c>
      <c r="X1194" s="173"/>
      <c r="Y1194" s="180"/>
      <c r="Z1194" s="180"/>
      <c r="AA1194" s="18" t="s">
        <v>92</v>
      </c>
      <c r="AB1194" s="49">
        <f>SUM(AB1178:AB1193)</f>
        <v>42741513</v>
      </c>
      <c r="AC1194" s="32">
        <f>IFERROR(AB1194/Y1178,"-")</f>
        <v>0.1522890814767271</v>
      </c>
      <c r="AD1194" s="51">
        <v>287</v>
      </c>
      <c r="AE1194" s="32">
        <f>IFERROR(AD1194/Z1178,"-")</f>
        <v>0.7321428571428571</v>
      </c>
      <c r="AF1194" s="54">
        <f t="shared" si="789"/>
        <v>148925.13240418117</v>
      </c>
      <c r="AG1194" s="34">
        <f t="shared" si="807"/>
        <v>0.69156626506024099</v>
      </c>
      <c r="AH1194" s="173"/>
      <c r="AI1194" s="180"/>
      <c r="AJ1194" s="180"/>
      <c r="AK1194" s="18" t="s">
        <v>92</v>
      </c>
      <c r="AL1194" s="49">
        <f>SUM(AL1178:AL1193)</f>
        <v>68717386</v>
      </c>
      <c r="AM1194" s="32">
        <f>IFERROR(AL1194/AI1178,"-")</f>
        <v>0.22873643377746794</v>
      </c>
      <c r="AN1194" s="51">
        <v>288</v>
      </c>
      <c r="AO1194" s="32">
        <f>IFERROR(AN1194/AJ1178,"-")</f>
        <v>0.83720930232558144</v>
      </c>
      <c r="AP1194" s="54">
        <f t="shared" si="790"/>
        <v>238602.03472222222</v>
      </c>
      <c r="AQ1194" s="34">
        <f t="shared" si="808"/>
        <v>0.79120879120879117</v>
      </c>
      <c r="AR1194" s="173"/>
      <c r="AS1194" s="180"/>
      <c r="AT1194" s="180"/>
      <c r="AU1194" s="18" t="s">
        <v>92</v>
      </c>
      <c r="AV1194" s="49">
        <f>SUM(AV1178:AV1193)</f>
        <v>60990832</v>
      </c>
      <c r="AW1194" s="32">
        <f>IFERROR(AV1194/AS1178,"-")</f>
        <v>0.23810329169504002</v>
      </c>
      <c r="AX1194" s="51">
        <v>209</v>
      </c>
      <c r="AY1194" s="32">
        <f>IFERROR(AX1194/AT1178,"-")</f>
        <v>0.87447698744769875</v>
      </c>
      <c r="AZ1194" s="54">
        <f t="shared" si="791"/>
        <v>291822.16267942585</v>
      </c>
      <c r="BA1194" s="34">
        <f t="shared" si="809"/>
        <v>0.83266932270916338</v>
      </c>
      <c r="BB1194" s="173"/>
      <c r="BC1194" s="180"/>
      <c r="BD1194" s="180"/>
      <c r="BE1194" s="18" t="s">
        <v>92</v>
      </c>
      <c r="BF1194" s="49">
        <f>SUM(BF1178:BF1193)</f>
        <v>39978819</v>
      </c>
      <c r="BG1194" s="32">
        <f>IFERROR(BF1194/BC1178,"-")</f>
        <v>0.23964415927132596</v>
      </c>
      <c r="BH1194" s="51">
        <v>117</v>
      </c>
      <c r="BI1194" s="32">
        <f>IFERROR(BH1194/BD1178,"-")</f>
        <v>0.9140625</v>
      </c>
      <c r="BJ1194" s="54">
        <f t="shared" si="792"/>
        <v>341699.30769230769</v>
      </c>
      <c r="BK1194" s="34">
        <f t="shared" si="810"/>
        <v>0.81818181818181823</v>
      </c>
      <c r="BL1194" s="173"/>
      <c r="BM1194" s="180"/>
      <c r="BN1194" s="180"/>
      <c r="BO1194" s="18" t="s">
        <v>92</v>
      </c>
      <c r="BP1194" s="49">
        <f>SUM(BP1178:BP1193)</f>
        <v>9464081</v>
      </c>
      <c r="BQ1194" s="32">
        <f>IFERROR(BP1194/BM1178,"-")</f>
        <v>0.18427720397173947</v>
      </c>
      <c r="BR1194" s="51">
        <v>39</v>
      </c>
      <c r="BS1194" s="32">
        <f>IFERROR(BR1194/BN1178,"-")</f>
        <v>0.8666666666666667</v>
      </c>
      <c r="BT1194" s="54">
        <f t="shared" si="793"/>
        <v>242668.74358974359</v>
      </c>
      <c r="BU1194" s="34">
        <f t="shared" si="811"/>
        <v>0.73584905660377353</v>
      </c>
      <c r="BV1194" s="173"/>
      <c r="BW1194" s="180"/>
      <c r="BX1194" s="180"/>
      <c r="BY1194" s="18" t="s">
        <v>92</v>
      </c>
      <c r="BZ1194" s="49">
        <f t="shared" si="803"/>
        <v>223298686</v>
      </c>
      <c r="CA1194" s="32">
        <f>IFERROR(BZ1194/BW1178,"-")</f>
        <v>0.20816827471467914</v>
      </c>
      <c r="CB1194" s="51">
        <f t="shared" si="804"/>
        <v>946</v>
      </c>
      <c r="CC1194" s="32">
        <f>IFERROR(CB1194/BX1178,"-")</f>
        <v>0.81833910034602075</v>
      </c>
      <c r="CD1194" s="54">
        <f t="shared" si="794"/>
        <v>236045.12262156449</v>
      </c>
      <c r="CE1194" s="34">
        <f t="shared" si="812"/>
        <v>0.76661264181523503</v>
      </c>
      <c r="CR1194" s="196"/>
      <c r="CS1194" s="199"/>
      <c r="CT1194" s="200"/>
      <c r="CU1194" s="201"/>
      <c r="CV1194" s="201"/>
      <c r="CW1194" s="18" t="s">
        <v>92</v>
      </c>
      <c r="CX1194" s="90">
        <v>201235620</v>
      </c>
      <c r="CY1194" s="80">
        <v>0.19982931123074804</v>
      </c>
      <c r="CZ1194" s="90">
        <v>913</v>
      </c>
      <c r="DA1194" s="80">
        <v>0.81810035842293904</v>
      </c>
      <c r="DB1194" s="90">
        <v>220411.41292442498</v>
      </c>
      <c r="DC1194" s="81">
        <v>0.76658270361041136</v>
      </c>
    </row>
    <row r="1195" spans="2:107" s="16" customFormat="1" ht="13.15" customHeight="1">
      <c r="B1195" s="196">
        <v>71</v>
      </c>
      <c r="C1195" s="197" t="s">
        <v>48</v>
      </c>
      <c r="D1195" s="171">
        <f>CI75</f>
        <v>5</v>
      </c>
      <c r="E1195" s="178">
        <v>17605420</v>
      </c>
      <c r="F1195" s="178">
        <v>4</v>
      </c>
      <c r="G1195" s="68" t="s">
        <v>58</v>
      </c>
      <c r="H1195" s="56">
        <v>712865</v>
      </c>
      <c r="I1195" s="28">
        <f>IFERROR(H1195/E1195,"-")</f>
        <v>4.0491223725420925E-2</v>
      </c>
      <c r="J1195" s="56">
        <v>2</v>
      </c>
      <c r="K1195" s="28">
        <f>IFERROR(J1195/F1195,"-")</f>
        <v>0.5</v>
      </c>
      <c r="L1195" s="52">
        <f t="shared" si="787"/>
        <v>356432.5</v>
      </c>
      <c r="M1195" s="41">
        <f t="shared" ref="M1195:M1211" si="813">IFERROR(J1195/$CI$75,"-")</f>
        <v>0.4</v>
      </c>
      <c r="N1195" s="171">
        <f>CJ75</f>
        <v>8</v>
      </c>
      <c r="O1195" s="178">
        <v>23562490</v>
      </c>
      <c r="P1195" s="178">
        <v>8</v>
      </c>
      <c r="Q1195" s="68" t="s">
        <v>58</v>
      </c>
      <c r="R1195" s="56">
        <v>0</v>
      </c>
      <c r="S1195" s="28">
        <f>IFERROR(R1195/O1195,"-")</f>
        <v>0</v>
      </c>
      <c r="T1195" s="56">
        <v>0</v>
      </c>
      <c r="U1195" s="28">
        <f>IFERROR(T1195/P1195,"-")</f>
        <v>0</v>
      </c>
      <c r="V1195" s="52" t="str">
        <f t="shared" si="788"/>
        <v>-</v>
      </c>
      <c r="W1195" s="41">
        <f t="shared" ref="W1195:W1211" si="814">IFERROR(T1195/$CJ$75,"-")</f>
        <v>0</v>
      </c>
      <c r="X1195" s="171">
        <f>CK75</f>
        <v>1289</v>
      </c>
      <c r="Y1195" s="178">
        <v>817682000</v>
      </c>
      <c r="Z1195" s="178">
        <v>1206</v>
      </c>
      <c r="AA1195" s="68" t="s">
        <v>58</v>
      </c>
      <c r="AB1195" s="56">
        <v>21318277</v>
      </c>
      <c r="AC1195" s="28">
        <f>IFERROR(AB1195/Y1195,"-")</f>
        <v>2.6071598738874036E-2</v>
      </c>
      <c r="AD1195" s="56">
        <v>179</v>
      </c>
      <c r="AE1195" s="28">
        <f>IFERROR(AD1195/Z1195,"-")</f>
        <v>0.148424543946932</v>
      </c>
      <c r="AF1195" s="52">
        <f t="shared" si="789"/>
        <v>119096.51955307262</v>
      </c>
      <c r="AG1195" s="41">
        <f t="shared" ref="AG1195:AG1211" si="815">IFERROR(AD1195/$CK$75,"-")</f>
        <v>0.13886733902249807</v>
      </c>
      <c r="AH1195" s="171">
        <f>CL75</f>
        <v>1127</v>
      </c>
      <c r="AI1195" s="178">
        <v>1002440320</v>
      </c>
      <c r="AJ1195" s="178">
        <v>1043</v>
      </c>
      <c r="AK1195" s="68" t="s">
        <v>58</v>
      </c>
      <c r="AL1195" s="56">
        <v>13911461</v>
      </c>
      <c r="AM1195" s="28">
        <f>IFERROR(AL1195/AI1195,"-")</f>
        <v>1.3877595226816097E-2</v>
      </c>
      <c r="AN1195" s="56">
        <v>182</v>
      </c>
      <c r="AO1195" s="28">
        <f>IFERROR(AN1195/AJ1195,"-")</f>
        <v>0.17449664429530201</v>
      </c>
      <c r="AP1195" s="52">
        <f t="shared" si="790"/>
        <v>76436.5989010989</v>
      </c>
      <c r="AQ1195" s="41">
        <f t="shared" ref="AQ1195:AQ1211" si="816">IFERROR(AN1195/$CL$75,"-")</f>
        <v>0.16149068322981366</v>
      </c>
      <c r="AR1195" s="171">
        <f>CM75</f>
        <v>744</v>
      </c>
      <c r="AS1195" s="178">
        <v>850244140</v>
      </c>
      <c r="AT1195" s="178">
        <v>685</v>
      </c>
      <c r="AU1195" s="68" t="s">
        <v>58</v>
      </c>
      <c r="AV1195" s="56">
        <v>30986364</v>
      </c>
      <c r="AW1195" s="28">
        <f>IFERROR(AV1195/AS1195,"-")</f>
        <v>3.6444078285561607E-2</v>
      </c>
      <c r="AX1195" s="56">
        <v>167</v>
      </c>
      <c r="AY1195" s="28">
        <f>IFERROR(AX1195/AT1195,"-")</f>
        <v>0.24379562043795622</v>
      </c>
      <c r="AZ1195" s="52">
        <f t="shared" si="791"/>
        <v>185547.08982035928</v>
      </c>
      <c r="BA1195" s="41">
        <f t="shared" ref="BA1195:BA1211" si="817">IFERROR(AX1195/$CM$75,"-")</f>
        <v>0.22446236559139784</v>
      </c>
      <c r="BB1195" s="171">
        <f>CN75</f>
        <v>403</v>
      </c>
      <c r="BC1195" s="178">
        <v>480574280</v>
      </c>
      <c r="BD1195" s="178">
        <v>365</v>
      </c>
      <c r="BE1195" s="68" t="s">
        <v>58</v>
      </c>
      <c r="BF1195" s="56">
        <v>11986206</v>
      </c>
      <c r="BG1195" s="28">
        <f>IFERROR(BF1195/BC1195,"-")</f>
        <v>2.4941422166829236E-2</v>
      </c>
      <c r="BH1195" s="56">
        <v>72</v>
      </c>
      <c r="BI1195" s="28">
        <f>IFERROR(BH1195/BD1195,"-")</f>
        <v>0.19726027397260273</v>
      </c>
      <c r="BJ1195" s="52">
        <f t="shared" si="792"/>
        <v>166475.08333333334</v>
      </c>
      <c r="BK1195" s="41">
        <f t="shared" ref="BK1195:BK1211" si="818">IFERROR(BH1195/$CN$75,"-")</f>
        <v>0.17866004962779156</v>
      </c>
      <c r="BL1195" s="171">
        <f>CO75</f>
        <v>168</v>
      </c>
      <c r="BM1195" s="178">
        <v>201314410</v>
      </c>
      <c r="BN1195" s="178">
        <v>145</v>
      </c>
      <c r="BO1195" s="68" t="s">
        <v>58</v>
      </c>
      <c r="BP1195" s="56">
        <v>10676974</v>
      </c>
      <c r="BQ1195" s="28">
        <f>IFERROR(BP1195/BM1195,"-")</f>
        <v>5.3036312701112649E-2</v>
      </c>
      <c r="BR1195" s="56">
        <v>29</v>
      </c>
      <c r="BS1195" s="28">
        <f>IFERROR(BR1195/BN1195,"-")</f>
        <v>0.2</v>
      </c>
      <c r="BT1195" s="52">
        <f t="shared" si="793"/>
        <v>368171.5172413793</v>
      </c>
      <c r="BU1195" s="41">
        <f t="shared" ref="BU1195:BU1211" si="819">IFERROR(BR1195/$CO$75,"-")</f>
        <v>0.17261904761904762</v>
      </c>
      <c r="BV1195" s="171">
        <f>CP75</f>
        <v>3744</v>
      </c>
      <c r="BW1195" s="178">
        <f>SUM(E1195,O1195,Y1195,AI1195,AS1195,BC1195,BM1195)</f>
        <v>3393423060</v>
      </c>
      <c r="BX1195" s="178">
        <f>SUM(F1195,P1195,Z1195,AJ1195,AT1195,BD1195,BN1195)</f>
        <v>3456</v>
      </c>
      <c r="BY1195" s="68" t="s">
        <v>58</v>
      </c>
      <c r="BZ1195" s="56">
        <f t="shared" si="803"/>
        <v>89592147</v>
      </c>
      <c r="CA1195" s="28">
        <f>IFERROR(BZ1195/BW1195,"-")</f>
        <v>2.640170276912069E-2</v>
      </c>
      <c r="CB1195" s="56">
        <f t="shared" si="804"/>
        <v>631</v>
      </c>
      <c r="CC1195" s="28">
        <f>IFERROR(CB1195/BX1195,"-")</f>
        <v>0.18258101851851852</v>
      </c>
      <c r="CD1195" s="52">
        <f t="shared" si="794"/>
        <v>141984.3851030111</v>
      </c>
      <c r="CE1195" s="41">
        <f t="shared" ref="CE1195:CE1211" si="820">IFERROR(CB1195/$CP$75,"-")</f>
        <v>0.1685363247863248</v>
      </c>
      <c r="CR1195" s="196">
        <v>71</v>
      </c>
      <c r="CS1195" s="197" t="s">
        <v>48</v>
      </c>
      <c r="CT1195" s="200">
        <v>3573</v>
      </c>
      <c r="CU1195" s="201">
        <v>3291756940</v>
      </c>
      <c r="CV1195" s="201">
        <v>3315</v>
      </c>
      <c r="CW1195" s="79" t="s">
        <v>58</v>
      </c>
      <c r="CX1195" s="90">
        <v>102786152</v>
      </c>
      <c r="CY1195" s="80">
        <v>3.1225316411119954E-2</v>
      </c>
      <c r="CZ1195" s="90">
        <v>646</v>
      </c>
      <c r="DA1195" s="80">
        <v>0.19487179487179487</v>
      </c>
      <c r="DB1195" s="90">
        <v>159111.69040247679</v>
      </c>
      <c r="DC1195" s="81">
        <v>0.1808004478029667</v>
      </c>
    </row>
    <row r="1196" spans="2:107" s="16" customFormat="1" ht="13.15" customHeight="1">
      <c r="B1196" s="196"/>
      <c r="C1196" s="198"/>
      <c r="D1196" s="172"/>
      <c r="E1196" s="179"/>
      <c r="F1196" s="179"/>
      <c r="G1196" s="69" t="s">
        <v>60</v>
      </c>
      <c r="H1196" s="50">
        <v>0</v>
      </c>
      <c r="I1196" s="30">
        <f>IFERROR(H1196/E1195,"-")</f>
        <v>0</v>
      </c>
      <c r="J1196" s="50">
        <v>0</v>
      </c>
      <c r="K1196" s="30">
        <f>IFERROR(J1196/F1195,"-")</f>
        <v>0</v>
      </c>
      <c r="L1196" s="53" t="str">
        <f t="shared" si="787"/>
        <v>-</v>
      </c>
      <c r="M1196" s="31">
        <f t="shared" si="813"/>
        <v>0</v>
      </c>
      <c r="N1196" s="172"/>
      <c r="O1196" s="179"/>
      <c r="P1196" s="179"/>
      <c r="Q1196" s="69" t="s">
        <v>60</v>
      </c>
      <c r="R1196" s="50">
        <v>5445</v>
      </c>
      <c r="S1196" s="30">
        <f>IFERROR(R1196/O1195,"-")</f>
        <v>2.3108763123082493E-4</v>
      </c>
      <c r="T1196" s="50">
        <v>2</v>
      </c>
      <c r="U1196" s="30">
        <f>IFERROR(T1196/P1195,"-")</f>
        <v>0.25</v>
      </c>
      <c r="V1196" s="53">
        <f t="shared" si="788"/>
        <v>2722.5</v>
      </c>
      <c r="W1196" s="31">
        <f t="shared" si="814"/>
        <v>0.25</v>
      </c>
      <c r="X1196" s="172"/>
      <c r="Y1196" s="179"/>
      <c r="Z1196" s="179"/>
      <c r="AA1196" s="69" t="s">
        <v>60</v>
      </c>
      <c r="AB1196" s="50">
        <v>18827492</v>
      </c>
      <c r="AC1196" s="30">
        <f>IFERROR(AB1196/Y1195,"-")</f>
        <v>2.3025445099684228E-2</v>
      </c>
      <c r="AD1196" s="50">
        <v>226</v>
      </c>
      <c r="AE1196" s="30">
        <f>IFERROR(AD1196/Z1195,"-")</f>
        <v>0.18739635157545606</v>
      </c>
      <c r="AF1196" s="53">
        <f t="shared" si="789"/>
        <v>83307.486725663723</v>
      </c>
      <c r="AG1196" s="31">
        <f t="shared" si="815"/>
        <v>0.17532971295577968</v>
      </c>
      <c r="AH1196" s="172"/>
      <c r="AI1196" s="179"/>
      <c r="AJ1196" s="179"/>
      <c r="AK1196" s="69" t="s">
        <v>60</v>
      </c>
      <c r="AL1196" s="50">
        <v>15982061</v>
      </c>
      <c r="AM1196" s="30">
        <f>IFERROR(AL1196/AI1195,"-")</f>
        <v>1.5943154600964175E-2</v>
      </c>
      <c r="AN1196" s="50">
        <v>236</v>
      </c>
      <c r="AO1196" s="30">
        <f>IFERROR(AN1196/AJ1195,"-")</f>
        <v>0.22627037392138064</v>
      </c>
      <c r="AP1196" s="53">
        <f t="shared" si="790"/>
        <v>67720.597457627126</v>
      </c>
      <c r="AQ1196" s="31">
        <f t="shared" si="816"/>
        <v>0.20940550133096716</v>
      </c>
      <c r="AR1196" s="172"/>
      <c r="AS1196" s="179"/>
      <c r="AT1196" s="179"/>
      <c r="AU1196" s="69" t="s">
        <v>60</v>
      </c>
      <c r="AV1196" s="50">
        <v>9913151</v>
      </c>
      <c r="AW1196" s="30">
        <f>IFERROR(AV1196/AS1195,"-")</f>
        <v>1.1659181796889538E-2</v>
      </c>
      <c r="AX1196" s="50">
        <v>208</v>
      </c>
      <c r="AY1196" s="30">
        <f>IFERROR(AX1196/AT1195,"-")</f>
        <v>0.30364963503649633</v>
      </c>
      <c r="AZ1196" s="53">
        <f t="shared" si="791"/>
        <v>47659.379807692305</v>
      </c>
      <c r="BA1196" s="31">
        <f t="shared" si="817"/>
        <v>0.27956989247311825</v>
      </c>
      <c r="BB1196" s="172"/>
      <c r="BC1196" s="179"/>
      <c r="BD1196" s="179"/>
      <c r="BE1196" s="69" t="s">
        <v>60</v>
      </c>
      <c r="BF1196" s="50">
        <v>6437855</v>
      </c>
      <c r="BG1196" s="30">
        <f>IFERROR(BF1196/BC1195,"-")</f>
        <v>1.3396170514993021E-2</v>
      </c>
      <c r="BH1196" s="50">
        <v>106</v>
      </c>
      <c r="BI1196" s="30">
        <f>IFERROR(BH1196/BD1195,"-")</f>
        <v>0.29041095890410956</v>
      </c>
      <c r="BJ1196" s="53">
        <f t="shared" si="792"/>
        <v>60734.481132075474</v>
      </c>
      <c r="BK1196" s="31">
        <f t="shared" si="818"/>
        <v>0.26302729528535979</v>
      </c>
      <c r="BL1196" s="172"/>
      <c r="BM1196" s="179"/>
      <c r="BN1196" s="179"/>
      <c r="BO1196" s="69" t="s">
        <v>60</v>
      </c>
      <c r="BP1196" s="50">
        <v>3273380</v>
      </c>
      <c r="BQ1196" s="30">
        <f>IFERROR(BP1196/BM1195,"-")</f>
        <v>1.6260038215843566E-2</v>
      </c>
      <c r="BR1196" s="50">
        <v>34</v>
      </c>
      <c r="BS1196" s="30">
        <f>IFERROR(BR1196/BN1195,"-")</f>
        <v>0.23448275862068965</v>
      </c>
      <c r="BT1196" s="53">
        <f t="shared" si="793"/>
        <v>96275.882352941175</v>
      </c>
      <c r="BU1196" s="31">
        <f t="shared" si="819"/>
        <v>0.20238095238095238</v>
      </c>
      <c r="BV1196" s="172"/>
      <c r="BW1196" s="179"/>
      <c r="BX1196" s="179"/>
      <c r="BY1196" s="69" t="s">
        <v>60</v>
      </c>
      <c r="BZ1196" s="50">
        <f t="shared" si="803"/>
        <v>54439384</v>
      </c>
      <c r="CA1196" s="30">
        <f>IFERROR(BZ1196/BW1195,"-")</f>
        <v>1.6042616271959912E-2</v>
      </c>
      <c r="CB1196" s="50">
        <f t="shared" si="804"/>
        <v>812</v>
      </c>
      <c r="CC1196" s="30">
        <f>IFERROR(CB1196/BX1195,"-")</f>
        <v>0.23495370370370369</v>
      </c>
      <c r="CD1196" s="53">
        <f t="shared" si="794"/>
        <v>67043.576354679797</v>
      </c>
      <c r="CE1196" s="31">
        <f t="shared" si="820"/>
        <v>0.21688034188034189</v>
      </c>
      <c r="CR1196" s="196"/>
      <c r="CS1196" s="198"/>
      <c r="CT1196" s="200"/>
      <c r="CU1196" s="201"/>
      <c r="CV1196" s="201"/>
      <c r="CW1196" s="79" t="s">
        <v>60</v>
      </c>
      <c r="CX1196" s="90">
        <v>58295895</v>
      </c>
      <c r="CY1196" s="80">
        <v>1.7709659632402872E-2</v>
      </c>
      <c r="CZ1196" s="90">
        <v>790</v>
      </c>
      <c r="DA1196" s="80">
        <v>0.23831070889894421</v>
      </c>
      <c r="DB1196" s="90">
        <v>73792.272151898738</v>
      </c>
      <c r="DC1196" s="81">
        <v>0.22110271480548557</v>
      </c>
    </row>
    <row r="1197" spans="2:107" s="16" customFormat="1" ht="13.15" customHeight="1">
      <c r="B1197" s="196"/>
      <c r="C1197" s="198"/>
      <c r="D1197" s="172"/>
      <c r="E1197" s="179"/>
      <c r="F1197" s="179"/>
      <c r="G1197" s="70" t="s">
        <v>62</v>
      </c>
      <c r="H1197" s="50">
        <v>5070</v>
      </c>
      <c r="I1197" s="30">
        <f>IFERROR(H1197/E1195,"-")</f>
        <v>2.8797949722301428E-4</v>
      </c>
      <c r="J1197" s="50">
        <v>1</v>
      </c>
      <c r="K1197" s="30">
        <f>IFERROR(J1197/F1195,"-")</f>
        <v>0.25</v>
      </c>
      <c r="L1197" s="53">
        <f t="shared" si="787"/>
        <v>5070</v>
      </c>
      <c r="M1197" s="31">
        <f t="shared" si="813"/>
        <v>0.2</v>
      </c>
      <c r="N1197" s="172"/>
      <c r="O1197" s="179"/>
      <c r="P1197" s="179"/>
      <c r="Q1197" s="70" t="s">
        <v>62</v>
      </c>
      <c r="R1197" s="50">
        <v>95605</v>
      </c>
      <c r="S1197" s="30">
        <f>IFERROR(R1197/O1195,"-")</f>
        <v>4.0575083533191947E-3</v>
      </c>
      <c r="T1197" s="50">
        <v>3</v>
      </c>
      <c r="U1197" s="30">
        <f>IFERROR(T1197/P1195,"-")</f>
        <v>0.375</v>
      </c>
      <c r="V1197" s="53">
        <f t="shared" si="788"/>
        <v>31868.333333333332</v>
      </c>
      <c r="W1197" s="31">
        <f t="shared" si="814"/>
        <v>0.375</v>
      </c>
      <c r="X1197" s="172"/>
      <c r="Y1197" s="179"/>
      <c r="Z1197" s="179"/>
      <c r="AA1197" s="70" t="s">
        <v>62</v>
      </c>
      <c r="AB1197" s="50">
        <v>14216792</v>
      </c>
      <c r="AC1197" s="30">
        <f>IFERROR(AB1197/Y1195,"-")</f>
        <v>1.7386700453232429E-2</v>
      </c>
      <c r="AD1197" s="50">
        <v>285</v>
      </c>
      <c r="AE1197" s="30">
        <f>IFERROR(AD1197/Z1195,"-")</f>
        <v>0.23631840796019901</v>
      </c>
      <c r="AF1197" s="53">
        <f t="shared" si="789"/>
        <v>49883.480701754386</v>
      </c>
      <c r="AG1197" s="31">
        <f t="shared" si="815"/>
        <v>0.22110162916989914</v>
      </c>
      <c r="AH1197" s="172"/>
      <c r="AI1197" s="179"/>
      <c r="AJ1197" s="179"/>
      <c r="AK1197" s="70" t="s">
        <v>62</v>
      </c>
      <c r="AL1197" s="50">
        <v>20772764</v>
      </c>
      <c r="AM1197" s="30">
        <f>IFERROR(AL1197/AI1195,"-")</f>
        <v>2.0722195212578839E-2</v>
      </c>
      <c r="AN1197" s="50">
        <v>355</v>
      </c>
      <c r="AO1197" s="30">
        <f>IFERROR(AN1197/AJ1195,"-")</f>
        <v>0.34036433365292423</v>
      </c>
      <c r="AP1197" s="53">
        <f t="shared" si="790"/>
        <v>58514.828169014087</v>
      </c>
      <c r="AQ1197" s="31">
        <f t="shared" si="816"/>
        <v>0.31499556344276841</v>
      </c>
      <c r="AR1197" s="172"/>
      <c r="AS1197" s="179"/>
      <c r="AT1197" s="179"/>
      <c r="AU1197" s="70" t="s">
        <v>62</v>
      </c>
      <c r="AV1197" s="50">
        <v>15282248</v>
      </c>
      <c r="AW1197" s="30">
        <f>IFERROR(AV1197/AS1195,"-")</f>
        <v>1.7973952751970744E-2</v>
      </c>
      <c r="AX1197" s="50">
        <v>242</v>
      </c>
      <c r="AY1197" s="30">
        <f>IFERROR(AX1197/AT1195,"-")</f>
        <v>0.35328467153284671</v>
      </c>
      <c r="AZ1197" s="53">
        <f t="shared" si="791"/>
        <v>63149.78512396694</v>
      </c>
      <c r="BA1197" s="31">
        <f t="shared" si="817"/>
        <v>0.32526881720430106</v>
      </c>
      <c r="BB1197" s="172"/>
      <c r="BC1197" s="179"/>
      <c r="BD1197" s="179"/>
      <c r="BE1197" s="70" t="s">
        <v>62</v>
      </c>
      <c r="BF1197" s="50">
        <v>13223440</v>
      </c>
      <c r="BG1197" s="30">
        <f>IFERROR(BF1197/BC1195,"-")</f>
        <v>2.7515912836617057E-2</v>
      </c>
      <c r="BH1197" s="50">
        <v>129</v>
      </c>
      <c r="BI1197" s="30">
        <f>IFERROR(BH1197/BD1195,"-")</f>
        <v>0.35342465753424657</v>
      </c>
      <c r="BJ1197" s="53">
        <f t="shared" si="792"/>
        <v>102507.28682170542</v>
      </c>
      <c r="BK1197" s="31">
        <f t="shared" si="818"/>
        <v>0.32009925558312657</v>
      </c>
      <c r="BL1197" s="172"/>
      <c r="BM1197" s="179"/>
      <c r="BN1197" s="179"/>
      <c r="BO1197" s="70" t="s">
        <v>62</v>
      </c>
      <c r="BP1197" s="50">
        <v>3513566</v>
      </c>
      <c r="BQ1197" s="30">
        <f>IFERROR(BP1197/BM1195,"-")</f>
        <v>1.7453127175545952E-2</v>
      </c>
      <c r="BR1197" s="50">
        <v>39</v>
      </c>
      <c r="BS1197" s="30">
        <f>IFERROR(BR1197/BN1195,"-")</f>
        <v>0.26896551724137929</v>
      </c>
      <c r="BT1197" s="53">
        <f t="shared" si="793"/>
        <v>90091.435897435891</v>
      </c>
      <c r="BU1197" s="31">
        <f t="shared" si="819"/>
        <v>0.23214285714285715</v>
      </c>
      <c r="BV1197" s="172"/>
      <c r="BW1197" s="179"/>
      <c r="BX1197" s="179"/>
      <c r="BY1197" s="70" t="s">
        <v>62</v>
      </c>
      <c r="BZ1197" s="50">
        <f t="shared" si="803"/>
        <v>67109485</v>
      </c>
      <c r="CA1197" s="30">
        <f>IFERROR(BZ1197/BW1195,"-")</f>
        <v>1.9776339057470779E-2</v>
      </c>
      <c r="CB1197" s="50">
        <f t="shared" si="804"/>
        <v>1054</v>
      </c>
      <c r="CC1197" s="30">
        <f>IFERROR(CB1197/BX1195,"-")</f>
        <v>0.30497685185185186</v>
      </c>
      <c r="CD1197" s="53">
        <f t="shared" si="794"/>
        <v>63671.238140417459</v>
      </c>
      <c r="CE1197" s="31">
        <f t="shared" si="820"/>
        <v>0.28151709401709402</v>
      </c>
      <c r="CR1197" s="196"/>
      <c r="CS1197" s="198"/>
      <c r="CT1197" s="200"/>
      <c r="CU1197" s="201"/>
      <c r="CV1197" s="201"/>
      <c r="CW1197" s="79" t="s">
        <v>62</v>
      </c>
      <c r="CX1197" s="90">
        <v>50211992</v>
      </c>
      <c r="CY1197" s="80">
        <v>1.5253857716481339E-2</v>
      </c>
      <c r="CZ1197" s="90">
        <v>1058</v>
      </c>
      <c r="DA1197" s="80">
        <v>0.31915535444947207</v>
      </c>
      <c r="DB1197" s="90">
        <v>47459.349716446122</v>
      </c>
      <c r="DC1197" s="81">
        <v>0.2961097117268402</v>
      </c>
    </row>
    <row r="1198" spans="2:107" s="16" customFormat="1" ht="13.15" customHeight="1">
      <c r="B1198" s="196"/>
      <c r="C1198" s="198"/>
      <c r="D1198" s="172"/>
      <c r="E1198" s="179"/>
      <c r="F1198" s="179"/>
      <c r="G1198" s="70" t="s">
        <v>64</v>
      </c>
      <c r="H1198" s="50">
        <v>0</v>
      </c>
      <c r="I1198" s="30">
        <f>IFERROR(H1198/E1195,"-")</f>
        <v>0</v>
      </c>
      <c r="J1198" s="50">
        <v>0</v>
      </c>
      <c r="K1198" s="30">
        <f>IFERROR(J1198/F1195,"-")</f>
        <v>0</v>
      </c>
      <c r="L1198" s="53" t="str">
        <f t="shared" si="787"/>
        <v>-</v>
      </c>
      <c r="M1198" s="31">
        <f t="shared" si="813"/>
        <v>0</v>
      </c>
      <c r="N1198" s="172"/>
      <c r="O1198" s="179"/>
      <c r="P1198" s="179"/>
      <c r="Q1198" s="70" t="s">
        <v>64</v>
      </c>
      <c r="R1198" s="50">
        <v>22252</v>
      </c>
      <c r="S1198" s="30">
        <f>IFERROR(R1198/O1195,"-")</f>
        <v>9.4438236366360261E-4</v>
      </c>
      <c r="T1198" s="50">
        <v>1</v>
      </c>
      <c r="U1198" s="30">
        <f>IFERROR(T1198/P1195,"-")</f>
        <v>0.125</v>
      </c>
      <c r="V1198" s="53">
        <f t="shared" si="788"/>
        <v>22252</v>
      </c>
      <c r="W1198" s="31">
        <f t="shared" si="814"/>
        <v>0.125</v>
      </c>
      <c r="X1198" s="172"/>
      <c r="Y1198" s="179"/>
      <c r="Z1198" s="179"/>
      <c r="AA1198" s="70" t="s">
        <v>64</v>
      </c>
      <c r="AB1198" s="50">
        <v>2485176</v>
      </c>
      <c r="AC1198" s="30">
        <f>IFERROR(AB1198/Y1195,"-")</f>
        <v>3.0392940042706087E-3</v>
      </c>
      <c r="AD1198" s="50">
        <v>45</v>
      </c>
      <c r="AE1198" s="30">
        <f>IFERROR(AD1198/Z1195,"-")</f>
        <v>3.7313432835820892E-2</v>
      </c>
      <c r="AF1198" s="53">
        <f t="shared" si="789"/>
        <v>55226.133333333331</v>
      </c>
      <c r="AG1198" s="31">
        <f t="shared" si="815"/>
        <v>3.4910783553141971E-2</v>
      </c>
      <c r="AH1198" s="172"/>
      <c r="AI1198" s="179"/>
      <c r="AJ1198" s="179"/>
      <c r="AK1198" s="70" t="s">
        <v>64</v>
      </c>
      <c r="AL1198" s="50">
        <v>6581016</v>
      </c>
      <c r="AM1198" s="30">
        <f>IFERROR(AL1198/AI1195,"-")</f>
        <v>6.5649953106435305E-3</v>
      </c>
      <c r="AN1198" s="50">
        <v>40</v>
      </c>
      <c r="AO1198" s="30">
        <f>IFERROR(AN1198/AJ1195,"-")</f>
        <v>3.8350910834132314E-2</v>
      </c>
      <c r="AP1198" s="53">
        <f t="shared" si="790"/>
        <v>164525.4</v>
      </c>
      <c r="AQ1198" s="31">
        <f t="shared" si="816"/>
        <v>3.5492457852706299E-2</v>
      </c>
      <c r="AR1198" s="172"/>
      <c r="AS1198" s="179"/>
      <c r="AT1198" s="179"/>
      <c r="AU1198" s="70" t="s">
        <v>64</v>
      </c>
      <c r="AV1198" s="50">
        <v>3045134</v>
      </c>
      <c r="AW1198" s="30">
        <f>IFERROR(AV1198/AS1195,"-")</f>
        <v>3.5814819023627731E-3</v>
      </c>
      <c r="AX1198" s="50">
        <v>36</v>
      </c>
      <c r="AY1198" s="30">
        <f>IFERROR(AX1198/AT1195,"-")</f>
        <v>5.2554744525547446E-2</v>
      </c>
      <c r="AZ1198" s="53">
        <f t="shared" si="791"/>
        <v>84587.055555555562</v>
      </c>
      <c r="BA1198" s="31">
        <f t="shared" si="817"/>
        <v>4.8387096774193547E-2</v>
      </c>
      <c r="BB1198" s="172"/>
      <c r="BC1198" s="179"/>
      <c r="BD1198" s="179"/>
      <c r="BE1198" s="70" t="s">
        <v>64</v>
      </c>
      <c r="BF1198" s="50">
        <v>187550</v>
      </c>
      <c r="BG1198" s="30">
        <f>IFERROR(BF1198/BC1195,"-")</f>
        <v>3.902622504059102E-4</v>
      </c>
      <c r="BH1198" s="50">
        <v>8</v>
      </c>
      <c r="BI1198" s="30">
        <f>IFERROR(BH1198/BD1195,"-")</f>
        <v>2.1917808219178082E-2</v>
      </c>
      <c r="BJ1198" s="53">
        <f t="shared" si="792"/>
        <v>23443.75</v>
      </c>
      <c r="BK1198" s="31">
        <f t="shared" si="818"/>
        <v>1.9851116625310174E-2</v>
      </c>
      <c r="BL1198" s="172"/>
      <c r="BM1198" s="179"/>
      <c r="BN1198" s="179"/>
      <c r="BO1198" s="70" t="s">
        <v>64</v>
      </c>
      <c r="BP1198" s="50">
        <v>2701511</v>
      </c>
      <c r="BQ1198" s="30">
        <f>IFERROR(BP1198/BM1195,"-")</f>
        <v>1.3419362280126893E-2</v>
      </c>
      <c r="BR1198" s="50">
        <v>4</v>
      </c>
      <c r="BS1198" s="30">
        <f>IFERROR(BR1198/BN1195,"-")</f>
        <v>2.7586206896551724E-2</v>
      </c>
      <c r="BT1198" s="53">
        <f t="shared" si="793"/>
        <v>675377.75</v>
      </c>
      <c r="BU1198" s="31">
        <f t="shared" si="819"/>
        <v>2.3809523809523808E-2</v>
      </c>
      <c r="BV1198" s="172"/>
      <c r="BW1198" s="179"/>
      <c r="BX1198" s="179"/>
      <c r="BY1198" s="70" t="s">
        <v>64</v>
      </c>
      <c r="BZ1198" s="50">
        <f t="shared" si="803"/>
        <v>15022639</v>
      </c>
      <c r="CA1198" s="30">
        <f>IFERROR(BZ1198/BW1195,"-")</f>
        <v>4.4269867724656764E-3</v>
      </c>
      <c r="CB1198" s="50">
        <f t="shared" si="804"/>
        <v>134</v>
      </c>
      <c r="CC1198" s="30">
        <f>IFERROR(CB1198/BX1195,"-")</f>
        <v>3.8773148148148147E-2</v>
      </c>
      <c r="CD1198" s="53">
        <f t="shared" si="794"/>
        <v>112109.24626865672</v>
      </c>
      <c r="CE1198" s="31">
        <f t="shared" si="820"/>
        <v>3.5790598290598288E-2</v>
      </c>
      <c r="CR1198" s="196"/>
      <c r="CS1198" s="198"/>
      <c r="CT1198" s="200"/>
      <c r="CU1198" s="201"/>
      <c r="CV1198" s="201"/>
      <c r="CW1198" s="79" t="s">
        <v>64</v>
      </c>
      <c r="CX1198" s="90">
        <v>23534137</v>
      </c>
      <c r="CY1198" s="80">
        <v>7.1494151691527986E-3</v>
      </c>
      <c r="CZ1198" s="90">
        <v>127</v>
      </c>
      <c r="DA1198" s="80">
        <v>3.8310708898944196E-2</v>
      </c>
      <c r="DB1198" s="90">
        <v>185308.1653543307</v>
      </c>
      <c r="DC1198" s="81">
        <v>3.554436048138819E-2</v>
      </c>
    </row>
    <row r="1199" spans="2:107" s="16" customFormat="1" ht="13.15" customHeight="1">
      <c r="B1199" s="196"/>
      <c r="C1199" s="198"/>
      <c r="D1199" s="172"/>
      <c r="E1199" s="179"/>
      <c r="F1199" s="179"/>
      <c r="G1199" s="70" t="s">
        <v>66</v>
      </c>
      <c r="H1199" s="50">
        <v>2880</v>
      </c>
      <c r="I1199" s="30">
        <f>IFERROR(H1199/E1195,"-")</f>
        <v>1.6358598658822114E-4</v>
      </c>
      <c r="J1199" s="50">
        <v>1</v>
      </c>
      <c r="K1199" s="30">
        <f>IFERROR(J1199/F1195,"-")</f>
        <v>0.25</v>
      </c>
      <c r="L1199" s="53">
        <f t="shared" si="787"/>
        <v>2880</v>
      </c>
      <c r="M1199" s="31">
        <f t="shared" si="813"/>
        <v>0.2</v>
      </c>
      <c r="N1199" s="172"/>
      <c r="O1199" s="179"/>
      <c r="P1199" s="179"/>
      <c r="Q1199" s="70" t="s">
        <v>66</v>
      </c>
      <c r="R1199" s="50">
        <v>158595</v>
      </c>
      <c r="S1199" s="30">
        <f>IFERROR(R1199/O1195,"-")</f>
        <v>6.7308251377507216E-3</v>
      </c>
      <c r="T1199" s="50">
        <v>4</v>
      </c>
      <c r="U1199" s="30">
        <f>IFERROR(T1199/P1195,"-")</f>
        <v>0.5</v>
      </c>
      <c r="V1199" s="53">
        <f t="shared" si="788"/>
        <v>39648.75</v>
      </c>
      <c r="W1199" s="31">
        <f t="shared" si="814"/>
        <v>0.5</v>
      </c>
      <c r="X1199" s="172"/>
      <c r="Y1199" s="179"/>
      <c r="Z1199" s="179"/>
      <c r="AA1199" s="70" t="s">
        <v>66</v>
      </c>
      <c r="AB1199" s="50">
        <v>15833861</v>
      </c>
      <c r="AC1199" s="30">
        <f>IFERROR(AB1199/Y1195,"-")</f>
        <v>1.9364326229512206E-2</v>
      </c>
      <c r="AD1199" s="50">
        <v>357</v>
      </c>
      <c r="AE1199" s="30">
        <f>IFERROR(AD1199/Z1195,"-")</f>
        <v>0.29601990049751242</v>
      </c>
      <c r="AF1199" s="53">
        <f t="shared" si="789"/>
        <v>44352.551820728295</v>
      </c>
      <c r="AG1199" s="31">
        <f t="shared" si="815"/>
        <v>0.27695888285492631</v>
      </c>
      <c r="AH1199" s="172"/>
      <c r="AI1199" s="179"/>
      <c r="AJ1199" s="179"/>
      <c r="AK1199" s="70" t="s">
        <v>66</v>
      </c>
      <c r="AL1199" s="50">
        <v>20190155</v>
      </c>
      <c r="AM1199" s="30">
        <f>IFERROR(AL1199/AI1195,"-")</f>
        <v>2.014100450388907E-2</v>
      </c>
      <c r="AN1199" s="50">
        <v>399</v>
      </c>
      <c r="AO1199" s="30">
        <f>IFERROR(AN1199/AJ1195,"-")</f>
        <v>0.3825503355704698</v>
      </c>
      <c r="AP1199" s="53">
        <f t="shared" si="790"/>
        <v>50601.892230576443</v>
      </c>
      <c r="AQ1199" s="31">
        <f t="shared" si="816"/>
        <v>0.35403726708074534</v>
      </c>
      <c r="AR1199" s="172"/>
      <c r="AS1199" s="179"/>
      <c r="AT1199" s="179"/>
      <c r="AU1199" s="70" t="s">
        <v>66</v>
      </c>
      <c r="AV1199" s="50">
        <v>18242120</v>
      </c>
      <c r="AW1199" s="30">
        <f>IFERROR(AV1199/AS1195,"-")</f>
        <v>2.1455155221651985E-2</v>
      </c>
      <c r="AX1199" s="50">
        <v>289</v>
      </c>
      <c r="AY1199" s="30">
        <f>IFERROR(AX1199/AT1195,"-")</f>
        <v>0.4218978102189781</v>
      </c>
      <c r="AZ1199" s="53">
        <f t="shared" si="791"/>
        <v>63121.522491349482</v>
      </c>
      <c r="BA1199" s="31">
        <f t="shared" si="817"/>
        <v>0.38844086021505375</v>
      </c>
      <c r="BB1199" s="172"/>
      <c r="BC1199" s="179"/>
      <c r="BD1199" s="179"/>
      <c r="BE1199" s="70" t="s">
        <v>66</v>
      </c>
      <c r="BF1199" s="50">
        <v>6119673</v>
      </c>
      <c r="BG1199" s="30">
        <f>IFERROR(BF1199/BC1195,"-")</f>
        <v>1.2734083480289458E-2</v>
      </c>
      <c r="BH1199" s="50">
        <v>131</v>
      </c>
      <c r="BI1199" s="30">
        <f>IFERROR(BH1199/BD1195,"-")</f>
        <v>0.35890410958904112</v>
      </c>
      <c r="BJ1199" s="53">
        <f t="shared" si="792"/>
        <v>46715.061068702293</v>
      </c>
      <c r="BK1199" s="31">
        <f t="shared" si="818"/>
        <v>0.32506203473945411</v>
      </c>
      <c r="BL1199" s="172"/>
      <c r="BM1199" s="179"/>
      <c r="BN1199" s="179"/>
      <c r="BO1199" s="70" t="s">
        <v>66</v>
      </c>
      <c r="BP1199" s="50">
        <v>2726042</v>
      </c>
      <c r="BQ1199" s="30">
        <f>IFERROR(BP1199/BM1195,"-")</f>
        <v>1.354121644844003E-2</v>
      </c>
      <c r="BR1199" s="50">
        <v>42</v>
      </c>
      <c r="BS1199" s="30">
        <f>IFERROR(BR1199/BN1195,"-")</f>
        <v>0.28965517241379313</v>
      </c>
      <c r="BT1199" s="53">
        <f t="shared" si="793"/>
        <v>64905.761904761908</v>
      </c>
      <c r="BU1199" s="31">
        <f t="shared" si="819"/>
        <v>0.25</v>
      </c>
      <c r="BV1199" s="172"/>
      <c r="BW1199" s="179"/>
      <c r="BX1199" s="179"/>
      <c r="BY1199" s="70" t="s">
        <v>66</v>
      </c>
      <c r="BZ1199" s="50">
        <f t="shared" si="803"/>
        <v>63273326</v>
      </c>
      <c r="CA1199" s="30">
        <f>IFERROR(BZ1199/BW1195,"-")</f>
        <v>1.8645870226390221E-2</v>
      </c>
      <c r="CB1199" s="50">
        <f t="shared" si="804"/>
        <v>1223</v>
      </c>
      <c r="CC1199" s="30">
        <f>IFERROR(CB1199/BX1195,"-")</f>
        <v>0.35387731481481483</v>
      </c>
      <c r="CD1199" s="53">
        <f t="shared" si="794"/>
        <v>51736.161896974656</v>
      </c>
      <c r="CE1199" s="31">
        <f t="shared" si="820"/>
        <v>0.32665598290598291</v>
      </c>
      <c r="CR1199" s="196"/>
      <c r="CS1199" s="198"/>
      <c r="CT1199" s="200"/>
      <c r="CU1199" s="201"/>
      <c r="CV1199" s="201"/>
      <c r="CW1199" s="79" t="s">
        <v>66</v>
      </c>
      <c r="CX1199" s="90">
        <v>53196011</v>
      </c>
      <c r="CY1199" s="80">
        <v>1.616037027326811E-2</v>
      </c>
      <c r="CZ1199" s="90">
        <v>1206</v>
      </c>
      <c r="DA1199" s="80">
        <v>0.36380090497737555</v>
      </c>
      <c r="DB1199" s="90">
        <v>44109.461857379771</v>
      </c>
      <c r="DC1199" s="81">
        <v>0.33753148614609574</v>
      </c>
    </row>
    <row r="1200" spans="2:107" s="16" customFormat="1" ht="13.15" customHeight="1">
      <c r="B1200" s="196"/>
      <c r="C1200" s="198"/>
      <c r="D1200" s="172"/>
      <c r="E1200" s="179"/>
      <c r="F1200" s="179"/>
      <c r="G1200" s="70" t="s">
        <v>68</v>
      </c>
      <c r="H1200" s="50">
        <v>0</v>
      </c>
      <c r="I1200" s="30">
        <f>IFERROR(H1200/E1195,"-")</f>
        <v>0</v>
      </c>
      <c r="J1200" s="50">
        <v>0</v>
      </c>
      <c r="K1200" s="30">
        <f>IFERROR(J1200/F1195,"-")</f>
        <v>0</v>
      </c>
      <c r="L1200" s="53" t="str">
        <f t="shared" si="787"/>
        <v>-</v>
      </c>
      <c r="M1200" s="31">
        <f t="shared" si="813"/>
        <v>0</v>
      </c>
      <c r="N1200" s="172"/>
      <c r="O1200" s="179"/>
      <c r="P1200" s="179"/>
      <c r="Q1200" s="70" t="s">
        <v>68</v>
      </c>
      <c r="R1200" s="50">
        <v>144161</v>
      </c>
      <c r="S1200" s="30">
        <f>IFERROR(R1200/O1195,"-")</f>
        <v>6.1182413233915427E-3</v>
      </c>
      <c r="T1200" s="50">
        <v>3</v>
      </c>
      <c r="U1200" s="30">
        <f>IFERROR(T1200/P1195,"-")</f>
        <v>0.375</v>
      </c>
      <c r="V1200" s="53">
        <f t="shared" si="788"/>
        <v>48053.666666666664</v>
      </c>
      <c r="W1200" s="31">
        <f t="shared" si="814"/>
        <v>0.375</v>
      </c>
      <c r="X1200" s="172"/>
      <c r="Y1200" s="179"/>
      <c r="Z1200" s="179"/>
      <c r="AA1200" s="70" t="s">
        <v>68</v>
      </c>
      <c r="AB1200" s="50">
        <v>16064509</v>
      </c>
      <c r="AC1200" s="30">
        <f>IFERROR(AB1200/Y1195,"-")</f>
        <v>1.9646401657368022E-2</v>
      </c>
      <c r="AD1200" s="50">
        <v>296</v>
      </c>
      <c r="AE1200" s="30">
        <f>IFERROR(AD1200/Z1195,"-")</f>
        <v>0.24543946932006633</v>
      </c>
      <c r="AF1200" s="53">
        <f t="shared" si="789"/>
        <v>54271.989864864867</v>
      </c>
      <c r="AG1200" s="31">
        <f t="shared" si="815"/>
        <v>0.22963537626066718</v>
      </c>
      <c r="AH1200" s="172"/>
      <c r="AI1200" s="179"/>
      <c r="AJ1200" s="179"/>
      <c r="AK1200" s="70" t="s">
        <v>68</v>
      </c>
      <c r="AL1200" s="50">
        <v>23649202</v>
      </c>
      <c r="AM1200" s="30">
        <f>IFERROR(AL1200/AI1195,"-")</f>
        <v>2.3591630871352021E-2</v>
      </c>
      <c r="AN1200" s="50">
        <v>309</v>
      </c>
      <c r="AO1200" s="30">
        <f>IFERROR(AN1200/AJ1195,"-")</f>
        <v>0.29626078619367208</v>
      </c>
      <c r="AP1200" s="53">
        <f t="shared" si="790"/>
        <v>76534.634304207124</v>
      </c>
      <c r="AQ1200" s="31">
        <f t="shared" si="816"/>
        <v>0.27417923691215618</v>
      </c>
      <c r="AR1200" s="172"/>
      <c r="AS1200" s="179"/>
      <c r="AT1200" s="179"/>
      <c r="AU1200" s="70" t="s">
        <v>68</v>
      </c>
      <c r="AV1200" s="50">
        <v>26996823</v>
      </c>
      <c r="AW1200" s="30">
        <f>IFERROR(AV1200/AS1195,"-")</f>
        <v>3.1751848357343578E-2</v>
      </c>
      <c r="AX1200" s="50">
        <v>219</v>
      </c>
      <c r="AY1200" s="30">
        <f>IFERROR(AX1200/AT1195,"-")</f>
        <v>0.3197080291970803</v>
      </c>
      <c r="AZ1200" s="53">
        <f t="shared" si="791"/>
        <v>123273.16438356164</v>
      </c>
      <c r="BA1200" s="31">
        <f t="shared" si="817"/>
        <v>0.29435483870967744</v>
      </c>
      <c r="BB1200" s="172"/>
      <c r="BC1200" s="179"/>
      <c r="BD1200" s="179"/>
      <c r="BE1200" s="70" t="s">
        <v>68</v>
      </c>
      <c r="BF1200" s="50">
        <v>9417309</v>
      </c>
      <c r="BG1200" s="30">
        <f>IFERROR(BF1200/BC1195,"-")</f>
        <v>1.9595948830220377E-2</v>
      </c>
      <c r="BH1200" s="50">
        <v>135</v>
      </c>
      <c r="BI1200" s="30">
        <f>IFERROR(BH1200/BD1195,"-")</f>
        <v>0.36986301369863012</v>
      </c>
      <c r="BJ1200" s="53">
        <f t="shared" si="792"/>
        <v>69757.844444444447</v>
      </c>
      <c r="BK1200" s="31">
        <f t="shared" si="818"/>
        <v>0.33498759305210918</v>
      </c>
      <c r="BL1200" s="172"/>
      <c r="BM1200" s="179"/>
      <c r="BN1200" s="179"/>
      <c r="BO1200" s="70" t="s">
        <v>68</v>
      </c>
      <c r="BP1200" s="50">
        <v>3578185</v>
      </c>
      <c r="BQ1200" s="30">
        <f>IFERROR(BP1200/BM1195,"-")</f>
        <v>1.7774112643004544E-2</v>
      </c>
      <c r="BR1200" s="50">
        <v>46</v>
      </c>
      <c r="BS1200" s="30">
        <f>IFERROR(BR1200/BN1195,"-")</f>
        <v>0.31724137931034485</v>
      </c>
      <c r="BT1200" s="53">
        <f t="shared" si="793"/>
        <v>77786.630434782608</v>
      </c>
      <c r="BU1200" s="31">
        <f t="shared" si="819"/>
        <v>0.27380952380952384</v>
      </c>
      <c r="BV1200" s="172"/>
      <c r="BW1200" s="179"/>
      <c r="BX1200" s="179"/>
      <c r="BY1200" s="70" t="s">
        <v>68</v>
      </c>
      <c r="BZ1200" s="50">
        <f t="shared" si="803"/>
        <v>79850189</v>
      </c>
      <c r="CA1200" s="30">
        <f>IFERROR(BZ1200/BW1195,"-")</f>
        <v>2.3530867677901617E-2</v>
      </c>
      <c r="CB1200" s="50">
        <f t="shared" si="804"/>
        <v>1008</v>
      </c>
      <c r="CC1200" s="30">
        <f>IFERROR(CB1200/BX1195,"-")</f>
        <v>0.29166666666666669</v>
      </c>
      <c r="CD1200" s="53">
        <f t="shared" si="794"/>
        <v>79216.457341269837</v>
      </c>
      <c r="CE1200" s="31">
        <f t="shared" si="820"/>
        <v>0.26923076923076922</v>
      </c>
      <c r="CR1200" s="196"/>
      <c r="CS1200" s="198"/>
      <c r="CT1200" s="200"/>
      <c r="CU1200" s="201"/>
      <c r="CV1200" s="201"/>
      <c r="CW1200" s="79" t="s">
        <v>68</v>
      </c>
      <c r="CX1200" s="90">
        <v>81266651</v>
      </c>
      <c r="CY1200" s="80">
        <v>2.4687925773766273E-2</v>
      </c>
      <c r="CZ1200" s="90">
        <v>922</v>
      </c>
      <c r="DA1200" s="80">
        <v>0.27812971342383108</v>
      </c>
      <c r="DB1200" s="90">
        <v>88141.70390455531</v>
      </c>
      <c r="DC1200" s="81">
        <v>0.25804645955779459</v>
      </c>
    </row>
    <row r="1201" spans="2:107" s="16" customFormat="1" ht="13.15" customHeight="1">
      <c r="B1201" s="196"/>
      <c r="C1201" s="198"/>
      <c r="D1201" s="172"/>
      <c r="E1201" s="179"/>
      <c r="F1201" s="179"/>
      <c r="G1201" s="70" t="s">
        <v>69</v>
      </c>
      <c r="H1201" s="50">
        <v>0</v>
      </c>
      <c r="I1201" s="30">
        <f>IFERROR(H1201/E1195,"-")</f>
        <v>0</v>
      </c>
      <c r="J1201" s="50">
        <v>0</v>
      </c>
      <c r="K1201" s="30">
        <f>IFERROR(J1201/F1195,"-")</f>
        <v>0</v>
      </c>
      <c r="L1201" s="53" t="str">
        <f t="shared" si="787"/>
        <v>-</v>
      </c>
      <c r="M1201" s="31">
        <f t="shared" si="813"/>
        <v>0</v>
      </c>
      <c r="N1201" s="172"/>
      <c r="O1201" s="179"/>
      <c r="P1201" s="179"/>
      <c r="Q1201" s="70" t="s">
        <v>69</v>
      </c>
      <c r="R1201" s="50">
        <v>0</v>
      </c>
      <c r="S1201" s="30">
        <f>IFERROR(R1201/O1195,"-")</f>
        <v>0</v>
      </c>
      <c r="T1201" s="50">
        <v>0</v>
      </c>
      <c r="U1201" s="30">
        <f>IFERROR(T1201/P1195,"-")</f>
        <v>0</v>
      </c>
      <c r="V1201" s="53" t="str">
        <f t="shared" si="788"/>
        <v>-</v>
      </c>
      <c r="W1201" s="31">
        <f t="shared" si="814"/>
        <v>0</v>
      </c>
      <c r="X1201" s="172"/>
      <c r="Y1201" s="179"/>
      <c r="Z1201" s="179"/>
      <c r="AA1201" s="70" t="s">
        <v>69</v>
      </c>
      <c r="AB1201" s="50">
        <v>17057269</v>
      </c>
      <c r="AC1201" s="30">
        <f>IFERROR(AB1201/Y1195,"-")</f>
        <v>2.0860516680078562E-2</v>
      </c>
      <c r="AD1201" s="50">
        <v>75</v>
      </c>
      <c r="AE1201" s="30">
        <f>IFERROR(AD1201/Z1195,"-")</f>
        <v>6.2189054726368161E-2</v>
      </c>
      <c r="AF1201" s="53">
        <f t="shared" si="789"/>
        <v>227430.25333333333</v>
      </c>
      <c r="AG1201" s="31">
        <f t="shared" si="815"/>
        <v>5.818463925523662E-2</v>
      </c>
      <c r="AH1201" s="172"/>
      <c r="AI1201" s="179"/>
      <c r="AJ1201" s="179"/>
      <c r="AK1201" s="70" t="s">
        <v>69</v>
      </c>
      <c r="AL1201" s="50">
        <v>42320841</v>
      </c>
      <c r="AM1201" s="30">
        <f>IFERROR(AL1201/AI1195,"-")</f>
        <v>4.2217816019211998E-2</v>
      </c>
      <c r="AN1201" s="50">
        <v>114</v>
      </c>
      <c r="AO1201" s="30">
        <f>IFERROR(AN1201/AJ1195,"-")</f>
        <v>0.10930009587727708</v>
      </c>
      <c r="AP1201" s="53">
        <f t="shared" si="790"/>
        <v>371235.44736842107</v>
      </c>
      <c r="AQ1201" s="31">
        <f t="shared" si="816"/>
        <v>0.10115350488021295</v>
      </c>
      <c r="AR1201" s="172"/>
      <c r="AS1201" s="179"/>
      <c r="AT1201" s="179"/>
      <c r="AU1201" s="70" t="s">
        <v>69</v>
      </c>
      <c r="AV1201" s="50">
        <v>38902381</v>
      </c>
      <c r="AW1201" s="30">
        <f>IFERROR(AV1201/AS1195,"-")</f>
        <v>4.5754365328527877E-2</v>
      </c>
      <c r="AX1201" s="50">
        <v>87</v>
      </c>
      <c r="AY1201" s="30">
        <f>IFERROR(AX1201/AT1195,"-")</f>
        <v>0.12700729927007298</v>
      </c>
      <c r="AZ1201" s="53">
        <f t="shared" si="791"/>
        <v>447153.80459770112</v>
      </c>
      <c r="BA1201" s="31">
        <f t="shared" si="817"/>
        <v>0.11693548387096774</v>
      </c>
      <c r="BB1201" s="172"/>
      <c r="BC1201" s="179"/>
      <c r="BD1201" s="179"/>
      <c r="BE1201" s="70" t="s">
        <v>69</v>
      </c>
      <c r="BF1201" s="50">
        <v>30258243</v>
      </c>
      <c r="BG1201" s="30">
        <f>IFERROR(BF1201/BC1195,"-")</f>
        <v>6.2962676654272881E-2</v>
      </c>
      <c r="BH1201" s="50">
        <v>66</v>
      </c>
      <c r="BI1201" s="30">
        <f>IFERROR(BH1201/BD1195,"-")</f>
        <v>0.18082191780821918</v>
      </c>
      <c r="BJ1201" s="53">
        <f t="shared" si="792"/>
        <v>458458.22727272729</v>
      </c>
      <c r="BK1201" s="31">
        <f t="shared" si="818"/>
        <v>0.16377171215880892</v>
      </c>
      <c r="BL1201" s="172"/>
      <c r="BM1201" s="179"/>
      <c r="BN1201" s="179"/>
      <c r="BO1201" s="70" t="s">
        <v>69</v>
      </c>
      <c r="BP1201" s="50">
        <v>25028768</v>
      </c>
      <c r="BQ1201" s="30">
        <f>IFERROR(BP1201/BM1195,"-")</f>
        <v>0.12432675832793093</v>
      </c>
      <c r="BR1201" s="50">
        <v>26</v>
      </c>
      <c r="BS1201" s="30">
        <f>IFERROR(BR1201/BN1195,"-")</f>
        <v>0.1793103448275862</v>
      </c>
      <c r="BT1201" s="53">
        <f t="shared" si="793"/>
        <v>962644.92307692312</v>
      </c>
      <c r="BU1201" s="31">
        <f t="shared" si="819"/>
        <v>0.15476190476190477</v>
      </c>
      <c r="BV1201" s="172"/>
      <c r="BW1201" s="179"/>
      <c r="BX1201" s="179"/>
      <c r="BY1201" s="70" t="s">
        <v>69</v>
      </c>
      <c r="BZ1201" s="50">
        <f t="shared" si="803"/>
        <v>153567502</v>
      </c>
      <c r="CA1201" s="30">
        <f>IFERROR(BZ1201/BW1195,"-")</f>
        <v>4.5254452299266217E-2</v>
      </c>
      <c r="CB1201" s="50">
        <f t="shared" si="804"/>
        <v>368</v>
      </c>
      <c r="CC1201" s="30">
        <f>IFERROR(CB1201/BX1195,"-")</f>
        <v>0.10648148148148148</v>
      </c>
      <c r="CD1201" s="53">
        <f t="shared" si="794"/>
        <v>417302.99456521741</v>
      </c>
      <c r="CE1201" s="31">
        <f t="shared" si="820"/>
        <v>9.8290598290598288E-2</v>
      </c>
      <c r="CR1201" s="196"/>
      <c r="CS1201" s="198"/>
      <c r="CT1201" s="200"/>
      <c r="CU1201" s="201"/>
      <c r="CV1201" s="201"/>
      <c r="CW1201" s="79" t="s">
        <v>69</v>
      </c>
      <c r="CX1201" s="90">
        <v>165847036</v>
      </c>
      <c r="CY1201" s="80">
        <v>5.0382527939623632E-2</v>
      </c>
      <c r="CZ1201" s="90">
        <v>399</v>
      </c>
      <c r="DA1201" s="80">
        <v>0.12036199095022625</v>
      </c>
      <c r="DB1201" s="90">
        <v>415656.73182957392</v>
      </c>
      <c r="DC1201" s="81">
        <v>0.11167086481947942</v>
      </c>
    </row>
    <row r="1202" spans="2:107" s="16" customFormat="1" ht="13.15" customHeight="1">
      <c r="B1202" s="196"/>
      <c r="C1202" s="198"/>
      <c r="D1202" s="172"/>
      <c r="E1202" s="179"/>
      <c r="F1202" s="179"/>
      <c r="G1202" s="70" t="s">
        <v>71</v>
      </c>
      <c r="H1202" s="50">
        <v>0</v>
      </c>
      <c r="I1202" s="30">
        <f>IFERROR(H1202/E1195,"-")</f>
        <v>0</v>
      </c>
      <c r="J1202" s="50">
        <v>0</v>
      </c>
      <c r="K1202" s="30">
        <f>IFERROR(J1202/F1195,"-")</f>
        <v>0</v>
      </c>
      <c r="L1202" s="53" t="str">
        <f t="shared" si="787"/>
        <v>-</v>
      </c>
      <c r="M1202" s="31">
        <f t="shared" si="813"/>
        <v>0</v>
      </c>
      <c r="N1202" s="172"/>
      <c r="O1202" s="179"/>
      <c r="P1202" s="179"/>
      <c r="Q1202" s="70" t="s">
        <v>71</v>
      </c>
      <c r="R1202" s="50">
        <v>0</v>
      </c>
      <c r="S1202" s="30">
        <f>IFERROR(R1202/O1195,"-")</f>
        <v>0</v>
      </c>
      <c r="T1202" s="50">
        <v>0</v>
      </c>
      <c r="U1202" s="30">
        <f>IFERROR(T1202/P1195,"-")</f>
        <v>0</v>
      </c>
      <c r="V1202" s="53" t="str">
        <f t="shared" si="788"/>
        <v>-</v>
      </c>
      <c r="W1202" s="31">
        <f t="shared" si="814"/>
        <v>0</v>
      </c>
      <c r="X1202" s="172"/>
      <c r="Y1202" s="179"/>
      <c r="Z1202" s="179"/>
      <c r="AA1202" s="70" t="s">
        <v>71</v>
      </c>
      <c r="AB1202" s="50">
        <v>11621</v>
      </c>
      <c r="AC1202" s="30">
        <f>IFERROR(AB1202/Y1195,"-")</f>
        <v>1.4212126474595259E-5</v>
      </c>
      <c r="AD1202" s="50">
        <v>4</v>
      </c>
      <c r="AE1202" s="30">
        <f>IFERROR(AD1202/Z1195,"-")</f>
        <v>3.3167495854063019E-3</v>
      </c>
      <c r="AF1202" s="53">
        <f t="shared" si="789"/>
        <v>2905.25</v>
      </c>
      <c r="AG1202" s="31">
        <f t="shared" si="815"/>
        <v>3.1031807602792862E-3</v>
      </c>
      <c r="AH1202" s="172"/>
      <c r="AI1202" s="179"/>
      <c r="AJ1202" s="179"/>
      <c r="AK1202" s="70" t="s">
        <v>71</v>
      </c>
      <c r="AL1202" s="50">
        <v>20900</v>
      </c>
      <c r="AM1202" s="30">
        <f>IFERROR(AL1202/AI1195,"-")</f>
        <v>2.084912147188972E-5</v>
      </c>
      <c r="AN1202" s="50">
        <v>2</v>
      </c>
      <c r="AO1202" s="30">
        <f>IFERROR(AN1202/AJ1195,"-")</f>
        <v>1.9175455417066154E-3</v>
      </c>
      <c r="AP1202" s="53">
        <f t="shared" si="790"/>
        <v>10450</v>
      </c>
      <c r="AQ1202" s="31">
        <f t="shared" si="816"/>
        <v>1.7746228926353151E-3</v>
      </c>
      <c r="AR1202" s="172"/>
      <c r="AS1202" s="179"/>
      <c r="AT1202" s="179"/>
      <c r="AU1202" s="70" t="s">
        <v>71</v>
      </c>
      <c r="AV1202" s="50">
        <v>132270</v>
      </c>
      <c r="AW1202" s="30">
        <f>IFERROR(AV1202/AS1195,"-")</f>
        <v>1.5556708217947848E-4</v>
      </c>
      <c r="AX1202" s="50">
        <v>6</v>
      </c>
      <c r="AY1202" s="30">
        <f>IFERROR(AX1202/AT1195,"-")</f>
        <v>8.7591240875912416E-3</v>
      </c>
      <c r="AZ1202" s="53">
        <f t="shared" si="791"/>
        <v>22045</v>
      </c>
      <c r="BA1202" s="31">
        <f t="shared" si="817"/>
        <v>8.0645161290322578E-3</v>
      </c>
      <c r="BB1202" s="172"/>
      <c r="BC1202" s="179"/>
      <c r="BD1202" s="179"/>
      <c r="BE1202" s="70" t="s">
        <v>71</v>
      </c>
      <c r="BF1202" s="50">
        <v>8052</v>
      </c>
      <c r="BG1202" s="30">
        <f>IFERROR(BF1202/BC1195,"-")</f>
        <v>1.6754954093673095E-5</v>
      </c>
      <c r="BH1202" s="50">
        <v>4</v>
      </c>
      <c r="BI1202" s="30">
        <f>IFERROR(BH1202/BD1195,"-")</f>
        <v>1.0958904109589041E-2</v>
      </c>
      <c r="BJ1202" s="53">
        <f t="shared" si="792"/>
        <v>2013</v>
      </c>
      <c r="BK1202" s="31">
        <f t="shared" si="818"/>
        <v>9.9255583126550868E-3</v>
      </c>
      <c r="BL1202" s="172"/>
      <c r="BM1202" s="179"/>
      <c r="BN1202" s="179"/>
      <c r="BO1202" s="70" t="s">
        <v>71</v>
      </c>
      <c r="BP1202" s="50">
        <v>3417</v>
      </c>
      <c r="BQ1202" s="30">
        <f>IFERROR(BP1202/BM1195,"-")</f>
        <v>1.697344964029152E-5</v>
      </c>
      <c r="BR1202" s="50">
        <v>1</v>
      </c>
      <c r="BS1202" s="30">
        <f>IFERROR(BR1202/BN1195,"-")</f>
        <v>6.8965517241379309E-3</v>
      </c>
      <c r="BT1202" s="53">
        <f t="shared" si="793"/>
        <v>3417</v>
      </c>
      <c r="BU1202" s="31">
        <f t="shared" si="819"/>
        <v>5.9523809523809521E-3</v>
      </c>
      <c r="BV1202" s="172"/>
      <c r="BW1202" s="179"/>
      <c r="BX1202" s="179"/>
      <c r="BY1202" s="70" t="s">
        <v>71</v>
      </c>
      <c r="BZ1202" s="50">
        <f t="shared" si="803"/>
        <v>176260</v>
      </c>
      <c r="CA1202" s="30">
        <f>IFERROR(BZ1202/BW1195,"-")</f>
        <v>5.1941652096865278E-5</v>
      </c>
      <c r="CB1202" s="50">
        <f t="shared" si="804"/>
        <v>17</v>
      </c>
      <c r="CC1202" s="30">
        <f>IFERROR(CB1202/BX1195,"-")</f>
        <v>4.9189814814814816E-3</v>
      </c>
      <c r="CD1202" s="53">
        <f t="shared" si="794"/>
        <v>10368.235294117647</v>
      </c>
      <c r="CE1202" s="31">
        <f t="shared" si="820"/>
        <v>4.5405982905982909E-3</v>
      </c>
      <c r="CR1202" s="196"/>
      <c r="CS1202" s="198"/>
      <c r="CT1202" s="200"/>
      <c r="CU1202" s="201"/>
      <c r="CV1202" s="201"/>
      <c r="CW1202" s="79" t="s">
        <v>71</v>
      </c>
      <c r="CX1202" s="90">
        <v>83322</v>
      </c>
      <c r="CY1202" s="80">
        <v>2.5312318472699869E-5</v>
      </c>
      <c r="CZ1202" s="90">
        <v>13</v>
      </c>
      <c r="DA1202" s="80">
        <v>3.9215686274509803E-3</v>
      </c>
      <c r="DB1202" s="90">
        <v>6409.3846153846152</v>
      </c>
      <c r="DC1202" s="81">
        <v>3.6383991043940668E-3</v>
      </c>
    </row>
    <row r="1203" spans="2:107" s="16" customFormat="1" ht="13.15" customHeight="1">
      <c r="B1203" s="196"/>
      <c r="C1203" s="198"/>
      <c r="D1203" s="172"/>
      <c r="E1203" s="179"/>
      <c r="F1203" s="179"/>
      <c r="G1203" s="70" t="s">
        <v>73</v>
      </c>
      <c r="H1203" s="50">
        <v>0</v>
      </c>
      <c r="I1203" s="30">
        <f>IFERROR(H1203/E1195,"-")</f>
        <v>0</v>
      </c>
      <c r="J1203" s="50">
        <v>0</v>
      </c>
      <c r="K1203" s="30">
        <f>IFERROR(J1203/F1195,"-")</f>
        <v>0</v>
      </c>
      <c r="L1203" s="53" t="str">
        <f t="shared" si="787"/>
        <v>-</v>
      </c>
      <c r="M1203" s="31">
        <f t="shared" si="813"/>
        <v>0</v>
      </c>
      <c r="N1203" s="172"/>
      <c r="O1203" s="179"/>
      <c r="P1203" s="179"/>
      <c r="Q1203" s="70" t="s">
        <v>73</v>
      </c>
      <c r="R1203" s="50">
        <v>0</v>
      </c>
      <c r="S1203" s="30">
        <f>IFERROR(R1203/O1195,"-")</f>
        <v>0</v>
      </c>
      <c r="T1203" s="50">
        <v>0</v>
      </c>
      <c r="U1203" s="30">
        <f>IFERROR(T1203/P1195,"-")</f>
        <v>0</v>
      </c>
      <c r="V1203" s="53" t="str">
        <f t="shared" si="788"/>
        <v>-</v>
      </c>
      <c r="W1203" s="31">
        <f t="shared" si="814"/>
        <v>0</v>
      </c>
      <c r="X1203" s="172"/>
      <c r="Y1203" s="179"/>
      <c r="Z1203" s="179"/>
      <c r="AA1203" s="70" t="s">
        <v>73</v>
      </c>
      <c r="AB1203" s="50">
        <v>248834</v>
      </c>
      <c r="AC1203" s="30">
        <f>IFERROR(AB1203/Y1195,"-")</f>
        <v>3.0431634792009606E-4</v>
      </c>
      <c r="AD1203" s="50">
        <v>11</v>
      </c>
      <c r="AE1203" s="30">
        <f>IFERROR(AD1203/Z1195,"-")</f>
        <v>9.1210613598673301E-3</v>
      </c>
      <c r="AF1203" s="53">
        <f t="shared" si="789"/>
        <v>22621.272727272728</v>
      </c>
      <c r="AG1203" s="31">
        <f t="shared" si="815"/>
        <v>8.5337470907680367E-3</v>
      </c>
      <c r="AH1203" s="172"/>
      <c r="AI1203" s="179"/>
      <c r="AJ1203" s="179"/>
      <c r="AK1203" s="70" t="s">
        <v>73</v>
      </c>
      <c r="AL1203" s="50">
        <v>71398</v>
      </c>
      <c r="AM1203" s="30">
        <f>IFERROR(AL1203/AI1195,"-")</f>
        <v>7.122419018420967E-5</v>
      </c>
      <c r="AN1203" s="50">
        <v>2</v>
      </c>
      <c r="AO1203" s="30">
        <f>IFERROR(AN1203/AJ1195,"-")</f>
        <v>1.9175455417066154E-3</v>
      </c>
      <c r="AP1203" s="53">
        <f t="shared" si="790"/>
        <v>35699</v>
      </c>
      <c r="AQ1203" s="31">
        <f t="shared" si="816"/>
        <v>1.7746228926353151E-3</v>
      </c>
      <c r="AR1203" s="172"/>
      <c r="AS1203" s="179"/>
      <c r="AT1203" s="179"/>
      <c r="AU1203" s="70" t="s">
        <v>73</v>
      </c>
      <c r="AV1203" s="50">
        <v>15863</v>
      </c>
      <c r="AW1203" s="30">
        <f>IFERROR(AV1203/AS1195,"-")</f>
        <v>1.8656994213450268E-5</v>
      </c>
      <c r="AX1203" s="50">
        <v>1</v>
      </c>
      <c r="AY1203" s="30">
        <f>IFERROR(AX1203/AT1195,"-")</f>
        <v>1.4598540145985401E-3</v>
      </c>
      <c r="AZ1203" s="53">
        <f t="shared" si="791"/>
        <v>15863</v>
      </c>
      <c r="BA1203" s="31">
        <f t="shared" si="817"/>
        <v>1.3440860215053765E-3</v>
      </c>
      <c r="BB1203" s="172"/>
      <c r="BC1203" s="179"/>
      <c r="BD1203" s="179"/>
      <c r="BE1203" s="70" t="s">
        <v>73</v>
      </c>
      <c r="BF1203" s="50">
        <v>0</v>
      </c>
      <c r="BG1203" s="30">
        <f>IFERROR(BF1203/BC1195,"-")</f>
        <v>0</v>
      </c>
      <c r="BH1203" s="50">
        <v>0</v>
      </c>
      <c r="BI1203" s="30">
        <f>IFERROR(BH1203/BD1195,"-")</f>
        <v>0</v>
      </c>
      <c r="BJ1203" s="53" t="str">
        <f t="shared" si="792"/>
        <v>-</v>
      </c>
      <c r="BK1203" s="31">
        <f t="shared" si="818"/>
        <v>0</v>
      </c>
      <c r="BL1203" s="172"/>
      <c r="BM1203" s="179"/>
      <c r="BN1203" s="179"/>
      <c r="BO1203" s="70" t="s">
        <v>73</v>
      </c>
      <c r="BP1203" s="50">
        <v>0</v>
      </c>
      <c r="BQ1203" s="30">
        <f>IFERROR(BP1203/BM1195,"-")</f>
        <v>0</v>
      </c>
      <c r="BR1203" s="50">
        <v>0</v>
      </c>
      <c r="BS1203" s="30">
        <f>IFERROR(BR1203/BN1195,"-")</f>
        <v>0</v>
      </c>
      <c r="BT1203" s="53" t="str">
        <f t="shared" si="793"/>
        <v>-</v>
      </c>
      <c r="BU1203" s="31">
        <f t="shared" si="819"/>
        <v>0</v>
      </c>
      <c r="BV1203" s="172"/>
      <c r="BW1203" s="179"/>
      <c r="BX1203" s="179"/>
      <c r="BY1203" s="70" t="s">
        <v>73</v>
      </c>
      <c r="BZ1203" s="50">
        <f t="shared" si="803"/>
        <v>336095</v>
      </c>
      <c r="CA1203" s="30">
        <f>IFERROR(BZ1203/BW1195,"-")</f>
        <v>9.9043058898762827E-5</v>
      </c>
      <c r="CB1203" s="50">
        <f t="shared" si="804"/>
        <v>14</v>
      </c>
      <c r="CC1203" s="30">
        <f>IFERROR(CB1203/BX1195,"-")</f>
        <v>4.0509259259259257E-3</v>
      </c>
      <c r="CD1203" s="53">
        <f t="shared" si="794"/>
        <v>24006.785714285714</v>
      </c>
      <c r="CE1203" s="31">
        <f t="shared" si="820"/>
        <v>3.7393162393162395E-3</v>
      </c>
      <c r="CR1203" s="196"/>
      <c r="CS1203" s="198"/>
      <c r="CT1203" s="200"/>
      <c r="CU1203" s="201"/>
      <c r="CV1203" s="201"/>
      <c r="CW1203" s="79" t="s">
        <v>73</v>
      </c>
      <c r="CX1203" s="90">
        <v>317066</v>
      </c>
      <c r="CY1203" s="80">
        <v>9.6321206510466105E-5</v>
      </c>
      <c r="CZ1203" s="90">
        <v>10</v>
      </c>
      <c r="DA1203" s="80">
        <v>3.0165912518853697E-3</v>
      </c>
      <c r="DB1203" s="90">
        <v>31706.6</v>
      </c>
      <c r="DC1203" s="81">
        <v>2.7987685418415899E-3</v>
      </c>
    </row>
    <row r="1204" spans="2:107" s="16" customFormat="1" ht="13.15" customHeight="1">
      <c r="B1204" s="196"/>
      <c r="C1204" s="198"/>
      <c r="D1204" s="172"/>
      <c r="E1204" s="179"/>
      <c r="F1204" s="179"/>
      <c r="G1204" s="70" t="s">
        <v>75</v>
      </c>
      <c r="H1204" s="50">
        <v>1175</v>
      </c>
      <c r="I1204" s="30">
        <f>IFERROR(H1204/E1195,"-")</f>
        <v>6.6740810500402715E-5</v>
      </c>
      <c r="J1204" s="50">
        <v>1</v>
      </c>
      <c r="K1204" s="30">
        <f>IFERROR(J1204/F1195,"-")</f>
        <v>0.25</v>
      </c>
      <c r="L1204" s="53">
        <f t="shared" si="787"/>
        <v>1175</v>
      </c>
      <c r="M1204" s="31">
        <f t="shared" si="813"/>
        <v>0.2</v>
      </c>
      <c r="N1204" s="172"/>
      <c r="O1204" s="179"/>
      <c r="P1204" s="179"/>
      <c r="Q1204" s="70" t="s">
        <v>75</v>
      </c>
      <c r="R1204" s="50">
        <v>0</v>
      </c>
      <c r="S1204" s="30">
        <f>IFERROR(R1204/O1195,"-")</f>
        <v>0</v>
      </c>
      <c r="T1204" s="50">
        <v>0</v>
      </c>
      <c r="U1204" s="30">
        <f>IFERROR(T1204/P1195,"-")</f>
        <v>0</v>
      </c>
      <c r="V1204" s="53" t="str">
        <f t="shared" si="788"/>
        <v>-</v>
      </c>
      <c r="W1204" s="31">
        <f t="shared" si="814"/>
        <v>0</v>
      </c>
      <c r="X1204" s="172"/>
      <c r="Y1204" s="179"/>
      <c r="Z1204" s="179"/>
      <c r="AA1204" s="70" t="s">
        <v>75</v>
      </c>
      <c r="AB1204" s="50">
        <v>709268</v>
      </c>
      <c r="AC1204" s="30">
        <f>IFERROR(AB1204/Y1195,"-")</f>
        <v>8.6741300407737975E-4</v>
      </c>
      <c r="AD1204" s="50">
        <v>71</v>
      </c>
      <c r="AE1204" s="30">
        <f>IFERROR(AD1204/Z1195,"-")</f>
        <v>5.887230514096186E-2</v>
      </c>
      <c r="AF1204" s="53">
        <f t="shared" si="789"/>
        <v>9989.6901408450703</v>
      </c>
      <c r="AG1204" s="31">
        <f t="shared" si="815"/>
        <v>5.5081458494957332E-2</v>
      </c>
      <c r="AH1204" s="172"/>
      <c r="AI1204" s="179"/>
      <c r="AJ1204" s="179"/>
      <c r="AK1204" s="70" t="s">
        <v>75</v>
      </c>
      <c r="AL1204" s="50">
        <v>1800988</v>
      </c>
      <c r="AM1204" s="30">
        <f>IFERROR(AL1204/AI1195,"-")</f>
        <v>1.7966037120294603E-3</v>
      </c>
      <c r="AN1204" s="50">
        <v>83</v>
      </c>
      <c r="AO1204" s="30">
        <f>IFERROR(AN1204/AJ1195,"-")</f>
        <v>7.9578139980824539E-2</v>
      </c>
      <c r="AP1204" s="53">
        <f t="shared" si="790"/>
        <v>21698.650602409638</v>
      </c>
      <c r="AQ1204" s="31">
        <f t="shared" si="816"/>
        <v>7.3646850044365567E-2</v>
      </c>
      <c r="AR1204" s="172"/>
      <c r="AS1204" s="179"/>
      <c r="AT1204" s="179"/>
      <c r="AU1204" s="70" t="s">
        <v>75</v>
      </c>
      <c r="AV1204" s="50">
        <v>1956612</v>
      </c>
      <c r="AW1204" s="30">
        <f>IFERROR(AV1204/AS1195,"-")</f>
        <v>2.3012355016054564E-3</v>
      </c>
      <c r="AX1204" s="50">
        <v>61</v>
      </c>
      <c r="AY1204" s="30">
        <f>IFERROR(AX1204/AT1195,"-")</f>
        <v>8.9051094890510954E-2</v>
      </c>
      <c r="AZ1204" s="53">
        <f t="shared" si="791"/>
        <v>32075.60655737705</v>
      </c>
      <c r="BA1204" s="31">
        <f t="shared" si="817"/>
        <v>8.1989247311827954E-2</v>
      </c>
      <c r="BB1204" s="172"/>
      <c r="BC1204" s="179"/>
      <c r="BD1204" s="179"/>
      <c r="BE1204" s="70" t="s">
        <v>75</v>
      </c>
      <c r="BF1204" s="50">
        <v>1221887</v>
      </c>
      <c r="BG1204" s="30">
        <f>IFERROR(BF1204/BC1195,"-")</f>
        <v>2.5425559603397836E-3</v>
      </c>
      <c r="BH1204" s="50">
        <v>27</v>
      </c>
      <c r="BI1204" s="30">
        <f>IFERROR(BH1204/BD1195,"-")</f>
        <v>7.3972602739726029E-2</v>
      </c>
      <c r="BJ1204" s="53">
        <f t="shared" si="792"/>
        <v>45255.074074074073</v>
      </c>
      <c r="BK1204" s="31">
        <f t="shared" si="818"/>
        <v>6.699751861042183E-2</v>
      </c>
      <c r="BL1204" s="172"/>
      <c r="BM1204" s="179"/>
      <c r="BN1204" s="179"/>
      <c r="BO1204" s="70" t="s">
        <v>75</v>
      </c>
      <c r="BP1204" s="50">
        <v>278826</v>
      </c>
      <c r="BQ1204" s="30">
        <f>IFERROR(BP1204/BM1195,"-")</f>
        <v>1.3850275298226292E-3</v>
      </c>
      <c r="BR1204" s="50">
        <v>14</v>
      </c>
      <c r="BS1204" s="30">
        <f>IFERROR(BR1204/BN1195,"-")</f>
        <v>9.6551724137931033E-2</v>
      </c>
      <c r="BT1204" s="53">
        <f t="shared" si="793"/>
        <v>19916.142857142859</v>
      </c>
      <c r="BU1204" s="31">
        <f t="shared" si="819"/>
        <v>8.3333333333333329E-2</v>
      </c>
      <c r="BV1204" s="172"/>
      <c r="BW1204" s="179"/>
      <c r="BX1204" s="179"/>
      <c r="BY1204" s="70" t="s">
        <v>75</v>
      </c>
      <c r="BZ1204" s="50">
        <f t="shared" si="803"/>
        <v>5968756</v>
      </c>
      <c r="CA1204" s="30">
        <f>IFERROR(BZ1204/BW1195,"-")</f>
        <v>1.7589189129869353E-3</v>
      </c>
      <c r="CB1204" s="50">
        <f t="shared" si="804"/>
        <v>257</v>
      </c>
      <c r="CC1204" s="30">
        <f>IFERROR(CB1204/BX1195,"-")</f>
        <v>7.436342592592593E-2</v>
      </c>
      <c r="CD1204" s="53">
        <f t="shared" si="794"/>
        <v>23224.731517509728</v>
      </c>
      <c r="CE1204" s="31">
        <f t="shared" si="820"/>
        <v>6.8643162393162399E-2</v>
      </c>
      <c r="CR1204" s="196"/>
      <c r="CS1204" s="198"/>
      <c r="CT1204" s="200"/>
      <c r="CU1204" s="201"/>
      <c r="CV1204" s="201"/>
      <c r="CW1204" s="79" t="s">
        <v>75</v>
      </c>
      <c r="CX1204" s="90">
        <v>4008557</v>
      </c>
      <c r="CY1204" s="80">
        <v>1.2177560716253855E-3</v>
      </c>
      <c r="CZ1204" s="90">
        <v>260</v>
      </c>
      <c r="DA1204" s="80">
        <v>7.8431372549019607E-2</v>
      </c>
      <c r="DB1204" s="90">
        <v>15417.526923076923</v>
      </c>
      <c r="DC1204" s="81">
        <v>7.2767982087881336E-2</v>
      </c>
    </row>
    <row r="1205" spans="2:107" s="16" customFormat="1" ht="13.15" customHeight="1">
      <c r="B1205" s="196"/>
      <c r="C1205" s="198"/>
      <c r="D1205" s="172"/>
      <c r="E1205" s="179"/>
      <c r="F1205" s="179"/>
      <c r="G1205" s="70" t="s">
        <v>77</v>
      </c>
      <c r="H1205" s="50">
        <v>0</v>
      </c>
      <c r="I1205" s="30">
        <f>IFERROR(H1205/E1195,"-")</f>
        <v>0</v>
      </c>
      <c r="J1205" s="50">
        <v>0</v>
      </c>
      <c r="K1205" s="30">
        <f>IFERROR(J1205/F1195,"-")</f>
        <v>0</v>
      </c>
      <c r="L1205" s="53" t="str">
        <f t="shared" si="787"/>
        <v>-</v>
      </c>
      <c r="M1205" s="31">
        <f t="shared" si="813"/>
        <v>0</v>
      </c>
      <c r="N1205" s="172"/>
      <c r="O1205" s="179"/>
      <c r="P1205" s="179"/>
      <c r="Q1205" s="70" t="s">
        <v>77</v>
      </c>
      <c r="R1205" s="50">
        <v>630122</v>
      </c>
      <c r="S1205" s="30">
        <f>IFERROR(R1205/O1195,"-")</f>
        <v>2.6742589598977018E-2</v>
      </c>
      <c r="T1205" s="50">
        <v>1</v>
      </c>
      <c r="U1205" s="30">
        <f>IFERROR(T1205/P1195,"-")</f>
        <v>0.125</v>
      </c>
      <c r="V1205" s="53">
        <f t="shared" si="788"/>
        <v>630122</v>
      </c>
      <c r="W1205" s="31">
        <f t="shared" si="814"/>
        <v>0.125</v>
      </c>
      <c r="X1205" s="172"/>
      <c r="Y1205" s="179"/>
      <c r="Z1205" s="179"/>
      <c r="AA1205" s="70" t="s">
        <v>77</v>
      </c>
      <c r="AB1205" s="50">
        <v>1917776</v>
      </c>
      <c r="AC1205" s="30">
        <f>IFERROR(AB1205/Y1195,"-")</f>
        <v>2.3453812117669218E-3</v>
      </c>
      <c r="AD1205" s="50">
        <v>12</v>
      </c>
      <c r="AE1205" s="30">
        <f>IFERROR(AD1205/Z1195,"-")</f>
        <v>9.9502487562189053E-3</v>
      </c>
      <c r="AF1205" s="53">
        <f t="shared" si="789"/>
        <v>159814.66666666666</v>
      </c>
      <c r="AG1205" s="31">
        <f t="shared" si="815"/>
        <v>9.3095422808378587E-3</v>
      </c>
      <c r="AH1205" s="172"/>
      <c r="AI1205" s="179"/>
      <c r="AJ1205" s="179"/>
      <c r="AK1205" s="70" t="s">
        <v>77</v>
      </c>
      <c r="AL1205" s="50">
        <v>2739394</v>
      </c>
      <c r="AM1205" s="30">
        <f>IFERROR(AL1205/AI1195,"-")</f>
        <v>2.732725275854826E-3</v>
      </c>
      <c r="AN1205" s="50">
        <v>16</v>
      </c>
      <c r="AO1205" s="30">
        <f>IFERROR(AN1205/AJ1195,"-")</f>
        <v>1.5340364333652923E-2</v>
      </c>
      <c r="AP1205" s="53">
        <f t="shared" si="790"/>
        <v>171212.125</v>
      </c>
      <c r="AQ1205" s="31">
        <f t="shared" si="816"/>
        <v>1.419698314108252E-2</v>
      </c>
      <c r="AR1205" s="172"/>
      <c r="AS1205" s="179"/>
      <c r="AT1205" s="179"/>
      <c r="AU1205" s="70" t="s">
        <v>77</v>
      </c>
      <c r="AV1205" s="50">
        <v>4321280</v>
      </c>
      <c r="AW1205" s="30">
        <f>IFERROR(AV1205/AS1195,"-")</f>
        <v>5.0823990389395682E-3</v>
      </c>
      <c r="AX1205" s="50">
        <v>17</v>
      </c>
      <c r="AY1205" s="30">
        <f>IFERROR(AX1205/AT1195,"-")</f>
        <v>2.4817518248175182E-2</v>
      </c>
      <c r="AZ1205" s="53">
        <f t="shared" si="791"/>
        <v>254192.9411764706</v>
      </c>
      <c r="BA1205" s="31">
        <f t="shared" si="817"/>
        <v>2.2849462365591398E-2</v>
      </c>
      <c r="BB1205" s="172"/>
      <c r="BC1205" s="179"/>
      <c r="BD1205" s="179"/>
      <c r="BE1205" s="70" t="s">
        <v>77</v>
      </c>
      <c r="BF1205" s="50">
        <v>5809497</v>
      </c>
      <c r="BG1205" s="30">
        <f>IFERROR(BF1205/BC1195,"-")</f>
        <v>1.2088655680865817E-2</v>
      </c>
      <c r="BH1205" s="50">
        <v>14</v>
      </c>
      <c r="BI1205" s="30">
        <f>IFERROR(BH1205/BD1195,"-")</f>
        <v>3.8356164383561646E-2</v>
      </c>
      <c r="BJ1205" s="53">
        <f t="shared" si="792"/>
        <v>414964.07142857142</v>
      </c>
      <c r="BK1205" s="31">
        <f t="shared" si="818"/>
        <v>3.4739454094292806E-2</v>
      </c>
      <c r="BL1205" s="172"/>
      <c r="BM1205" s="179"/>
      <c r="BN1205" s="179"/>
      <c r="BO1205" s="70" t="s">
        <v>77</v>
      </c>
      <c r="BP1205" s="50">
        <v>2793912</v>
      </c>
      <c r="BQ1205" s="30">
        <f>IFERROR(BP1205/BM1195,"-")</f>
        <v>1.3878350784725246E-2</v>
      </c>
      <c r="BR1205" s="50">
        <v>10</v>
      </c>
      <c r="BS1205" s="30">
        <f>IFERROR(BR1205/BN1195,"-")</f>
        <v>6.8965517241379309E-2</v>
      </c>
      <c r="BT1205" s="53">
        <f t="shared" si="793"/>
        <v>279391.2</v>
      </c>
      <c r="BU1205" s="31">
        <f t="shared" si="819"/>
        <v>5.9523809523809521E-2</v>
      </c>
      <c r="BV1205" s="172"/>
      <c r="BW1205" s="179"/>
      <c r="BX1205" s="179"/>
      <c r="BY1205" s="70" t="s">
        <v>77</v>
      </c>
      <c r="BZ1205" s="50">
        <f t="shared" si="803"/>
        <v>18211981</v>
      </c>
      <c r="CA1205" s="30">
        <f>IFERROR(BZ1205/BW1195,"-")</f>
        <v>5.3668465964865578E-3</v>
      </c>
      <c r="CB1205" s="50">
        <f t="shared" si="804"/>
        <v>70</v>
      </c>
      <c r="CC1205" s="30">
        <f>IFERROR(CB1205/BX1195,"-")</f>
        <v>2.0254629629629629E-2</v>
      </c>
      <c r="CD1205" s="53">
        <f t="shared" si="794"/>
        <v>260171.15714285715</v>
      </c>
      <c r="CE1205" s="31">
        <f t="shared" si="820"/>
        <v>1.8696581196581196E-2</v>
      </c>
      <c r="CR1205" s="196"/>
      <c r="CS1205" s="198"/>
      <c r="CT1205" s="200"/>
      <c r="CU1205" s="201"/>
      <c r="CV1205" s="201"/>
      <c r="CW1205" s="79" t="s">
        <v>77</v>
      </c>
      <c r="CX1205" s="90">
        <v>20280850</v>
      </c>
      <c r="CY1205" s="80">
        <v>6.1611019190256494E-3</v>
      </c>
      <c r="CZ1205" s="90">
        <v>74</v>
      </c>
      <c r="DA1205" s="80">
        <v>2.2322775263951735E-2</v>
      </c>
      <c r="DB1205" s="90">
        <v>274065.54054054053</v>
      </c>
      <c r="DC1205" s="81">
        <v>2.0710887209627764E-2</v>
      </c>
    </row>
    <row r="1206" spans="2:107" s="16" customFormat="1" ht="13.15" customHeight="1">
      <c r="B1206" s="196"/>
      <c r="C1206" s="198"/>
      <c r="D1206" s="172"/>
      <c r="E1206" s="179"/>
      <c r="F1206" s="179"/>
      <c r="G1206" s="70" t="s">
        <v>79</v>
      </c>
      <c r="H1206" s="50">
        <v>0</v>
      </c>
      <c r="I1206" s="30">
        <f>IFERROR(H1206/E1195,"-")</f>
        <v>0</v>
      </c>
      <c r="J1206" s="50">
        <v>0</v>
      </c>
      <c r="K1206" s="30">
        <f>IFERROR(J1206/F1195,"-")</f>
        <v>0</v>
      </c>
      <c r="L1206" s="53" t="str">
        <f t="shared" si="787"/>
        <v>-</v>
      </c>
      <c r="M1206" s="31">
        <f t="shared" si="813"/>
        <v>0</v>
      </c>
      <c r="N1206" s="172"/>
      <c r="O1206" s="179"/>
      <c r="P1206" s="179"/>
      <c r="Q1206" s="70" t="s">
        <v>79</v>
      </c>
      <c r="R1206" s="50">
        <v>0</v>
      </c>
      <c r="S1206" s="30">
        <f>IFERROR(R1206/O1195,"-")</f>
        <v>0</v>
      </c>
      <c r="T1206" s="50">
        <v>0</v>
      </c>
      <c r="U1206" s="30">
        <f>IFERROR(T1206/P1195,"-")</f>
        <v>0</v>
      </c>
      <c r="V1206" s="53" t="str">
        <f t="shared" si="788"/>
        <v>-</v>
      </c>
      <c r="W1206" s="31">
        <f t="shared" si="814"/>
        <v>0</v>
      </c>
      <c r="X1206" s="172"/>
      <c r="Y1206" s="179"/>
      <c r="Z1206" s="179"/>
      <c r="AA1206" s="70" t="s">
        <v>79</v>
      </c>
      <c r="AB1206" s="50">
        <v>2062488</v>
      </c>
      <c r="AC1206" s="30">
        <f>IFERROR(AB1206/Y1195,"-")</f>
        <v>2.5223595480883768E-3</v>
      </c>
      <c r="AD1206" s="50">
        <v>13</v>
      </c>
      <c r="AE1206" s="30">
        <f>IFERROR(AD1206/Z1195,"-")</f>
        <v>1.077943615257048E-2</v>
      </c>
      <c r="AF1206" s="53">
        <f t="shared" si="789"/>
        <v>158652.92307692306</v>
      </c>
      <c r="AG1206" s="31">
        <f t="shared" si="815"/>
        <v>1.0085337470907681E-2</v>
      </c>
      <c r="AH1206" s="172"/>
      <c r="AI1206" s="179"/>
      <c r="AJ1206" s="179"/>
      <c r="AK1206" s="70" t="s">
        <v>79</v>
      </c>
      <c r="AL1206" s="50">
        <v>5694436</v>
      </c>
      <c r="AM1206" s="30">
        <f>IFERROR(AL1206/AI1195,"-")</f>
        <v>5.6805735826747274E-3</v>
      </c>
      <c r="AN1206" s="50">
        <v>18</v>
      </c>
      <c r="AO1206" s="30">
        <f>IFERROR(AN1206/AJ1195,"-")</f>
        <v>1.725790987535954E-2</v>
      </c>
      <c r="AP1206" s="53">
        <f t="shared" si="790"/>
        <v>316357.55555555556</v>
      </c>
      <c r="AQ1206" s="31">
        <f t="shared" si="816"/>
        <v>1.5971606033717833E-2</v>
      </c>
      <c r="AR1206" s="172"/>
      <c r="AS1206" s="179"/>
      <c r="AT1206" s="179"/>
      <c r="AU1206" s="70" t="s">
        <v>79</v>
      </c>
      <c r="AV1206" s="50">
        <v>7615826</v>
      </c>
      <c r="AW1206" s="30">
        <f>IFERROR(AV1206/AS1195,"-")</f>
        <v>8.9572225690376407E-3</v>
      </c>
      <c r="AX1206" s="50">
        <v>23</v>
      </c>
      <c r="AY1206" s="30">
        <f>IFERROR(AX1206/AT1195,"-")</f>
        <v>3.3576642335766425E-2</v>
      </c>
      <c r="AZ1206" s="53">
        <f t="shared" si="791"/>
        <v>331122.86956521741</v>
      </c>
      <c r="BA1206" s="31">
        <f t="shared" si="817"/>
        <v>3.0913978494623656E-2</v>
      </c>
      <c r="BB1206" s="172"/>
      <c r="BC1206" s="179"/>
      <c r="BD1206" s="179"/>
      <c r="BE1206" s="70" t="s">
        <v>79</v>
      </c>
      <c r="BF1206" s="50">
        <v>6722912</v>
      </c>
      <c r="BG1206" s="30">
        <f>IFERROR(BF1206/BC1195,"-")</f>
        <v>1.3989329599578238E-2</v>
      </c>
      <c r="BH1206" s="50">
        <v>20</v>
      </c>
      <c r="BI1206" s="30">
        <f>IFERROR(BH1206/BD1195,"-")</f>
        <v>5.4794520547945202E-2</v>
      </c>
      <c r="BJ1206" s="53">
        <f t="shared" si="792"/>
        <v>336145.6</v>
      </c>
      <c r="BK1206" s="31">
        <f t="shared" si="818"/>
        <v>4.9627791563275438E-2</v>
      </c>
      <c r="BL1206" s="172"/>
      <c r="BM1206" s="179"/>
      <c r="BN1206" s="179"/>
      <c r="BO1206" s="70" t="s">
        <v>79</v>
      </c>
      <c r="BP1206" s="50">
        <v>2156605</v>
      </c>
      <c r="BQ1206" s="30">
        <f>IFERROR(BP1206/BM1195,"-")</f>
        <v>1.0712621118378958E-2</v>
      </c>
      <c r="BR1206" s="50">
        <v>7</v>
      </c>
      <c r="BS1206" s="30">
        <f>IFERROR(BR1206/BN1195,"-")</f>
        <v>4.8275862068965517E-2</v>
      </c>
      <c r="BT1206" s="53">
        <f t="shared" si="793"/>
        <v>308086.42857142858</v>
      </c>
      <c r="BU1206" s="31">
        <f t="shared" si="819"/>
        <v>4.1666666666666664E-2</v>
      </c>
      <c r="BV1206" s="172"/>
      <c r="BW1206" s="179"/>
      <c r="BX1206" s="179"/>
      <c r="BY1206" s="70" t="s">
        <v>79</v>
      </c>
      <c r="BZ1206" s="50">
        <f t="shared" si="803"/>
        <v>24252267</v>
      </c>
      <c r="CA1206" s="30">
        <f>IFERROR(BZ1206/BW1195,"-")</f>
        <v>7.1468445198813492E-3</v>
      </c>
      <c r="CB1206" s="50">
        <f t="shared" si="804"/>
        <v>81</v>
      </c>
      <c r="CC1206" s="30">
        <f>IFERROR(CB1206/BX1195,"-")</f>
        <v>2.34375E-2</v>
      </c>
      <c r="CD1206" s="53">
        <f t="shared" si="794"/>
        <v>299410.70370370371</v>
      </c>
      <c r="CE1206" s="31">
        <f t="shared" si="820"/>
        <v>2.1634615384615384E-2</v>
      </c>
      <c r="CR1206" s="196"/>
      <c r="CS1206" s="198"/>
      <c r="CT1206" s="200"/>
      <c r="CU1206" s="201"/>
      <c r="CV1206" s="201"/>
      <c r="CW1206" s="79" t="s">
        <v>79</v>
      </c>
      <c r="CX1206" s="90">
        <v>31332940</v>
      </c>
      <c r="CY1206" s="80">
        <v>9.5186068021170488E-3</v>
      </c>
      <c r="CZ1206" s="90">
        <v>67</v>
      </c>
      <c r="DA1206" s="80">
        <v>2.0211161387631977E-2</v>
      </c>
      <c r="DB1206" s="90">
        <v>467655.82089552237</v>
      </c>
      <c r="DC1206" s="81">
        <v>1.8751749230338653E-2</v>
      </c>
    </row>
    <row r="1207" spans="2:107" s="16" customFormat="1" ht="13.15" customHeight="1">
      <c r="B1207" s="196"/>
      <c r="C1207" s="198"/>
      <c r="D1207" s="172"/>
      <c r="E1207" s="179"/>
      <c r="F1207" s="179"/>
      <c r="G1207" s="70" t="s">
        <v>81</v>
      </c>
      <c r="H1207" s="50">
        <v>0</v>
      </c>
      <c r="I1207" s="30">
        <f>IFERROR(H1207/E1195,"-")</f>
        <v>0</v>
      </c>
      <c r="J1207" s="50">
        <v>0</v>
      </c>
      <c r="K1207" s="30">
        <f>IFERROR(J1207/F1195,"-")</f>
        <v>0</v>
      </c>
      <c r="L1207" s="53" t="str">
        <f t="shared" si="787"/>
        <v>-</v>
      </c>
      <c r="M1207" s="31">
        <f t="shared" si="813"/>
        <v>0</v>
      </c>
      <c r="N1207" s="172"/>
      <c r="O1207" s="179"/>
      <c r="P1207" s="179"/>
      <c r="Q1207" s="70" t="s">
        <v>81</v>
      </c>
      <c r="R1207" s="50">
        <v>0</v>
      </c>
      <c r="S1207" s="30">
        <f>IFERROR(R1207/O1195,"-")</f>
        <v>0</v>
      </c>
      <c r="T1207" s="50">
        <v>0</v>
      </c>
      <c r="U1207" s="30">
        <f>IFERROR(T1207/P1195,"-")</f>
        <v>0</v>
      </c>
      <c r="V1207" s="53" t="str">
        <f t="shared" si="788"/>
        <v>-</v>
      </c>
      <c r="W1207" s="31">
        <f t="shared" si="814"/>
        <v>0</v>
      </c>
      <c r="X1207" s="172"/>
      <c r="Y1207" s="179"/>
      <c r="Z1207" s="179"/>
      <c r="AA1207" s="70" t="s">
        <v>81</v>
      </c>
      <c r="AB1207" s="50">
        <v>9213242</v>
      </c>
      <c r="AC1207" s="30">
        <f>IFERROR(AB1207/Y1195,"-")</f>
        <v>1.1267512309186212E-2</v>
      </c>
      <c r="AD1207" s="50">
        <v>113</v>
      </c>
      <c r="AE1207" s="30">
        <f>IFERROR(AD1207/Z1195,"-")</f>
        <v>9.369817578772803E-2</v>
      </c>
      <c r="AF1207" s="53">
        <f t="shared" si="789"/>
        <v>81533.115044247781</v>
      </c>
      <c r="AG1207" s="31">
        <f t="shared" si="815"/>
        <v>8.7664856477889838E-2</v>
      </c>
      <c r="AH1207" s="172"/>
      <c r="AI1207" s="179"/>
      <c r="AJ1207" s="179"/>
      <c r="AK1207" s="70" t="s">
        <v>81</v>
      </c>
      <c r="AL1207" s="50">
        <v>7926292</v>
      </c>
      <c r="AM1207" s="30">
        <f>IFERROR(AL1207/AI1195,"-")</f>
        <v>7.9069963985486935E-3</v>
      </c>
      <c r="AN1207" s="50">
        <v>134</v>
      </c>
      <c r="AO1207" s="30">
        <f>IFERROR(AN1207/AJ1195,"-")</f>
        <v>0.12847555129434324</v>
      </c>
      <c r="AP1207" s="53">
        <f t="shared" si="790"/>
        <v>59151.432835820895</v>
      </c>
      <c r="AQ1207" s="31">
        <f t="shared" si="816"/>
        <v>0.1188997338065661</v>
      </c>
      <c r="AR1207" s="172"/>
      <c r="AS1207" s="179"/>
      <c r="AT1207" s="179"/>
      <c r="AU1207" s="70" t="s">
        <v>81</v>
      </c>
      <c r="AV1207" s="50">
        <v>5674700</v>
      </c>
      <c r="AW1207" s="30">
        <f>IFERROR(AV1207/AS1195,"-")</f>
        <v>6.6742006595893744E-3</v>
      </c>
      <c r="AX1207" s="50">
        <v>89</v>
      </c>
      <c r="AY1207" s="30">
        <f>IFERROR(AX1207/AT1195,"-")</f>
        <v>0.12992700729927006</v>
      </c>
      <c r="AZ1207" s="53">
        <f t="shared" si="791"/>
        <v>63760.674157303372</v>
      </c>
      <c r="BA1207" s="31">
        <f t="shared" si="817"/>
        <v>0.1196236559139785</v>
      </c>
      <c r="BB1207" s="172"/>
      <c r="BC1207" s="179"/>
      <c r="BD1207" s="179"/>
      <c r="BE1207" s="70" t="s">
        <v>81</v>
      </c>
      <c r="BF1207" s="50">
        <v>2191666</v>
      </c>
      <c r="BG1207" s="30">
        <f>IFERROR(BF1207/BC1195,"-")</f>
        <v>4.5605145577079153E-3</v>
      </c>
      <c r="BH1207" s="50">
        <v>43</v>
      </c>
      <c r="BI1207" s="30">
        <f>IFERROR(BH1207/BD1195,"-")</f>
        <v>0.11780821917808219</v>
      </c>
      <c r="BJ1207" s="53">
        <f t="shared" si="792"/>
        <v>50968.976744186046</v>
      </c>
      <c r="BK1207" s="31">
        <f t="shared" si="818"/>
        <v>0.10669975186104218</v>
      </c>
      <c r="BL1207" s="172"/>
      <c r="BM1207" s="179"/>
      <c r="BN1207" s="179"/>
      <c r="BO1207" s="70" t="s">
        <v>81</v>
      </c>
      <c r="BP1207" s="50">
        <v>6232507</v>
      </c>
      <c r="BQ1207" s="30">
        <f>IFERROR(BP1207/BM1195,"-")</f>
        <v>3.095907044110752E-2</v>
      </c>
      <c r="BR1207" s="50">
        <v>28</v>
      </c>
      <c r="BS1207" s="30">
        <f>IFERROR(BR1207/BN1195,"-")</f>
        <v>0.19310344827586207</v>
      </c>
      <c r="BT1207" s="53">
        <f t="shared" si="793"/>
        <v>222589.53571428571</v>
      </c>
      <c r="BU1207" s="31">
        <f t="shared" si="819"/>
        <v>0.16666666666666666</v>
      </c>
      <c r="BV1207" s="172"/>
      <c r="BW1207" s="179"/>
      <c r="BX1207" s="179"/>
      <c r="BY1207" s="70" t="s">
        <v>81</v>
      </c>
      <c r="BZ1207" s="50">
        <f t="shared" si="803"/>
        <v>31238407</v>
      </c>
      <c r="CA1207" s="30">
        <f>IFERROR(BZ1207/BW1195,"-")</f>
        <v>9.2055739728485256E-3</v>
      </c>
      <c r="CB1207" s="50">
        <f t="shared" si="804"/>
        <v>407</v>
      </c>
      <c r="CC1207" s="30">
        <f>IFERROR(CB1207/BX1195,"-")</f>
        <v>0.11776620370370371</v>
      </c>
      <c r="CD1207" s="53">
        <f t="shared" si="794"/>
        <v>76752.842751842749</v>
      </c>
      <c r="CE1207" s="31">
        <f t="shared" si="820"/>
        <v>0.10870726495726496</v>
      </c>
      <c r="CR1207" s="196"/>
      <c r="CS1207" s="198"/>
      <c r="CT1207" s="200"/>
      <c r="CU1207" s="201"/>
      <c r="CV1207" s="201"/>
      <c r="CW1207" s="79" t="s">
        <v>81</v>
      </c>
      <c r="CX1207" s="90">
        <v>27867412</v>
      </c>
      <c r="CY1207" s="80">
        <v>8.4658170417649375E-3</v>
      </c>
      <c r="CZ1207" s="90">
        <v>390</v>
      </c>
      <c r="DA1207" s="80">
        <v>0.11764705882352941</v>
      </c>
      <c r="DB1207" s="90">
        <v>71454.902564102566</v>
      </c>
      <c r="DC1207" s="81">
        <v>0.109151973131822</v>
      </c>
    </row>
    <row r="1208" spans="2:107" s="16" customFormat="1" ht="13.15" customHeight="1">
      <c r="B1208" s="196"/>
      <c r="C1208" s="198"/>
      <c r="D1208" s="172"/>
      <c r="E1208" s="179"/>
      <c r="F1208" s="179"/>
      <c r="G1208" s="70" t="s">
        <v>83</v>
      </c>
      <c r="H1208" s="50">
        <v>787308</v>
      </c>
      <c r="I1208" s="30">
        <f>IFERROR(H1208/E1195,"-")</f>
        <v>4.4719637475277497E-2</v>
      </c>
      <c r="J1208" s="50">
        <v>1</v>
      </c>
      <c r="K1208" s="30">
        <f>IFERROR(J1208/F1195,"-")</f>
        <v>0.25</v>
      </c>
      <c r="L1208" s="53">
        <f t="shared" si="787"/>
        <v>787308</v>
      </c>
      <c r="M1208" s="31">
        <f t="shared" si="813"/>
        <v>0.2</v>
      </c>
      <c r="N1208" s="172"/>
      <c r="O1208" s="179"/>
      <c r="P1208" s="179"/>
      <c r="Q1208" s="70" t="s">
        <v>83</v>
      </c>
      <c r="R1208" s="50">
        <v>0</v>
      </c>
      <c r="S1208" s="30">
        <f>IFERROR(R1208/O1195,"-")</f>
        <v>0</v>
      </c>
      <c r="T1208" s="50">
        <v>0</v>
      </c>
      <c r="U1208" s="30">
        <f>IFERROR(T1208/P1195,"-")</f>
        <v>0</v>
      </c>
      <c r="V1208" s="53" t="str">
        <f t="shared" si="788"/>
        <v>-</v>
      </c>
      <c r="W1208" s="31">
        <f t="shared" si="814"/>
        <v>0</v>
      </c>
      <c r="X1208" s="172"/>
      <c r="Y1208" s="179"/>
      <c r="Z1208" s="179"/>
      <c r="AA1208" s="70" t="s">
        <v>83</v>
      </c>
      <c r="AB1208" s="50">
        <v>18160698</v>
      </c>
      <c r="AC1208" s="30">
        <f>IFERROR(AB1208/Y1195,"-")</f>
        <v>2.220997649452966E-2</v>
      </c>
      <c r="AD1208" s="50">
        <v>79</v>
      </c>
      <c r="AE1208" s="30">
        <f>IFERROR(AD1208/Z1195,"-")</f>
        <v>6.5505804311774454E-2</v>
      </c>
      <c r="AF1208" s="53">
        <f t="shared" si="789"/>
        <v>229882.25316455695</v>
      </c>
      <c r="AG1208" s="31">
        <f t="shared" si="815"/>
        <v>6.1287820015515901E-2</v>
      </c>
      <c r="AH1208" s="172"/>
      <c r="AI1208" s="179"/>
      <c r="AJ1208" s="179"/>
      <c r="AK1208" s="70" t="s">
        <v>83</v>
      </c>
      <c r="AL1208" s="50">
        <v>25966854</v>
      </c>
      <c r="AM1208" s="30">
        <f>IFERROR(AL1208/AI1195,"-")</f>
        <v>2.5903640827216527E-2</v>
      </c>
      <c r="AN1208" s="50">
        <v>142</v>
      </c>
      <c r="AO1208" s="30">
        <f>IFERROR(AN1208/AJ1195,"-")</f>
        <v>0.1361457334611697</v>
      </c>
      <c r="AP1208" s="53">
        <f t="shared" si="790"/>
        <v>182865.1690140845</v>
      </c>
      <c r="AQ1208" s="31">
        <f t="shared" si="816"/>
        <v>0.12599822537710736</v>
      </c>
      <c r="AR1208" s="172"/>
      <c r="AS1208" s="179"/>
      <c r="AT1208" s="179"/>
      <c r="AU1208" s="70" t="s">
        <v>83</v>
      </c>
      <c r="AV1208" s="50">
        <v>38149305</v>
      </c>
      <c r="AW1208" s="30">
        <f>IFERROR(AV1208/AS1195,"-")</f>
        <v>4.486864796268987E-2</v>
      </c>
      <c r="AX1208" s="50">
        <v>156</v>
      </c>
      <c r="AY1208" s="30">
        <f>IFERROR(AX1208/AT1195,"-")</f>
        <v>0.22773722627737225</v>
      </c>
      <c r="AZ1208" s="53">
        <f t="shared" si="791"/>
        <v>244546.82692307694</v>
      </c>
      <c r="BA1208" s="31">
        <f t="shared" si="817"/>
        <v>0.20967741935483872</v>
      </c>
      <c r="BB1208" s="172"/>
      <c r="BC1208" s="179"/>
      <c r="BD1208" s="179"/>
      <c r="BE1208" s="70" t="s">
        <v>83</v>
      </c>
      <c r="BF1208" s="50">
        <v>21153407</v>
      </c>
      <c r="BG1208" s="30">
        <f>IFERROR(BF1208/BC1195,"-")</f>
        <v>4.4016935321632276E-2</v>
      </c>
      <c r="BH1208" s="50">
        <v>104</v>
      </c>
      <c r="BI1208" s="30">
        <f>IFERROR(BH1208/BD1195,"-")</f>
        <v>0.28493150684931506</v>
      </c>
      <c r="BJ1208" s="53">
        <f t="shared" si="792"/>
        <v>203398.14423076922</v>
      </c>
      <c r="BK1208" s="31">
        <f t="shared" si="818"/>
        <v>0.25806451612903225</v>
      </c>
      <c r="BL1208" s="172"/>
      <c r="BM1208" s="179"/>
      <c r="BN1208" s="179"/>
      <c r="BO1208" s="70" t="s">
        <v>83</v>
      </c>
      <c r="BP1208" s="50">
        <v>11799584</v>
      </c>
      <c r="BQ1208" s="30">
        <f>IFERROR(BP1208/BM1195,"-")</f>
        <v>5.8612714310912965E-2</v>
      </c>
      <c r="BR1208" s="50">
        <v>44</v>
      </c>
      <c r="BS1208" s="30">
        <f>IFERROR(BR1208/BN1195,"-")</f>
        <v>0.30344827586206896</v>
      </c>
      <c r="BT1208" s="53">
        <f t="shared" si="793"/>
        <v>268172.36363636365</v>
      </c>
      <c r="BU1208" s="31">
        <f t="shared" si="819"/>
        <v>0.26190476190476192</v>
      </c>
      <c r="BV1208" s="172"/>
      <c r="BW1208" s="179"/>
      <c r="BX1208" s="179"/>
      <c r="BY1208" s="70" t="s">
        <v>83</v>
      </c>
      <c r="BZ1208" s="50">
        <f t="shared" si="803"/>
        <v>116017156</v>
      </c>
      <c r="CA1208" s="30">
        <f>IFERROR(BZ1208/BW1195,"-")</f>
        <v>3.4188827608191003E-2</v>
      </c>
      <c r="CB1208" s="50">
        <f t="shared" si="804"/>
        <v>526</v>
      </c>
      <c r="CC1208" s="30">
        <f>IFERROR(CB1208/BX1195,"-")</f>
        <v>0.15219907407407407</v>
      </c>
      <c r="CD1208" s="53">
        <f t="shared" si="794"/>
        <v>220564.93536121672</v>
      </c>
      <c r="CE1208" s="31">
        <f t="shared" si="820"/>
        <v>0.14049145299145299</v>
      </c>
      <c r="CR1208" s="196"/>
      <c r="CS1208" s="198"/>
      <c r="CT1208" s="200"/>
      <c r="CU1208" s="201"/>
      <c r="CV1208" s="201"/>
      <c r="CW1208" s="79" t="s">
        <v>83</v>
      </c>
      <c r="CX1208" s="90">
        <v>128127700</v>
      </c>
      <c r="CY1208" s="80">
        <v>3.8923803408158077E-2</v>
      </c>
      <c r="CZ1208" s="90">
        <v>534</v>
      </c>
      <c r="DA1208" s="80">
        <v>0.16108597285067874</v>
      </c>
      <c r="DB1208" s="90">
        <v>239939.51310861422</v>
      </c>
      <c r="DC1208" s="81">
        <v>0.14945424013434089</v>
      </c>
    </row>
    <row r="1209" spans="2:107" s="16" customFormat="1" ht="13.15" customHeight="1">
      <c r="B1209" s="196"/>
      <c r="C1209" s="198"/>
      <c r="D1209" s="172"/>
      <c r="E1209" s="179"/>
      <c r="F1209" s="179"/>
      <c r="G1209" s="70" t="s">
        <v>87</v>
      </c>
      <c r="H1209" s="50">
        <v>2337993</v>
      </c>
      <c r="I1209" s="30">
        <f>IFERROR(H1209/E1195,"-")</f>
        <v>0.132799615118526</v>
      </c>
      <c r="J1209" s="50">
        <v>3</v>
      </c>
      <c r="K1209" s="30">
        <f>IFERROR(J1209/F1195,"-")</f>
        <v>0.75</v>
      </c>
      <c r="L1209" s="53">
        <f t="shared" si="787"/>
        <v>779331</v>
      </c>
      <c r="M1209" s="31">
        <f t="shared" si="813"/>
        <v>0.6</v>
      </c>
      <c r="N1209" s="172"/>
      <c r="O1209" s="179"/>
      <c r="P1209" s="179"/>
      <c r="Q1209" s="70" t="s">
        <v>87</v>
      </c>
      <c r="R1209" s="50">
        <v>159895</v>
      </c>
      <c r="S1209" s="30">
        <f>IFERROR(R1209/O1195,"-")</f>
        <v>6.7859975749591829E-3</v>
      </c>
      <c r="T1209" s="50">
        <v>1</v>
      </c>
      <c r="U1209" s="30">
        <f>IFERROR(T1209/P1195,"-")</f>
        <v>0.125</v>
      </c>
      <c r="V1209" s="53">
        <f t="shared" si="788"/>
        <v>159895</v>
      </c>
      <c r="W1209" s="31">
        <f t="shared" si="814"/>
        <v>0.125</v>
      </c>
      <c r="X1209" s="172"/>
      <c r="Y1209" s="179"/>
      <c r="Z1209" s="179"/>
      <c r="AA1209" s="70" t="s">
        <v>87</v>
      </c>
      <c r="AB1209" s="50">
        <v>7240516</v>
      </c>
      <c r="AC1209" s="30">
        <f>IFERROR(AB1209/Y1195,"-")</f>
        <v>8.8549289332527804E-3</v>
      </c>
      <c r="AD1209" s="50">
        <v>59</v>
      </c>
      <c r="AE1209" s="30">
        <f>IFERROR(AD1209/Z1195,"-")</f>
        <v>4.8922056384742951E-2</v>
      </c>
      <c r="AF1209" s="53">
        <f t="shared" si="789"/>
        <v>122720.61016949153</v>
      </c>
      <c r="AG1209" s="31">
        <f t="shared" si="815"/>
        <v>4.5771916214119475E-2</v>
      </c>
      <c r="AH1209" s="172"/>
      <c r="AI1209" s="179"/>
      <c r="AJ1209" s="179"/>
      <c r="AK1209" s="70" t="s">
        <v>87</v>
      </c>
      <c r="AL1209" s="50">
        <v>9640271</v>
      </c>
      <c r="AM1209" s="30">
        <f>IFERROR(AL1209/AI1195,"-")</f>
        <v>9.6168029234897489E-3</v>
      </c>
      <c r="AN1209" s="50">
        <v>75</v>
      </c>
      <c r="AO1209" s="30">
        <f>IFERROR(AN1209/AJ1195,"-")</f>
        <v>7.1907957813998086E-2</v>
      </c>
      <c r="AP1209" s="53">
        <f t="shared" si="790"/>
        <v>128536.94666666667</v>
      </c>
      <c r="AQ1209" s="31">
        <f t="shared" si="816"/>
        <v>6.6548358473824315E-2</v>
      </c>
      <c r="AR1209" s="172"/>
      <c r="AS1209" s="179"/>
      <c r="AT1209" s="179"/>
      <c r="AU1209" s="70" t="s">
        <v>87</v>
      </c>
      <c r="AV1209" s="50">
        <v>14912153</v>
      </c>
      <c r="AW1209" s="30">
        <f>IFERROR(AV1209/AS1195,"-")</f>
        <v>1.7538671892522541E-2</v>
      </c>
      <c r="AX1209" s="50">
        <v>71</v>
      </c>
      <c r="AY1209" s="30">
        <f>IFERROR(AX1209/AT1195,"-")</f>
        <v>0.10364963503649635</v>
      </c>
      <c r="AZ1209" s="53">
        <f t="shared" si="791"/>
        <v>210030.32394366196</v>
      </c>
      <c r="BA1209" s="31">
        <f t="shared" si="817"/>
        <v>9.5430107526881719E-2</v>
      </c>
      <c r="BB1209" s="172"/>
      <c r="BC1209" s="179"/>
      <c r="BD1209" s="179"/>
      <c r="BE1209" s="70" t="s">
        <v>87</v>
      </c>
      <c r="BF1209" s="50">
        <v>11520463</v>
      </c>
      <c r="BG1209" s="30">
        <f>IFERROR(BF1209/BC1195,"-")</f>
        <v>2.3972283743524517E-2</v>
      </c>
      <c r="BH1209" s="50">
        <v>42</v>
      </c>
      <c r="BI1209" s="30">
        <f>IFERROR(BH1209/BD1195,"-")</f>
        <v>0.11506849315068493</v>
      </c>
      <c r="BJ1209" s="53">
        <f t="shared" si="792"/>
        <v>274296.73809523811</v>
      </c>
      <c r="BK1209" s="31">
        <f t="shared" si="818"/>
        <v>0.10421836228287841</v>
      </c>
      <c r="BL1209" s="172"/>
      <c r="BM1209" s="179"/>
      <c r="BN1209" s="179"/>
      <c r="BO1209" s="70" t="s">
        <v>87</v>
      </c>
      <c r="BP1209" s="50">
        <v>4844190</v>
      </c>
      <c r="BQ1209" s="30">
        <f>IFERROR(BP1209/BM1195,"-")</f>
        <v>2.4062808022535496E-2</v>
      </c>
      <c r="BR1209" s="50">
        <v>22</v>
      </c>
      <c r="BS1209" s="30">
        <f>IFERROR(BR1209/BN1195,"-")</f>
        <v>0.15172413793103448</v>
      </c>
      <c r="BT1209" s="53">
        <f t="shared" si="793"/>
        <v>220190.45454545456</v>
      </c>
      <c r="BU1209" s="31">
        <f t="shared" si="819"/>
        <v>0.13095238095238096</v>
      </c>
      <c r="BV1209" s="172"/>
      <c r="BW1209" s="179"/>
      <c r="BX1209" s="179"/>
      <c r="BY1209" s="70" t="s">
        <v>87</v>
      </c>
      <c r="BZ1209" s="50">
        <f t="shared" si="803"/>
        <v>50655481</v>
      </c>
      <c r="CA1209" s="30">
        <f>IFERROR(BZ1209/BW1195,"-")</f>
        <v>1.4927546640765741E-2</v>
      </c>
      <c r="CB1209" s="50">
        <f t="shared" si="804"/>
        <v>273</v>
      </c>
      <c r="CC1209" s="30">
        <f>IFERROR(CB1209/BX1195,"-")</f>
        <v>7.8993055555555552E-2</v>
      </c>
      <c r="CD1209" s="53">
        <f t="shared" si="794"/>
        <v>185551.21245421245</v>
      </c>
      <c r="CE1209" s="31">
        <f t="shared" si="820"/>
        <v>7.2916666666666671E-2</v>
      </c>
      <c r="CR1209" s="196"/>
      <c r="CS1209" s="198"/>
      <c r="CT1209" s="200"/>
      <c r="CU1209" s="201"/>
      <c r="CV1209" s="201"/>
      <c r="CW1209" s="79" t="s">
        <v>87</v>
      </c>
      <c r="CX1209" s="90">
        <v>51968559</v>
      </c>
      <c r="CY1209" s="80">
        <v>1.5787483689485286E-2</v>
      </c>
      <c r="CZ1209" s="90">
        <v>291</v>
      </c>
      <c r="DA1209" s="80">
        <v>8.7782805429864247E-2</v>
      </c>
      <c r="DB1209" s="90">
        <v>178586.11340206186</v>
      </c>
      <c r="DC1209" s="81">
        <v>8.1444164567590266E-2</v>
      </c>
    </row>
    <row r="1210" spans="2:107" s="16" customFormat="1" ht="13.15" customHeight="1">
      <c r="B1210" s="196"/>
      <c r="C1210" s="198"/>
      <c r="D1210" s="172"/>
      <c r="E1210" s="179"/>
      <c r="F1210" s="179"/>
      <c r="G1210" s="71" t="s">
        <v>85</v>
      </c>
      <c r="H1210" s="51">
        <v>0</v>
      </c>
      <c r="I1210" s="32">
        <f>IFERROR(H1210/E1195,"-")</f>
        <v>0</v>
      </c>
      <c r="J1210" s="51">
        <v>0</v>
      </c>
      <c r="K1210" s="32">
        <f>IFERROR(J1210/F1195,"-")</f>
        <v>0</v>
      </c>
      <c r="L1210" s="54" t="str">
        <f t="shared" si="787"/>
        <v>-</v>
      </c>
      <c r="M1210" s="33">
        <f t="shared" si="813"/>
        <v>0</v>
      </c>
      <c r="N1210" s="172"/>
      <c r="O1210" s="179"/>
      <c r="P1210" s="179"/>
      <c r="Q1210" s="71" t="s">
        <v>85</v>
      </c>
      <c r="R1210" s="51">
        <v>6749</v>
      </c>
      <c r="S1210" s="32">
        <f>IFERROR(R1210/O1195,"-")</f>
        <v>2.8642982978454315E-4</v>
      </c>
      <c r="T1210" s="51">
        <v>2</v>
      </c>
      <c r="U1210" s="32">
        <f>IFERROR(T1210/P1195,"-")</f>
        <v>0.25</v>
      </c>
      <c r="V1210" s="54">
        <f t="shared" si="788"/>
        <v>3374.5</v>
      </c>
      <c r="W1210" s="33">
        <f t="shared" si="814"/>
        <v>0.25</v>
      </c>
      <c r="X1210" s="172"/>
      <c r="Y1210" s="179"/>
      <c r="Z1210" s="179"/>
      <c r="AA1210" s="71" t="s">
        <v>85</v>
      </c>
      <c r="AB1210" s="51">
        <v>1252509</v>
      </c>
      <c r="AC1210" s="32">
        <f>IFERROR(AB1210/Y1195,"-")</f>
        <v>1.5317800807648939E-3</v>
      </c>
      <c r="AD1210" s="51">
        <v>105</v>
      </c>
      <c r="AE1210" s="32">
        <f>IFERROR(AD1210/Z1195,"-")</f>
        <v>8.7064676616915429E-2</v>
      </c>
      <c r="AF1210" s="54">
        <f t="shared" si="789"/>
        <v>11928.657142857142</v>
      </c>
      <c r="AG1210" s="33">
        <f t="shared" si="815"/>
        <v>8.1458494957331262E-2</v>
      </c>
      <c r="AH1210" s="172"/>
      <c r="AI1210" s="179"/>
      <c r="AJ1210" s="179"/>
      <c r="AK1210" s="71" t="s">
        <v>85</v>
      </c>
      <c r="AL1210" s="51">
        <v>1575013</v>
      </c>
      <c r="AM1210" s="32">
        <f>IFERROR(AL1210/AI1195,"-")</f>
        <v>1.5711788208997819E-3</v>
      </c>
      <c r="AN1210" s="51">
        <v>100</v>
      </c>
      <c r="AO1210" s="32">
        <f>IFERROR(AN1210/AJ1195,"-")</f>
        <v>9.5877277085330781E-2</v>
      </c>
      <c r="AP1210" s="54">
        <f t="shared" si="790"/>
        <v>15750.13</v>
      </c>
      <c r="AQ1210" s="33">
        <f t="shared" si="816"/>
        <v>8.8731144631765749E-2</v>
      </c>
      <c r="AR1210" s="172"/>
      <c r="AS1210" s="179"/>
      <c r="AT1210" s="179"/>
      <c r="AU1210" s="71" t="s">
        <v>85</v>
      </c>
      <c r="AV1210" s="51">
        <v>2279606</v>
      </c>
      <c r="AW1210" s="32">
        <f>IFERROR(AV1210/AS1195,"-")</f>
        <v>2.6811193312076221E-3</v>
      </c>
      <c r="AX1210" s="51">
        <v>93</v>
      </c>
      <c r="AY1210" s="32">
        <f>IFERROR(AX1210/AT1195,"-")</f>
        <v>0.13576642335766423</v>
      </c>
      <c r="AZ1210" s="54">
        <f t="shared" si="791"/>
        <v>24511.892473118278</v>
      </c>
      <c r="BA1210" s="33">
        <f t="shared" si="817"/>
        <v>0.125</v>
      </c>
      <c r="BB1210" s="172"/>
      <c r="BC1210" s="179"/>
      <c r="BD1210" s="179"/>
      <c r="BE1210" s="71" t="s">
        <v>85</v>
      </c>
      <c r="BF1210" s="51">
        <v>505920</v>
      </c>
      <c r="BG1210" s="32">
        <f>IFERROR(BF1210/BC1195,"-")</f>
        <v>1.0527404837395791E-3</v>
      </c>
      <c r="BH1210" s="51">
        <v>44</v>
      </c>
      <c r="BI1210" s="32">
        <f>IFERROR(BH1210/BD1195,"-")</f>
        <v>0.12054794520547946</v>
      </c>
      <c r="BJ1210" s="54">
        <f t="shared" si="792"/>
        <v>11498.181818181818</v>
      </c>
      <c r="BK1210" s="33">
        <f t="shared" si="818"/>
        <v>0.10918114143920596</v>
      </c>
      <c r="BL1210" s="172"/>
      <c r="BM1210" s="179"/>
      <c r="BN1210" s="179"/>
      <c r="BO1210" s="71" t="s">
        <v>85</v>
      </c>
      <c r="BP1210" s="51">
        <v>312448</v>
      </c>
      <c r="BQ1210" s="32">
        <f>IFERROR(BP1210/BM1195,"-")</f>
        <v>1.5520399160695948E-3</v>
      </c>
      <c r="BR1210" s="51">
        <v>19</v>
      </c>
      <c r="BS1210" s="32">
        <f>IFERROR(BR1210/BN1195,"-")</f>
        <v>0.1310344827586207</v>
      </c>
      <c r="BT1210" s="54">
        <f t="shared" si="793"/>
        <v>16444.63157894737</v>
      </c>
      <c r="BU1210" s="33">
        <f t="shared" si="819"/>
        <v>0.1130952380952381</v>
      </c>
      <c r="BV1210" s="172"/>
      <c r="BW1210" s="179"/>
      <c r="BX1210" s="179"/>
      <c r="BY1210" s="71" t="s">
        <v>85</v>
      </c>
      <c r="BZ1210" s="51">
        <f t="shared" si="803"/>
        <v>5932245</v>
      </c>
      <c r="CA1210" s="32">
        <f>IFERROR(BZ1210/BW1195,"-")</f>
        <v>1.7481595707668704E-3</v>
      </c>
      <c r="CB1210" s="51">
        <f t="shared" si="804"/>
        <v>363</v>
      </c>
      <c r="CC1210" s="32">
        <f>IFERROR(CB1210/BX1195,"-")</f>
        <v>0.10503472222222222</v>
      </c>
      <c r="CD1210" s="54">
        <f t="shared" si="794"/>
        <v>16342.272727272728</v>
      </c>
      <c r="CE1210" s="33">
        <f t="shared" si="820"/>
        <v>9.6955128205128208E-2</v>
      </c>
      <c r="CR1210" s="196"/>
      <c r="CS1210" s="198"/>
      <c r="CT1210" s="200"/>
      <c r="CU1210" s="201"/>
      <c r="CV1210" s="201"/>
      <c r="CW1210" s="79" t="s">
        <v>85</v>
      </c>
      <c r="CX1210" s="90">
        <v>4484941</v>
      </c>
      <c r="CY1210" s="80">
        <v>1.3624763558636257E-3</v>
      </c>
      <c r="CZ1210" s="90">
        <v>353</v>
      </c>
      <c r="DA1210" s="80">
        <v>0.10648567119155354</v>
      </c>
      <c r="DB1210" s="90">
        <v>12705.215297450424</v>
      </c>
      <c r="DC1210" s="81">
        <v>9.8796529527008112E-2</v>
      </c>
    </row>
    <row r="1211" spans="2:107" s="16" customFormat="1" ht="13.15" customHeight="1">
      <c r="B1211" s="196"/>
      <c r="C1211" s="199"/>
      <c r="D1211" s="173"/>
      <c r="E1211" s="180"/>
      <c r="F1211" s="180"/>
      <c r="G1211" s="18" t="s">
        <v>92</v>
      </c>
      <c r="H1211" s="49">
        <f>SUM(H1195:H1210)</f>
        <v>3847291</v>
      </c>
      <c r="I1211" s="32">
        <f>IFERROR(H1211/E1195,"-")</f>
        <v>0.21852878261353606</v>
      </c>
      <c r="J1211" s="51">
        <v>3</v>
      </c>
      <c r="K1211" s="32">
        <f>IFERROR(J1211/F1195,"-")</f>
        <v>0.75</v>
      </c>
      <c r="L1211" s="54">
        <f t="shared" si="787"/>
        <v>1282430.3333333333</v>
      </c>
      <c r="M1211" s="34">
        <f t="shared" si="813"/>
        <v>0.6</v>
      </c>
      <c r="N1211" s="173"/>
      <c r="O1211" s="180"/>
      <c r="P1211" s="180"/>
      <c r="Q1211" s="18" t="s">
        <v>92</v>
      </c>
      <c r="R1211" s="49">
        <f>SUM(R1195:R1210)</f>
        <v>1222824</v>
      </c>
      <c r="S1211" s="32">
        <f>IFERROR(R1211/O1195,"-")</f>
        <v>5.1897061813076628E-2</v>
      </c>
      <c r="T1211" s="51">
        <v>8</v>
      </c>
      <c r="U1211" s="32">
        <f>IFERROR(T1211/P1195,"-")</f>
        <v>1</v>
      </c>
      <c r="V1211" s="54">
        <f t="shared" si="788"/>
        <v>152853</v>
      </c>
      <c r="W1211" s="34">
        <f t="shared" si="814"/>
        <v>1</v>
      </c>
      <c r="X1211" s="173"/>
      <c r="Y1211" s="180"/>
      <c r="Z1211" s="180"/>
      <c r="AA1211" s="18" t="s">
        <v>92</v>
      </c>
      <c r="AB1211" s="49">
        <f>SUM(AB1195:AB1210)</f>
        <v>146620328</v>
      </c>
      <c r="AC1211" s="32">
        <f>IFERROR(AB1211/Y1195,"-")</f>
        <v>0.179312162919081</v>
      </c>
      <c r="AD1211" s="51">
        <v>859</v>
      </c>
      <c r="AE1211" s="32">
        <f>IFERROR(AD1211/Z1195,"-")</f>
        <v>0.71227197346600335</v>
      </c>
      <c r="AF1211" s="54">
        <f t="shared" si="789"/>
        <v>170687.227008149</v>
      </c>
      <c r="AG1211" s="34">
        <f t="shared" si="815"/>
        <v>0.66640806826997667</v>
      </c>
      <c r="AH1211" s="173"/>
      <c r="AI1211" s="180"/>
      <c r="AJ1211" s="180"/>
      <c r="AK1211" s="18" t="s">
        <v>92</v>
      </c>
      <c r="AL1211" s="49">
        <f>SUM(AL1195:AL1210)</f>
        <v>198843046</v>
      </c>
      <c r="AM1211" s="32">
        <f>IFERROR(AL1211/AI1195,"-")</f>
        <v>0.19835898659782558</v>
      </c>
      <c r="AN1211" s="51">
        <v>846</v>
      </c>
      <c r="AO1211" s="32">
        <f>IFERROR(AN1211/AJ1195,"-")</f>
        <v>0.8111217641418984</v>
      </c>
      <c r="AP1211" s="54">
        <f t="shared" si="790"/>
        <v>235039.06146572105</v>
      </c>
      <c r="AQ1211" s="34">
        <f t="shared" si="816"/>
        <v>0.75066548358473828</v>
      </c>
      <c r="AR1211" s="173"/>
      <c r="AS1211" s="180"/>
      <c r="AT1211" s="180"/>
      <c r="AU1211" s="18" t="s">
        <v>92</v>
      </c>
      <c r="AV1211" s="49">
        <f>SUM(AV1195:AV1210)</f>
        <v>218425836</v>
      </c>
      <c r="AW1211" s="32">
        <f>IFERROR(AV1211/AS1195,"-")</f>
        <v>0.25689778467629309</v>
      </c>
      <c r="AX1211" s="51">
        <v>601</v>
      </c>
      <c r="AY1211" s="32">
        <f>IFERROR(AX1211/AT1195,"-")</f>
        <v>0.8773722627737226</v>
      </c>
      <c r="AZ1211" s="54">
        <f t="shared" si="791"/>
        <v>363437.33111480868</v>
      </c>
      <c r="BA1211" s="34">
        <f t="shared" si="817"/>
        <v>0.80779569892473113</v>
      </c>
      <c r="BB1211" s="173"/>
      <c r="BC1211" s="180"/>
      <c r="BD1211" s="180"/>
      <c r="BE1211" s="18" t="s">
        <v>92</v>
      </c>
      <c r="BF1211" s="49">
        <f>SUM(BF1195:BF1210)</f>
        <v>126764080</v>
      </c>
      <c r="BG1211" s="32">
        <f>IFERROR(BF1211/BC1195,"-")</f>
        <v>0.26377624703510977</v>
      </c>
      <c r="BH1211" s="51">
        <v>321</v>
      </c>
      <c r="BI1211" s="32">
        <f>IFERROR(BH1211/BD1195,"-")</f>
        <v>0.8794520547945206</v>
      </c>
      <c r="BJ1211" s="54">
        <f t="shared" si="792"/>
        <v>394903.67601246107</v>
      </c>
      <c r="BK1211" s="34">
        <f t="shared" si="818"/>
        <v>0.79652605459057069</v>
      </c>
      <c r="BL1211" s="173"/>
      <c r="BM1211" s="180"/>
      <c r="BN1211" s="180"/>
      <c r="BO1211" s="18" t="s">
        <v>92</v>
      </c>
      <c r="BP1211" s="49">
        <f>SUM(BP1195:BP1210)</f>
        <v>79919915</v>
      </c>
      <c r="BQ1211" s="32">
        <f>IFERROR(BP1211/BM1195,"-")</f>
        <v>0.39699053336519724</v>
      </c>
      <c r="BR1211" s="51">
        <v>128</v>
      </c>
      <c r="BS1211" s="32">
        <f>IFERROR(BR1211/BN1195,"-")</f>
        <v>0.88275862068965516</v>
      </c>
      <c r="BT1211" s="54">
        <f t="shared" si="793"/>
        <v>624374.3359375</v>
      </c>
      <c r="BU1211" s="34">
        <f t="shared" si="819"/>
        <v>0.76190476190476186</v>
      </c>
      <c r="BV1211" s="173"/>
      <c r="BW1211" s="180"/>
      <c r="BX1211" s="180"/>
      <c r="BY1211" s="18" t="s">
        <v>92</v>
      </c>
      <c r="BZ1211" s="49">
        <f t="shared" si="803"/>
        <v>775643320</v>
      </c>
      <c r="CA1211" s="32">
        <f>IFERROR(BZ1211/BW1195,"-")</f>
        <v>0.22857253760749771</v>
      </c>
      <c r="CB1211" s="51">
        <f t="shared" si="804"/>
        <v>2766</v>
      </c>
      <c r="CC1211" s="32">
        <f>IFERROR(CB1211/BX1195,"-")</f>
        <v>0.80034722222222221</v>
      </c>
      <c r="CD1211" s="54">
        <f t="shared" si="794"/>
        <v>280420.57845263917</v>
      </c>
      <c r="CE1211" s="34">
        <f t="shared" si="820"/>
        <v>0.73878205128205132</v>
      </c>
      <c r="CR1211" s="196"/>
      <c r="CS1211" s="199"/>
      <c r="CT1211" s="200"/>
      <c r="CU1211" s="201"/>
      <c r="CV1211" s="201"/>
      <c r="CW1211" s="18" t="s">
        <v>92</v>
      </c>
      <c r="CX1211" s="90">
        <v>803609221</v>
      </c>
      <c r="CY1211" s="80">
        <v>0.24412775172883816</v>
      </c>
      <c r="CZ1211" s="90">
        <v>2679</v>
      </c>
      <c r="DA1211" s="80">
        <v>0.80814479638009051</v>
      </c>
      <c r="DB1211" s="90">
        <v>299966.11459499813</v>
      </c>
      <c r="DC1211" s="81">
        <v>0.74979009235936189</v>
      </c>
    </row>
    <row r="1212" spans="2:107" s="16" customFormat="1" ht="13.15" customHeight="1">
      <c r="B1212" s="196">
        <v>72</v>
      </c>
      <c r="C1212" s="197" t="s">
        <v>26</v>
      </c>
      <c r="D1212" s="171">
        <f>CI76</f>
        <v>4</v>
      </c>
      <c r="E1212" s="178">
        <v>15433480</v>
      </c>
      <c r="F1212" s="178">
        <v>4</v>
      </c>
      <c r="G1212" s="68" t="s">
        <v>58</v>
      </c>
      <c r="H1212" s="56">
        <v>0</v>
      </c>
      <c r="I1212" s="28">
        <f>IFERROR(H1212/E1212,"-")</f>
        <v>0</v>
      </c>
      <c r="J1212" s="56">
        <v>0</v>
      </c>
      <c r="K1212" s="28">
        <f>IFERROR(J1212/F1212,"-")</f>
        <v>0</v>
      </c>
      <c r="L1212" s="52" t="str">
        <f t="shared" si="787"/>
        <v>-</v>
      </c>
      <c r="M1212" s="29">
        <f t="shared" ref="M1212:M1228" si="821">IFERROR(J1212/$CI$76,"-")</f>
        <v>0</v>
      </c>
      <c r="N1212" s="171">
        <f>CJ76</f>
        <v>11</v>
      </c>
      <c r="O1212" s="178">
        <v>10919630</v>
      </c>
      <c r="P1212" s="178">
        <v>11</v>
      </c>
      <c r="Q1212" s="68" t="s">
        <v>58</v>
      </c>
      <c r="R1212" s="56">
        <v>23150</v>
      </c>
      <c r="S1212" s="28">
        <f>IFERROR(R1212/O1212,"-")</f>
        <v>2.1200352026579656E-3</v>
      </c>
      <c r="T1212" s="56">
        <v>1</v>
      </c>
      <c r="U1212" s="28">
        <f>IFERROR(T1212/P1212,"-")</f>
        <v>9.0909090909090912E-2</v>
      </c>
      <c r="V1212" s="52">
        <f t="shared" si="788"/>
        <v>23150</v>
      </c>
      <c r="W1212" s="29">
        <f t="shared" ref="W1212:W1228" si="822">IFERROR(T1212/$CJ$76,"-")</f>
        <v>9.0909090909090912E-2</v>
      </c>
      <c r="X1212" s="171">
        <f>CK76</f>
        <v>877</v>
      </c>
      <c r="Y1212" s="178">
        <v>509276360</v>
      </c>
      <c r="Z1212" s="178">
        <v>808</v>
      </c>
      <c r="AA1212" s="68" t="s">
        <v>58</v>
      </c>
      <c r="AB1212" s="56">
        <v>10577770</v>
      </c>
      <c r="AC1212" s="28">
        <f>IFERROR(AB1212/Y1212,"-")</f>
        <v>2.0770196362540762E-2</v>
      </c>
      <c r="AD1212" s="56">
        <v>116</v>
      </c>
      <c r="AE1212" s="28">
        <f>IFERROR(AD1212/Z1212,"-")</f>
        <v>0.14356435643564355</v>
      </c>
      <c r="AF1212" s="52">
        <f t="shared" si="789"/>
        <v>91187.672413793101</v>
      </c>
      <c r="AG1212" s="29">
        <f t="shared" ref="AG1212:AG1228" si="823">IFERROR(AD1212/$CK$76,"-")</f>
        <v>0.13226909920182439</v>
      </c>
      <c r="AH1212" s="171">
        <f>CL76</f>
        <v>700</v>
      </c>
      <c r="AI1212" s="178">
        <v>517322430</v>
      </c>
      <c r="AJ1212" s="178">
        <v>666</v>
      </c>
      <c r="AK1212" s="68" t="s">
        <v>58</v>
      </c>
      <c r="AL1212" s="56">
        <v>15127136</v>
      </c>
      <c r="AM1212" s="28">
        <f>IFERROR(AL1212/AI1212,"-")</f>
        <v>2.9241214226879742E-2</v>
      </c>
      <c r="AN1212" s="56">
        <v>107</v>
      </c>
      <c r="AO1212" s="28">
        <f>IFERROR(AN1212/AJ1212,"-")</f>
        <v>0.16066066066066065</v>
      </c>
      <c r="AP1212" s="52">
        <f t="shared" si="790"/>
        <v>141375.10280373832</v>
      </c>
      <c r="AQ1212" s="29">
        <f t="shared" ref="AQ1212:AQ1228" si="824">IFERROR(AN1212/$CL$76,"-")</f>
        <v>0.15285714285714286</v>
      </c>
      <c r="AR1212" s="171">
        <f>CM76</f>
        <v>392</v>
      </c>
      <c r="AS1212" s="178">
        <v>364503900</v>
      </c>
      <c r="AT1212" s="178">
        <v>364</v>
      </c>
      <c r="AU1212" s="68" t="s">
        <v>58</v>
      </c>
      <c r="AV1212" s="56">
        <v>6740140</v>
      </c>
      <c r="AW1212" s="28">
        <f>IFERROR(AV1212/AS1212,"-")</f>
        <v>1.8491269915081841E-2</v>
      </c>
      <c r="AX1212" s="56">
        <v>74</v>
      </c>
      <c r="AY1212" s="28">
        <f>IFERROR(AX1212/AT1212,"-")</f>
        <v>0.2032967032967033</v>
      </c>
      <c r="AZ1212" s="52">
        <f t="shared" si="791"/>
        <v>91082.972972972973</v>
      </c>
      <c r="BA1212" s="29">
        <f t="shared" ref="BA1212:BA1228" si="825">IFERROR(AX1212/$CM$76,"-")</f>
        <v>0.18877551020408162</v>
      </c>
      <c r="BB1212" s="171">
        <f>CN76</f>
        <v>253</v>
      </c>
      <c r="BC1212" s="178">
        <v>269377270</v>
      </c>
      <c r="BD1212" s="178">
        <v>230</v>
      </c>
      <c r="BE1212" s="68" t="s">
        <v>58</v>
      </c>
      <c r="BF1212" s="56">
        <v>9525387</v>
      </c>
      <c r="BG1212" s="28">
        <f>IFERROR(BF1212/BC1212,"-")</f>
        <v>3.5360767447082671E-2</v>
      </c>
      <c r="BH1212" s="56">
        <v>58</v>
      </c>
      <c r="BI1212" s="28">
        <f>IFERROR(BH1212/BD1212,"-")</f>
        <v>0.25217391304347825</v>
      </c>
      <c r="BJ1212" s="52">
        <f t="shared" si="792"/>
        <v>164230.81034482759</v>
      </c>
      <c r="BK1212" s="29">
        <f t="shared" ref="BK1212:BK1228" si="826">IFERROR(BH1212/$CN$76,"-")</f>
        <v>0.22924901185770752</v>
      </c>
      <c r="BL1212" s="171">
        <f>CO76</f>
        <v>94</v>
      </c>
      <c r="BM1212" s="178">
        <v>68495020</v>
      </c>
      <c r="BN1212" s="178">
        <v>84</v>
      </c>
      <c r="BO1212" s="68" t="s">
        <v>58</v>
      </c>
      <c r="BP1212" s="56">
        <v>1728176</v>
      </c>
      <c r="BQ1212" s="28">
        <f>IFERROR(BP1212/BM1212,"-")</f>
        <v>2.5230681004254032E-2</v>
      </c>
      <c r="BR1212" s="56">
        <v>25</v>
      </c>
      <c r="BS1212" s="28">
        <f>IFERROR(BR1212/BN1212,"-")</f>
        <v>0.29761904761904762</v>
      </c>
      <c r="BT1212" s="52">
        <f t="shared" si="793"/>
        <v>69127.039999999994</v>
      </c>
      <c r="BU1212" s="29">
        <f t="shared" ref="BU1212:BU1228" si="827">IFERROR(BR1212/$CO$76,"-")</f>
        <v>0.26595744680851063</v>
      </c>
      <c r="BV1212" s="171">
        <f>CP76</f>
        <v>2331</v>
      </c>
      <c r="BW1212" s="178">
        <f>SUM(E1212,O1212,Y1212,AI1212,AS1212,BC1212,BM1212)</f>
        <v>1755328090</v>
      </c>
      <c r="BX1212" s="178">
        <f>SUM(F1212,P1212,Z1212,AJ1212,AT1212,BD1212,BN1212)</f>
        <v>2167</v>
      </c>
      <c r="BY1212" s="68" t="s">
        <v>58</v>
      </c>
      <c r="BZ1212" s="56">
        <f t="shared" si="803"/>
        <v>43721759</v>
      </c>
      <c r="CA1212" s="28">
        <f>IFERROR(BZ1212/BW1212,"-")</f>
        <v>2.4908026738180895E-2</v>
      </c>
      <c r="CB1212" s="56">
        <f t="shared" si="804"/>
        <v>381</v>
      </c>
      <c r="CC1212" s="28">
        <f>IFERROR(CB1212/BX1212,"-")</f>
        <v>0.17581910475311491</v>
      </c>
      <c r="CD1212" s="52">
        <f t="shared" si="794"/>
        <v>114755.27296587927</v>
      </c>
      <c r="CE1212" s="29">
        <f t="shared" ref="CE1212:CE1228" si="828">IFERROR(CB1212/$CP$76,"-")</f>
        <v>0.16344916344916344</v>
      </c>
      <c r="CR1212" s="196">
        <v>72</v>
      </c>
      <c r="CS1212" s="197" t="s">
        <v>26</v>
      </c>
      <c r="CT1212" s="200">
        <v>2211</v>
      </c>
      <c r="CU1212" s="201">
        <v>1579324490</v>
      </c>
      <c r="CV1212" s="201">
        <v>2060</v>
      </c>
      <c r="CW1212" s="79" t="s">
        <v>58</v>
      </c>
      <c r="CX1212" s="90">
        <v>42905572</v>
      </c>
      <c r="CY1212" s="80">
        <v>2.7167040257825674E-2</v>
      </c>
      <c r="CZ1212" s="90">
        <v>386</v>
      </c>
      <c r="DA1212" s="80">
        <v>0.18737864077669902</v>
      </c>
      <c r="DB1212" s="90">
        <v>111154.33160621762</v>
      </c>
      <c r="DC1212" s="81">
        <v>0.17458163726820444</v>
      </c>
    </row>
    <row r="1213" spans="2:107" s="16" customFormat="1" ht="13.15" customHeight="1">
      <c r="B1213" s="196"/>
      <c r="C1213" s="198"/>
      <c r="D1213" s="172"/>
      <c r="E1213" s="179"/>
      <c r="F1213" s="179"/>
      <c r="G1213" s="69" t="s">
        <v>60</v>
      </c>
      <c r="H1213" s="50">
        <v>0</v>
      </c>
      <c r="I1213" s="30">
        <f>IFERROR(H1213/E1212,"-")</f>
        <v>0</v>
      </c>
      <c r="J1213" s="50">
        <v>0</v>
      </c>
      <c r="K1213" s="30">
        <f>IFERROR(J1213/F1212,"-")</f>
        <v>0</v>
      </c>
      <c r="L1213" s="53" t="str">
        <f t="shared" si="787"/>
        <v>-</v>
      </c>
      <c r="M1213" s="31">
        <f t="shared" si="821"/>
        <v>0</v>
      </c>
      <c r="N1213" s="172"/>
      <c r="O1213" s="179"/>
      <c r="P1213" s="179"/>
      <c r="Q1213" s="69" t="s">
        <v>60</v>
      </c>
      <c r="R1213" s="50">
        <v>63160</v>
      </c>
      <c r="S1213" s="30">
        <f>IFERROR(R1213/O1212,"-")</f>
        <v>5.7840787645735249E-3</v>
      </c>
      <c r="T1213" s="50">
        <v>2</v>
      </c>
      <c r="U1213" s="30">
        <f>IFERROR(T1213/P1212,"-")</f>
        <v>0.18181818181818182</v>
      </c>
      <c r="V1213" s="53">
        <f t="shared" si="788"/>
        <v>31580</v>
      </c>
      <c r="W1213" s="31">
        <f t="shared" si="822"/>
        <v>0.18181818181818182</v>
      </c>
      <c r="X1213" s="172"/>
      <c r="Y1213" s="179"/>
      <c r="Z1213" s="179"/>
      <c r="AA1213" s="69" t="s">
        <v>60</v>
      </c>
      <c r="AB1213" s="50">
        <v>14054164</v>
      </c>
      <c r="AC1213" s="30">
        <f>IFERROR(AB1213/Y1212,"-")</f>
        <v>2.759634081581953E-2</v>
      </c>
      <c r="AD1213" s="50">
        <v>166</v>
      </c>
      <c r="AE1213" s="30">
        <f>IFERROR(AD1213/Z1212,"-")</f>
        <v>0.20544554455445543</v>
      </c>
      <c r="AF1213" s="53">
        <f t="shared" si="789"/>
        <v>84663.638554216872</v>
      </c>
      <c r="AG1213" s="31">
        <f t="shared" si="823"/>
        <v>0.18928164196123148</v>
      </c>
      <c r="AH1213" s="172"/>
      <c r="AI1213" s="179"/>
      <c r="AJ1213" s="179"/>
      <c r="AK1213" s="69" t="s">
        <v>60</v>
      </c>
      <c r="AL1213" s="50">
        <v>11791095</v>
      </c>
      <c r="AM1213" s="30">
        <f>IFERROR(AL1213/AI1212,"-")</f>
        <v>2.2792545453712496E-2</v>
      </c>
      <c r="AN1213" s="50">
        <v>152</v>
      </c>
      <c r="AO1213" s="30">
        <f>IFERROR(AN1213/AJ1212,"-")</f>
        <v>0.22822822822822822</v>
      </c>
      <c r="AP1213" s="53">
        <f t="shared" si="790"/>
        <v>77572.993421052626</v>
      </c>
      <c r="AQ1213" s="31">
        <f t="shared" si="824"/>
        <v>0.21714285714285714</v>
      </c>
      <c r="AR1213" s="172"/>
      <c r="AS1213" s="179"/>
      <c r="AT1213" s="179"/>
      <c r="AU1213" s="69" t="s">
        <v>60</v>
      </c>
      <c r="AV1213" s="50">
        <v>9158794</v>
      </c>
      <c r="AW1213" s="30">
        <f>IFERROR(AV1213/AS1212,"-")</f>
        <v>2.5126738012954047E-2</v>
      </c>
      <c r="AX1213" s="50">
        <v>92</v>
      </c>
      <c r="AY1213" s="30">
        <f>IFERROR(AX1213/AT1212,"-")</f>
        <v>0.25274725274725274</v>
      </c>
      <c r="AZ1213" s="53">
        <f t="shared" si="791"/>
        <v>99552.108695652176</v>
      </c>
      <c r="BA1213" s="31">
        <f t="shared" si="825"/>
        <v>0.23469387755102042</v>
      </c>
      <c r="BB1213" s="172"/>
      <c r="BC1213" s="179"/>
      <c r="BD1213" s="179"/>
      <c r="BE1213" s="69" t="s">
        <v>60</v>
      </c>
      <c r="BF1213" s="50">
        <v>3803397</v>
      </c>
      <c r="BG1213" s="30">
        <f>IFERROR(BF1213/BC1212,"-")</f>
        <v>1.4119220229680107E-2</v>
      </c>
      <c r="BH1213" s="50">
        <v>84</v>
      </c>
      <c r="BI1213" s="30">
        <f>IFERROR(BH1213/BD1212,"-")</f>
        <v>0.36521739130434783</v>
      </c>
      <c r="BJ1213" s="53">
        <f t="shared" si="792"/>
        <v>45278.535714285717</v>
      </c>
      <c r="BK1213" s="31">
        <f t="shared" si="826"/>
        <v>0.33201581027667987</v>
      </c>
      <c r="BL1213" s="172"/>
      <c r="BM1213" s="179"/>
      <c r="BN1213" s="179"/>
      <c r="BO1213" s="69" t="s">
        <v>60</v>
      </c>
      <c r="BP1213" s="50">
        <v>470530</v>
      </c>
      <c r="BQ1213" s="30">
        <f>IFERROR(BP1213/BM1212,"-")</f>
        <v>6.8695505162273112E-3</v>
      </c>
      <c r="BR1213" s="50">
        <v>23</v>
      </c>
      <c r="BS1213" s="30">
        <f>IFERROR(BR1213/BN1212,"-")</f>
        <v>0.27380952380952384</v>
      </c>
      <c r="BT1213" s="53">
        <f t="shared" si="793"/>
        <v>20457.82608695652</v>
      </c>
      <c r="BU1213" s="31">
        <f t="shared" si="827"/>
        <v>0.24468085106382978</v>
      </c>
      <c r="BV1213" s="172"/>
      <c r="BW1213" s="179"/>
      <c r="BX1213" s="179"/>
      <c r="BY1213" s="69" t="s">
        <v>60</v>
      </c>
      <c r="BZ1213" s="50">
        <f t="shared" si="803"/>
        <v>39341140</v>
      </c>
      <c r="CA1213" s="30">
        <f>IFERROR(BZ1213/BW1212,"-")</f>
        <v>2.2412414080378557E-2</v>
      </c>
      <c r="CB1213" s="50">
        <f t="shared" si="804"/>
        <v>519</v>
      </c>
      <c r="CC1213" s="30">
        <f>IFERROR(CB1213/BX1212,"-")</f>
        <v>0.23950161513613291</v>
      </c>
      <c r="CD1213" s="53">
        <f t="shared" si="794"/>
        <v>75801.811175337192</v>
      </c>
      <c r="CE1213" s="31">
        <f t="shared" si="828"/>
        <v>0.22265122265122264</v>
      </c>
      <c r="CR1213" s="196"/>
      <c r="CS1213" s="198"/>
      <c r="CT1213" s="200"/>
      <c r="CU1213" s="201"/>
      <c r="CV1213" s="201"/>
      <c r="CW1213" s="79" t="s">
        <v>60</v>
      </c>
      <c r="CX1213" s="90">
        <v>20008578</v>
      </c>
      <c r="CY1213" s="80">
        <v>1.266907347203867E-2</v>
      </c>
      <c r="CZ1213" s="90">
        <v>482</v>
      </c>
      <c r="DA1213" s="80">
        <v>0.23398058252427184</v>
      </c>
      <c r="DB1213" s="90">
        <v>41511.572614107885</v>
      </c>
      <c r="DC1213" s="81">
        <v>0.21800090456806875</v>
      </c>
    </row>
    <row r="1214" spans="2:107" s="16" customFormat="1" ht="13.15" customHeight="1">
      <c r="B1214" s="196"/>
      <c r="C1214" s="198"/>
      <c r="D1214" s="172"/>
      <c r="E1214" s="179"/>
      <c r="F1214" s="179"/>
      <c r="G1214" s="70" t="s">
        <v>62</v>
      </c>
      <c r="H1214" s="50">
        <v>10333</v>
      </c>
      <c r="I1214" s="30">
        <f>IFERROR(H1214/E1212,"-")</f>
        <v>6.6951847541837613E-4</v>
      </c>
      <c r="J1214" s="50">
        <v>1</v>
      </c>
      <c r="K1214" s="30">
        <f>IFERROR(J1214/F1212,"-")</f>
        <v>0.25</v>
      </c>
      <c r="L1214" s="53">
        <f t="shared" si="787"/>
        <v>10333</v>
      </c>
      <c r="M1214" s="31">
        <f t="shared" si="821"/>
        <v>0.25</v>
      </c>
      <c r="N1214" s="172"/>
      <c r="O1214" s="179"/>
      <c r="P1214" s="179"/>
      <c r="Q1214" s="70" t="s">
        <v>62</v>
      </c>
      <c r="R1214" s="50">
        <v>47632</v>
      </c>
      <c r="S1214" s="30">
        <f>IFERROR(R1214/O1212,"-")</f>
        <v>4.3620525603889513E-3</v>
      </c>
      <c r="T1214" s="50">
        <v>3</v>
      </c>
      <c r="U1214" s="30">
        <f>IFERROR(T1214/P1212,"-")</f>
        <v>0.27272727272727271</v>
      </c>
      <c r="V1214" s="53">
        <f t="shared" si="788"/>
        <v>15877.333333333334</v>
      </c>
      <c r="W1214" s="31">
        <f t="shared" si="822"/>
        <v>0.27272727272727271</v>
      </c>
      <c r="X1214" s="172"/>
      <c r="Y1214" s="179"/>
      <c r="Z1214" s="179"/>
      <c r="AA1214" s="70" t="s">
        <v>62</v>
      </c>
      <c r="AB1214" s="50">
        <v>6362279</v>
      </c>
      <c r="AC1214" s="30">
        <f>IFERROR(AB1214/Y1212,"-")</f>
        <v>1.2492782896893153E-2</v>
      </c>
      <c r="AD1214" s="50">
        <v>132</v>
      </c>
      <c r="AE1214" s="30">
        <f>IFERROR(AD1214/Z1212,"-")</f>
        <v>0.16336633663366337</v>
      </c>
      <c r="AF1214" s="53">
        <f t="shared" si="789"/>
        <v>48199.083333333336</v>
      </c>
      <c r="AG1214" s="31">
        <f t="shared" si="823"/>
        <v>0.15051311288483465</v>
      </c>
      <c r="AH1214" s="172"/>
      <c r="AI1214" s="179"/>
      <c r="AJ1214" s="179"/>
      <c r="AK1214" s="70" t="s">
        <v>62</v>
      </c>
      <c r="AL1214" s="50">
        <v>3311381</v>
      </c>
      <c r="AM1214" s="30">
        <f>IFERROR(AL1214/AI1212,"-")</f>
        <v>6.4010002427306312E-3</v>
      </c>
      <c r="AN1214" s="50">
        <v>108</v>
      </c>
      <c r="AO1214" s="30">
        <f>IFERROR(AN1214/AJ1212,"-")</f>
        <v>0.16216216216216217</v>
      </c>
      <c r="AP1214" s="53">
        <f t="shared" si="790"/>
        <v>30660.935185185186</v>
      </c>
      <c r="AQ1214" s="31">
        <f t="shared" si="824"/>
        <v>0.15428571428571428</v>
      </c>
      <c r="AR1214" s="172"/>
      <c r="AS1214" s="179"/>
      <c r="AT1214" s="179"/>
      <c r="AU1214" s="70" t="s">
        <v>62</v>
      </c>
      <c r="AV1214" s="50">
        <v>6892904</v>
      </c>
      <c r="AW1214" s="30">
        <f>IFERROR(AV1214/AS1212,"-")</f>
        <v>1.8910371055014776E-2</v>
      </c>
      <c r="AX1214" s="50">
        <v>77</v>
      </c>
      <c r="AY1214" s="30">
        <f>IFERROR(AX1214/AT1212,"-")</f>
        <v>0.21153846153846154</v>
      </c>
      <c r="AZ1214" s="53">
        <f t="shared" si="791"/>
        <v>89518.233766233767</v>
      </c>
      <c r="BA1214" s="31">
        <f t="shared" si="825"/>
        <v>0.19642857142857142</v>
      </c>
      <c r="BB1214" s="172"/>
      <c r="BC1214" s="179"/>
      <c r="BD1214" s="179"/>
      <c r="BE1214" s="70" t="s">
        <v>62</v>
      </c>
      <c r="BF1214" s="50">
        <v>3147933</v>
      </c>
      <c r="BG1214" s="30">
        <f>IFERROR(BF1214/BC1212,"-")</f>
        <v>1.1685963704361545E-2</v>
      </c>
      <c r="BH1214" s="50">
        <v>40</v>
      </c>
      <c r="BI1214" s="30">
        <f>IFERROR(BH1214/BD1212,"-")</f>
        <v>0.17391304347826086</v>
      </c>
      <c r="BJ1214" s="53">
        <f t="shared" si="792"/>
        <v>78698.324999999997</v>
      </c>
      <c r="BK1214" s="31">
        <f t="shared" si="826"/>
        <v>0.15810276679841898</v>
      </c>
      <c r="BL1214" s="172"/>
      <c r="BM1214" s="179"/>
      <c r="BN1214" s="179"/>
      <c r="BO1214" s="70" t="s">
        <v>62</v>
      </c>
      <c r="BP1214" s="50">
        <v>102522</v>
      </c>
      <c r="BQ1214" s="30">
        <f>IFERROR(BP1214/BM1212,"-")</f>
        <v>1.4967803498706913E-3</v>
      </c>
      <c r="BR1214" s="50">
        <v>10</v>
      </c>
      <c r="BS1214" s="30">
        <f>IFERROR(BR1214/BN1212,"-")</f>
        <v>0.11904761904761904</v>
      </c>
      <c r="BT1214" s="53">
        <f t="shared" si="793"/>
        <v>10252.200000000001</v>
      </c>
      <c r="BU1214" s="31">
        <f t="shared" si="827"/>
        <v>0.10638297872340426</v>
      </c>
      <c r="BV1214" s="172"/>
      <c r="BW1214" s="179"/>
      <c r="BX1214" s="179"/>
      <c r="BY1214" s="70" t="s">
        <v>62</v>
      </c>
      <c r="BZ1214" s="50">
        <f t="shared" si="803"/>
        <v>19874984</v>
      </c>
      <c r="CA1214" s="30">
        <f>IFERROR(BZ1214/BW1212,"-")</f>
        <v>1.1322660483374365E-2</v>
      </c>
      <c r="CB1214" s="50">
        <f t="shared" si="804"/>
        <v>371</v>
      </c>
      <c r="CC1214" s="30">
        <f>IFERROR(CB1214/BX1212,"-")</f>
        <v>0.17120443008767883</v>
      </c>
      <c r="CD1214" s="53">
        <f t="shared" si="794"/>
        <v>53571.385444743937</v>
      </c>
      <c r="CE1214" s="31">
        <f t="shared" si="828"/>
        <v>0.15915915915915915</v>
      </c>
      <c r="CR1214" s="196"/>
      <c r="CS1214" s="198"/>
      <c r="CT1214" s="200"/>
      <c r="CU1214" s="201"/>
      <c r="CV1214" s="201"/>
      <c r="CW1214" s="79" t="s">
        <v>62</v>
      </c>
      <c r="CX1214" s="90">
        <v>17302230</v>
      </c>
      <c r="CY1214" s="80">
        <v>1.0955462357200577E-2</v>
      </c>
      <c r="CZ1214" s="90">
        <v>335</v>
      </c>
      <c r="DA1214" s="80">
        <v>0.16262135922330098</v>
      </c>
      <c r="DB1214" s="90">
        <v>51648.447761194031</v>
      </c>
      <c r="DC1214" s="81">
        <v>0.15151515151515152</v>
      </c>
    </row>
    <row r="1215" spans="2:107" s="16" customFormat="1" ht="13.15" customHeight="1">
      <c r="B1215" s="196"/>
      <c r="C1215" s="198"/>
      <c r="D1215" s="172"/>
      <c r="E1215" s="179"/>
      <c r="F1215" s="179"/>
      <c r="G1215" s="70" t="s">
        <v>64</v>
      </c>
      <c r="H1215" s="50">
        <v>0</v>
      </c>
      <c r="I1215" s="30">
        <f>IFERROR(H1215/E1212,"-")</f>
        <v>0</v>
      </c>
      <c r="J1215" s="50">
        <v>0</v>
      </c>
      <c r="K1215" s="30">
        <f>IFERROR(J1215/F1212,"-")</f>
        <v>0</v>
      </c>
      <c r="L1215" s="53" t="str">
        <f t="shared" si="787"/>
        <v>-</v>
      </c>
      <c r="M1215" s="31">
        <f t="shared" si="821"/>
        <v>0</v>
      </c>
      <c r="N1215" s="172"/>
      <c r="O1215" s="179"/>
      <c r="P1215" s="179"/>
      <c r="Q1215" s="70" t="s">
        <v>64</v>
      </c>
      <c r="R1215" s="50">
        <v>8845</v>
      </c>
      <c r="S1215" s="30">
        <f>IFERROR(R1215/O1212,"-")</f>
        <v>8.1000913034599159E-4</v>
      </c>
      <c r="T1215" s="50">
        <v>1</v>
      </c>
      <c r="U1215" s="30">
        <f>IFERROR(T1215/P1212,"-")</f>
        <v>9.0909090909090912E-2</v>
      </c>
      <c r="V1215" s="53">
        <f t="shared" si="788"/>
        <v>8845</v>
      </c>
      <c r="W1215" s="31">
        <f t="shared" si="822"/>
        <v>9.0909090909090912E-2</v>
      </c>
      <c r="X1215" s="172"/>
      <c r="Y1215" s="179"/>
      <c r="Z1215" s="179"/>
      <c r="AA1215" s="70" t="s">
        <v>64</v>
      </c>
      <c r="AB1215" s="50">
        <v>245864</v>
      </c>
      <c r="AC1215" s="30">
        <f>IFERROR(AB1215/Y1212,"-")</f>
        <v>4.8277127962507429E-4</v>
      </c>
      <c r="AD1215" s="50">
        <v>28</v>
      </c>
      <c r="AE1215" s="30">
        <f>IFERROR(AD1215/Z1212,"-")</f>
        <v>3.4653465346534656E-2</v>
      </c>
      <c r="AF1215" s="53">
        <f t="shared" si="789"/>
        <v>8780.8571428571431</v>
      </c>
      <c r="AG1215" s="31">
        <f t="shared" si="823"/>
        <v>3.192702394526796E-2</v>
      </c>
      <c r="AH1215" s="172"/>
      <c r="AI1215" s="179"/>
      <c r="AJ1215" s="179"/>
      <c r="AK1215" s="70" t="s">
        <v>64</v>
      </c>
      <c r="AL1215" s="50">
        <v>1656559</v>
      </c>
      <c r="AM1215" s="30">
        <f>IFERROR(AL1215/AI1212,"-")</f>
        <v>3.2021789582949265E-3</v>
      </c>
      <c r="AN1215" s="50">
        <v>21</v>
      </c>
      <c r="AO1215" s="30">
        <f>IFERROR(AN1215/AJ1212,"-")</f>
        <v>3.1531531531531529E-2</v>
      </c>
      <c r="AP1215" s="53">
        <f t="shared" si="790"/>
        <v>78883.761904761908</v>
      </c>
      <c r="AQ1215" s="31">
        <f t="shared" si="824"/>
        <v>0.03</v>
      </c>
      <c r="AR1215" s="172"/>
      <c r="AS1215" s="179"/>
      <c r="AT1215" s="179"/>
      <c r="AU1215" s="70" t="s">
        <v>64</v>
      </c>
      <c r="AV1215" s="50">
        <v>189026</v>
      </c>
      <c r="AW1215" s="30">
        <f>IFERROR(AV1215/AS1212,"-")</f>
        <v>5.185843004697618E-4</v>
      </c>
      <c r="AX1215" s="50">
        <v>12</v>
      </c>
      <c r="AY1215" s="30">
        <f>IFERROR(AX1215/AT1212,"-")</f>
        <v>3.2967032967032968E-2</v>
      </c>
      <c r="AZ1215" s="53">
        <f t="shared" si="791"/>
        <v>15752.166666666666</v>
      </c>
      <c r="BA1215" s="31">
        <f t="shared" si="825"/>
        <v>3.0612244897959183E-2</v>
      </c>
      <c r="BB1215" s="172"/>
      <c r="BC1215" s="179"/>
      <c r="BD1215" s="179"/>
      <c r="BE1215" s="70" t="s">
        <v>64</v>
      </c>
      <c r="BF1215" s="50">
        <v>377718</v>
      </c>
      <c r="BG1215" s="30">
        <f>IFERROR(BF1215/BC1212,"-")</f>
        <v>1.4021895759801857E-3</v>
      </c>
      <c r="BH1215" s="50">
        <v>9</v>
      </c>
      <c r="BI1215" s="30">
        <f>IFERROR(BH1215/BD1212,"-")</f>
        <v>3.9130434782608699E-2</v>
      </c>
      <c r="BJ1215" s="53">
        <f t="shared" si="792"/>
        <v>41968.666666666664</v>
      </c>
      <c r="BK1215" s="31">
        <f t="shared" si="826"/>
        <v>3.5573122529644272E-2</v>
      </c>
      <c r="BL1215" s="172"/>
      <c r="BM1215" s="179"/>
      <c r="BN1215" s="179"/>
      <c r="BO1215" s="70" t="s">
        <v>64</v>
      </c>
      <c r="BP1215" s="50">
        <v>7848</v>
      </c>
      <c r="BQ1215" s="30">
        <f>IFERROR(BP1215/BM1212,"-")</f>
        <v>1.1457767294614996E-4</v>
      </c>
      <c r="BR1215" s="50">
        <v>2</v>
      </c>
      <c r="BS1215" s="30">
        <f>IFERROR(BR1215/BN1212,"-")</f>
        <v>2.3809523809523808E-2</v>
      </c>
      <c r="BT1215" s="53">
        <f t="shared" si="793"/>
        <v>3924</v>
      </c>
      <c r="BU1215" s="31">
        <f t="shared" si="827"/>
        <v>2.1276595744680851E-2</v>
      </c>
      <c r="BV1215" s="172"/>
      <c r="BW1215" s="179"/>
      <c r="BX1215" s="179"/>
      <c r="BY1215" s="70" t="s">
        <v>64</v>
      </c>
      <c r="BZ1215" s="50">
        <f t="shared" si="803"/>
        <v>2485860</v>
      </c>
      <c r="CA1215" s="30">
        <f>IFERROR(BZ1215/BW1212,"-")</f>
        <v>1.4161796955006855E-3</v>
      </c>
      <c r="CB1215" s="50">
        <f t="shared" si="804"/>
        <v>73</v>
      </c>
      <c r="CC1215" s="30">
        <f>IFERROR(CB1215/BX1212,"-")</f>
        <v>3.3687125057683433E-2</v>
      </c>
      <c r="CD1215" s="53">
        <f t="shared" si="794"/>
        <v>34052.876712328769</v>
      </c>
      <c r="CE1215" s="31">
        <f t="shared" si="828"/>
        <v>3.131703131703132E-2</v>
      </c>
      <c r="CR1215" s="196"/>
      <c r="CS1215" s="198"/>
      <c r="CT1215" s="200"/>
      <c r="CU1215" s="201"/>
      <c r="CV1215" s="201"/>
      <c r="CW1215" s="79" t="s">
        <v>64</v>
      </c>
      <c r="CX1215" s="90">
        <v>551993</v>
      </c>
      <c r="CY1215" s="80">
        <v>3.49512087918044E-4</v>
      </c>
      <c r="CZ1215" s="90">
        <v>62</v>
      </c>
      <c r="DA1215" s="80">
        <v>3.0097087378640777E-2</v>
      </c>
      <c r="DB1215" s="90">
        <v>8903.1129032258068</v>
      </c>
      <c r="DC1215" s="81">
        <v>2.8041610131162371E-2</v>
      </c>
    </row>
    <row r="1216" spans="2:107" s="16" customFormat="1" ht="13.15" customHeight="1">
      <c r="B1216" s="196"/>
      <c r="C1216" s="198"/>
      <c r="D1216" s="172"/>
      <c r="E1216" s="179"/>
      <c r="F1216" s="179"/>
      <c r="G1216" s="70" t="s">
        <v>66</v>
      </c>
      <c r="H1216" s="50">
        <v>57354</v>
      </c>
      <c r="I1216" s="30">
        <f>IFERROR(H1216/E1212,"-")</f>
        <v>3.7162065846458479E-3</v>
      </c>
      <c r="J1216" s="50">
        <v>1</v>
      </c>
      <c r="K1216" s="30">
        <f>IFERROR(J1216/F1212,"-")</f>
        <v>0.25</v>
      </c>
      <c r="L1216" s="53">
        <f t="shared" si="787"/>
        <v>57354</v>
      </c>
      <c r="M1216" s="31">
        <f t="shared" si="821"/>
        <v>0.25</v>
      </c>
      <c r="N1216" s="172"/>
      <c r="O1216" s="179"/>
      <c r="P1216" s="179"/>
      <c r="Q1216" s="70" t="s">
        <v>66</v>
      </c>
      <c r="R1216" s="50">
        <v>74719</v>
      </c>
      <c r="S1216" s="30">
        <f>IFERROR(R1216/O1212,"-")</f>
        <v>6.8426311147905192E-3</v>
      </c>
      <c r="T1216" s="50">
        <v>4</v>
      </c>
      <c r="U1216" s="30">
        <f>IFERROR(T1216/P1212,"-")</f>
        <v>0.36363636363636365</v>
      </c>
      <c r="V1216" s="53">
        <f t="shared" si="788"/>
        <v>18679.75</v>
      </c>
      <c r="W1216" s="31">
        <f t="shared" si="822"/>
        <v>0.36363636363636365</v>
      </c>
      <c r="X1216" s="172"/>
      <c r="Y1216" s="179"/>
      <c r="Z1216" s="179"/>
      <c r="AA1216" s="70" t="s">
        <v>66</v>
      </c>
      <c r="AB1216" s="50">
        <v>9700792</v>
      </c>
      <c r="AC1216" s="30">
        <f>IFERROR(AB1216/Y1212,"-")</f>
        <v>1.9048188296036359E-2</v>
      </c>
      <c r="AD1216" s="50">
        <v>156</v>
      </c>
      <c r="AE1216" s="30">
        <f>IFERROR(AD1216/Z1212,"-")</f>
        <v>0.19306930693069307</v>
      </c>
      <c r="AF1216" s="53">
        <f t="shared" si="789"/>
        <v>62184.564102564102</v>
      </c>
      <c r="AG1216" s="31">
        <f t="shared" si="823"/>
        <v>0.17787913340935005</v>
      </c>
      <c r="AH1216" s="172"/>
      <c r="AI1216" s="179"/>
      <c r="AJ1216" s="179"/>
      <c r="AK1216" s="70" t="s">
        <v>66</v>
      </c>
      <c r="AL1216" s="50">
        <v>5366716</v>
      </c>
      <c r="AM1216" s="30">
        <f>IFERROR(AL1216/AI1212,"-")</f>
        <v>1.0374025344309932E-2</v>
      </c>
      <c r="AN1216" s="50">
        <v>147</v>
      </c>
      <c r="AO1216" s="30">
        <f>IFERROR(AN1216/AJ1212,"-")</f>
        <v>0.22072072072072071</v>
      </c>
      <c r="AP1216" s="53">
        <f t="shared" si="790"/>
        <v>36508.272108843536</v>
      </c>
      <c r="AQ1216" s="31">
        <f t="shared" si="824"/>
        <v>0.21</v>
      </c>
      <c r="AR1216" s="172"/>
      <c r="AS1216" s="179"/>
      <c r="AT1216" s="179"/>
      <c r="AU1216" s="70" t="s">
        <v>66</v>
      </c>
      <c r="AV1216" s="50">
        <v>7334684</v>
      </c>
      <c r="AW1216" s="30">
        <f>IFERROR(AV1216/AS1212,"-")</f>
        <v>2.0122374547981516E-2</v>
      </c>
      <c r="AX1216" s="50">
        <v>94</v>
      </c>
      <c r="AY1216" s="30">
        <f>IFERROR(AX1216/AT1212,"-")</f>
        <v>0.25824175824175827</v>
      </c>
      <c r="AZ1216" s="53">
        <f t="shared" si="791"/>
        <v>78028.553191489365</v>
      </c>
      <c r="BA1216" s="31">
        <f t="shared" si="825"/>
        <v>0.23979591836734693</v>
      </c>
      <c r="BB1216" s="172"/>
      <c r="BC1216" s="179"/>
      <c r="BD1216" s="179"/>
      <c r="BE1216" s="70" t="s">
        <v>66</v>
      </c>
      <c r="BF1216" s="50">
        <v>1946671</v>
      </c>
      <c r="BG1216" s="30">
        <f>IFERROR(BF1216/BC1212,"-")</f>
        <v>7.2265599840699258E-3</v>
      </c>
      <c r="BH1216" s="50">
        <v>40</v>
      </c>
      <c r="BI1216" s="30">
        <f>IFERROR(BH1216/BD1212,"-")</f>
        <v>0.17391304347826086</v>
      </c>
      <c r="BJ1216" s="53">
        <f t="shared" si="792"/>
        <v>48666.775000000001</v>
      </c>
      <c r="BK1216" s="31">
        <f t="shared" si="826"/>
        <v>0.15810276679841898</v>
      </c>
      <c r="BL1216" s="172"/>
      <c r="BM1216" s="179"/>
      <c r="BN1216" s="179"/>
      <c r="BO1216" s="70" t="s">
        <v>66</v>
      </c>
      <c r="BP1216" s="50">
        <v>94241</v>
      </c>
      <c r="BQ1216" s="30">
        <f>IFERROR(BP1216/BM1212,"-")</f>
        <v>1.3758810494543983E-3</v>
      </c>
      <c r="BR1216" s="50">
        <v>8</v>
      </c>
      <c r="BS1216" s="30">
        <f>IFERROR(BR1216/BN1212,"-")</f>
        <v>9.5238095238095233E-2</v>
      </c>
      <c r="BT1216" s="53">
        <f t="shared" si="793"/>
        <v>11780.125</v>
      </c>
      <c r="BU1216" s="31">
        <f t="shared" si="827"/>
        <v>8.5106382978723402E-2</v>
      </c>
      <c r="BV1216" s="172"/>
      <c r="BW1216" s="179"/>
      <c r="BX1216" s="179"/>
      <c r="BY1216" s="70" t="s">
        <v>66</v>
      </c>
      <c r="BZ1216" s="50">
        <f t="shared" si="803"/>
        <v>24575177</v>
      </c>
      <c r="CA1216" s="30">
        <f>IFERROR(BZ1216/BW1212,"-")</f>
        <v>1.4000332553215165E-2</v>
      </c>
      <c r="CB1216" s="50">
        <f t="shared" si="804"/>
        <v>450</v>
      </c>
      <c r="CC1216" s="30">
        <f>IFERROR(CB1216/BX1212,"-")</f>
        <v>0.2076603599446239</v>
      </c>
      <c r="CD1216" s="53">
        <f t="shared" si="794"/>
        <v>54611.504444444443</v>
      </c>
      <c r="CE1216" s="31">
        <f t="shared" si="828"/>
        <v>0.19305019305019305</v>
      </c>
      <c r="CR1216" s="196"/>
      <c r="CS1216" s="198"/>
      <c r="CT1216" s="200"/>
      <c r="CU1216" s="201"/>
      <c r="CV1216" s="201"/>
      <c r="CW1216" s="79" t="s">
        <v>66</v>
      </c>
      <c r="CX1216" s="90">
        <v>29489763</v>
      </c>
      <c r="CY1216" s="80">
        <v>1.8672390117878815E-2</v>
      </c>
      <c r="CZ1216" s="90">
        <v>426</v>
      </c>
      <c r="DA1216" s="80">
        <v>0.20679611650485438</v>
      </c>
      <c r="DB1216" s="90">
        <v>69224.795774647893</v>
      </c>
      <c r="DC1216" s="81">
        <v>0.19267299864314791</v>
      </c>
    </row>
    <row r="1217" spans="2:107" s="16" customFormat="1" ht="13.15" customHeight="1">
      <c r="B1217" s="196"/>
      <c r="C1217" s="198"/>
      <c r="D1217" s="172"/>
      <c r="E1217" s="179"/>
      <c r="F1217" s="179"/>
      <c r="G1217" s="70" t="s">
        <v>68</v>
      </c>
      <c r="H1217" s="50">
        <v>5670</v>
      </c>
      <c r="I1217" s="30">
        <f>IFERROR(H1217/E1212,"-")</f>
        <v>3.6738311774142966E-4</v>
      </c>
      <c r="J1217" s="50">
        <v>2</v>
      </c>
      <c r="K1217" s="30">
        <f>IFERROR(J1217/F1212,"-")</f>
        <v>0.5</v>
      </c>
      <c r="L1217" s="53">
        <f t="shared" si="787"/>
        <v>2835</v>
      </c>
      <c r="M1217" s="31">
        <f t="shared" si="821"/>
        <v>0.5</v>
      </c>
      <c r="N1217" s="172"/>
      <c r="O1217" s="179"/>
      <c r="P1217" s="179"/>
      <c r="Q1217" s="70" t="s">
        <v>68</v>
      </c>
      <c r="R1217" s="50">
        <v>92836</v>
      </c>
      <c r="S1217" s="30">
        <f>IFERROR(R1217/O1212,"-")</f>
        <v>8.5017532645336891E-3</v>
      </c>
      <c r="T1217" s="50">
        <v>4</v>
      </c>
      <c r="U1217" s="30">
        <f>IFERROR(T1217/P1212,"-")</f>
        <v>0.36363636363636365</v>
      </c>
      <c r="V1217" s="53">
        <f t="shared" si="788"/>
        <v>23209</v>
      </c>
      <c r="W1217" s="31">
        <f t="shared" si="822"/>
        <v>0.36363636363636365</v>
      </c>
      <c r="X1217" s="172"/>
      <c r="Y1217" s="179"/>
      <c r="Z1217" s="179"/>
      <c r="AA1217" s="70" t="s">
        <v>68</v>
      </c>
      <c r="AB1217" s="50">
        <v>10343069</v>
      </c>
      <c r="AC1217" s="30">
        <f>IFERROR(AB1217/Y1212,"-")</f>
        <v>2.0309344419599605E-2</v>
      </c>
      <c r="AD1217" s="50">
        <v>172</v>
      </c>
      <c r="AE1217" s="30">
        <f>IFERROR(AD1217/Z1212,"-")</f>
        <v>0.21287128712871287</v>
      </c>
      <c r="AF1217" s="53">
        <f t="shared" si="789"/>
        <v>60134.122093023259</v>
      </c>
      <c r="AG1217" s="31">
        <f t="shared" si="823"/>
        <v>0.19612314709236031</v>
      </c>
      <c r="AH1217" s="172"/>
      <c r="AI1217" s="179"/>
      <c r="AJ1217" s="179"/>
      <c r="AK1217" s="70" t="s">
        <v>68</v>
      </c>
      <c r="AL1217" s="50">
        <v>12398198</v>
      </c>
      <c r="AM1217" s="30">
        <f>IFERROR(AL1217/AI1212,"-")</f>
        <v>2.3966094027664718E-2</v>
      </c>
      <c r="AN1217" s="50">
        <v>163</v>
      </c>
      <c r="AO1217" s="30">
        <f>IFERROR(AN1217/AJ1212,"-")</f>
        <v>0.24474474474474475</v>
      </c>
      <c r="AP1217" s="53">
        <f t="shared" si="790"/>
        <v>76062.564417177913</v>
      </c>
      <c r="AQ1217" s="31">
        <f t="shared" si="824"/>
        <v>0.23285714285714285</v>
      </c>
      <c r="AR1217" s="172"/>
      <c r="AS1217" s="179"/>
      <c r="AT1217" s="179"/>
      <c r="AU1217" s="70" t="s">
        <v>68</v>
      </c>
      <c r="AV1217" s="50">
        <v>13225455</v>
      </c>
      <c r="AW1217" s="30">
        <f>IFERROR(AV1217/AS1212,"-")</f>
        <v>3.6283438942628594E-2</v>
      </c>
      <c r="AX1217" s="50">
        <v>125</v>
      </c>
      <c r="AY1217" s="30">
        <f>IFERROR(AX1217/AT1212,"-")</f>
        <v>0.34340659340659341</v>
      </c>
      <c r="AZ1217" s="53">
        <f t="shared" si="791"/>
        <v>105803.64</v>
      </c>
      <c r="BA1217" s="31">
        <f t="shared" si="825"/>
        <v>0.31887755102040816</v>
      </c>
      <c r="BB1217" s="172"/>
      <c r="BC1217" s="179"/>
      <c r="BD1217" s="179"/>
      <c r="BE1217" s="70" t="s">
        <v>68</v>
      </c>
      <c r="BF1217" s="50">
        <v>5176486</v>
      </c>
      <c r="BG1217" s="30">
        <f>IFERROR(BF1217/BC1212,"-")</f>
        <v>1.9216491428545548E-2</v>
      </c>
      <c r="BH1217" s="50">
        <v>65</v>
      </c>
      <c r="BI1217" s="30">
        <f>IFERROR(BH1217/BD1212,"-")</f>
        <v>0.28260869565217389</v>
      </c>
      <c r="BJ1217" s="53">
        <f t="shared" si="792"/>
        <v>79638.24615384615</v>
      </c>
      <c r="BK1217" s="31">
        <f t="shared" si="826"/>
        <v>0.25691699604743085</v>
      </c>
      <c r="BL1217" s="172"/>
      <c r="BM1217" s="179"/>
      <c r="BN1217" s="179"/>
      <c r="BO1217" s="70" t="s">
        <v>68</v>
      </c>
      <c r="BP1217" s="50">
        <v>1375473</v>
      </c>
      <c r="BQ1217" s="30">
        <f>IFERROR(BP1217/BM1212,"-")</f>
        <v>2.0081357739584572E-2</v>
      </c>
      <c r="BR1217" s="50">
        <v>14</v>
      </c>
      <c r="BS1217" s="30">
        <f>IFERROR(BR1217/BN1212,"-")</f>
        <v>0.16666666666666666</v>
      </c>
      <c r="BT1217" s="53">
        <f t="shared" si="793"/>
        <v>98248.071428571435</v>
      </c>
      <c r="BU1217" s="31">
        <f t="shared" si="827"/>
        <v>0.14893617021276595</v>
      </c>
      <c r="BV1217" s="172"/>
      <c r="BW1217" s="179"/>
      <c r="BX1217" s="179"/>
      <c r="BY1217" s="70" t="s">
        <v>68</v>
      </c>
      <c r="BZ1217" s="50">
        <f t="shared" si="803"/>
        <v>42617187</v>
      </c>
      <c r="CA1217" s="30">
        <f>IFERROR(BZ1217/BW1212,"-")</f>
        <v>2.4278758622269869E-2</v>
      </c>
      <c r="CB1217" s="50">
        <f t="shared" si="804"/>
        <v>545</v>
      </c>
      <c r="CC1217" s="30">
        <f>IFERROR(CB1217/BX1212,"-")</f>
        <v>0.25149976926626672</v>
      </c>
      <c r="CD1217" s="53">
        <f t="shared" si="794"/>
        <v>78196.673394495418</v>
      </c>
      <c r="CE1217" s="31">
        <f t="shared" si="828"/>
        <v>0.2338052338052338</v>
      </c>
      <c r="CR1217" s="196"/>
      <c r="CS1217" s="198"/>
      <c r="CT1217" s="200"/>
      <c r="CU1217" s="201"/>
      <c r="CV1217" s="201"/>
      <c r="CW1217" s="79" t="s">
        <v>68</v>
      </c>
      <c r="CX1217" s="90">
        <v>33711569</v>
      </c>
      <c r="CY1217" s="80">
        <v>2.1345562114344217E-2</v>
      </c>
      <c r="CZ1217" s="90">
        <v>502</v>
      </c>
      <c r="DA1217" s="80">
        <v>0.24368932038834951</v>
      </c>
      <c r="DB1217" s="90">
        <v>67154.519920318722</v>
      </c>
      <c r="DC1217" s="81">
        <v>0.22704658525554047</v>
      </c>
    </row>
    <row r="1218" spans="2:107" s="16" customFormat="1" ht="13.15" customHeight="1">
      <c r="B1218" s="196"/>
      <c r="C1218" s="198"/>
      <c r="D1218" s="172"/>
      <c r="E1218" s="179"/>
      <c r="F1218" s="179"/>
      <c r="G1218" s="70" t="s">
        <v>69</v>
      </c>
      <c r="H1218" s="50">
        <v>0</v>
      </c>
      <c r="I1218" s="30">
        <f>IFERROR(H1218/E1212,"-")</f>
        <v>0</v>
      </c>
      <c r="J1218" s="50">
        <v>0</v>
      </c>
      <c r="K1218" s="30">
        <f>IFERROR(J1218/F1212,"-")</f>
        <v>0</v>
      </c>
      <c r="L1218" s="53" t="str">
        <f t="shared" si="787"/>
        <v>-</v>
      </c>
      <c r="M1218" s="31">
        <f t="shared" si="821"/>
        <v>0</v>
      </c>
      <c r="N1218" s="172"/>
      <c r="O1218" s="179"/>
      <c r="P1218" s="179"/>
      <c r="Q1218" s="70" t="s">
        <v>69</v>
      </c>
      <c r="R1218" s="50">
        <v>7081</v>
      </c>
      <c r="S1218" s="30">
        <f>IFERROR(R1218/O1212,"-")</f>
        <v>6.4846519524928959E-4</v>
      </c>
      <c r="T1218" s="50">
        <v>1</v>
      </c>
      <c r="U1218" s="30">
        <f>IFERROR(T1218/P1212,"-")</f>
        <v>9.0909090909090912E-2</v>
      </c>
      <c r="V1218" s="53">
        <f t="shared" si="788"/>
        <v>7081</v>
      </c>
      <c r="W1218" s="31">
        <f t="shared" si="822"/>
        <v>9.0909090909090912E-2</v>
      </c>
      <c r="X1218" s="172"/>
      <c r="Y1218" s="179"/>
      <c r="Z1218" s="179"/>
      <c r="AA1218" s="70" t="s">
        <v>69</v>
      </c>
      <c r="AB1218" s="50">
        <v>16741875</v>
      </c>
      <c r="AC1218" s="30">
        <f>IFERROR(AB1218/Y1212,"-")</f>
        <v>3.2873850653503726E-2</v>
      </c>
      <c r="AD1218" s="50">
        <v>50</v>
      </c>
      <c r="AE1218" s="30">
        <f>IFERROR(AD1218/Z1212,"-")</f>
        <v>6.1881188118811881E-2</v>
      </c>
      <c r="AF1218" s="53">
        <f t="shared" si="789"/>
        <v>334837.5</v>
      </c>
      <c r="AG1218" s="31">
        <f t="shared" si="823"/>
        <v>5.7012542759407071E-2</v>
      </c>
      <c r="AH1218" s="172"/>
      <c r="AI1218" s="179"/>
      <c r="AJ1218" s="179"/>
      <c r="AK1218" s="70" t="s">
        <v>69</v>
      </c>
      <c r="AL1218" s="50">
        <v>11750858</v>
      </c>
      <c r="AM1218" s="30">
        <f>IFERROR(AL1218/AI1212,"-")</f>
        <v>2.2714766108247037E-2</v>
      </c>
      <c r="AN1218" s="50">
        <v>70</v>
      </c>
      <c r="AO1218" s="30">
        <f>IFERROR(AN1218/AJ1212,"-")</f>
        <v>0.10510510510510511</v>
      </c>
      <c r="AP1218" s="53">
        <f t="shared" si="790"/>
        <v>167869.4</v>
      </c>
      <c r="AQ1218" s="31">
        <f t="shared" si="824"/>
        <v>0.1</v>
      </c>
      <c r="AR1218" s="172"/>
      <c r="AS1218" s="179"/>
      <c r="AT1218" s="179"/>
      <c r="AU1218" s="70" t="s">
        <v>69</v>
      </c>
      <c r="AV1218" s="50">
        <v>9273415</v>
      </c>
      <c r="AW1218" s="30">
        <f>IFERROR(AV1218/AS1212,"-")</f>
        <v>2.5441195553737559E-2</v>
      </c>
      <c r="AX1218" s="50">
        <v>54</v>
      </c>
      <c r="AY1218" s="30">
        <f>IFERROR(AX1218/AT1212,"-")</f>
        <v>0.14835164835164835</v>
      </c>
      <c r="AZ1218" s="53">
        <f t="shared" si="791"/>
        <v>171729.90740740742</v>
      </c>
      <c r="BA1218" s="31">
        <f t="shared" si="825"/>
        <v>0.13775510204081631</v>
      </c>
      <c r="BB1218" s="172"/>
      <c r="BC1218" s="179"/>
      <c r="BD1218" s="179"/>
      <c r="BE1218" s="70" t="s">
        <v>69</v>
      </c>
      <c r="BF1218" s="50">
        <v>28568736</v>
      </c>
      <c r="BG1218" s="30">
        <f>IFERROR(BF1218/BC1212,"-")</f>
        <v>0.10605473876841948</v>
      </c>
      <c r="BH1218" s="50">
        <v>42</v>
      </c>
      <c r="BI1218" s="30">
        <f>IFERROR(BH1218/BD1212,"-")</f>
        <v>0.18260869565217391</v>
      </c>
      <c r="BJ1218" s="53">
        <f t="shared" si="792"/>
        <v>680208</v>
      </c>
      <c r="BK1218" s="31">
        <f t="shared" si="826"/>
        <v>0.16600790513833993</v>
      </c>
      <c r="BL1218" s="172"/>
      <c r="BM1218" s="179"/>
      <c r="BN1218" s="179"/>
      <c r="BO1218" s="70" t="s">
        <v>69</v>
      </c>
      <c r="BP1218" s="50">
        <v>3839920</v>
      </c>
      <c r="BQ1218" s="30">
        <f>IFERROR(BP1218/BM1212,"-")</f>
        <v>5.6061301974946499E-2</v>
      </c>
      <c r="BR1218" s="50">
        <v>16</v>
      </c>
      <c r="BS1218" s="30">
        <f>IFERROR(BR1218/BN1212,"-")</f>
        <v>0.19047619047619047</v>
      </c>
      <c r="BT1218" s="53">
        <f t="shared" si="793"/>
        <v>239995</v>
      </c>
      <c r="BU1218" s="31">
        <f t="shared" si="827"/>
        <v>0.1702127659574468</v>
      </c>
      <c r="BV1218" s="172"/>
      <c r="BW1218" s="179"/>
      <c r="BX1218" s="179"/>
      <c r="BY1218" s="70" t="s">
        <v>69</v>
      </c>
      <c r="BZ1218" s="50">
        <f t="shared" si="803"/>
        <v>70181885</v>
      </c>
      <c r="CA1218" s="30">
        <f>IFERROR(BZ1218/BW1212,"-")</f>
        <v>3.9982203554892126E-2</v>
      </c>
      <c r="CB1218" s="50">
        <f t="shared" si="804"/>
        <v>233</v>
      </c>
      <c r="CC1218" s="30">
        <f>IFERROR(CB1218/BX1212,"-")</f>
        <v>0.10752191970466082</v>
      </c>
      <c r="CD1218" s="53">
        <f t="shared" si="794"/>
        <v>301209.8068669528</v>
      </c>
      <c r="CE1218" s="31">
        <f t="shared" si="828"/>
        <v>9.9957099957099962E-2</v>
      </c>
      <c r="CR1218" s="196"/>
      <c r="CS1218" s="198"/>
      <c r="CT1218" s="200"/>
      <c r="CU1218" s="201"/>
      <c r="CV1218" s="201"/>
      <c r="CW1218" s="79" t="s">
        <v>69</v>
      </c>
      <c r="CX1218" s="90">
        <v>52762033</v>
      </c>
      <c r="CY1218" s="80">
        <v>3.3407974950100346E-2</v>
      </c>
      <c r="CZ1218" s="90">
        <v>205</v>
      </c>
      <c r="DA1218" s="80">
        <v>9.9514563106796114E-2</v>
      </c>
      <c r="DB1218" s="90">
        <v>257375.77073170731</v>
      </c>
      <c r="DC1218" s="81">
        <v>9.271822704658525E-2</v>
      </c>
    </row>
    <row r="1219" spans="2:107" s="16" customFormat="1" ht="13.15" customHeight="1">
      <c r="B1219" s="196"/>
      <c r="C1219" s="198"/>
      <c r="D1219" s="172"/>
      <c r="E1219" s="179"/>
      <c r="F1219" s="179"/>
      <c r="G1219" s="70" t="s">
        <v>71</v>
      </c>
      <c r="H1219" s="50">
        <v>0</v>
      </c>
      <c r="I1219" s="30">
        <f>IFERROR(H1219/E1212,"-")</f>
        <v>0</v>
      </c>
      <c r="J1219" s="50">
        <v>0</v>
      </c>
      <c r="K1219" s="30">
        <f>IFERROR(J1219/F1212,"-")</f>
        <v>0</v>
      </c>
      <c r="L1219" s="53" t="str">
        <f t="shared" si="787"/>
        <v>-</v>
      </c>
      <c r="M1219" s="31">
        <f t="shared" si="821"/>
        <v>0</v>
      </c>
      <c r="N1219" s="172"/>
      <c r="O1219" s="179"/>
      <c r="P1219" s="179"/>
      <c r="Q1219" s="70" t="s">
        <v>71</v>
      </c>
      <c r="R1219" s="50">
        <v>0</v>
      </c>
      <c r="S1219" s="30">
        <f>IFERROR(R1219/O1212,"-")</f>
        <v>0</v>
      </c>
      <c r="T1219" s="50">
        <v>0</v>
      </c>
      <c r="U1219" s="30">
        <f>IFERROR(T1219/P1212,"-")</f>
        <v>0</v>
      </c>
      <c r="V1219" s="53" t="str">
        <f t="shared" si="788"/>
        <v>-</v>
      </c>
      <c r="W1219" s="31">
        <f t="shared" si="822"/>
        <v>0</v>
      </c>
      <c r="X1219" s="172"/>
      <c r="Y1219" s="179"/>
      <c r="Z1219" s="179"/>
      <c r="AA1219" s="70" t="s">
        <v>71</v>
      </c>
      <c r="AB1219" s="50">
        <v>1001</v>
      </c>
      <c r="AC1219" s="30">
        <f>IFERROR(AB1219/Y1212,"-")</f>
        <v>1.9655339980830841E-6</v>
      </c>
      <c r="AD1219" s="50">
        <v>1</v>
      </c>
      <c r="AE1219" s="30">
        <f>IFERROR(AD1219/Z1212,"-")</f>
        <v>1.2376237623762376E-3</v>
      </c>
      <c r="AF1219" s="53">
        <f t="shared" si="789"/>
        <v>1001</v>
      </c>
      <c r="AG1219" s="31">
        <f t="shared" si="823"/>
        <v>1.1402508551881414E-3</v>
      </c>
      <c r="AH1219" s="172"/>
      <c r="AI1219" s="179"/>
      <c r="AJ1219" s="179"/>
      <c r="AK1219" s="70" t="s">
        <v>71</v>
      </c>
      <c r="AL1219" s="50">
        <v>0</v>
      </c>
      <c r="AM1219" s="30">
        <f>IFERROR(AL1219/AI1212,"-")</f>
        <v>0</v>
      </c>
      <c r="AN1219" s="50">
        <v>0</v>
      </c>
      <c r="AO1219" s="30">
        <f>IFERROR(AN1219/AJ1212,"-")</f>
        <v>0</v>
      </c>
      <c r="AP1219" s="53" t="str">
        <f t="shared" si="790"/>
        <v>-</v>
      </c>
      <c r="AQ1219" s="31">
        <f t="shared" si="824"/>
        <v>0</v>
      </c>
      <c r="AR1219" s="172"/>
      <c r="AS1219" s="179"/>
      <c r="AT1219" s="179"/>
      <c r="AU1219" s="70" t="s">
        <v>71</v>
      </c>
      <c r="AV1219" s="50">
        <v>0</v>
      </c>
      <c r="AW1219" s="30">
        <f>IFERROR(AV1219/AS1212,"-")</f>
        <v>0</v>
      </c>
      <c r="AX1219" s="50">
        <v>0</v>
      </c>
      <c r="AY1219" s="30">
        <f>IFERROR(AX1219/AT1212,"-")</f>
        <v>0</v>
      </c>
      <c r="AZ1219" s="53" t="str">
        <f t="shared" si="791"/>
        <v>-</v>
      </c>
      <c r="BA1219" s="31">
        <f t="shared" si="825"/>
        <v>0</v>
      </c>
      <c r="BB1219" s="172"/>
      <c r="BC1219" s="179"/>
      <c r="BD1219" s="179"/>
      <c r="BE1219" s="70" t="s">
        <v>71</v>
      </c>
      <c r="BF1219" s="50">
        <v>0</v>
      </c>
      <c r="BG1219" s="30">
        <f>IFERROR(BF1219/BC1212,"-")</f>
        <v>0</v>
      </c>
      <c r="BH1219" s="50">
        <v>0</v>
      </c>
      <c r="BI1219" s="30">
        <f>IFERROR(BH1219/BD1212,"-")</f>
        <v>0</v>
      </c>
      <c r="BJ1219" s="53" t="str">
        <f t="shared" si="792"/>
        <v>-</v>
      </c>
      <c r="BK1219" s="31">
        <f t="shared" si="826"/>
        <v>0</v>
      </c>
      <c r="BL1219" s="172"/>
      <c r="BM1219" s="179"/>
      <c r="BN1219" s="179"/>
      <c r="BO1219" s="70" t="s">
        <v>71</v>
      </c>
      <c r="BP1219" s="50">
        <v>0</v>
      </c>
      <c r="BQ1219" s="30">
        <f>IFERROR(BP1219/BM1212,"-")</f>
        <v>0</v>
      </c>
      <c r="BR1219" s="50">
        <v>0</v>
      </c>
      <c r="BS1219" s="30">
        <f>IFERROR(BR1219/BN1212,"-")</f>
        <v>0</v>
      </c>
      <c r="BT1219" s="53" t="str">
        <f t="shared" si="793"/>
        <v>-</v>
      </c>
      <c r="BU1219" s="31">
        <f t="shared" si="827"/>
        <v>0</v>
      </c>
      <c r="BV1219" s="172"/>
      <c r="BW1219" s="179"/>
      <c r="BX1219" s="179"/>
      <c r="BY1219" s="70" t="s">
        <v>71</v>
      </c>
      <c r="BZ1219" s="50">
        <f t="shared" si="803"/>
        <v>1001</v>
      </c>
      <c r="CA1219" s="30">
        <f>IFERROR(BZ1219/BW1212,"-")</f>
        <v>5.7026376191587069E-7</v>
      </c>
      <c r="CB1219" s="50">
        <f t="shared" si="804"/>
        <v>1</v>
      </c>
      <c r="CC1219" s="30">
        <f>IFERROR(CB1219/BX1212,"-")</f>
        <v>4.6146746654360867E-4</v>
      </c>
      <c r="CD1219" s="53">
        <f t="shared" si="794"/>
        <v>1001</v>
      </c>
      <c r="CE1219" s="31">
        <f t="shared" si="828"/>
        <v>4.29000429000429E-4</v>
      </c>
      <c r="CR1219" s="196"/>
      <c r="CS1219" s="198"/>
      <c r="CT1219" s="200"/>
      <c r="CU1219" s="201"/>
      <c r="CV1219" s="201"/>
      <c r="CW1219" s="79" t="s">
        <v>71</v>
      </c>
      <c r="CX1219" s="90">
        <v>0</v>
      </c>
      <c r="CY1219" s="80">
        <v>0</v>
      </c>
      <c r="CZ1219" s="90">
        <v>0</v>
      </c>
      <c r="DA1219" s="80">
        <v>0</v>
      </c>
      <c r="DB1219" s="90" t="s">
        <v>159</v>
      </c>
      <c r="DC1219" s="81">
        <v>0</v>
      </c>
    </row>
    <row r="1220" spans="2:107" s="16" customFormat="1" ht="13.15" customHeight="1">
      <c r="B1220" s="196"/>
      <c r="C1220" s="198"/>
      <c r="D1220" s="172"/>
      <c r="E1220" s="179"/>
      <c r="F1220" s="179"/>
      <c r="G1220" s="70" t="s">
        <v>73</v>
      </c>
      <c r="H1220" s="50">
        <v>0</v>
      </c>
      <c r="I1220" s="30">
        <f>IFERROR(H1220/E1212,"-")</f>
        <v>0</v>
      </c>
      <c r="J1220" s="50">
        <v>0</v>
      </c>
      <c r="K1220" s="30">
        <f>IFERROR(J1220/F1212,"-")</f>
        <v>0</v>
      </c>
      <c r="L1220" s="53" t="str">
        <f t="shared" si="787"/>
        <v>-</v>
      </c>
      <c r="M1220" s="31">
        <f t="shared" si="821"/>
        <v>0</v>
      </c>
      <c r="N1220" s="172"/>
      <c r="O1220" s="179"/>
      <c r="P1220" s="179"/>
      <c r="Q1220" s="70" t="s">
        <v>73</v>
      </c>
      <c r="R1220" s="50">
        <v>0</v>
      </c>
      <c r="S1220" s="30">
        <f>IFERROR(R1220/O1212,"-")</f>
        <v>0</v>
      </c>
      <c r="T1220" s="50">
        <v>0</v>
      </c>
      <c r="U1220" s="30">
        <f>IFERROR(T1220/P1212,"-")</f>
        <v>0</v>
      </c>
      <c r="V1220" s="53" t="str">
        <f t="shared" si="788"/>
        <v>-</v>
      </c>
      <c r="W1220" s="31">
        <f t="shared" si="822"/>
        <v>0</v>
      </c>
      <c r="X1220" s="172"/>
      <c r="Y1220" s="179"/>
      <c r="Z1220" s="179"/>
      <c r="AA1220" s="70" t="s">
        <v>73</v>
      </c>
      <c r="AB1220" s="50">
        <v>54320</v>
      </c>
      <c r="AC1220" s="30">
        <f>IFERROR(AB1220/Y1212,"-")</f>
        <v>1.0666114563024288E-4</v>
      </c>
      <c r="AD1220" s="50">
        <v>3</v>
      </c>
      <c r="AE1220" s="30">
        <f>IFERROR(AD1220/Z1212,"-")</f>
        <v>3.7128712871287127E-3</v>
      </c>
      <c r="AF1220" s="53">
        <f t="shared" si="789"/>
        <v>18106.666666666668</v>
      </c>
      <c r="AG1220" s="31">
        <f t="shared" si="823"/>
        <v>3.4207525655644243E-3</v>
      </c>
      <c r="AH1220" s="172"/>
      <c r="AI1220" s="179"/>
      <c r="AJ1220" s="179"/>
      <c r="AK1220" s="70" t="s">
        <v>73</v>
      </c>
      <c r="AL1220" s="50">
        <v>21107</v>
      </c>
      <c r="AM1220" s="30">
        <f>IFERROR(AL1220/AI1212,"-")</f>
        <v>4.0800473314099295E-5</v>
      </c>
      <c r="AN1220" s="50">
        <v>2</v>
      </c>
      <c r="AO1220" s="30">
        <f>IFERROR(AN1220/AJ1212,"-")</f>
        <v>3.003003003003003E-3</v>
      </c>
      <c r="AP1220" s="53">
        <f t="shared" si="790"/>
        <v>10553.5</v>
      </c>
      <c r="AQ1220" s="31">
        <f t="shared" si="824"/>
        <v>2.8571428571428571E-3</v>
      </c>
      <c r="AR1220" s="172"/>
      <c r="AS1220" s="179"/>
      <c r="AT1220" s="179"/>
      <c r="AU1220" s="70" t="s">
        <v>73</v>
      </c>
      <c r="AV1220" s="50">
        <v>8014</v>
      </c>
      <c r="AW1220" s="30">
        <f>IFERROR(AV1220/AS1212,"-")</f>
        <v>2.1986047337216418E-5</v>
      </c>
      <c r="AX1220" s="50">
        <v>3</v>
      </c>
      <c r="AY1220" s="30">
        <f>IFERROR(AX1220/AT1212,"-")</f>
        <v>8.241758241758242E-3</v>
      </c>
      <c r="AZ1220" s="53">
        <f t="shared" si="791"/>
        <v>2671.3333333333335</v>
      </c>
      <c r="BA1220" s="31">
        <f t="shared" si="825"/>
        <v>7.6530612244897957E-3</v>
      </c>
      <c r="BB1220" s="172"/>
      <c r="BC1220" s="179"/>
      <c r="BD1220" s="179"/>
      <c r="BE1220" s="70" t="s">
        <v>73</v>
      </c>
      <c r="BF1220" s="50">
        <v>16141</v>
      </c>
      <c r="BG1220" s="30">
        <f>IFERROR(BF1220/BC1212,"-")</f>
        <v>5.9919680676844038E-5</v>
      </c>
      <c r="BH1220" s="50">
        <v>2</v>
      </c>
      <c r="BI1220" s="30">
        <f>IFERROR(BH1220/BD1212,"-")</f>
        <v>8.6956521739130436E-3</v>
      </c>
      <c r="BJ1220" s="53">
        <f t="shared" si="792"/>
        <v>8070.5</v>
      </c>
      <c r="BK1220" s="31">
        <f t="shared" si="826"/>
        <v>7.9051383399209481E-3</v>
      </c>
      <c r="BL1220" s="172"/>
      <c r="BM1220" s="179"/>
      <c r="BN1220" s="179"/>
      <c r="BO1220" s="70" t="s">
        <v>73</v>
      </c>
      <c r="BP1220" s="50">
        <v>0</v>
      </c>
      <c r="BQ1220" s="30">
        <f>IFERROR(BP1220/BM1212,"-")</f>
        <v>0</v>
      </c>
      <c r="BR1220" s="50">
        <v>0</v>
      </c>
      <c r="BS1220" s="30">
        <f>IFERROR(BR1220/BN1212,"-")</f>
        <v>0</v>
      </c>
      <c r="BT1220" s="53" t="str">
        <f t="shared" si="793"/>
        <v>-</v>
      </c>
      <c r="BU1220" s="31">
        <f t="shared" si="827"/>
        <v>0</v>
      </c>
      <c r="BV1220" s="172"/>
      <c r="BW1220" s="179"/>
      <c r="BX1220" s="179"/>
      <c r="BY1220" s="70" t="s">
        <v>73</v>
      </c>
      <c r="BZ1220" s="50">
        <f t="shared" si="803"/>
        <v>99582</v>
      </c>
      <c r="CA1220" s="30">
        <f>IFERROR(BZ1220/BW1212,"-")</f>
        <v>5.6731274664441794E-5</v>
      </c>
      <c r="CB1220" s="50">
        <f t="shared" si="804"/>
        <v>10</v>
      </c>
      <c r="CC1220" s="30">
        <f>IFERROR(CB1220/BX1212,"-")</f>
        <v>4.6146746654360865E-3</v>
      </c>
      <c r="CD1220" s="53">
        <f t="shared" si="794"/>
        <v>9958.2000000000007</v>
      </c>
      <c r="CE1220" s="31">
        <f t="shared" si="828"/>
        <v>4.2900042900042897E-3</v>
      </c>
      <c r="CR1220" s="196"/>
      <c r="CS1220" s="198"/>
      <c r="CT1220" s="200"/>
      <c r="CU1220" s="201"/>
      <c r="CV1220" s="201"/>
      <c r="CW1220" s="79" t="s">
        <v>73</v>
      </c>
      <c r="CX1220" s="90">
        <v>576680</v>
      </c>
      <c r="CY1220" s="80">
        <v>3.6514345446514288E-4</v>
      </c>
      <c r="CZ1220" s="90">
        <v>12</v>
      </c>
      <c r="DA1220" s="80">
        <v>5.8252427184466021E-3</v>
      </c>
      <c r="DB1220" s="90">
        <v>48056.666666666664</v>
      </c>
      <c r="DC1220" s="81">
        <v>5.4274084124830389E-3</v>
      </c>
    </row>
    <row r="1221" spans="2:107" s="16" customFormat="1" ht="13.15" customHeight="1">
      <c r="B1221" s="196"/>
      <c r="C1221" s="198"/>
      <c r="D1221" s="172"/>
      <c r="E1221" s="179"/>
      <c r="F1221" s="179"/>
      <c r="G1221" s="70" t="s">
        <v>75</v>
      </c>
      <c r="H1221" s="50">
        <v>0</v>
      </c>
      <c r="I1221" s="30">
        <f>IFERROR(H1221/E1212,"-")</f>
        <v>0</v>
      </c>
      <c r="J1221" s="50">
        <v>0</v>
      </c>
      <c r="K1221" s="30">
        <f>IFERROR(J1221/F1212,"-")</f>
        <v>0</v>
      </c>
      <c r="L1221" s="53" t="str">
        <f t="shared" si="787"/>
        <v>-</v>
      </c>
      <c r="M1221" s="31">
        <f t="shared" si="821"/>
        <v>0</v>
      </c>
      <c r="N1221" s="172"/>
      <c r="O1221" s="179"/>
      <c r="P1221" s="179"/>
      <c r="Q1221" s="70" t="s">
        <v>75</v>
      </c>
      <c r="R1221" s="50">
        <v>9884</v>
      </c>
      <c r="S1221" s="30">
        <f>IFERROR(R1221/O1212,"-")</f>
        <v>9.0515887443072703E-4</v>
      </c>
      <c r="T1221" s="50">
        <v>1</v>
      </c>
      <c r="U1221" s="30">
        <f>IFERROR(T1221/P1212,"-")</f>
        <v>9.0909090909090912E-2</v>
      </c>
      <c r="V1221" s="53">
        <f t="shared" si="788"/>
        <v>9884</v>
      </c>
      <c r="W1221" s="31">
        <f t="shared" si="822"/>
        <v>9.0909090909090912E-2</v>
      </c>
      <c r="X1221" s="172"/>
      <c r="Y1221" s="179"/>
      <c r="Z1221" s="179"/>
      <c r="AA1221" s="70" t="s">
        <v>75</v>
      </c>
      <c r="AB1221" s="50">
        <v>943237</v>
      </c>
      <c r="AC1221" s="30">
        <f>IFERROR(AB1221/Y1212,"-")</f>
        <v>1.8521122794704235E-3</v>
      </c>
      <c r="AD1221" s="50">
        <v>32</v>
      </c>
      <c r="AE1221" s="30">
        <f>IFERROR(AD1221/Z1212,"-")</f>
        <v>3.9603960396039604E-2</v>
      </c>
      <c r="AF1221" s="53">
        <f t="shared" si="789"/>
        <v>29476.15625</v>
      </c>
      <c r="AG1221" s="31">
        <f t="shared" si="823"/>
        <v>3.6488027366020526E-2</v>
      </c>
      <c r="AH1221" s="172"/>
      <c r="AI1221" s="179"/>
      <c r="AJ1221" s="179"/>
      <c r="AK1221" s="70" t="s">
        <v>75</v>
      </c>
      <c r="AL1221" s="50">
        <v>224662</v>
      </c>
      <c r="AM1221" s="30">
        <f>IFERROR(AL1221/AI1212,"-")</f>
        <v>4.3427848276364126E-4</v>
      </c>
      <c r="AN1221" s="50">
        <v>33</v>
      </c>
      <c r="AO1221" s="30">
        <f>IFERROR(AN1221/AJ1212,"-")</f>
        <v>4.954954954954955E-2</v>
      </c>
      <c r="AP1221" s="53">
        <f t="shared" si="790"/>
        <v>6807.939393939394</v>
      </c>
      <c r="AQ1221" s="31">
        <f t="shared" si="824"/>
        <v>4.7142857142857146E-2</v>
      </c>
      <c r="AR1221" s="172"/>
      <c r="AS1221" s="179"/>
      <c r="AT1221" s="179"/>
      <c r="AU1221" s="70" t="s">
        <v>75</v>
      </c>
      <c r="AV1221" s="50">
        <v>349966</v>
      </c>
      <c r="AW1221" s="30">
        <f>IFERROR(AV1221/AS1212,"-")</f>
        <v>9.6011592742903439E-4</v>
      </c>
      <c r="AX1221" s="50">
        <v>26</v>
      </c>
      <c r="AY1221" s="30">
        <f>IFERROR(AX1221/AT1212,"-")</f>
        <v>7.1428571428571425E-2</v>
      </c>
      <c r="AZ1221" s="53">
        <f t="shared" si="791"/>
        <v>13460.23076923077</v>
      </c>
      <c r="BA1221" s="31">
        <f t="shared" si="825"/>
        <v>6.6326530612244902E-2</v>
      </c>
      <c r="BB1221" s="172"/>
      <c r="BC1221" s="179"/>
      <c r="BD1221" s="179"/>
      <c r="BE1221" s="70" t="s">
        <v>75</v>
      </c>
      <c r="BF1221" s="50">
        <v>567995</v>
      </c>
      <c r="BG1221" s="30">
        <f>IFERROR(BF1221/BC1212,"-")</f>
        <v>2.1085483567340334E-3</v>
      </c>
      <c r="BH1221" s="50">
        <v>8</v>
      </c>
      <c r="BI1221" s="30">
        <f>IFERROR(BH1221/BD1212,"-")</f>
        <v>3.4782608695652174E-2</v>
      </c>
      <c r="BJ1221" s="53">
        <f t="shared" si="792"/>
        <v>70999.375</v>
      </c>
      <c r="BK1221" s="31">
        <f t="shared" si="826"/>
        <v>3.1620553359683792E-2</v>
      </c>
      <c r="BL1221" s="172"/>
      <c r="BM1221" s="179"/>
      <c r="BN1221" s="179"/>
      <c r="BO1221" s="70" t="s">
        <v>75</v>
      </c>
      <c r="BP1221" s="50">
        <v>162161</v>
      </c>
      <c r="BQ1221" s="30">
        <f>IFERROR(BP1221/BM1212,"-")</f>
        <v>2.3674859865724543E-3</v>
      </c>
      <c r="BR1221" s="50">
        <v>6</v>
      </c>
      <c r="BS1221" s="30">
        <f>IFERROR(BR1221/BN1212,"-")</f>
        <v>7.1428571428571425E-2</v>
      </c>
      <c r="BT1221" s="53">
        <f t="shared" si="793"/>
        <v>27026.833333333332</v>
      </c>
      <c r="BU1221" s="31">
        <f t="shared" si="827"/>
        <v>6.3829787234042548E-2</v>
      </c>
      <c r="BV1221" s="172"/>
      <c r="BW1221" s="179"/>
      <c r="BX1221" s="179"/>
      <c r="BY1221" s="70" t="s">
        <v>75</v>
      </c>
      <c r="BZ1221" s="50">
        <f t="shared" si="803"/>
        <v>2257905</v>
      </c>
      <c r="CA1221" s="30">
        <f>IFERROR(BZ1221/BW1212,"-")</f>
        <v>1.2863150842643896E-3</v>
      </c>
      <c r="CB1221" s="50">
        <f t="shared" si="804"/>
        <v>106</v>
      </c>
      <c r="CC1221" s="30">
        <f>IFERROR(CB1221/BX1212,"-")</f>
        <v>4.8915551453622523E-2</v>
      </c>
      <c r="CD1221" s="53">
        <f t="shared" si="794"/>
        <v>21300.990566037737</v>
      </c>
      <c r="CE1221" s="31">
        <f t="shared" si="828"/>
        <v>4.5474045474045474E-2</v>
      </c>
      <c r="CR1221" s="196"/>
      <c r="CS1221" s="198"/>
      <c r="CT1221" s="200"/>
      <c r="CU1221" s="201"/>
      <c r="CV1221" s="201"/>
      <c r="CW1221" s="79" t="s">
        <v>75</v>
      </c>
      <c r="CX1221" s="90">
        <v>3408202</v>
      </c>
      <c r="CY1221" s="80">
        <v>2.158012505713756E-3</v>
      </c>
      <c r="CZ1221" s="90">
        <v>115</v>
      </c>
      <c r="DA1221" s="80">
        <v>5.5825242718446605E-2</v>
      </c>
      <c r="DB1221" s="90">
        <v>29636.539130434783</v>
      </c>
      <c r="DC1221" s="81">
        <v>5.201266395296246E-2</v>
      </c>
    </row>
    <row r="1222" spans="2:107" s="16" customFormat="1" ht="13.15" customHeight="1">
      <c r="B1222" s="196"/>
      <c r="C1222" s="198"/>
      <c r="D1222" s="172"/>
      <c r="E1222" s="179"/>
      <c r="F1222" s="179"/>
      <c r="G1222" s="70" t="s">
        <v>77</v>
      </c>
      <c r="H1222" s="50">
        <v>0</v>
      </c>
      <c r="I1222" s="30">
        <f>IFERROR(H1222/E1212,"-")</f>
        <v>0</v>
      </c>
      <c r="J1222" s="50">
        <v>0</v>
      </c>
      <c r="K1222" s="30">
        <f>IFERROR(J1222/F1212,"-")</f>
        <v>0</v>
      </c>
      <c r="L1222" s="53" t="str">
        <f t="shared" ref="L1222:L1262" si="829">IFERROR(H1222/J1222,"-")</f>
        <v>-</v>
      </c>
      <c r="M1222" s="31">
        <f t="shared" si="821"/>
        <v>0</v>
      </c>
      <c r="N1222" s="172"/>
      <c r="O1222" s="179"/>
      <c r="P1222" s="179"/>
      <c r="Q1222" s="70" t="s">
        <v>77</v>
      </c>
      <c r="R1222" s="50">
        <v>0</v>
      </c>
      <c r="S1222" s="30">
        <f>IFERROR(R1222/O1212,"-")</f>
        <v>0</v>
      </c>
      <c r="T1222" s="50">
        <v>0</v>
      </c>
      <c r="U1222" s="30">
        <f>IFERROR(T1222/P1212,"-")</f>
        <v>0</v>
      </c>
      <c r="V1222" s="53" t="str">
        <f t="shared" ref="V1222:V1262" si="830">IFERROR(R1222/T1222,"-")</f>
        <v>-</v>
      </c>
      <c r="W1222" s="31">
        <f t="shared" si="822"/>
        <v>0</v>
      </c>
      <c r="X1222" s="172"/>
      <c r="Y1222" s="179"/>
      <c r="Z1222" s="179"/>
      <c r="AA1222" s="70" t="s">
        <v>77</v>
      </c>
      <c r="AB1222" s="50">
        <v>144075</v>
      </c>
      <c r="AC1222" s="30">
        <f>IFERROR(AB1222/Y1212,"-")</f>
        <v>2.8290140936445586E-4</v>
      </c>
      <c r="AD1222" s="50">
        <v>5</v>
      </c>
      <c r="AE1222" s="30">
        <f>IFERROR(AD1222/Z1212,"-")</f>
        <v>6.1881188118811884E-3</v>
      </c>
      <c r="AF1222" s="53">
        <f t="shared" ref="AF1222:AF1262" si="831">IFERROR(AB1222/AD1222,"-")</f>
        <v>28815</v>
      </c>
      <c r="AG1222" s="31">
        <f t="shared" si="823"/>
        <v>5.7012542759407071E-3</v>
      </c>
      <c r="AH1222" s="172"/>
      <c r="AI1222" s="179"/>
      <c r="AJ1222" s="179"/>
      <c r="AK1222" s="70" t="s">
        <v>77</v>
      </c>
      <c r="AL1222" s="50">
        <v>1927794</v>
      </c>
      <c r="AM1222" s="30">
        <f>IFERROR(AL1222/AI1212,"-")</f>
        <v>3.7264844673369373E-3</v>
      </c>
      <c r="AN1222" s="50">
        <v>11</v>
      </c>
      <c r="AO1222" s="30">
        <f>IFERROR(AN1222/AJ1212,"-")</f>
        <v>1.6516516516516516E-2</v>
      </c>
      <c r="AP1222" s="53">
        <f t="shared" ref="AP1222:AP1262" si="832">IFERROR(AL1222/AN1222,"-")</f>
        <v>175254</v>
      </c>
      <c r="AQ1222" s="31">
        <f t="shared" si="824"/>
        <v>1.5714285714285715E-2</v>
      </c>
      <c r="AR1222" s="172"/>
      <c r="AS1222" s="179"/>
      <c r="AT1222" s="179"/>
      <c r="AU1222" s="70" t="s">
        <v>77</v>
      </c>
      <c r="AV1222" s="50">
        <v>920283</v>
      </c>
      <c r="AW1222" s="30">
        <f>IFERROR(AV1222/AS1212,"-")</f>
        <v>2.5247548791659021E-3</v>
      </c>
      <c r="AX1222" s="50">
        <v>5</v>
      </c>
      <c r="AY1222" s="30">
        <f>IFERROR(AX1222/AT1212,"-")</f>
        <v>1.3736263736263736E-2</v>
      </c>
      <c r="AZ1222" s="53">
        <f t="shared" ref="AZ1222:AZ1262" si="833">IFERROR(AV1222/AX1222,"-")</f>
        <v>184056.6</v>
      </c>
      <c r="BA1222" s="31">
        <f t="shared" si="825"/>
        <v>1.2755102040816327E-2</v>
      </c>
      <c r="BB1222" s="172"/>
      <c r="BC1222" s="179"/>
      <c r="BD1222" s="179"/>
      <c r="BE1222" s="70" t="s">
        <v>77</v>
      </c>
      <c r="BF1222" s="50">
        <v>3916884</v>
      </c>
      <c r="BG1222" s="30">
        <f>IFERROR(BF1222/BC1212,"-")</f>
        <v>1.4540514127268422E-2</v>
      </c>
      <c r="BH1222" s="50">
        <v>5</v>
      </c>
      <c r="BI1222" s="30">
        <f>IFERROR(BH1222/BD1212,"-")</f>
        <v>2.1739130434782608E-2</v>
      </c>
      <c r="BJ1222" s="53">
        <f t="shared" ref="BJ1222:BJ1262" si="834">IFERROR(BF1222/BH1222,"-")</f>
        <v>783376.8</v>
      </c>
      <c r="BK1222" s="31">
        <f t="shared" si="826"/>
        <v>1.9762845849802372E-2</v>
      </c>
      <c r="BL1222" s="172"/>
      <c r="BM1222" s="179"/>
      <c r="BN1222" s="179"/>
      <c r="BO1222" s="70" t="s">
        <v>77</v>
      </c>
      <c r="BP1222" s="50">
        <v>56268</v>
      </c>
      <c r="BQ1222" s="30">
        <f>IFERROR(BP1222/BM1212,"-")</f>
        <v>8.2149037988455222E-4</v>
      </c>
      <c r="BR1222" s="50">
        <v>1</v>
      </c>
      <c r="BS1222" s="30">
        <f>IFERROR(BR1222/BN1212,"-")</f>
        <v>1.1904761904761904E-2</v>
      </c>
      <c r="BT1222" s="53">
        <f t="shared" ref="BT1222:BT1262" si="835">IFERROR(BP1222/BR1222,"-")</f>
        <v>56268</v>
      </c>
      <c r="BU1222" s="31">
        <f t="shared" si="827"/>
        <v>1.0638297872340425E-2</v>
      </c>
      <c r="BV1222" s="172"/>
      <c r="BW1222" s="179"/>
      <c r="BX1222" s="179"/>
      <c r="BY1222" s="70" t="s">
        <v>77</v>
      </c>
      <c r="BZ1222" s="50">
        <f t="shared" si="803"/>
        <v>6965304</v>
      </c>
      <c r="CA1222" s="30">
        <f>IFERROR(BZ1222/BW1212,"-")</f>
        <v>3.9680923695581032E-3</v>
      </c>
      <c r="CB1222" s="50">
        <f t="shared" si="804"/>
        <v>27</v>
      </c>
      <c r="CC1222" s="30">
        <f>IFERROR(CB1222/BX1212,"-")</f>
        <v>1.2459621596677434E-2</v>
      </c>
      <c r="CD1222" s="53">
        <f t="shared" ref="CD1222:CD1262" si="836">IFERROR(BZ1222/CB1222,"-")</f>
        <v>257974.22222222222</v>
      </c>
      <c r="CE1222" s="31">
        <f t="shared" si="828"/>
        <v>1.1583011583011582E-2</v>
      </c>
      <c r="CR1222" s="196"/>
      <c r="CS1222" s="198"/>
      <c r="CT1222" s="200"/>
      <c r="CU1222" s="201"/>
      <c r="CV1222" s="201"/>
      <c r="CW1222" s="79" t="s">
        <v>77</v>
      </c>
      <c r="CX1222" s="90">
        <v>4108123</v>
      </c>
      <c r="CY1222" s="80">
        <v>2.6011899555866444E-3</v>
      </c>
      <c r="CZ1222" s="90">
        <v>20</v>
      </c>
      <c r="DA1222" s="80">
        <v>9.7087378640776691E-3</v>
      </c>
      <c r="DB1222" s="90">
        <v>205406.15</v>
      </c>
      <c r="DC1222" s="81">
        <v>9.0456806874717327E-3</v>
      </c>
    </row>
    <row r="1223" spans="2:107" s="16" customFormat="1" ht="13.15" customHeight="1">
      <c r="B1223" s="196"/>
      <c r="C1223" s="198"/>
      <c r="D1223" s="172"/>
      <c r="E1223" s="179"/>
      <c r="F1223" s="179"/>
      <c r="G1223" s="70" t="s">
        <v>79</v>
      </c>
      <c r="H1223" s="50">
        <v>0</v>
      </c>
      <c r="I1223" s="30">
        <f>IFERROR(H1223/E1212,"-")</f>
        <v>0</v>
      </c>
      <c r="J1223" s="50">
        <v>0</v>
      </c>
      <c r="K1223" s="30">
        <f>IFERROR(J1223/F1212,"-")</f>
        <v>0</v>
      </c>
      <c r="L1223" s="53" t="str">
        <f t="shared" si="829"/>
        <v>-</v>
      </c>
      <c r="M1223" s="31">
        <f t="shared" si="821"/>
        <v>0</v>
      </c>
      <c r="N1223" s="172"/>
      <c r="O1223" s="179"/>
      <c r="P1223" s="179"/>
      <c r="Q1223" s="70" t="s">
        <v>79</v>
      </c>
      <c r="R1223" s="50">
        <v>0</v>
      </c>
      <c r="S1223" s="30">
        <f>IFERROR(R1223/O1212,"-")</f>
        <v>0</v>
      </c>
      <c r="T1223" s="50">
        <v>0</v>
      </c>
      <c r="U1223" s="30">
        <f>IFERROR(T1223/P1212,"-")</f>
        <v>0</v>
      </c>
      <c r="V1223" s="53" t="str">
        <f t="shared" si="830"/>
        <v>-</v>
      </c>
      <c r="W1223" s="31">
        <f t="shared" si="822"/>
        <v>0</v>
      </c>
      <c r="X1223" s="172"/>
      <c r="Y1223" s="179"/>
      <c r="Z1223" s="179"/>
      <c r="AA1223" s="70" t="s">
        <v>79</v>
      </c>
      <c r="AB1223" s="50">
        <v>545041</v>
      </c>
      <c r="AC1223" s="30">
        <f>IFERROR(AB1223/Y1212,"-")</f>
        <v>1.0702263894597425E-3</v>
      </c>
      <c r="AD1223" s="50">
        <v>7</v>
      </c>
      <c r="AE1223" s="30">
        <f>IFERROR(AD1223/Z1212,"-")</f>
        <v>8.6633663366336641E-3</v>
      </c>
      <c r="AF1223" s="53">
        <f t="shared" si="831"/>
        <v>77863</v>
      </c>
      <c r="AG1223" s="31">
        <f t="shared" si="823"/>
        <v>7.98175598631699E-3</v>
      </c>
      <c r="AH1223" s="172"/>
      <c r="AI1223" s="179"/>
      <c r="AJ1223" s="179"/>
      <c r="AK1223" s="70" t="s">
        <v>79</v>
      </c>
      <c r="AL1223" s="50">
        <v>5398506</v>
      </c>
      <c r="AM1223" s="30">
        <f>IFERROR(AL1223/AI1212,"-")</f>
        <v>1.0435476381721936E-2</v>
      </c>
      <c r="AN1223" s="50">
        <v>16</v>
      </c>
      <c r="AO1223" s="30">
        <f>IFERROR(AN1223/AJ1212,"-")</f>
        <v>2.4024024024024024E-2</v>
      </c>
      <c r="AP1223" s="53">
        <f t="shared" si="832"/>
        <v>337406.625</v>
      </c>
      <c r="AQ1223" s="31">
        <f t="shared" si="824"/>
        <v>2.2857142857142857E-2</v>
      </c>
      <c r="AR1223" s="172"/>
      <c r="AS1223" s="179"/>
      <c r="AT1223" s="179"/>
      <c r="AU1223" s="70" t="s">
        <v>79</v>
      </c>
      <c r="AV1223" s="50">
        <v>8904595</v>
      </c>
      <c r="AW1223" s="30">
        <f>IFERROR(AV1223/AS1212,"-")</f>
        <v>2.4429354528168287E-2</v>
      </c>
      <c r="AX1223" s="50">
        <v>11</v>
      </c>
      <c r="AY1223" s="30">
        <f>IFERROR(AX1223/AT1212,"-")</f>
        <v>3.021978021978022E-2</v>
      </c>
      <c r="AZ1223" s="53">
        <f t="shared" si="833"/>
        <v>809508.63636363635</v>
      </c>
      <c r="BA1223" s="31">
        <f t="shared" si="825"/>
        <v>2.8061224489795918E-2</v>
      </c>
      <c r="BB1223" s="172"/>
      <c r="BC1223" s="179"/>
      <c r="BD1223" s="179"/>
      <c r="BE1223" s="70" t="s">
        <v>79</v>
      </c>
      <c r="BF1223" s="50">
        <v>3019475</v>
      </c>
      <c r="BG1223" s="30">
        <f>IFERROR(BF1223/BC1212,"-")</f>
        <v>1.1209093476966338E-2</v>
      </c>
      <c r="BH1223" s="50">
        <v>10</v>
      </c>
      <c r="BI1223" s="30">
        <f>IFERROR(BH1223/BD1212,"-")</f>
        <v>4.3478260869565216E-2</v>
      </c>
      <c r="BJ1223" s="53">
        <f t="shared" si="834"/>
        <v>301947.5</v>
      </c>
      <c r="BK1223" s="31">
        <f t="shared" si="826"/>
        <v>3.9525691699604744E-2</v>
      </c>
      <c r="BL1223" s="172"/>
      <c r="BM1223" s="179"/>
      <c r="BN1223" s="179"/>
      <c r="BO1223" s="70" t="s">
        <v>79</v>
      </c>
      <c r="BP1223" s="50">
        <v>70276</v>
      </c>
      <c r="BQ1223" s="30">
        <f>IFERROR(BP1223/BM1212,"-")</f>
        <v>1.0260015983643775E-3</v>
      </c>
      <c r="BR1223" s="50">
        <v>4</v>
      </c>
      <c r="BS1223" s="30">
        <f>IFERROR(BR1223/BN1212,"-")</f>
        <v>4.7619047619047616E-2</v>
      </c>
      <c r="BT1223" s="53">
        <f t="shared" si="835"/>
        <v>17569</v>
      </c>
      <c r="BU1223" s="31">
        <f t="shared" si="827"/>
        <v>4.2553191489361701E-2</v>
      </c>
      <c r="BV1223" s="172"/>
      <c r="BW1223" s="179"/>
      <c r="BX1223" s="179"/>
      <c r="BY1223" s="70" t="s">
        <v>79</v>
      </c>
      <c r="BZ1223" s="50">
        <f t="shared" si="803"/>
        <v>17937893</v>
      </c>
      <c r="CA1223" s="30">
        <f>IFERROR(BZ1223/BW1212,"-")</f>
        <v>1.0219111231792571E-2</v>
      </c>
      <c r="CB1223" s="50">
        <f t="shared" si="804"/>
        <v>48</v>
      </c>
      <c r="CC1223" s="30">
        <f>IFERROR(CB1223/BX1212,"-")</f>
        <v>2.2150438394093218E-2</v>
      </c>
      <c r="CD1223" s="53">
        <f t="shared" si="836"/>
        <v>373706.10416666669</v>
      </c>
      <c r="CE1223" s="31">
        <f t="shared" si="828"/>
        <v>2.0592020592020591E-2</v>
      </c>
      <c r="CR1223" s="196"/>
      <c r="CS1223" s="198"/>
      <c r="CT1223" s="200"/>
      <c r="CU1223" s="201"/>
      <c r="CV1223" s="201"/>
      <c r="CW1223" s="79" t="s">
        <v>79</v>
      </c>
      <c r="CX1223" s="90">
        <v>21360195</v>
      </c>
      <c r="CY1223" s="80">
        <v>1.3524893164925214E-2</v>
      </c>
      <c r="CZ1223" s="90">
        <v>45</v>
      </c>
      <c r="DA1223" s="80">
        <v>2.1844660194174758E-2</v>
      </c>
      <c r="DB1223" s="90">
        <v>474671</v>
      </c>
      <c r="DC1223" s="81">
        <v>2.0352781546811399E-2</v>
      </c>
    </row>
    <row r="1224" spans="2:107" s="16" customFormat="1" ht="13.15" customHeight="1">
      <c r="B1224" s="196"/>
      <c r="C1224" s="198"/>
      <c r="D1224" s="172"/>
      <c r="E1224" s="179"/>
      <c r="F1224" s="179"/>
      <c r="G1224" s="70" t="s">
        <v>81</v>
      </c>
      <c r="H1224" s="50">
        <v>2657</v>
      </c>
      <c r="I1224" s="30">
        <f>IFERROR(H1224/E1212,"-")</f>
        <v>1.7215819115325902E-4</v>
      </c>
      <c r="J1224" s="50">
        <v>1</v>
      </c>
      <c r="K1224" s="30">
        <f>IFERROR(J1224/F1212,"-")</f>
        <v>0.25</v>
      </c>
      <c r="L1224" s="53">
        <f t="shared" si="829"/>
        <v>2657</v>
      </c>
      <c r="M1224" s="31">
        <f t="shared" si="821"/>
        <v>0.25</v>
      </c>
      <c r="N1224" s="172"/>
      <c r="O1224" s="179"/>
      <c r="P1224" s="179"/>
      <c r="Q1224" s="70" t="s">
        <v>81</v>
      </c>
      <c r="R1224" s="50">
        <v>2540</v>
      </c>
      <c r="S1224" s="30">
        <f>IFERROR(R1224/O1212,"-")</f>
        <v>2.32608614028131E-4</v>
      </c>
      <c r="T1224" s="50">
        <v>1</v>
      </c>
      <c r="U1224" s="30">
        <f>IFERROR(T1224/P1212,"-")</f>
        <v>9.0909090909090912E-2</v>
      </c>
      <c r="V1224" s="53">
        <f t="shared" si="830"/>
        <v>2540</v>
      </c>
      <c r="W1224" s="31">
        <f t="shared" si="822"/>
        <v>9.0909090909090912E-2</v>
      </c>
      <c r="X1224" s="172"/>
      <c r="Y1224" s="179"/>
      <c r="Z1224" s="179"/>
      <c r="AA1224" s="70" t="s">
        <v>81</v>
      </c>
      <c r="AB1224" s="50">
        <v>7882273</v>
      </c>
      <c r="AC1224" s="30">
        <f>IFERROR(AB1224/Y1212,"-")</f>
        <v>1.5477398165506837E-2</v>
      </c>
      <c r="AD1224" s="50">
        <v>78</v>
      </c>
      <c r="AE1224" s="30">
        <f>IFERROR(AD1224/Z1212,"-")</f>
        <v>9.6534653465346537E-2</v>
      </c>
      <c r="AF1224" s="53">
        <f t="shared" si="831"/>
        <v>101054.78205128205</v>
      </c>
      <c r="AG1224" s="31">
        <f t="shared" si="823"/>
        <v>8.8939566704675024E-2</v>
      </c>
      <c r="AH1224" s="172"/>
      <c r="AI1224" s="179"/>
      <c r="AJ1224" s="179"/>
      <c r="AK1224" s="70" t="s">
        <v>81</v>
      </c>
      <c r="AL1224" s="50">
        <v>6427172</v>
      </c>
      <c r="AM1224" s="30">
        <f>IFERROR(AL1224/AI1212,"-")</f>
        <v>1.242391906339727E-2</v>
      </c>
      <c r="AN1224" s="50">
        <v>80</v>
      </c>
      <c r="AO1224" s="30">
        <f>IFERROR(AN1224/AJ1212,"-")</f>
        <v>0.12012012012012012</v>
      </c>
      <c r="AP1224" s="53">
        <f t="shared" si="832"/>
        <v>80339.649999999994</v>
      </c>
      <c r="AQ1224" s="31">
        <f t="shared" si="824"/>
        <v>0.11428571428571428</v>
      </c>
      <c r="AR1224" s="172"/>
      <c r="AS1224" s="179"/>
      <c r="AT1224" s="179"/>
      <c r="AU1224" s="70" t="s">
        <v>81</v>
      </c>
      <c r="AV1224" s="50">
        <v>5555175</v>
      </c>
      <c r="AW1224" s="30">
        <f>IFERROR(AV1224/AS1212,"-")</f>
        <v>1.5240371913716149E-2</v>
      </c>
      <c r="AX1224" s="50">
        <v>50</v>
      </c>
      <c r="AY1224" s="30">
        <f>IFERROR(AX1224/AT1212,"-")</f>
        <v>0.13736263736263737</v>
      </c>
      <c r="AZ1224" s="53">
        <f t="shared" si="833"/>
        <v>111103.5</v>
      </c>
      <c r="BA1224" s="31">
        <f t="shared" si="825"/>
        <v>0.12755102040816327</v>
      </c>
      <c r="BB1224" s="172"/>
      <c r="BC1224" s="179"/>
      <c r="BD1224" s="179"/>
      <c r="BE1224" s="70" t="s">
        <v>81</v>
      </c>
      <c r="BF1224" s="50">
        <v>2517403</v>
      </c>
      <c r="BG1224" s="30">
        <f>IFERROR(BF1224/BC1212,"-")</f>
        <v>9.3452688120270883E-3</v>
      </c>
      <c r="BH1224" s="50">
        <v>35</v>
      </c>
      <c r="BI1224" s="30">
        <f>IFERROR(BH1224/BD1212,"-")</f>
        <v>0.15217391304347827</v>
      </c>
      <c r="BJ1224" s="53">
        <f t="shared" si="834"/>
        <v>71925.8</v>
      </c>
      <c r="BK1224" s="31">
        <f t="shared" si="826"/>
        <v>0.13833992094861661</v>
      </c>
      <c r="BL1224" s="172"/>
      <c r="BM1224" s="179"/>
      <c r="BN1224" s="179"/>
      <c r="BO1224" s="70" t="s">
        <v>81</v>
      </c>
      <c r="BP1224" s="50">
        <v>1086385</v>
      </c>
      <c r="BQ1224" s="30">
        <f>IFERROR(BP1224/BM1212,"-")</f>
        <v>1.5860788127370427E-2</v>
      </c>
      <c r="BR1224" s="50">
        <v>10</v>
      </c>
      <c r="BS1224" s="30">
        <f>IFERROR(BR1224/BN1212,"-")</f>
        <v>0.11904761904761904</v>
      </c>
      <c r="BT1224" s="53">
        <f t="shared" si="835"/>
        <v>108638.5</v>
      </c>
      <c r="BU1224" s="31">
        <f t="shared" si="827"/>
        <v>0.10638297872340426</v>
      </c>
      <c r="BV1224" s="172"/>
      <c r="BW1224" s="179"/>
      <c r="BX1224" s="179"/>
      <c r="BY1224" s="70" t="s">
        <v>81</v>
      </c>
      <c r="BZ1224" s="50">
        <f t="shared" si="803"/>
        <v>23473605</v>
      </c>
      <c r="CA1224" s="30">
        <f>IFERROR(BZ1224/BW1212,"-")</f>
        <v>1.3372773519507684E-2</v>
      </c>
      <c r="CB1224" s="50">
        <f t="shared" si="804"/>
        <v>255</v>
      </c>
      <c r="CC1224" s="30">
        <f>IFERROR(CB1224/BX1212,"-")</f>
        <v>0.11767420396862022</v>
      </c>
      <c r="CD1224" s="53">
        <f t="shared" si="836"/>
        <v>92053.352941176476</v>
      </c>
      <c r="CE1224" s="31">
        <f t="shared" si="828"/>
        <v>0.10939510939510939</v>
      </c>
      <c r="CR1224" s="196"/>
      <c r="CS1224" s="198"/>
      <c r="CT1224" s="200"/>
      <c r="CU1224" s="201"/>
      <c r="CV1224" s="201"/>
      <c r="CW1224" s="79" t="s">
        <v>81</v>
      </c>
      <c r="CX1224" s="90">
        <v>17575348</v>
      </c>
      <c r="CY1224" s="80">
        <v>1.1128395786479573E-2</v>
      </c>
      <c r="CZ1224" s="90">
        <v>242</v>
      </c>
      <c r="DA1224" s="80">
        <v>0.11747572815533981</v>
      </c>
      <c r="DB1224" s="90">
        <v>72625.404958677682</v>
      </c>
      <c r="DC1224" s="81">
        <v>0.10945273631840796</v>
      </c>
    </row>
    <row r="1225" spans="2:107" s="16" customFormat="1" ht="13.15" customHeight="1">
      <c r="B1225" s="196"/>
      <c r="C1225" s="198"/>
      <c r="D1225" s="172"/>
      <c r="E1225" s="179"/>
      <c r="F1225" s="179"/>
      <c r="G1225" s="70" t="s">
        <v>83</v>
      </c>
      <c r="H1225" s="50">
        <v>0</v>
      </c>
      <c r="I1225" s="30">
        <f>IFERROR(H1225/E1212,"-")</f>
        <v>0</v>
      </c>
      <c r="J1225" s="50">
        <v>0</v>
      </c>
      <c r="K1225" s="30">
        <f>IFERROR(J1225/F1212,"-")</f>
        <v>0</v>
      </c>
      <c r="L1225" s="53" t="str">
        <f t="shared" si="829"/>
        <v>-</v>
      </c>
      <c r="M1225" s="31">
        <f t="shared" si="821"/>
        <v>0</v>
      </c>
      <c r="N1225" s="172"/>
      <c r="O1225" s="179"/>
      <c r="P1225" s="179"/>
      <c r="Q1225" s="70" t="s">
        <v>83</v>
      </c>
      <c r="R1225" s="50">
        <v>0</v>
      </c>
      <c r="S1225" s="30">
        <f>IFERROR(R1225/O1212,"-")</f>
        <v>0</v>
      </c>
      <c r="T1225" s="50">
        <v>0</v>
      </c>
      <c r="U1225" s="30">
        <f>IFERROR(T1225/P1212,"-")</f>
        <v>0</v>
      </c>
      <c r="V1225" s="53" t="str">
        <f t="shared" si="830"/>
        <v>-</v>
      </c>
      <c r="W1225" s="31">
        <f t="shared" si="822"/>
        <v>0</v>
      </c>
      <c r="X1225" s="172"/>
      <c r="Y1225" s="179"/>
      <c r="Z1225" s="179"/>
      <c r="AA1225" s="70" t="s">
        <v>83</v>
      </c>
      <c r="AB1225" s="50">
        <v>5084576</v>
      </c>
      <c r="AC1225" s="30">
        <f>IFERROR(AB1225/Y1212,"-")</f>
        <v>9.9839230707665285E-3</v>
      </c>
      <c r="AD1225" s="50">
        <v>54</v>
      </c>
      <c r="AE1225" s="30">
        <f>IFERROR(AD1225/Z1212,"-")</f>
        <v>6.6831683168316836E-2</v>
      </c>
      <c r="AF1225" s="53">
        <f t="shared" si="831"/>
        <v>94158.814814814818</v>
      </c>
      <c r="AG1225" s="31">
        <f t="shared" si="823"/>
        <v>6.1573546180159637E-2</v>
      </c>
      <c r="AH1225" s="172"/>
      <c r="AI1225" s="179"/>
      <c r="AJ1225" s="179"/>
      <c r="AK1225" s="70" t="s">
        <v>83</v>
      </c>
      <c r="AL1225" s="50">
        <v>11463595</v>
      </c>
      <c r="AM1225" s="30">
        <f>IFERROR(AL1225/AI1212,"-")</f>
        <v>2.2159477987451656E-2</v>
      </c>
      <c r="AN1225" s="50">
        <v>86</v>
      </c>
      <c r="AO1225" s="30">
        <f>IFERROR(AN1225/AJ1212,"-")</f>
        <v>0.12912912912912913</v>
      </c>
      <c r="AP1225" s="53">
        <f t="shared" si="832"/>
        <v>133297.61627906977</v>
      </c>
      <c r="AQ1225" s="31">
        <f t="shared" si="824"/>
        <v>0.12285714285714286</v>
      </c>
      <c r="AR1225" s="172"/>
      <c r="AS1225" s="179"/>
      <c r="AT1225" s="179"/>
      <c r="AU1225" s="70" t="s">
        <v>83</v>
      </c>
      <c r="AV1225" s="50">
        <v>14729425</v>
      </c>
      <c r="AW1225" s="30">
        <f>IFERROR(AV1225/AS1212,"-")</f>
        <v>4.0409512765158341E-2</v>
      </c>
      <c r="AX1225" s="50">
        <v>83</v>
      </c>
      <c r="AY1225" s="30">
        <f>IFERROR(AX1225/AT1212,"-")</f>
        <v>0.22802197802197802</v>
      </c>
      <c r="AZ1225" s="53">
        <f t="shared" si="833"/>
        <v>177462.95180722891</v>
      </c>
      <c r="BA1225" s="31">
        <f t="shared" si="825"/>
        <v>0.21173469387755103</v>
      </c>
      <c r="BB1225" s="172"/>
      <c r="BC1225" s="179"/>
      <c r="BD1225" s="179"/>
      <c r="BE1225" s="70" t="s">
        <v>83</v>
      </c>
      <c r="BF1225" s="50">
        <v>16060435</v>
      </c>
      <c r="BG1225" s="30">
        <f>IFERROR(BF1225/BC1212,"-")</f>
        <v>5.9620601990657933E-2</v>
      </c>
      <c r="BH1225" s="50">
        <v>76</v>
      </c>
      <c r="BI1225" s="30">
        <f>IFERROR(BH1225/BD1212,"-")</f>
        <v>0.33043478260869563</v>
      </c>
      <c r="BJ1225" s="53">
        <f t="shared" si="834"/>
        <v>211321.51315789475</v>
      </c>
      <c r="BK1225" s="31">
        <f t="shared" si="826"/>
        <v>0.30039525691699603</v>
      </c>
      <c r="BL1225" s="172"/>
      <c r="BM1225" s="179"/>
      <c r="BN1225" s="179"/>
      <c r="BO1225" s="70" t="s">
        <v>83</v>
      </c>
      <c r="BP1225" s="50">
        <v>2390742</v>
      </c>
      <c r="BQ1225" s="30">
        <f>IFERROR(BP1225/BM1212,"-")</f>
        <v>3.4903880603290575E-2</v>
      </c>
      <c r="BR1225" s="50">
        <v>34</v>
      </c>
      <c r="BS1225" s="30">
        <f>IFERROR(BR1225/BN1212,"-")</f>
        <v>0.40476190476190477</v>
      </c>
      <c r="BT1225" s="53">
        <f t="shared" si="835"/>
        <v>70315.941176470587</v>
      </c>
      <c r="BU1225" s="31">
        <f t="shared" si="827"/>
        <v>0.36170212765957449</v>
      </c>
      <c r="BV1225" s="172"/>
      <c r="BW1225" s="179"/>
      <c r="BX1225" s="179"/>
      <c r="BY1225" s="70" t="s">
        <v>83</v>
      </c>
      <c r="BZ1225" s="50">
        <f t="shared" si="803"/>
        <v>49728773</v>
      </c>
      <c r="CA1225" s="30">
        <f>IFERROR(BZ1225/BW1212,"-")</f>
        <v>2.8330186979460915E-2</v>
      </c>
      <c r="CB1225" s="50">
        <f t="shared" si="804"/>
        <v>333</v>
      </c>
      <c r="CC1225" s="30">
        <f>IFERROR(CB1225/BX1212,"-")</f>
        <v>0.15366866635902168</v>
      </c>
      <c r="CD1225" s="53">
        <f t="shared" si="836"/>
        <v>149335.65465465465</v>
      </c>
      <c r="CE1225" s="31">
        <f t="shared" si="828"/>
        <v>0.14285714285714285</v>
      </c>
      <c r="CR1225" s="196"/>
      <c r="CS1225" s="198"/>
      <c r="CT1225" s="200"/>
      <c r="CU1225" s="201"/>
      <c r="CV1225" s="201"/>
      <c r="CW1225" s="79" t="s">
        <v>83</v>
      </c>
      <c r="CX1225" s="90">
        <v>47637640</v>
      </c>
      <c r="CY1225" s="80">
        <v>3.0163301019918966E-2</v>
      </c>
      <c r="CZ1225" s="90">
        <v>329</v>
      </c>
      <c r="DA1225" s="80">
        <v>0.15970873786407766</v>
      </c>
      <c r="DB1225" s="90">
        <v>144795.25835866263</v>
      </c>
      <c r="DC1225" s="81">
        <v>0.14880144730890998</v>
      </c>
    </row>
    <row r="1226" spans="2:107" s="16" customFormat="1" ht="13.15" customHeight="1">
      <c r="B1226" s="196"/>
      <c r="C1226" s="198"/>
      <c r="D1226" s="172"/>
      <c r="E1226" s="179"/>
      <c r="F1226" s="179"/>
      <c r="G1226" s="70" t="s">
        <v>87</v>
      </c>
      <c r="H1226" s="50">
        <v>2378</v>
      </c>
      <c r="I1226" s="30">
        <f>IFERROR(H1226/E1212,"-")</f>
        <v>1.5408060916915692E-4</v>
      </c>
      <c r="J1226" s="50">
        <v>1</v>
      </c>
      <c r="K1226" s="30">
        <f>IFERROR(J1226/F1212,"-")</f>
        <v>0.25</v>
      </c>
      <c r="L1226" s="53">
        <f t="shared" si="829"/>
        <v>2378</v>
      </c>
      <c r="M1226" s="31">
        <f t="shared" si="821"/>
        <v>0.25</v>
      </c>
      <c r="N1226" s="172"/>
      <c r="O1226" s="179"/>
      <c r="P1226" s="179"/>
      <c r="Q1226" s="70" t="s">
        <v>87</v>
      </c>
      <c r="R1226" s="50">
        <v>16787</v>
      </c>
      <c r="S1226" s="30">
        <f>IFERROR(R1226/O1212,"-")</f>
        <v>1.5373231510591476E-3</v>
      </c>
      <c r="T1226" s="50">
        <v>1</v>
      </c>
      <c r="U1226" s="30">
        <f>IFERROR(T1226/P1212,"-")</f>
        <v>9.0909090909090912E-2</v>
      </c>
      <c r="V1226" s="53">
        <f t="shared" si="830"/>
        <v>16787</v>
      </c>
      <c r="W1226" s="31">
        <f t="shared" si="822"/>
        <v>9.0909090909090912E-2</v>
      </c>
      <c r="X1226" s="172"/>
      <c r="Y1226" s="179"/>
      <c r="Z1226" s="179"/>
      <c r="AA1226" s="70" t="s">
        <v>87</v>
      </c>
      <c r="AB1226" s="50">
        <v>1305026</v>
      </c>
      <c r="AC1226" s="30">
        <f>IFERROR(AB1226/Y1212,"-")</f>
        <v>2.5625104609214534E-3</v>
      </c>
      <c r="AD1226" s="50">
        <v>39</v>
      </c>
      <c r="AE1226" s="30">
        <f>IFERROR(AD1226/Z1212,"-")</f>
        <v>4.8267326732673269E-2</v>
      </c>
      <c r="AF1226" s="53">
        <f t="shared" si="831"/>
        <v>33462.205128205125</v>
      </c>
      <c r="AG1226" s="31">
        <f t="shared" si="823"/>
        <v>4.4469783352337512E-2</v>
      </c>
      <c r="AH1226" s="172"/>
      <c r="AI1226" s="179"/>
      <c r="AJ1226" s="179"/>
      <c r="AK1226" s="70" t="s">
        <v>87</v>
      </c>
      <c r="AL1226" s="50">
        <v>3086360</v>
      </c>
      <c r="AM1226" s="30">
        <f>IFERROR(AL1226/AI1212,"-")</f>
        <v>5.9660278020421424E-3</v>
      </c>
      <c r="AN1226" s="50">
        <v>48</v>
      </c>
      <c r="AO1226" s="30">
        <f>IFERROR(AN1226/AJ1212,"-")</f>
        <v>7.2072072072072071E-2</v>
      </c>
      <c r="AP1226" s="53">
        <f t="shared" si="832"/>
        <v>64299.166666666664</v>
      </c>
      <c r="AQ1226" s="31">
        <f t="shared" si="824"/>
        <v>6.8571428571428575E-2</v>
      </c>
      <c r="AR1226" s="172"/>
      <c r="AS1226" s="179"/>
      <c r="AT1226" s="179"/>
      <c r="AU1226" s="70" t="s">
        <v>87</v>
      </c>
      <c r="AV1226" s="50">
        <v>706730</v>
      </c>
      <c r="AW1226" s="30">
        <f>IFERROR(AV1226/AS1212,"-")</f>
        <v>1.938881861071994E-3</v>
      </c>
      <c r="AX1226" s="50">
        <v>28</v>
      </c>
      <c r="AY1226" s="30">
        <f>IFERROR(AX1226/AT1212,"-")</f>
        <v>7.6923076923076927E-2</v>
      </c>
      <c r="AZ1226" s="53">
        <f t="shared" si="833"/>
        <v>25240.357142857141</v>
      </c>
      <c r="BA1226" s="31">
        <f t="shared" si="825"/>
        <v>7.1428571428571425E-2</v>
      </c>
      <c r="BB1226" s="172"/>
      <c r="BC1226" s="179"/>
      <c r="BD1226" s="179"/>
      <c r="BE1226" s="70" t="s">
        <v>87</v>
      </c>
      <c r="BF1226" s="50">
        <v>1503641</v>
      </c>
      <c r="BG1226" s="30">
        <f>IFERROR(BF1226/BC1212,"-")</f>
        <v>5.5819149106381546E-3</v>
      </c>
      <c r="BH1226" s="50">
        <v>15</v>
      </c>
      <c r="BI1226" s="30">
        <f>IFERROR(BH1226/BD1212,"-")</f>
        <v>6.5217391304347824E-2</v>
      </c>
      <c r="BJ1226" s="53">
        <f t="shared" si="834"/>
        <v>100242.73333333334</v>
      </c>
      <c r="BK1226" s="31">
        <f t="shared" si="826"/>
        <v>5.9288537549407112E-2</v>
      </c>
      <c r="BL1226" s="172"/>
      <c r="BM1226" s="179"/>
      <c r="BN1226" s="179"/>
      <c r="BO1226" s="70" t="s">
        <v>87</v>
      </c>
      <c r="BP1226" s="50">
        <v>596249</v>
      </c>
      <c r="BQ1226" s="30">
        <f>IFERROR(BP1226/BM1212,"-")</f>
        <v>8.7049978231994087E-3</v>
      </c>
      <c r="BR1226" s="50">
        <v>8</v>
      </c>
      <c r="BS1226" s="30">
        <f>IFERROR(BR1226/BN1212,"-")</f>
        <v>9.5238095238095233E-2</v>
      </c>
      <c r="BT1226" s="53">
        <f t="shared" si="835"/>
        <v>74531.125</v>
      </c>
      <c r="BU1226" s="31">
        <f t="shared" si="827"/>
        <v>8.5106382978723402E-2</v>
      </c>
      <c r="BV1226" s="172"/>
      <c r="BW1226" s="179"/>
      <c r="BX1226" s="179"/>
      <c r="BY1226" s="70" t="s">
        <v>87</v>
      </c>
      <c r="BZ1226" s="50">
        <f t="shared" si="803"/>
        <v>7217171</v>
      </c>
      <c r="CA1226" s="30">
        <f>IFERROR(BZ1226/BW1212,"-")</f>
        <v>4.1115795053447814E-3</v>
      </c>
      <c r="CB1226" s="50">
        <f t="shared" si="804"/>
        <v>140</v>
      </c>
      <c r="CC1226" s="30">
        <f>IFERROR(CB1226/BX1212,"-")</f>
        <v>6.4605445316105209E-2</v>
      </c>
      <c r="CD1226" s="53">
        <f t="shared" si="836"/>
        <v>51551.221428571429</v>
      </c>
      <c r="CE1226" s="31">
        <f t="shared" si="828"/>
        <v>6.006006006006006E-2</v>
      </c>
      <c r="CR1226" s="196"/>
      <c r="CS1226" s="198"/>
      <c r="CT1226" s="200"/>
      <c r="CU1226" s="201"/>
      <c r="CV1226" s="201"/>
      <c r="CW1226" s="79" t="s">
        <v>87</v>
      </c>
      <c r="CX1226" s="90">
        <v>5164223</v>
      </c>
      <c r="CY1226" s="80">
        <v>3.2698935732960108E-3</v>
      </c>
      <c r="CZ1226" s="90">
        <v>135</v>
      </c>
      <c r="DA1226" s="80">
        <v>6.553398058252427E-2</v>
      </c>
      <c r="DB1226" s="90">
        <v>38253.503703703704</v>
      </c>
      <c r="DC1226" s="81">
        <v>6.1058344640434192E-2</v>
      </c>
    </row>
    <row r="1227" spans="2:107" s="16" customFormat="1" ht="13.15" customHeight="1">
      <c r="B1227" s="196"/>
      <c r="C1227" s="198"/>
      <c r="D1227" s="172"/>
      <c r="E1227" s="179"/>
      <c r="F1227" s="179"/>
      <c r="G1227" s="71" t="s">
        <v>85</v>
      </c>
      <c r="H1227" s="51">
        <v>4834</v>
      </c>
      <c r="I1227" s="32">
        <f>IFERROR(H1227/E1212,"-")</f>
        <v>3.1321516598978327E-4</v>
      </c>
      <c r="J1227" s="51">
        <v>2</v>
      </c>
      <c r="K1227" s="32">
        <f>IFERROR(J1227/F1212,"-")</f>
        <v>0.5</v>
      </c>
      <c r="L1227" s="54">
        <f t="shared" si="829"/>
        <v>2417</v>
      </c>
      <c r="M1227" s="33">
        <f t="shared" si="821"/>
        <v>0.5</v>
      </c>
      <c r="N1227" s="172"/>
      <c r="O1227" s="179"/>
      <c r="P1227" s="179"/>
      <c r="Q1227" s="71" t="s">
        <v>85</v>
      </c>
      <c r="R1227" s="51">
        <v>0</v>
      </c>
      <c r="S1227" s="32">
        <f>IFERROR(R1227/O1212,"-")</f>
        <v>0</v>
      </c>
      <c r="T1227" s="51">
        <v>0</v>
      </c>
      <c r="U1227" s="32">
        <f>IFERROR(T1227/P1212,"-")</f>
        <v>0</v>
      </c>
      <c r="V1227" s="54" t="str">
        <f t="shared" si="830"/>
        <v>-</v>
      </c>
      <c r="W1227" s="33">
        <f t="shared" si="822"/>
        <v>0</v>
      </c>
      <c r="X1227" s="172"/>
      <c r="Y1227" s="179"/>
      <c r="Z1227" s="179"/>
      <c r="AA1227" s="71" t="s">
        <v>85</v>
      </c>
      <c r="AB1227" s="51">
        <v>781655</v>
      </c>
      <c r="AC1227" s="32">
        <f>IFERROR(AB1227/Y1212,"-")</f>
        <v>1.5348346426290039E-3</v>
      </c>
      <c r="AD1227" s="51">
        <v>47</v>
      </c>
      <c r="AE1227" s="32">
        <f>IFERROR(AD1227/Z1212,"-")</f>
        <v>5.8168316831683171E-2</v>
      </c>
      <c r="AF1227" s="54">
        <f t="shared" si="831"/>
        <v>16630.957446808512</v>
      </c>
      <c r="AG1227" s="33">
        <f t="shared" si="823"/>
        <v>5.3591790193842644E-2</v>
      </c>
      <c r="AH1227" s="172"/>
      <c r="AI1227" s="179"/>
      <c r="AJ1227" s="179"/>
      <c r="AK1227" s="71" t="s">
        <v>85</v>
      </c>
      <c r="AL1227" s="51">
        <v>1477287</v>
      </c>
      <c r="AM1227" s="32">
        <f>IFERROR(AL1227/AI1212,"-")</f>
        <v>2.8556407268093905E-3</v>
      </c>
      <c r="AN1227" s="51">
        <v>66</v>
      </c>
      <c r="AO1227" s="32">
        <f>IFERROR(AN1227/AJ1212,"-")</f>
        <v>9.90990990990991E-2</v>
      </c>
      <c r="AP1227" s="54">
        <f t="shared" si="832"/>
        <v>22383.136363636364</v>
      </c>
      <c r="AQ1227" s="33">
        <f t="shared" si="824"/>
        <v>9.4285714285714292E-2</v>
      </c>
      <c r="AR1227" s="172"/>
      <c r="AS1227" s="179"/>
      <c r="AT1227" s="179"/>
      <c r="AU1227" s="71" t="s">
        <v>85</v>
      </c>
      <c r="AV1227" s="51">
        <v>875303</v>
      </c>
      <c r="AW1227" s="32">
        <f>IFERROR(AV1227/AS1212,"-")</f>
        <v>2.4013542790625834E-3</v>
      </c>
      <c r="AX1227" s="51">
        <v>48</v>
      </c>
      <c r="AY1227" s="32">
        <f>IFERROR(AX1227/AT1212,"-")</f>
        <v>0.13186813186813187</v>
      </c>
      <c r="AZ1227" s="54">
        <f t="shared" si="833"/>
        <v>18235.479166666668</v>
      </c>
      <c r="BA1227" s="33">
        <f t="shared" si="825"/>
        <v>0.12244897959183673</v>
      </c>
      <c r="BB1227" s="172"/>
      <c r="BC1227" s="179"/>
      <c r="BD1227" s="179"/>
      <c r="BE1227" s="71" t="s">
        <v>85</v>
      </c>
      <c r="BF1227" s="51">
        <v>486367</v>
      </c>
      <c r="BG1227" s="32">
        <f>IFERROR(BF1227/BC1212,"-")</f>
        <v>1.8055235321079615E-3</v>
      </c>
      <c r="BH1227" s="51">
        <v>27</v>
      </c>
      <c r="BI1227" s="32">
        <f>IFERROR(BH1227/BD1212,"-")</f>
        <v>0.11739130434782609</v>
      </c>
      <c r="BJ1227" s="54">
        <f t="shared" si="834"/>
        <v>18013.592592592591</v>
      </c>
      <c r="BK1227" s="33">
        <f t="shared" si="826"/>
        <v>0.1067193675889328</v>
      </c>
      <c r="BL1227" s="172"/>
      <c r="BM1227" s="179"/>
      <c r="BN1227" s="179"/>
      <c r="BO1227" s="71" t="s">
        <v>85</v>
      </c>
      <c r="BP1227" s="51">
        <v>228588</v>
      </c>
      <c r="BQ1227" s="32">
        <f>IFERROR(BP1227/BM1212,"-")</f>
        <v>3.3372937185798326E-3</v>
      </c>
      <c r="BR1227" s="51">
        <v>12</v>
      </c>
      <c r="BS1227" s="32">
        <f>IFERROR(BR1227/BN1212,"-")</f>
        <v>0.14285714285714285</v>
      </c>
      <c r="BT1227" s="54">
        <f t="shared" si="835"/>
        <v>19049</v>
      </c>
      <c r="BU1227" s="33">
        <f t="shared" si="827"/>
        <v>0.1276595744680851</v>
      </c>
      <c r="BV1227" s="172"/>
      <c r="BW1227" s="179"/>
      <c r="BX1227" s="179"/>
      <c r="BY1227" s="71" t="s">
        <v>85</v>
      </c>
      <c r="BZ1227" s="51">
        <f t="shared" si="803"/>
        <v>3854034</v>
      </c>
      <c r="CA1227" s="32">
        <f>IFERROR(BZ1227/BW1212,"-")</f>
        <v>2.1956203070845862E-3</v>
      </c>
      <c r="CB1227" s="51">
        <f t="shared" si="804"/>
        <v>202</v>
      </c>
      <c r="CC1227" s="32">
        <f>IFERROR(CB1227/BX1212,"-")</f>
        <v>9.3216428241808952E-2</v>
      </c>
      <c r="CD1227" s="54">
        <f t="shared" si="836"/>
        <v>19079.376237623761</v>
      </c>
      <c r="CE1227" s="33">
        <f t="shared" si="828"/>
        <v>8.6658086658086664E-2</v>
      </c>
      <c r="CR1227" s="196"/>
      <c r="CS1227" s="198"/>
      <c r="CT1227" s="200"/>
      <c r="CU1227" s="201"/>
      <c r="CV1227" s="201"/>
      <c r="CW1227" s="79" t="s">
        <v>85</v>
      </c>
      <c r="CX1227" s="90">
        <v>5998662</v>
      </c>
      <c r="CY1227" s="80">
        <v>3.7982454131386262E-3</v>
      </c>
      <c r="CZ1227" s="90">
        <v>229</v>
      </c>
      <c r="DA1227" s="80">
        <v>0.11116504854368932</v>
      </c>
      <c r="DB1227" s="90">
        <v>26195.03056768559</v>
      </c>
      <c r="DC1227" s="81">
        <v>0.10357304387155133</v>
      </c>
    </row>
    <row r="1228" spans="2:107" s="16" customFormat="1" ht="13.15" customHeight="1">
      <c r="B1228" s="196"/>
      <c r="C1228" s="199"/>
      <c r="D1228" s="173"/>
      <c r="E1228" s="180"/>
      <c r="F1228" s="180"/>
      <c r="G1228" s="18" t="s">
        <v>92</v>
      </c>
      <c r="H1228" s="49">
        <f>SUM(H1212:H1227)</f>
        <v>83226</v>
      </c>
      <c r="I1228" s="32">
        <f>IFERROR(H1228/E1212,"-")</f>
        <v>5.3925621441178531E-3</v>
      </c>
      <c r="J1228" s="51">
        <v>2</v>
      </c>
      <c r="K1228" s="32">
        <f>IFERROR(J1228/F1212,"-")</f>
        <v>0.5</v>
      </c>
      <c r="L1228" s="54">
        <f t="shared" si="829"/>
        <v>41613</v>
      </c>
      <c r="M1228" s="34">
        <f t="shared" si="821"/>
        <v>0.5</v>
      </c>
      <c r="N1228" s="173"/>
      <c r="O1228" s="180"/>
      <c r="P1228" s="180"/>
      <c r="Q1228" s="18" t="s">
        <v>92</v>
      </c>
      <c r="R1228" s="49">
        <f>SUM(R1212:R1227)</f>
        <v>346634</v>
      </c>
      <c r="S1228" s="32">
        <f>IFERROR(R1228/O1212,"-")</f>
        <v>3.1744115872057936E-2</v>
      </c>
      <c r="T1228" s="51">
        <v>6</v>
      </c>
      <c r="U1228" s="32">
        <f>IFERROR(T1228/P1212,"-")</f>
        <v>0.54545454545454541</v>
      </c>
      <c r="V1228" s="54">
        <f t="shared" si="830"/>
        <v>57772.333333333336</v>
      </c>
      <c r="W1228" s="34">
        <f t="shared" si="822"/>
        <v>0.54545454545454541</v>
      </c>
      <c r="X1228" s="173"/>
      <c r="Y1228" s="180"/>
      <c r="Z1228" s="180"/>
      <c r="AA1228" s="18" t="s">
        <v>92</v>
      </c>
      <c r="AB1228" s="49">
        <f>SUM(AB1212:AB1227)</f>
        <v>84767017</v>
      </c>
      <c r="AC1228" s="32">
        <f>IFERROR(AB1228/Y1212,"-")</f>
        <v>0.166446007821765</v>
      </c>
      <c r="AD1228" s="51">
        <v>515</v>
      </c>
      <c r="AE1228" s="32">
        <f>IFERROR(AD1228/Z1212,"-")</f>
        <v>0.63737623762376239</v>
      </c>
      <c r="AF1228" s="54">
        <f t="shared" si="831"/>
        <v>164596.14951456312</v>
      </c>
      <c r="AG1228" s="34">
        <f t="shared" si="823"/>
        <v>0.58722919042189281</v>
      </c>
      <c r="AH1228" s="173"/>
      <c r="AI1228" s="180"/>
      <c r="AJ1228" s="180"/>
      <c r="AK1228" s="18" t="s">
        <v>92</v>
      </c>
      <c r="AL1228" s="49">
        <f>SUM(AL1212:AL1227)</f>
        <v>91428426</v>
      </c>
      <c r="AM1228" s="32">
        <f>IFERROR(AL1228/AI1212,"-")</f>
        <v>0.17673392974667657</v>
      </c>
      <c r="AN1228" s="51">
        <v>488</v>
      </c>
      <c r="AO1228" s="32">
        <f>IFERROR(AN1228/AJ1212,"-")</f>
        <v>0.73273273273273276</v>
      </c>
      <c r="AP1228" s="54">
        <f t="shared" si="832"/>
        <v>187353.3319672131</v>
      </c>
      <c r="AQ1228" s="34">
        <f t="shared" si="824"/>
        <v>0.69714285714285718</v>
      </c>
      <c r="AR1228" s="173"/>
      <c r="AS1228" s="180"/>
      <c r="AT1228" s="180"/>
      <c r="AU1228" s="18" t="s">
        <v>92</v>
      </c>
      <c r="AV1228" s="49">
        <f>SUM(AV1212:AV1227)</f>
        <v>84863909</v>
      </c>
      <c r="AW1228" s="32">
        <f>IFERROR(AV1228/AS1212,"-")</f>
        <v>0.23282030452897762</v>
      </c>
      <c r="AX1228" s="51">
        <v>297</v>
      </c>
      <c r="AY1228" s="32">
        <f>IFERROR(AX1228/AT1212,"-")</f>
        <v>0.81593406593406592</v>
      </c>
      <c r="AZ1228" s="54">
        <f t="shared" si="833"/>
        <v>285737.06734006735</v>
      </c>
      <c r="BA1228" s="34">
        <f t="shared" si="825"/>
        <v>0.75765306122448983</v>
      </c>
      <c r="BB1228" s="173"/>
      <c r="BC1228" s="180"/>
      <c r="BD1228" s="180"/>
      <c r="BE1228" s="18" t="s">
        <v>92</v>
      </c>
      <c r="BF1228" s="49">
        <f>SUM(BF1212:BF1227)</f>
        <v>80634669</v>
      </c>
      <c r="BG1228" s="32">
        <f>IFERROR(BF1228/BC1212,"-")</f>
        <v>0.29933731602521624</v>
      </c>
      <c r="BH1228" s="51">
        <v>201</v>
      </c>
      <c r="BI1228" s="32">
        <f>IFERROR(BH1228/BD1212,"-")</f>
        <v>0.87391304347826082</v>
      </c>
      <c r="BJ1228" s="54">
        <f t="shared" si="834"/>
        <v>401167.50746268657</v>
      </c>
      <c r="BK1228" s="34">
        <f t="shared" si="826"/>
        <v>0.7944664031620553</v>
      </c>
      <c r="BL1228" s="173"/>
      <c r="BM1228" s="180"/>
      <c r="BN1228" s="180"/>
      <c r="BO1228" s="18" t="s">
        <v>92</v>
      </c>
      <c r="BP1228" s="49">
        <f>SUM(BP1212:BP1227)</f>
        <v>12209379</v>
      </c>
      <c r="BQ1228" s="32">
        <f>IFERROR(BP1228/BM1212,"-")</f>
        <v>0.17825206854454528</v>
      </c>
      <c r="BR1228" s="51">
        <v>69</v>
      </c>
      <c r="BS1228" s="32">
        <f>IFERROR(BR1228/BN1212,"-")</f>
        <v>0.8214285714285714</v>
      </c>
      <c r="BT1228" s="54">
        <f t="shared" si="835"/>
        <v>176947.52173913043</v>
      </c>
      <c r="BU1228" s="34">
        <f t="shared" si="827"/>
        <v>0.73404255319148937</v>
      </c>
      <c r="BV1228" s="173"/>
      <c r="BW1228" s="180"/>
      <c r="BX1228" s="180"/>
      <c r="BY1228" s="18" t="s">
        <v>92</v>
      </c>
      <c r="BZ1228" s="49">
        <f t="shared" si="803"/>
        <v>354333260</v>
      </c>
      <c r="CA1228" s="32">
        <f>IFERROR(BZ1228/BW1212,"-")</f>
        <v>0.20186155626325106</v>
      </c>
      <c r="CB1228" s="51">
        <f t="shared" si="804"/>
        <v>1578</v>
      </c>
      <c r="CC1228" s="32">
        <f>IFERROR(CB1228/BX1212,"-")</f>
        <v>0.72819566220581444</v>
      </c>
      <c r="CD1228" s="54">
        <f t="shared" si="836"/>
        <v>224545.79214195182</v>
      </c>
      <c r="CE1228" s="34">
        <f t="shared" si="828"/>
        <v>0.67696267696267698</v>
      </c>
      <c r="CR1228" s="196"/>
      <c r="CS1228" s="199"/>
      <c r="CT1228" s="200"/>
      <c r="CU1228" s="201"/>
      <c r="CV1228" s="201"/>
      <c r="CW1228" s="18" t="s">
        <v>92</v>
      </c>
      <c r="CX1228" s="90">
        <v>302560811</v>
      </c>
      <c r="CY1228" s="80">
        <v>0.19157609023083028</v>
      </c>
      <c r="CZ1228" s="90">
        <v>1525</v>
      </c>
      <c r="DA1228" s="80">
        <v>0.74029126213592233</v>
      </c>
      <c r="DB1228" s="90">
        <v>198400.53180327869</v>
      </c>
      <c r="DC1228" s="81">
        <v>0.68973315241971955</v>
      </c>
    </row>
    <row r="1229" spans="2:107" s="16" customFormat="1" ht="13.15" customHeight="1">
      <c r="B1229" s="196">
        <v>73</v>
      </c>
      <c r="C1229" s="197" t="s">
        <v>27</v>
      </c>
      <c r="D1229" s="171">
        <f>CI77</f>
        <v>1</v>
      </c>
      <c r="E1229" s="178">
        <v>1593150</v>
      </c>
      <c r="F1229" s="178">
        <v>1</v>
      </c>
      <c r="G1229" s="68" t="s">
        <v>58</v>
      </c>
      <c r="H1229" s="56">
        <v>33374</v>
      </c>
      <c r="I1229" s="28">
        <f>IFERROR(H1229/E1229,"-")</f>
        <v>2.0948435489439161E-2</v>
      </c>
      <c r="J1229" s="56">
        <v>1</v>
      </c>
      <c r="K1229" s="28">
        <f>IFERROR(J1229/F1229,"-")</f>
        <v>1</v>
      </c>
      <c r="L1229" s="52">
        <f t="shared" si="829"/>
        <v>33374</v>
      </c>
      <c r="M1229" s="29">
        <f t="shared" ref="M1229:M1245" si="837">IFERROR(J1229/$CI$77,"-")</f>
        <v>1</v>
      </c>
      <c r="N1229" s="171">
        <f>CJ77</f>
        <v>4</v>
      </c>
      <c r="O1229" s="178">
        <v>820500</v>
      </c>
      <c r="P1229" s="178">
        <v>4</v>
      </c>
      <c r="Q1229" s="68" t="s">
        <v>58</v>
      </c>
      <c r="R1229" s="56">
        <v>0</v>
      </c>
      <c r="S1229" s="28">
        <f>IFERROR(R1229/O1229,"-")</f>
        <v>0</v>
      </c>
      <c r="T1229" s="56">
        <v>0</v>
      </c>
      <c r="U1229" s="28">
        <f>IFERROR(T1229/P1229,"-")</f>
        <v>0</v>
      </c>
      <c r="V1229" s="52" t="str">
        <f t="shared" si="830"/>
        <v>-</v>
      </c>
      <c r="W1229" s="29">
        <f t="shared" ref="W1229:W1245" si="838">IFERROR(T1229/$CJ$77,"-")</f>
        <v>0</v>
      </c>
      <c r="X1229" s="171">
        <f>CK77</f>
        <v>1091</v>
      </c>
      <c r="Y1229" s="178">
        <v>678279810</v>
      </c>
      <c r="Z1229" s="178">
        <v>1014</v>
      </c>
      <c r="AA1229" s="68" t="s">
        <v>58</v>
      </c>
      <c r="AB1229" s="56">
        <v>17849247</v>
      </c>
      <c r="AC1229" s="28">
        <f>IFERROR(AB1229/Y1229,"-")</f>
        <v>2.6315462640705757E-2</v>
      </c>
      <c r="AD1229" s="56">
        <v>134</v>
      </c>
      <c r="AE1229" s="28">
        <f>IFERROR(AD1229/Z1229,"-")</f>
        <v>0.13214990138067062</v>
      </c>
      <c r="AF1229" s="52">
        <f t="shared" si="831"/>
        <v>133203.33582089553</v>
      </c>
      <c r="AG1229" s="29">
        <f t="shared" ref="AG1229:AG1245" si="839">IFERROR(AD1229/$CK$77,"-")</f>
        <v>0.1228230980751604</v>
      </c>
      <c r="AH1229" s="171">
        <f>CL77</f>
        <v>956</v>
      </c>
      <c r="AI1229" s="178">
        <v>740210610</v>
      </c>
      <c r="AJ1229" s="178">
        <v>886</v>
      </c>
      <c r="AK1229" s="68" t="s">
        <v>58</v>
      </c>
      <c r="AL1229" s="56">
        <v>7238010</v>
      </c>
      <c r="AM1229" s="28">
        <f>IFERROR(AL1229/AI1229,"-")</f>
        <v>9.7783116078273991E-3</v>
      </c>
      <c r="AN1229" s="56">
        <v>144</v>
      </c>
      <c r="AO1229" s="28">
        <f>IFERROR(AN1229/AJ1229,"-")</f>
        <v>0.16252821670428894</v>
      </c>
      <c r="AP1229" s="52">
        <f t="shared" si="832"/>
        <v>50263.958333333336</v>
      </c>
      <c r="AQ1229" s="29">
        <f t="shared" ref="AQ1229:AQ1245" si="840">IFERROR(AN1229/$CL$77,"-")</f>
        <v>0.15062761506276151</v>
      </c>
      <c r="AR1229" s="171">
        <f>CM77</f>
        <v>660</v>
      </c>
      <c r="AS1229" s="178">
        <v>515450160</v>
      </c>
      <c r="AT1229" s="178">
        <v>599</v>
      </c>
      <c r="AU1229" s="68" t="s">
        <v>58</v>
      </c>
      <c r="AV1229" s="56">
        <v>7178470</v>
      </c>
      <c r="AW1229" s="28">
        <f>IFERROR(AV1229/AS1229,"-")</f>
        <v>1.3926603495476654E-2</v>
      </c>
      <c r="AX1229" s="56">
        <v>122</v>
      </c>
      <c r="AY1229" s="28">
        <f>IFERROR(AX1229/AT1229,"-")</f>
        <v>0.2036727879799666</v>
      </c>
      <c r="AZ1229" s="52">
        <f t="shared" si="833"/>
        <v>58839.918032786882</v>
      </c>
      <c r="BA1229" s="29">
        <f t="shared" ref="BA1229:BA1245" si="841">IFERROR(AX1229/$CM$77,"-")</f>
        <v>0.18484848484848485</v>
      </c>
      <c r="BB1229" s="171">
        <f>CN77</f>
        <v>328</v>
      </c>
      <c r="BC1229" s="178">
        <v>303143850</v>
      </c>
      <c r="BD1229" s="178">
        <v>292</v>
      </c>
      <c r="BE1229" s="68" t="s">
        <v>58</v>
      </c>
      <c r="BF1229" s="56">
        <v>10824153</v>
      </c>
      <c r="BG1229" s="28">
        <f>IFERROR(BF1229/BC1229,"-")</f>
        <v>3.5706325561280561E-2</v>
      </c>
      <c r="BH1229" s="56">
        <v>77</v>
      </c>
      <c r="BI1229" s="28">
        <f>IFERROR(BH1229/BD1229,"-")</f>
        <v>0.2636986301369863</v>
      </c>
      <c r="BJ1229" s="52">
        <f t="shared" si="834"/>
        <v>140573.41558441558</v>
      </c>
      <c r="BK1229" s="29">
        <f t="shared" ref="BK1229:BK1245" si="842">IFERROR(BH1229/$CN$77,"-")</f>
        <v>0.2347560975609756</v>
      </c>
      <c r="BL1229" s="171">
        <f>CO77</f>
        <v>133</v>
      </c>
      <c r="BM1229" s="178">
        <v>131715620</v>
      </c>
      <c r="BN1229" s="178">
        <v>111</v>
      </c>
      <c r="BO1229" s="68" t="s">
        <v>58</v>
      </c>
      <c r="BP1229" s="56">
        <v>8185850</v>
      </c>
      <c r="BQ1229" s="28">
        <f>IFERROR(BP1229/BM1229,"-")</f>
        <v>6.2147906224030228E-2</v>
      </c>
      <c r="BR1229" s="56">
        <v>33</v>
      </c>
      <c r="BS1229" s="28">
        <f>IFERROR(BR1229/BN1229,"-")</f>
        <v>0.29729729729729731</v>
      </c>
      <c r="BT1229" s="52">
        <f t="shared" si="835"/>
        <v>248056.06060606061</v>
      </c>
      <c r="BU1229" s="29">
        <f t="shared" ref="BU1229:BU1245" si="843">IFERROR(BR1229/$CO$77,"-")</f>
        <v>0.24812030075187969</v>
      </c>
      <c r="BV1229" s="171">
        <f>CP77</f>
        <v>3173</v>
      </c>
      <c r="BW1229" s="178">
        <f>SUM(E1229,O1229,Y1229,AI1229,AS1229,BC1229,BM1229)</f>
        <v>2371213700</v>
      </c>
      <c r="BX1229" s="178">
        <f>SUM(F1229,P1229,Z1229,AJ1229,AT1229,BD1229,BN1229)</f>
        <v>2907</v>
      </c>
      <c r="BY1229" s="68" t="s">
        <v>58</v>
      </c>
      <c r="BZ1229" s="56">
        <f t="shared" si="803"/>
        <v>51309104</v>
      </c>
      <c r="CA1229" s="28">
        <f>IFERROR(BZ1229/BW1229,"-")</f>
        <v>2.1638329771795767E-2</v>
      </c>
      <c r="CB1229" s="56">
        <f t="shared" si="804"/>
        <v>511</v>
      </c>
      <c r="CC1229" s="28">
        <f>IFERROR(CB1229/BX1229,"-")</f>
        <v>0.17578259373925009</v>
      </c>
      <c r="CD1229" s="52">
        <f t="shared" si="836"/>
        <v>100409.20547945205</v>
      </c>
      <c r="CE1229" s="29">
        <f t="shared" ref="CE1229:CE1245" si="844">IFERROR(CB1229/$CP$77,"-")</f>
        <v>0.16104632839583991</v>
      </c>
      <c r="CR1229" s="196">
        <v>73</v>
      </c>
      <c r="CS1229" s="197" t="s">
        <v>27</v>
      </c>
      <c r="CT1229" s="200">
        <v>3021</v>
      </c>
      <c r="CU1229" s="201">
        <v>2238401670</v>
      </c>
      <c r="CV1229" s="201">
        <v>2804</v>
      </c>
      <c r="CW1229" s="79" t="s">
        <v>58</v>
      </c>
      <c r="CX1229" s="90">
        <v>70867922</v>
      </c>
      <c r="CY1229" s="80">
        <v>3.1660055900512261E-2</v>
      </c>
      <c r="CZ1229" s="90">
        <v>516</v>
      </c>
      <c r="DA1229" s="80">
        <v>0.18402282453637661</v>
      </c>
      <c r="DB1229" s="90">
        <v>137340.93410852714</v>
      </c>
      <c r="DC1229" s="81">
        <v>0.17080436941410129</v>
      </c>
    </row>
    <row r="1230" spans="2:107" s="16" customFormat="1" ht="13.15" customHeight="1">
      <c r="B1230" s="196"/>
      <c r="C1230" s="198"/>
      <c r="D1230" s="172"/>
      <c r="E1230" s="179"/>
      <c r="F1230" s="179"/>
      <c r="G1230" s="69" t="s">
        <v>60</v>
      </c>
      <c r="H1230" s="50">
        <v>9379</v>
      </c>
      <c r="I1230" s="30">
        <f t="shared" ref="I1230" si="845">IFERROR(H1230/E1229,"-")</f>
        <v>5.8870790572136964E-3</v>
      </c>
      <c r="J1230" s="50">
        <v>1</v>
      </c>
      <c r="K1230" s="30">
        <f>IFERROR(J1230/F1229,"-")</f>
        <v>1</v>
      </c>
      <c r="L1230" s="53">
        <f t="shared" si="829"/>
        <v>9379</v>
      </c>
      <c r="M1230" s="31">
        <f t="shared" si="837"/>
        <v>1</v>
      </c>
      <c r="N1230" s="172"/>
      <c r="O1230" s="179"/>
      <c r="P1230" s="179"/>
      <c r="Q1230" s="69" t="s">
        <v>60</v>
      </c>
      <c r="R1230" s="50">
        <v>10663</v>
      </c>
      <c r="S1230" s="30">
        <f>IFERROR(R1230/O1229,"-")</f>
        <v>1.2995734308348567E-2</v>
      </c>
      <c r="T1230" s="50">
        <v>1</v>
      </c>
      <c r="U1230" s="30">
        <f>IFERROR(T1230/P1229,"-")</f>
        <v>0.25</v>
      </c>
      <c r="V1230" s="53">
        <f t="shared" si="830"/>
        <v>10663</v>
      </c>
      <c r="W1230" s="31">
        <f t="shared" si="838"/>
        <v>0.25</v>
      </c>
      <c r="X1230" s="172"/>
      <c r="Y1230" s="179"/>
      <c r="Z1230" s="179"/>
      <c r="AA1230" s="69" t="s">
        <v>60</v>
      </c>
      <c r="AB1230" s="50">
        <v>11859921</v>
      </c>
      <c r="AC1230" s="30">
        <f>IFERROR(AB1230/Y1229,"-")</f>
        <v>1.748529268474024E-2</v>
      </c>
      <c r="AD1230" s="50">
        <v>171</v>
      </c>
      <c r="AE1230" s="30">
        <f>IFERROR(AD1230/Z1229,"-")</f>
        <v>0.16863905325443787</v>
      </c>
      <c r="AF1230" s="53">
        <f t="shared" si="831"/>
        <v>69356.263157894733</v>
      </c>
      <c r="AG1230" s="31">
        <f t="shared" si="839"/>
        <v>0.15673693858845097</v>
      </c>
      <c r="AH1230" s="172"/>
      <c r="AI1230" s="179"/>
      <c r="AJ1230" s="179"/>
      <c r="AK1230" s="69" t="s">
        <v>60</v>
      </c>
      <c r="AL1230" s="50">
        <v>10062061</v>
      </c>
      <c r="AM1230" s="30">
        <f>IFERROR(AL1230/AI1229,"-")</f>
        <v>1.3593510906308139E-2</v>
      </c>
      <c r="AN1230" s="50">
        <v>177</v>
      </c>
      <c r="AO1230" s="30">
        <f>IFERROR(AN1230/AJ1229,"-")</f>
        <v>0.19977426636568849</v>
      </c>
      <c r="AP1230" s="53">
        <f t="shared" si="832"/>
        <v>56847.802259887008</v>
      </c>
      <c r="AQ1230" s="31">
        <f t="shared" si="840"/>
        <v>0.18514644351464435</v>
      </c>
      <c r="AR1230" s="172"/>
      <c r="AS1230" s="179"/>
      <c r="AT1230" s="179"/>
      <c r="AU1230" s="69" t="s">
        <v>60</v>
      </c>
      <c r="AV1230" s="50">
        <v>6568969</v>
      </c>
      <c r="AW1230" s="30">
        <f>IFERROR(AV1230/AS1229,"-")</f>
        <v>1.2744139995998837E-2</v>
      </c>
      <c r="AX1230" s="50">
        <v>132</v>
      </c>
      <c r="AY1230" s="30">
        <f>IFERROR(AX1230/AT1229,"-")</f>
        <v>0.22036727879799667</v>
      </c>
      <c r="AZ1230" s="53">
        <f t="shared" si="833"/>
        <v>49764.916666666664</v>
      </c>
      <c r="BA1230" s="31">
        <f t="shared" si="841"/>
        <v>0.2</v>
      </c>
      <c r="BB1230" s="172"/>
      <c r="BC1230" s="179"/>
      <c r="BD1230" s="179"/>
      <c r="BE1230" s="69" t="s">
        <v>60</v>
      </c>
      <c r="BF1230" s="50">
        <v>3678955</v>
      </c>
      <c r="BG1230" s="30">
        <f>IFERROR(BF1230/BC1229,"-")</f>
        <v>1.2136004078591731E-2</v>
      </c>
      <c r="BH1230" s="50">
        <v>77</v>
      </c>
      <c r="BI1230" s="30">
        <f>IFERROR(BH1230/BD1229,"-")</f>
        <v>0.2636986301369863</v>
      </c>
      <c r="BJ1230" s="53">
        <f t="shared" si="834"/>
        <v>47778.63636363636</v>
      </c>
      <c r="BK1230" s="31">
        <f t="shared" si="842"/>
        <v>0.2347560975609756</v>
      </c>
      <c r="BL1230" s="172"/>
      <c r="BM1230" s="179"/>
      <c r="BN1230" s="179"/>
      <c r="BO1230" s="69" t="s">
        <v>60</v>
      </c>
      <c r="BP1230" s="50">
        <v>1523965</v>
      </c>
      <c r="BQ1230" s="30">
        <f>IFERROR(BP1230/BM1229,"-")</f>
        <v>1.1570115981688429E-2</v>
      </c>
      <c r="BR1230" s="50">
        <v>30</v>
      </c>
      <c r="BS1230" s="30">
        <f>IFERROR(BR1230/BN1229,"-")</f>
        <v>0.27027027027027029</v>
      </c>
      <c r="BT1230" s="53">
        <f t="shared" si="835"/>
        <v>50798.833333333336</v>
      </c>
      <c r="BU1230" s="31">
        <f t="shared" si="843"/>
        <v>0.22556390977443608</v>
      </c>
      <c r="BV1230" s="172"/>
      <c r="BW1230" s="179"/>
      <c r="BX1230" s="179"/>
      <c r="BY1230" s="69" t="s">
        <v>60</v>
      </c>
      <c r="BZ1230" s="50">
        <f t="shared" si="803"/>
        <v>33713913</v>
      </c>
      <c r="CA1230" s="30">
        <f>IFERROR(BZ1230/BW1229,"-")</f>
        <v>1.4217998571786255E-2</v>
      </c>
      <c r="CB1230" s="50">
        <f t="shared" si="804"/>
        <v>589</v>
      </c>
      <c r="CC1230" s="30">
        <f>IFERROR(CB1230/BX1229,"-")</f>
        <v>0.20261437908496732</v>
      </c>
      <c r="CD1230" s="53">
        <f t="shared" si="836"/>
        <v>57239.241086587434</v>
      </c>
      <c r="CE1230" s="31">
        <f t="shared" si="844"/>
        <v>0.18562874251497005</v>
      </c>
      <c r="CR1230" s="196"/>
      <c r="CS1230" s="198"/>
      <c r="CT1230" s="200"/>
      <c r="CU1230" s="201"/>
      <c r="CV1230" s="201"/>
      <c r="CW1230" s="79" t="s">
        <v>60</v>
      </c>
      <c r="CX1230" s="90">
        <v>33261284</v>
      </c>
      <c r="CY1230" s="80">
        <v>1.4859390271988137E-2</v>
      </c>
      <c r="CZ1230" s="90">
        <v>549</v>
      </c>
      <c r="DA1230" s="80">
        <v>0.19579172610556347</v>
      </c>
      <c r="DB1230" s="90">
        <v>60585.216757741349</v>
      </c>
      <c r="DC1230" s="81">
        <v>0.18172790466732869</v>
      </c>
    </row>
    <row r="1231" spans="2:107" s="16" customFormat="1" ht="13.15" customHeight="1">
      <c r="B1231" s="196"/>
      <c r="C1231" s="198"/>
      <c r="D1231" s="172"/>
      <c r="E1231" s="179"/>
      <c r="F1231" s="179"/>
      <c r="G1231" s="70" t="s">
        <v>62</v>
      </c>
      <c r="H1231" s="50">
        <v>0</v>
      </c>
      <c r="I1231" s="30">
        <f>IFERROR(H1231/E1229,"-")</f>
        <v>0</v>
      </c>
      <c r="J1231" s="50">
        <v>0</v>
      </c>
      <c r="K1231" s="30">
        <f>IFERROR(J1231/F1229,"-")</f>
        <v>0</v>
      </c>
      <c r="L1231" s="53" t="str">
        <f t="shared" si="829"/>
        <v>-</v>
      </c>
      <c r="M1231" s="31">
        <f t="shared" si="837"/>
        <v>0</v>
      </c>
      <c r="N1231" s="172"/>
      <c r="O1231" s="179"/>
      <c r="P1231" s="179"/>
      <c r="Q1231" s="70" t="s">
        <v>62</v>
      </c>
      <c r="R1231" s="50">
        <v>23434</v>
      </c>
      <c r="S1231" s="30">
        <f>IFERROR(R1231/O1229,"-")</f>
        <v>2.8560633759902497E-2</v>
      </c>
      <c r="T1231" s="50">
        <v>1</v>
      </c>
      <c r="U1231" s="30">
        <f>IFERROR(T1231/P1229,"-")</f>
        <v>0.25</v>
      </c>
      <c r="V1231" s="53">
        <f t="shared" si="830"/>
        <v>23434</v>
      </c>
      <c r="W1231" s="31">
        <f t="shared" si="838"/>
        <v>0.25</v>
      </c>
      <c r="X1231" s="172"/>
      <c r="Y1231" s="179"/>
      <c r="Z1231" s="179"/>
      <c r="AA1231" s="70" t="s">
        <v>62</v>
      </c>
      <c r="AB1231" s="50">
        <v>12234581</v>
      </c>
      <c r="AC1231" s="30">
        <f>IFERROR(AB1231/Y1229,"-")</f>
        <v>1.8037660593199729E-2</v>
      </c>
      <c r="AD1231" s="50">
        <v>179</v>
      </c>
      <c r="AE1231" s="30">
        <f>IFERROR(AD1231/Z1229,"-")</f>
        <v>0.1765285996055227</v>
      </c>
      <c r="AF1231" s="53">
        <f t="shared" si="831"/>
        <v>68349.614525139667</v>
      </c>
      <c r="AG1231" s="31">
        <f t="shared" si="839"/>
        <v>0.16406966086159486</v>
      </c>
      <c r="AH1231" s="172"/>
      <c r="AI1231" s="179"/>
      <c r="AJ1231" s="179"/>
      <c r="AK1231" s="70" t="s">
        <v>62</v>
      </c>
      <c r="AL1231" s="50">
        <v>15531486</v>
      </c>
      <c r="AM1231" s="30">
        <f>IFERROR(AL1231/AI1229,"-")</f>
        <v>2.0982522798477586E-2</v>
      </c>
      <c r="AN1231" s="50">
        <v>182</v>
      </c>
      <c r="AO1231" s="30">
        <f>IFERROR(AN1231/AJ1229,"-")</f>
        <v>0.2054176072234763</v>
      </c>
      <c r="AP1231" s="53">
        <f t="shared" si="832"/>
        <v>85337.835164835167</v>
      </c>
      <c r="AQ1231" s="31">
        <f t="shared" si="840"/>
        <v>0.1903765690376569</v>
      </c>
      <c r="AR1231" s="172"/>
      <c r="AS1231" s="179"/>
      <c r="AT1231" s="179"/>
      <c r="AU1231" s="70" t="s">
        <v>62</v>
      </c>
      <c r="AV1231" s="50">
        <v>10106919</v>
      </c>
      <c r="AW1231" s="30">
        <f>IFERROR(AV1231/AS1229,"-")</f>
        <v>1.9607946188240584E-2</v>
      </c>
      <c r="AX1231" s="50">
        <v>144</v>
      </c>
      <c r="AY1231" s="30">
        <f>IFERROR(AX1231/AT1229,"-")</f>
        <v>0.24040066777963273</v>
      </c>
      <c r="AZ1231" s="53">
        <f t="shared" si="833"/>
        <v>70186.9375</v>
      </c>
      <c r="BA1231" s="31">
        <f t="shared" si="841"/>
        <v>0.21818181818181817</v>
      </c>
      <c r="BB1231" s="172"/>
      <c r="BC1231" s="179"/>
      <c r="BD1231" s="179"/>
      <c r="BE1231" s="70" t="s">
        <v>62</v>
      </c>
      <c r="BF1231" s="50">
        <v>1976849</v>
      </c>
      <c r="BG1231" s="30">
        <f>IFERROR(BF1231/BC1229,"-")</f>
        <v>6.5211581894206328E-3</v>
      </c>
      <c r="BH1231" s="50">
        <v>63</v>
      </c>
      <c r="BI1231" s="30">
        <f>IFERROR(BH1231/BD1229,"-")</f>
        <v>0.21575342465753425</v>
      </c>
      <c r="BJ1231" s="53">
        <f t="shared" si="834"/>
        <v>31378.555555555555</v>
      </c>
      <c r="BK1231" s="31">
        <f t="shared" si="842"/>
        <v>0.19207317073170732</v>
      </c>
      <c r="BL1231" s="172"/>
      <c r="BM1231" s="179"/>
      <c r="BN1231" s="179"/>
      <c r="BO1231" s="70" t="s">
        <v>62</v>
      </c>
      <c r="BP1231" s="50">
        <v>420301</v>
      </c>
      <c r="BQ1231" s="30">
        <f>IFERROR(BP1231/BM1229,"-")</f>
        <v>3.1909730979514804E-3</v>
      </c>
      <c r="BR1231" s="50">
        <v>24</v>
      </c>
      <c r="BS1231" s="30">
        <f>IFERROR(BR1231/BN1229,"-")</f>
        <v>0.21621621621621623</v>
      </c>
      <c r="BT1231" s="53">
        <f t="shared" si="835"/>
        <v>17512.541666666668</v>
      </c>
      <c r="BU1231" s="31">
        <f t="shared" si="843"/>
        <v>0.18045112781954886</v>
      </c>
      <c r="BV1231" s="172"/>
      <c r="BW1231" s="179"/>
      <c r="BX1231" s="179"/>
      <c r="BY1231" s="70" t="s">
        <v>62</v>
      </c>
      <c r="BZ1231" s="50">
        <f t="shared" si="803"/>
        <v>40293570</v>
      </c>
      <c r="CA1231" s="30">
        <f>IFERROR(BZ1231/BW1229,"-")</f>
        <v>1.6992804149200048E-2</v>
      </c>
      <c r="CB1231" s="50">
        <f t="shared" si="804"/>
        <v>593</v>
      </c>
      <c r="CC1231" s="30">
        <f>IFERROR(CB1231/BX1229,"-")</f>
        <v>0.2039903680770554</v>
      </c>
      <c r="CD1231" s="53">
        <f t="shared" si="836"/>
        <v>67948.684654300174</v>
      </c>
      <c r="CE1231" s="31">
        <f t="shared" si="844"/>
        <v>0.18688937913646392</v>
      </c>
      <c r="CR1231" s="196"/>
      <c r="CS1231" s="198"/>
      <c r="CT1231" s="200"/>
      <c r="CU1231" s="201"/>
      <c r="CV1231" s="201"/>
      <c r="CW1231" s="79" t="s">
        <v>62</v>
      </c>
      <c r="CX1231" s="90">
        <v>41117270</v>
      </c>
      <c r="CY1231" s="80">
        <v>1.8369031148909035E-2</v>
      </c>
      <c r="CZ1231" s="90">
        <v>611</v>
      </c>
      <c r="DA1231" s="80">
        <v>0.21790299572039942</v>
      </c>
      <c r="DB1231" s="90">
        <v>67295.040916530284</v>
      </c>
      <c r="DC1231" s="81">
        <v>0.20225091029460443</v>
      </c>
    </row>
    <row r="1232" spans="2:107" s="16" customFormat="1" ht="13.15" customHeight="1">
      <c r="B1232" s="196"/>
      <c r="C1232" s="198"/>
      <c r="D1232" s="172"/>
      <c r="E1232" s="179"/>
      <c r="F1232" s="179"/>
      <c r="G1232" s="70" t="s">
        <v>64</v>
      </c>
      <c r="H1232" s="50">
        <v>0</v>
      </c>
      <c r="I1232" s="30">
        <f>IFERROR(H1232/E1229,"-")</f>
        <v>0</v>
      </c>
      <c r="J1232" s="50">
        <v>0</v>
      </c>
      <c r="K1232" s="30">
        <f>IFERROR(J1232/F1229,"-")</f>
        <v>0</v>
      </c>
      <c r="L1232" s="53" t="str">
        <f t="shared" si="829"/>
        <v>-</v>
      </c>
      <c r="M1232" s="31">
        <f t="shared" si="837"/>
        <v>0</v>
      </c>
      <c r="N1232" s="172"/>
      <c r="O1232" s="179"/>
      <c r="P1232" s="179"/>
      <c r="Q1232" s="70" t="s">
        <v>64</v>
      </c>
      <c r="R1232" s="50">
        <v>0</v>
      </c>
      <c r="S1232" s="30">
        <f>IFERROR(R1232/O1229,"-")</f>
        <v>0</v>
      </c>
      <c r="T1232" s="50">
        <v>0</v>
      </c>
      <c r="U1232" s="30">
        <f>IFERROR(T1232/P1229,"-")</f>
        <v>0</v>
      </c>
      <c r="V1232" s="53" t="str">
        <f t="shared" si="830"/>
        <v>-</v>
      </c>
      <c r="W1232" s="31">
        <f t="shared" si="838"/>
        <v>0</v>
      </c>
      <c r="X1232" s="172"/>
      <c r="Y1232" s="179"/>
      <c r="Z1232" s="179"/>
      <c r="AA1232" s="70" t="s">
        <v>64</v>
      </c>
      <c r="AB1232" s="50">
        <v>1097280</v>
      </c>
      <c r="AC1232" s="30">
        <f>IFERROR(AB1232/Y1229,"-")</f>
        <v>1.6177394400107531E-3</v>
      </c>
      <c r="AD1232" s="50">
        <v>38</v>
      </c>
      <c r="AE1232" s="30">
        <f>IFERROR(AD1232/Z1229,"-")</f>
        <v>3.7475345167652857E-2</v>
      </c>
      <c r="AF1232" s="53">
        <f t="shared" si="831"/>
        <v>28875.78947368421</v>
      </c>
      <c r="AG1232" s="31">
        <f t="shared" si="839"/>
        <v>3.4830430797433545E-2</v>
      </c>
      <c r="AH1232" s="172"/>
      <c r="AI1232" s="179"/>
      <c r="AJ1232" s="179"/>
      <c r="AK1232" s="70" t="s">
        <v>64</v>
      </c>
      <c r="AL1232" s="50">
        <v>2710660</v>
      </c>
      <c r="AM1232" s="30">
        <f>IFERROR(AL1232/AI1229,"-")</f>
        <v>3.6620118157992898E-3</v>
      </c>
      <c r="AN1232" s="50">
        <v>33</v>
      </c>
      <c r="AO1232" s="30">
        <f>IFERROR(AN1232/AJ1229,"-")</f>
        <v>3.724604966139955E-2</v>
      </c>
      <c r="AP1232" s="53">
        <f t="shared" si="832"/>
        <v>82141.212121212127</v>
      </c>
      <c r="AQ1232" s="31">
        <f t="shared" si="840"/>
        <v>3.4518828451882845E-2</v>
      </c>
      <c r="AR1232" s="172"/>
      <c r="AS1232" s="179"/>
      <c r="AT1232" s="179"/>
      <c r="AU1232" s="70" t="s">
        <v>64</v>
      </c>
      <c r="AV1232" s="50">
        <v>3674752</v>
      </c>
      <c r="AW1232" s="30">
        <f>IFERROR(AV1232/AS1229,"-")</f>
        <v>7.1292091557406834E-3</v>
      </c>
      <c r="AX1232" s="50">
        <v>24</v>
      </c>
      <c r="AY1232" s="30">
        <f>IFERROR(AX1232/AT1229,"-")</f>
        <v>4.006677796327212E-2</v>
      </c>
      <c r="AZ1232" s="53">
        <f t="shared" si="833"/>
        <v>153114.66666666666</v>
      </c>
      <c r="BA1232" s="31">
        <f t="shared" si="841"/>
        <v>3.6363636363636362E-2</v>
      </c>
      <c r="BB1232" s="172"/>
      <c r="BC1232" s="179"/>
      <c r="BD1232" s="179"/>
      <c r="BE1232" s="70" t="s">
        <v>64</v>
      </c>
      <c r="BF1232" s="50">
        <v>61347</v>
      </c>
      <c r="BG1232" s="30">
        <f>IFERROR(BF1232/BC1229,"-")</f>
        <v>2.0236927122222668E-4</v>
      </c>
      <c r="BH1232" s="50">
        <v>10</v>
      </c>
      <c r="BI1232" s="30">
        <f>IFERROR(BH1232/BD1229,"-")</f>
        <v>3.4246575342465752E-2</v>
      </c>
      <c r="BJ1232" s="53">
        <f t="shared" si="834"/>
        <v>6134.7</v>
      </c>
      <c r="BK1232" s="31">
        <f t="shared" si="842"/>
        <v>3.048780487804878E-2</v>
      </c>
      <c r="BL1232" s="172"/>
      <c r="BM1232" s="179"/>
      <c r="BN1232" s="179"/>
      <c r="BO1232" s="70" t="s">
        <v>64</v>
      </c>
      <c r="BP1232" s="50">
        <v>50814</v>
      </c>
      <c r="BQ1232" s="30">
        <f>IFERROR(BP1232/BM1229,"-")</f>
        <v>3.8578567978497921E-4</v>
      </c>
      <c r="BR1232" s="50">
        <v>2</v>
      </c>
      <c r="BS1232" s="30">
        <f>IFERROR(BR1232/BN1229,"-")</f>
        <v>1.8018018018018018E-2</v>
      </c>
      <c r="BT1232" s="53">
        <f t="shared" si="835"/>
        <v>25407</v>
      </c>
      <c r="BU1232" s="31">
        <f t="shared" si="843"/>
        <v>1.5037593984962405E-2</v>
      </c>
      <c r="BV1232" s="172"/>
      <c r="BW1232" s="179"/>
      <c r="BX1232" s="179"/>
      <c r="BY1232" s="70" t="s">
        <v>64</v>
      </c>
      <c r="BZ1232" s="50">
        <f t="shared" si="803"/>
        <v>7594853</v>
      </c>
      <c r="CA1232" s="30">
        <f>IFERROR(BZ1232/BW1229,"-")</f>
        <v>3.2029390687140515E-3</v>
      </c>
      <c r="CB1232" s="50">
        <f t="shared" si="804"/>
        <v>107</v>
      </c>
      <c r="CC1232" s="30">
        <f>IFERROR(CB1232/BX1229,"-")</f>
        <v>3.6807705538355696E-2</v>
      </c>
      <c r="CD1232" s="53">
        <f t="shared" si="836"/>
        <v>70979.934579439258</v>
      </c>
      <c r="CE1232" s="31">
        <f t="shared" si="844"/>
        <v>3.3722029624960605E-2</v>
      </c>
      <c r="CR1232" s="196"/>
      <c r="CS1232" s="198"/>
      <c r="CT1232" s="200"/>
      <c r="CU1232" s="201"/>
      <c r="CV1232" s="201"/>
      <c r="CW1232" s="79" t="s">
        <v>64</v>
      </c>
      <c r="CX1232" s="90">
        <v>2097589</v>
      </c>
      <c r="CY1232" s="80">
        <v>9.3709231373116338E-4</v>
      </c>
      <c r="CZ1232" s="90">
        <v>100</v>
      </c>
      <c r="DA1232" s="80">
        <v>3.566333808844508E-2</v>
      </c>
      <c r="DB1232" s="90">
        <v>20975.89</v>
      </c>
      <c r="DC1232" s="81">
        <v>3.3101621979476997E-2</v>
      </c>
    </row>
    <row r="1233" spans="2:107" s="16" customFormat="1" ht="13.15" customHeight="1">
      <c r="B1233" s="196"/>
      <c r="C1233" s="198"/>
      <c r="D1233" s="172"/>
      <c r="E1233" s="179"/>
      <c r="F1233" s="179"/>
      <c r="G1233" s="70" t="s">
        <v>66</v>
      </c>
      <c r="H1233" s="50">
        <v>132438</v>
      </c>
      <c r="I1233" s="30">
        <f>IFERROR(H1233/E1229,"-")</f>
        <v>8.3129648808963369E-2</v>
      </c>
      <c r="J1233" s="50">
        <v>1</v>
      </c>
      <c r="K1233" s="30">
        <f>IFERROR(J1233/F1229,"-")</f>
        <v>1</v>
      </c>
      <c r="L1233" s="53">
        <f t="shared" si="829"/>
        <v>132438</v>
      </c>
      <c r="M1233" s="31">
        <f t="shared" si="837"/>
        <v>1</v>
      </c>
      <c r="N1233" s="172"/>
      <c r="O1233" s="179"/>
      <c r="P1233" s="179"/>
      <c r="Q1233" s="70" t="s">
        <v>66</v>
      </c>
      <c r="R1233" s="50">
        <v>0</v>
      </c>
      <c r="S1233" s="30">
        <f>IFERROR(R1233/O1229,"-")</f>
        <v>0</v>
      </c>
      <c r="T1233" s="50">
        <v>0</v>
      </c>
      <c r="U1233" s="30">
        <f>IFERROR(T1233/P1229,"-")</f>
        <v>0</v>
      </c>
      <c r="V1233" s="53" t="str">
        <f t="shared" si="830"/>
        <v>-</v>
      </c>
      <c r="W1233" s="31">
        <f t="shared" si="838"/>
        <v>0</v>
      </c>
      <c r="X1233" s="172"/>
      <c r="Y1233" s="179"/>
      <c r="Z1233" s="179"/>
      <c r="AA1233" s="70" t="s">
        <v>66</v>
      </c>
      <c r="AB1233" s="50">
        <v>7494827</v>
      </c>
      <c r="AC1233" s="30">
        <f>IFERROR(AB1233/Y1229,"-")</f>
        <v>1.1049756884256957E-2</v>
      </c>
      <c r="AD1233" s="50">
        <v>199</v>
      </c>
      <c r="AE1233" s="30">
        <f>IFERROR(AD1233/Z1229,"-")</f>
        <v>0.19625246548323472</v>
      </c>
      <c r="AF1233" s="53">
        <f t="shared" si="831"/>
        <v>37662.447236180902</v>
      </c>
      <c r="AG1233" s="31">
        <f t="shared" si="839"/>
        <v>0.18240146654445463</v>
      </c>
      <c r="AH1233" s="172"/>
      <c r="AI1233" s="179"/>
      <c r="AJ1233" s="179"/>
      <c r="AK1233" s="70" t="s">
        <v>66</v>
      </c>
      <c r="AL1233" s="50">
        <v>11998855</v>
      </c>
      <c r="AM1233" s="30">
        <f>IFERROR(AL1233/AI1229,"-")</f>
        <v>1.6210055405717572E-2</v>
      </c>
      <c r="AN1233" s="50">
        <v>216</v>
      </c>
      <c r="AO1233" s="30">
        <f>IFERROR(AN1233/AJ1229,"-")</f>
        <v>0.24379232505643342</v>
      </c>
      <c r="AP1233" s="53">
        <f t="shared" si="832"/>
        <v>55550.254629629628</v>
      </c>
      <c r="AQ1233" s="31">
        <f t="shared" si="840"/>
        <v>0.22594142259414227</v>
      </c>
      <c r="AR1233" s="172"/>
      <c r="AS1233" s="179"/>
      <c r="AT1233" s="179"/>
      <c r="AU1233" s="70" t="s">
        <v>66</v>
      </c>
      <c r="AV1233" s="50">
        <v>5073434</v>
      </c>
      <c r="AW1233" s="30">
        <f>IFERROR(AV1233/AS1229,"-")</f>
        <v>9.8427246583840423E-3</v>
      </c>
      <c r="AX1233" s="50">
        <v>169</v>
      </c>
      <c r="AY1233" s="30">
        <f>IFERROR(AX1233/AT1229,"-")</f>
        <v>0.28213689482470783</v>
      </c>
      <c r="AZ1233" s="53">
        <f t="shared" si="833"/>
        <v>30020.31952662722</v>
      </c>
      <c r="BA1233" s="31">
        <f t="shared" si="841"/>
        <v>0.25606060606060604</v>
      </c>
      <c r="BB1233" s="172"/>
      <c r="BC1233" s="179"/>
      <c r="BD1233" s="179"/>
      <c r="BE1233" s="70" t="s">
        <v>66</v>
      </c>
      <c r="BF1233" s="50">
        <v>2997814</v>
      </c>
      <c r="BG1233" s="30">
        <f>IFERROR(BF1233/BC1229,"-")</f>
        <v>9.8890807120118052E-3</v>
      </c>
      <c r="BH1233" s="50">
        <v>67</v>
      </c>
      <c r="BI1233" s="30">
        <f>IFERROR(BH1233/BD1229,"-")</f>
        <v>0.22945205479452055</v>
      </c>
      <c r="BJ1233" s="53">
        <f t="shared" si="834"/>
        <v>44743.492537313432</v>
      </c>
      <c r="BK1233" s="31">
        <f t="shared" si="842"/>
        <v>0.20426829268292682</v>
      </c>
      <c r="BL1233" s="172"/>
      <c r="BM1233" s="179"/>
      <c r="BN1233" s="179"/>
      <c r="BO1233" s="70" t="s">
        <v>66</v>
      </c>
      <c r="BP1233" s="50">
        <v>6719816</v>
      </c>
      <c r="BQ1233" s="30">
        <f>IFERROR(BP1233/BM1229,"-")</f>
        <v>5.1017608997323174E-2</v>
      </c>
      <c r="BR1233" s="50">
        <v>21</v>
      </c>
      <c r="BS1233" s="30">
        <f>IFERROR(BR1233/BN1229,"-")</f>
        <v>0.1891891891891892</v>
      </c>
      <c r="BT1233" s="53">
        <f t="shared" si="835"/>
        <v>319991.23809523811</v>
      </c>
      <c r="BU1233" s="31">
        <f t="shared" si="843"/>
        <v>0.15789473684210525</v>
      </c>
      <c r="BV1233" s="172"/>
      <c r="BW1233" s="179"/>
      <c r="BX1233" s="179"/>
      <c r="BY1233" s="70" t="s">
        <v>66</v>
      </c>
      <c r="BZ1233" s="50">
        <f t="shared" si="803"/>
        <v>34417184</v>
      </c>
      <c r="CA1233" s="30">
        <f>IFERROR(BZ1233/BW1229,"-")</f>
        <v>1.451458550530473E-2</v>
      </c>
      <c r="CB1233" s="50">
        <f t="shared" si="804"/>
        <v>673</v>
      </c>
      <c r="CC1233" s="30">
        <f>IFERROR(CB1233/BX1229,"-")</f>
        <v>0.23151014791881666</v>
      </c>
      <c r="CD1233" s="53">
        <f t="shared" si="836"/>
        <v>51139.946508172361</v>
      </c>
      <c r="CE1233" s="31">
        <f t="shared" si="844"/>
        <v>0.21210211156634101</v>
      </c>
      <c r="CR1233" s="196"/>
      <c r="CS1233" s="198"/>
      <c r="CT1233" s="200"/>
      <c r="CU1233" s="201"/>
      <c r="CV1233" s="201"/>
      <c r="CW1233" s="79" t="s">
        <v>66</v>
      </c>
      <c r="CX1233" s="90">
        <v>40643021</v>
      </c>
      <c r="CY1233" s="80">
        <v>1.8157161667950329E-2</v>
      </c>
      <c r="CZ1233" s="90">
        <v>661</v>
      </c>
      <c r="DA1233" s="80">
        <v>0.23573466476462196</v>
      </c>
      <c r="DB1233" s="90">
        <v>61487.172465960663</v>
      </c>
      <c r="DC1233" s="81">
        <v>0.21880172128434294</v>
      </c>
    </row>
    <row r="1234" spans="2:107" s="16" customFormat="1" ht="13.15" customHeight="1">
      <c r="B1234" s="196"/>
      <c r="C1234" s="198"/>
      <c r="D1234" s="172"/>
      <c r="E1234" s="179"/>
      <c r="F1234" s="179"/>
      <c r="G1234" s="70" t="s">
        <v>68</v>
      </c>
      <c r="H1234" s="50">
        <v>0</v>
      </c>
      <c r="I1234" s="30">
        <f>IFERROR(H1234/E1229,"-")</f>
        <v>0</v>
      </c>
      <c r="J1234" s="50">
        <v>0</v>
      </c>
      <c r="K1234" s="30">
        <f>IFERROR(J1234/F1229,"-")</f>
        <v>0</v>
      </c>
      <c r="L1234" s="53" t="str">
        <f t="shared" si="829"/>
        <v>-</v>
      </c>
      <c r="M1234" s="31">
        <f t="shared" si="837"/>
        <v>0</v>
      </c>
      <c r="N1234" s="172"/>
      <c r="O1234" s="179"/>
      <c r="P1234" s="179"/>
      <c r="Q1234" s="70" t="s">
        <v>68</v>
      </c>
      <c r="R1234" s="50">
        <v>77586</v>
      </c>
      <c r="S1234" s="30">
        <f>IFERROR(R1234/O1229,"-")</f>
        <v>9.4559414990859236E-2</v>
      </c>
      <c r="T1234" s="50">
        <v>1</v>
      </c>
      <c r="U1234" s="30">
        <f>IFERROR(T1234/P1229,"-")</f>
        <v>0.25</v>
      </c>
      <c r="V1234" s="53">
        <f t="shared" si="830"/>
        <v>77586</v>
      </c>
      <c r="W1234" s="31">
        <f t="shared" si="838"/>
        <v>0.25</v>
      </c>
      <c r="X1234" s="172"/>
      <c r="Y1234" s="179"/>
      <c r="Z1234" s="179"/>
      <c r="AA1234" s="70" t="s">
        <v>68</v>
      </c>
      <c r="AB1234" s="50">
        <v>15776591</v>
      </c>
      <c r="AC1234" s="30">
        <f>IFERROR(AB1234/Y1229,"-")</f>
        <v>2.3259708998267251E-2</v>
      </c>
      <c r="AD1234" s="50">
        <v>230</v>
      </c>
      <c r="AE1234" s="30">
        <f>IFERROR(AD1234/Z1229,"-")</f>
        <v>0.22682445759368836</v>
      </c>
      <c r="AF1234" s="53">
        <f t="shared" si="831"/>
        <v>68593.873913043484</v>
      </c>
      <c r="AG1234" s="31">
        <f t="shared" si="839"/>
        <v>0.21081576535288726</v>
      </c>
      <c r="AH1234" s="172"/>
      <c r="AI1234" s="179"/>
      <c r="AJ1234" s="179"/>
      <c r="AK1234" s="70" t="s">
        <v>68</v>
      </c>
      <c r="AL1234" s="50">
        <v>22524758</v>
      </c>
      <c r="AM1234" s="30">
        <f>IFERROR(AL1234/AI1229,"-")</f>
        <v>3.0430201480089566E-2</v>
      </c>
      <c r="AN1234" s="50">
        <v>258</v>
      </c>
      <c r="AO1234" s="30">
        <f>IFERROR(AN1234/AJ1229,"-")</f>
        <v>0.29119638826185101</v>
      </c>
      <c r="AP1234" s="53">
        <f t="shared" si="832"/>
        <v>87305.263565891466</v>
      </c>
      <c r="AQ1234" s="31">
        <f t="shared" si="840"/>
        <v>0.26987447698744771</v>
      </c>
      <c r="AR1234" s="172"/>
      <c r="AS1234" s="179"/>
      <c r="AT1234" s="179"/>
      <c r="AU1234" s="70" t="s">
        <v>68</v>
      </c>
      <c r="AV1234" s="50">
        <v>17835169</v>
      </c>
      <c r="AW1234" s="30">
        <f>IFERROR(AV1234/AS1229,"-")</f>
        <v>3.4601151350889092E-2</v>
      </c>
      <c r="AX1234" s="50">
        <v>194</v>
      </c>
      <c r="AY1234" s="30">
        <f>IFERROR(AX1234/AT1229,"-")</f>
        <v>0.32387312186978295</v>
      </c>
      <c r="AZ1234" s="53">
        <f t="shared" si="833"/>
        <v>91933.860824742267</v>
      </c>
      <c r="BA1234" s="31">
        <f t="shared" si="841"/>
        <v>0.29393939393939394</v>
      </c>
      <c r="BB1234" s="172"/>
      <c r="BC1234" s="179"/>
      <c r="BD1234" s="179"/>
      <c r="BE1234" s="70" t="s">
        <v>68</v>
      </c>
      <c r="BF1234" s="50">
        <v>7696184</v>
      </c>
      <c r="BG1234" s="30">
        <f>IFERROR(BF1234/BC1229,"-")</f>
        <v>2.5387894229092888E-2</v>
      </c>
      <c r="BH1234" s="50">
        <v>103</v>
      </c>
      <c r="BI1234" s="30">
        <f>IFERROR(BH1234/BD1229,"-")</f>
        <v>0.35273972602739728</v>
      </c>
      <c r="BJ1234" s="53">
        <f t="shared" si="834"/>
        <v>74720.23300970874</v>
      </c>
      <c r="BK1234" s="31">
        <f t="shared" si="842"/>
        <v>0.31402439024390244</v>
      </c>
      <c r="BL1234" s="172"/>
      <c r="BM1234" s="179"/>
      <c r="BN1234" s="179"/>
      <c r="BO1234" s="70" t="s">
        <v>68</v>
      </c>
      <c r="BP1234" s="50">
        <v>3032222</v>
      </c>
      <c r="BQ1234" s="30">
        <f>IFERROR(BP1234/BM1229,"-")</f>
        <v>2.3020975036977392E-2</v>
      </c>
      <c r="BR1234" s="50">
        <v>31</v>
      </c>
      <c r="BS1234" s="30">
        <f>IFERROR(BR1234/BN1229,"-")</f>
        <v>0.27927927927927926</v>
      </c>
      <c r="BT1234" s="53">
        <f t="shared" si="835"/>
        <v>97813.612903225803</v>
      </c>
      <c r="BU1234" s="31">
        <f t="shared" si="843"/>
        <v>0.23308270676691728</v>
      </c>
      <c r="BV1234" s="172"/>
      <c r="BW1234" s="179"/>
      <c r="BX1234" s="179"/>
      <c r="BY1234" s="70" t="s">
        <v>68</v>
      </c>
      <c r="BZ1234" s="50">
        <f t="shared" si="803"/>
        <v>66942510</v>
      </c>
      <c r="CA1234" s="30">
        <f>IFERROR(BZ1234/BW1229,"-")</f>
        <v>2.823132727345494E-2</v>
      </c>
      <c r="CB1234" s="50">
        <f t="shared" si="804"/>
        <v>817</v>
      </c>
      <c r="CC1234" s="30">
        <f>IFERROR(CB1234/BX1229,"-")</f>
        <v>0.28104575163398693</v>
      </c>
      <c r="CD1234" s="53">
        <f t="shared" si="836"/>
        <v>81936.976744186046</v>
      </c>
      <c r="CE1234" s="31">
        <f t="shared" si="844"/>
        <v>0.25748502994011974</v>
      </c>
      <c r="CR1234" s="196"/>
      <c r="CS1234" s="198"/>
      <c r="CT1234" s="200"/>
      <c r="CU1234" s="201"/>
      <c r="CV1234" s="201"/>
      <c r="CW1234" s="79" t="s">
        <v>68</v>
      </c>
      <c r="CX1234" s="90">
        <v>58020529</v>
      </c>
      <c r="CY1234" s="80">
        <v>2.592051720547546E-2</v>
      </c>
      <c r="CZ1234" s="90">
        <v>767</v>
      </c>
      <c r="DA1234" s="80">
        <v>0.27353780313837373</v>
      </c>
      <c r="DB1234" s="90">
        <v>75646.061277705347</v>
      </c>
      <c r="DC1234" s="81">
        <v>0.25388944058258855</v>
      </c>
    </row>
    <row r="1235" spans="2:107" s="16" customFormat="1" ht="13.15" customHeight="1">
      <c r="B1235" s="196"/>
      <c r="C1235" s="198"/>
      <c r="D1235" s="172"/>
      <c r="E1235" s="179"/>
      <c r="F1235" s="179"/>
      <c r="G1235" s="70" t="s">
        <v>69</v>
      </c>
      <c r="H1235" s="50">
        <v>0</v>
      </c>
      <c r="I1235" s="30">
        <f>IFERROR(H1235/E1229,"-")</f>
        <v>0</v>
      </c>
      <c r="J1235" s="50">
        <v>0</v>
      </c>
      <c r="K1235" s="30">
        <f>IFERROR(J1235/F1229,"-")</f>
        <v>0</v>
      </c>
      <c r="L1235" s="53" t="str">
        <f t="shared" si="829"/>
        <v>-</v>
      </c>
      <c r="M1235" s="31">
        <f t="shared" si="837"/>
        <v>0</v>
      </c>
      <c r="N1235" s="172"/>
      <c r="O1235" s="179"/>
      <c r="P1235" s="179"/>
      <c r="Q1235" s="70" t="s">
        <v>69</v>
      </c>
      <c r="R1235" s="50">
        <v>0</v>
      </c>
      <c r="S1235" s="30">
        <f>IFERROR(R1235/O1229,"-")</f>
        <v>0</v>
      </c>
      <c r="T1235" s="50">
        <v>0</v>
      </c>
      <c r="U1235" s="30">
        <f>IFERROR(T1235/P1229,"-")</f>
        <v>0</v>
      </c>
      <c r="V1235" s="53" t="str">
        <f t="shared" si="830"/>
        <v>-</v>
      </c>
      <c r="W1235" s="31">
        <f t="shared" si="838"/>
        <v>0</v>
      </c>
      <c r="X1235" s="172"/>
      <c r="Y1235" s="179"/>
      <c r="Z1235" s="179"/>
      <c r="AA1235" s="70" t="s">
        <v>69</v>
      </c>
      <c r="AB1235" s="50">
        <v>7051976</v>
      </c>
      <c r="AC1235" s="30">
        <f>IFERROR(AB1235/Y1229,"-")</f>
        <v>1.0396853770422564E-2</v>
      </c>
      <c r="AD1235" s="50">
        <v>70</v>
      </c>
      <c r="AE1235" s="30">
        <f>IFERROR(AD1235/Z1229,"-")</f>
        <v>6.9033530571992116E-2</v>
      </c>
      <c r="AF1235" s="53">
        <f t="shared" si="831"/>
        <v>100742.51428571429</v>
      </c>
      <c r="AG1235" s="31">
        <f t="shared" si="839"/>
        <v>6.4161319890009172E-2</v>
      </c>
      <c r="AH1235" s="172"/>
      <c r="AI1235" s="179"/>
      <c r="AJ1235" s="179"/>
      <c r="AK1235" s="70" t="s">
        <v>69</v>
      </c>
      <c r="AL1235" s="50">
        <v>8810932</v>
      </c>
      <c r="AM1235" s="30">
        <f>IFERROR(AL1235/AI1229,"-")</f>
        <v>1.1903277095690374E-2</v>
      </c>
      <c r="AN1235" s="50">
        <v>99</v>
      </c>
      <c r="AO1235" s="30">
        <f>IFERROR(AN1235/AJ1229,"-")</f>
        <v>0.11173814898419865</v>
      </c>
      <c r="AP1235" s="53">
        <f t="shared" si="832"/>
        <v>88999.313131313131</v>
      </c>
      <c r="AQ1235" s="31">
        <f t="shared" si="840"/>
        <v>0.10355648535564854</v>
      </c>
      <c r="AR1235" s="172"/>
      <c r="AS1235" s="179"/>
      <c r="AT1235" s="179"/>
      <c r="AU1235" s="70" t="s">
        <v>69</v>
      </c>
      <c r="AV1235" s="50">
        <v>18537483</v>
      </c>
      <c r="AW1235" s="30">
        <f>IFERROR(AV1235/AS1229,"-")</f>
        <v>3.5963676876150354E-2</v>
      </c>
      <c r="AX1235" s="50">
        <v>89</v>
      </c>
      <c r="AY1235" s="30">
        <f>IFERROR(AX1235/AT1229,"-")</f>
        <v>0.14858096828046743</v>
      </c>
      <c r="AZ1235" s="53">
        <f t="shared" si="833"/>
        <v>208286.32584269662</v>
      </c>
      <c r="BA1235" s="31">
        <f t="shared" si="841"/>
        <v>0.13484848484848486</v>
      </c>
      <c r="BB1235" s="172"/>
      <c r="BC1235" s="179"/>
      <c r="BD1235" s="179"/>
      <c r="BE1235" s="70" t="s">
        <v>69</v>
      </c>
      <c r="BF1235" s="50">
        <v>13052095</v>
      </c>
      <c r="BG1235" s="30">
        <f>IFERROR(BF1235/BC1229,"-")</f>
        <v>4.3055780283848738E-2</v>
      </c>
      <c r="BH1235" s="50">
        <v>45</v>
      </c>
      <c r="BI1235" s="30">
        <f>IFERROR(BH1235/BD1229,"-")</f>
        <v>0.1541095890410959</v>
      </c>
      <c r="BJ1235" s="53">
        <f t="shared" si="834"/>
        <v>290046.55555555556</v>
      </c>
      <c r="BK1235" s="31">
        <f t="shared" si="842"/>
        <v>0.13719512195121952</v>
      </c>
      <c r="BL1235" s="172"/>
      <c r="BM1235" s="179"/>
      <c r="BN1235" s="179"/>
      <c r="BO1235" s="70" t="s">
        <v>69</v>
      </c>
      <c r="BP1235" s="50">
        <v>4866924</v>
      </c>
      <c r="BQ1235" s="30">
        <f>IFERROR(BP1235/BM1229,"-")</f>
        <v>3.6950241740501238E-2</v>
      </c>
      <c r="BR1235" s="50">
        <v>23</v>
      </c>
      <c r="BS1235" s="30">
        <f>IFERROR(BR1235/BN1229,"-")</f>
        <v>0.2072072072072072</v>
      </c>
      <c r="BT1235" s="53">
        <f t="shared" si="835"/>
        <v>211605.39130434784</v>
      </c>
      <c r="BU1235" s="31">
        <f t="shared" si="843"/>
        <v>0.17293233082706766</v>
      </c>
      <c r="BV1235" s="172"/>
      <c r="BW1235" s="179"/>
      <c r="BX1235" s="179"/>
      <c r="BY1235" s="70" t="s">
        <v>69</v>
      </c>
      <c r="BZ1235" s="50">
        <f t="shared" si="803"/>
        <v>52319410</v>
      </c>
      <c r="CA1235" s="30">
        <f>IFERROR(BZ1235/BW1229,"-")</f>
        <v>2.2064401028047367E-2</v>
      </c>
      <c r="CB1235" s="50">
        <f t="shared" si="804"/>
        <v>326</v>
      </c>
      <c r="CC1235" s="30">
        <f>IFERROR(CB1235/BX1229,"-")</f>
        <v>0.11214310285517716</v>
      </c>
      <c r="CD1235" s="53">
        <f t="shared" si="836"/>
        <v>160488.98773006134</v>
      </c>
      <c r="CE1235" s="31">
        <f t="shared" si="844"/>
        <v>0.10274188465174913</v>
      </c>
      <c r="CR1235" s="196"/>
      <c r="CS1235" s="198"/>
      <c r="CT1235" s="200"/>
      <c r="CU1235" s="201"/>
      <c r="CV1235" s="201"/>
      <c r="CW1235" s="79" t="s">
        <v>69</v>
      </c>
      <c r="CX1235" s="90">
        <v>81435104</v>
      </c>
      <c r="CY1235" s="80">
        <v>3.6380916388433535E-2</v>
      </c>
      <c r="CZ1235" s="90">
        <v>334</v>
      </c>
      <c r="DA1235" s="80">
        <v>0.11911554921540657</v>
      </c>
      <c r="DB1235" s="90">
        <v>243817.67664670659</v>
      </c>
      <c r="DC1235" s="81">
        <v>0.11055941741145316</v>
      </c>
    </row>
    <row r="1236" spans="2:107" s="16" customFormat="1" ht="13.15" customHeight="1">
      <c r="B1236" s="196"/>
      <c r="C1236" s="198"/>
      <c r="D1236" s="172"/>
      <c r="E1236" s="179"/>
      <c r="F1236" s="179"/>
      <c r="G1236" s="70" t="s">
        <v>71</v>
      </c>
      <c r="H1236" s="50">
        <v>0</v>
      </c>
      <c r="I1236" s="30">
        <f>IFERROR(H1236/E1229,"-")</f>
        <v>0</v>
      </c>
      <c r="J1236" s="50">
        <v>0</v>
      </c>
      <c r="K1236" s="30">
        <f>IFERROR(J1236/F1229,"-")</f>
        <v>0</v>
      </c>
      <c r="L1236" s="53" t="str">
        <f t="shared" si="829"/>
        <v>-</v>
      </c>
      <c r="M1236" s="31">
        <f t="shared" si="837"/>
        <v>0</v>
      </c>
      <c r="N1236" s="172"/>
      <c r="O1236" s="179"/>
      <c r="P1236" s="179"/>
      <c r="Q1236" s="70" t="s">
        <v>71</v>
      </c>
      <c r="R1236" s="50">
        <v>0</v>
      </c>
      <c r="S1236" s="30">
        <f>IFERROR(R1236/O1229,"-")</f>
        <v>0</v>
      </c>
      <c r="T1236" s="50">
        <v>0</v>
      </c>
      <c r="U1236" s="30">
        <f>IFERROR(T1236/P1229,"-")</f>
        <v>0</v>
      </c>
      <c r="V1236" s="53" t="str">
        <f t="shared" si="830"/>
        <v>-</v>
      </c>
      <c r="W1236" s="31">
        <f t="shared" si="838"/>
        <v>0</v>
      </c>
      <c r="X1236" s="172"/>
      <c r="Y1236" s="179"/>
      <c r="Z1236" s="179"/>
      <c r="AA1236" s="70" t="s">
        <v>71</v>
      </c>
      <c r="AB1236" s="50">
        <v>0</v>
      </c>
      <c r="AC1236" s="30">
        <f>IFERROR(AB1236/Y1229,"-")</f>
        <v>0</v>
      </c>
      <c r="AD1236" s="50">
        <v>0</v>
      </c>
      <c r="AE1236" s="30">
        <f>IFERROR(AD1236/Z1229,"-")</f>
        <v>0</v>
      </c>
      <c r="AF1236" s="53" t="str">
        <f t="shared" si="831"/>
        <v>-</v>
      </c>
      <c r="AG1236" s="31">
        <f t="shared" si="839"/>
        <v>0</v>
      </c>
      <c r="AH1236" s="172"/>
      <c r="AI1236" s="179"/>
      <c r="AJ1236" s="179"/>
      <c r="AK1236" s="70" t="s">
        <v>71</v>
      </c>
      <c r="AL1236" s="50">
        <v>0</v>
      </c>
      <c r="AM1236" s="30">
        <f>IFERROR(AL1236/AI1229,"-")</f>
        <v>0</v>
      </c>
      <c r="AN1236" s="50">
        <v>0</v>
      </c>
      <c r="AO1236" s="30">
        <f>IFERROR(AN1236/AJ1229,"-")</f>
        <v>0</v>
      </c>
      <c r="AP1236" s="53" t="str">
        <f t="shared" si="832"/>
        <v>-</v>
      </c>
      <c r="AQ1236" s="31">
        <f t="shared" si="840"/>
        <v>0</v>
      </c>
      <c r="AR1236" s="172"/>
      <c r="AS1236" s="179"/>
      <c r="AT1236" s="179"/>
      <c r="AU1236" s="70" t="s">
        <v>71</v>
      </c>
      <c r="AV1236" s="50">
        <v>0</v>
      </c>
      <c r="AW1236" s="30">
        <f>IFERROR(AV1236/AS1229,"-")</f>
        <v>0</v>
      </c>
      <c r="AX1236" s="50">
        <v>0</v>
      </c>
      <c r="AY1236" s="30">
        <f>IFERROR(AX1236/AT1229,"-")</f>
        <v>0</v>
      </c>
      <c r="AZ1236" s="53" t="str">
        <f t="shared" si="833"/>
        <v>-</v>
      </c>
      <c r="BA1236" s="31">
        <f t="shared" si="841"/>
        <v>0</v>
      </c>
      <c r="BB1236" s="172"/>
      <c r="BC1236" s="179"/>
      <c r="BD1236" s="179"/>
      <c r="BE1236" s="70" t="s">
        <v>71</v>
      </c>
      <c r="BF1236" s="50">
        <v>0</v>
      </c>
      <c r="BG1236" s="30">
        <f>IFERROR(BF1236/BC1229,"-")</f>
        <v>0</v>
      </c>
      <c r="BH1236" s="50">
        <v>0</v>
      </c>
      <c r="BI1236" s="30">
        <f>IFERROR(BH1236/BD1229,"-")</f>
        <v>0</v>
      </c>
      <c r="BJ1236" s="53" t="str">
        <f t="shared" si="834"/>
        <v>-</v>
      </c>
      <c r="BK1236" s="31">
        <f t="shared" si="842"/>
        <v>0</v>
      </c>
      <c r="BL1236" s="172"/>
      <c r="BM1236" s="179"/>
      <c r="BN1236" s="179"/>
      <c r="BO1236" s="70" t="s">
        <v>71</v>
      </c>
      <c r="BP1236" s="50">
        <v>0</v>
      </c>
      <c r="BQ1236" s="30">
        <f>IFERROR(BP1236/BM1229,"-")</f>
        <v>0</v>
      </c>
      <c r="BR1236" s="50">
        <v>0</v>
      </c>
      <c r="BS1236" s="30">
        <f>IFERROR(BR1236/BN1229,"-")</f>
        <v>0</v>
      </c>
      <c r="BT1236" s="53" t="str">
        <f t="shared" si="835"/>
        <v>-</v>
      </c>
      <c r="BU1236" s="31">
        <f t="shared" si="843"/>
        <v>0</v>
      </c>
      <c r="BV1236" s="172"/>
      <c r="BW1236" s="179"/>
      <c r="BX1236" s="179"/>
      <c r="BY1236" s="70" t="s">
        <v>71</v>
      </c>
      <c r="BZ1236" s="50">
        <f t="shared" si="803"/>
        <v>0</v>
      </c>
      <c r="CA1236" s="30">
        <f>IFERROR(BZ1236/BW1229,"-")</f>
        <v>0</v>
      </c>
      <c r="CB1236" s="50">
        <f t="shared" si="804"/>
        <v>0</v>
      </c>
      <c r="CC1236" s="30">
        <f>IFERROR(CB1236/BX1229,"-")</f>
        <v>0</v>
      </c>
      <c r="CD1236" s="53" t="str">
        <f t="shared" si="836"/>
        <v>-</v>
      </c>
      <c r="CE1236" s="31">
        <f t="shared" si="844"/>
        <v>0</v>
      </c>
      <c r="CR1236" s="196"/>
      <c r="CS1236" s="198"/>
      <c r="CT1236" s="200"/>
      <c r="CU1236" s="201"/>
      <c r="CV1236" s="201"/>
      <c r="CW1236" s="79" t="s">
        <v>71</v>
      </c>
      <c r="CX1236" s="90">
        <v>16218</v>
      </c>
      <c r="CY1236" s="80">
        <v>7.2453484186330148E-6</v>
      </c>
      <c r="CZ1236" s="90">
        <v>12</v>
      </c>
      <c r="DA1236" s="80">
        <v>4.2796005706134095E-3</v>
      </c>
      <c r="DB1236" s="90">
        <v>1351.5</v>
      </c>
      <c r="DC1236" s="81">
        <v>3.9721946375372392E-3</v>
      </c>
    </row>
    <row r="1237" spans="2:107" s="16" customFormat="1" ht="13.15" customHeight="1">
      <c r="B1237" s="196"/>
      <c r="C1237" s="198"/>
      <c r="D1237" s="172"/>
      <c r="E1237" s="179"/>
      <c r="F1237" s="179"/>
      <c r="G1237" s="70" t="s">
        <v>73</v>
      </c>
      <c r="H1237" s="50">
        <v>0</v>
      </c>
      <c r="I1237" s="30">
        <f>IFERROR(H1237/E1229,"-")</f>
        <v>0</v>
      </c>
      <c r="J1237" s="50">
        <v>0</v>
      </c>
      <c r="K1237" s="30">
        <f>IFERROR(J1237/F1229,"-")</f>
        <v>0</v>
      </c>
      <c r="L1237" s="53" t="str">
        <f t="shared" si="829"/>
        <v>-</v>
      </c>
      <c r="M1237" s="31">
        <f t="shared" si="837"/>
        <v>0</v>
      </c>
      <c r="N1237" s="172"/>
      <c r="O1237" s="179"/>
      <c r="P1237" s="179"/>
      <c r="Q1237" s="70" t="s">
        <v>73</v>
      </c>
      <c r="R1237" s="50">
        <v>0</v>
      </c>
      <c r="S1237" s="30">
        <f>IFERROR(R1237/O1229,"-")</f>
        <v>0</v>
      </c>
      <c r="T1237" s="50">
        <v>0</v>
      </c>
      <c r="U1237" s="30">
        <f>IFERROR(T1237/P1229,"-")</f>
        <v>0</v>
      </c>
      <c r="V1237" s="53" t="str">
        <f t="shared" si="830"/>
        <v>-</v>
      </c>
      <c r="W1237" s="31">
        <f t="shared" si="838"/>
        <v>0</v>
      </c>
      <c r="X1237" s="172"/>
      <c r="Y1237" s="179"/>
      <c r="Z1237" s="179"/>
      <c r="AA1237" s="70" t="s">
        <v>73</v>
      </c>
      <c r="AB1237" s="50">
        <v>71104</v>
      </c>
      <c r="AC1237" s="30">
        <f>IFERROR(AB1237/Y1229,"-")</f>
        <v>1.0482989313805464E-4</v>
      </c>
      <c r="AD1237" s="50">
        <v>7</v>
      </c>
      <c r="AE1237" s="30">
        <f>IFERROR(AD1237/Z1229,"-")</f>
        <v>6.9033530571992107E-3</v>
      </c>
      <c r="AF1237" s="53">
        <f t="shared" si="831"/>
        <v>10157.714285714286</v>
      </c>
      <c r="AG1237" s="31">
        <f t="shared" si="839"/>
        <v>6.416131989000917E-3</v>
      </c>
      <c r="AH1237" s="172"/>
      <c r="AI1237" s="179"/>
      <c r="AJ1237" s="179"/>
      <c r="AK1237" s="70" t="s">
        <v>73</v>
      </c>
      <c r="AL1237" s="50">
        <v>46196</v>
      </c>
      <c r="AM1237" s="30">
        <f>IFERROR(AL1237/AI1229,"-")</f>
        <v>6.2409264844231295E-5</v>
      </c>
      <c r="AN1237" s="50">
        <v>9</v>
      </c>
      <c r="AO1237" s="30">
        <f>IFERROR(AN1237/AJ1229,"-")</f>
        <v>1.0158013544018058E-2</v>
      </c>
      <c r="AP1237" s="53">
        <f t="shared" si="832"/>
        <v>5132.8888888888887</v>
      </c>
      <c r="AQ1237" s="31">
        <f t="shared" si="840"/>
        <v>9.4142259414225944E-3</v>
      </c>
      <c r="AR1237" s="172"/>
      <c r="AS1237" s="179"/>
      <c r="AT1237" s="179"/>
      <c r="AU1237" s="70" t="s">
        <v>73</v>
      </c>
      <c r="AV1237" s="50">
        <v>14822</v>
      </c>
      <c r="AW1237" s="30">
        <f>IFERROR(AV1237/AS1229,"-")</f>
        <v>2.8755447471390831E-5</v>
      </c>
      <c r="AX1237" s="50">
        <v>1</v>
      </c>
      <c r="AY1237" s="30">
        <f>IFERROR(AX1237/AT1229,"-")</f>
        <v>1.6694490818030051E-3</v>
      </c>
      <c r="AZ1237" s="53">
        <f t="shared" si="833"/>
        <v>14822</v>
      </c>
      <c r="BA1237" s="31">
        <f t="shared" si="841"/>
        <v>1.5151515151515152E-3</v>
      </c>
      <c r="BB1237" s="172"/>
      <c r="BC1237" s="179"/>
      <c r="BD1237" s="179"/>
      <c r="BE1237" s="70" t="s">
        <v>73</v>
      </c>
      <c r="BF1237" s="50">
        <v>98370</v>
      </c>
      <c r="BG1237" s="30">
        <f>IFERROR(BF1237/BC1229,"-")</f>
        <v>3.2449940844915705E-4</v>
      </c>
      <c r="BH1237" s="50">
        <v>2</v>
      </c>
      <c r="BI1237" s="30">
        <f>IFERROR(BH1237/BD1229,"-")</f>
        <v>6.8493150684931503E-3</v>
      </c>
      <c r="BJ1237" s="53">
        <f t="shared" si="834"/>
        <v>49185</v>
      </c>
      <c r="BK1237" s="31">
        <f t="shared" si="842"/>
        <v>6.0975609756097563E-3</v>
      </c>
      <c r="BL1237" s="172"/>
      <c r="BM1237" s="179"/>
      <c r="BN1237" s="179"/>
      <c r="BO1237" s="70" t="s">
        <v>73</v>
      </c>
      <c r="BP1237" s="50">
        <v>786</v>
      </c>
      <c r="BQ1237" s="30">
        <f>IFERROR(BP1237/BM1229,"-")</f>
        <v>5.9674015883613503E-6</v>
      </c>
      <c r="BR1237" s="50">
        <v>1</v>
      </c>
      <c r="BS1237" s="30">
        <f>IFERROR(BR1237/BN1229,"-")</f>
        <v>9.0090090090090089E-3</v>
      </c>
      <c r="BT1237" s="53">
        <f t="shared" si="835"/>
        <v>786</v>
      </c>
      <c r="BU1237" s="31">
        <f t="shared" si="843"/>
        <v>7.5187969924812026E-3</v>
      </c>
      <c r="BV1237" s="172"/>
      <c r="BW1237" s="179"/>
      <c r="BX1237" s="179"/>
      <c r="BY1237" s="70" t="s">
        <v>73</v>
      </c>
      <c r="BZ1237" s="50">
        <f t="shared" si="803"/>
        <v>231278</v>
      </c>
      <c r="CA1237" s="30">
        <f>IFERROR(BZ1237/BW1229,"-")</f>
        <v>9.7535705027345282E-5</v>
      </c>
      <c r="CB1237" s="50">
        <f t="shared" si="804"/>
        <v>20</v>
      </c>
      <c r="CC1237" s="30">
        <f>IFERROR(CB1237/BX1229,"-")</f>
        <v>6.8799449604403165E-3</v>
      </c>
      <c r="CD1237" s="53">
        <f t="shared" si="836"/>
        <v>11563.9</v>
      </c>
      <c r="CE1237" s="31">
        <f t="shared" si="844"/>
        <v>6.3031831074692717E-3</v>
      </c>
      <c r="CR1237" s="196"/>
      <c r="CS1237" s="198"/>
      <c r="CT1237" s="200"/>
      <c r="CU1237" s="201"/>
      <c r="CV1237" s="201"/>
      <c r="CW1237" s="79" t="s">
        <v>73</v>
      </c>
      <c r="CX1237" s="90">
        <v>172373</v>
      </c>
      <c r="CY1237" s="80">
        <v>7.7007179859725532E-5</v>
      </c>
      <c r="CZ1237" s="90">
        <v>13</v>
      </c>
      <c r="DA1237" s="80">
        <v>4.6362339514978606E-3</v>
      </c>
      <c r="DB1237" s="90">
        <v>13259.461538461539</v>
      </c>
      <c r="DC1237" s="81">
        <v>4.3032108573320092E-3</v>
      </c>
    </row>
    <row r="1238" spans="2:107" s="16" customFormat="1" ht="13.15" customHeight="1">
      <c r="B1238" s="196"/>
      <c r="C1238" s="198"/>
      <c r="D1238" s="172"/>
      <c r="E1238" s="179"/>
      <c r="F1238" s="179"/>
      <c r="G1238" s="70" t="s">
        <v>75</v>
      </c>
      <c r="H1238" s="50">
        <v>0</v>
      </c>
      <c r="I1238" s="30">
        <f>IFERROR(H1238/E1229,"-")</f>
        <v>0</v>
      </c>
      <c r="J1238" s="50">
        <v>0</v>
      </c>
      <c r="K1238" s="30">
        <f>IFERROR(J1238/F1229,"-")</f>
        <v>0</v>
      </c>
      <c r="L1238" s="53" t="str">
        <f t="shared" si="829"/>
        <v>-</v>
      </c>
      <c r="M1238" s="31">
        <f t="shared" si="837"/>
        <v>0</v>
      </c>
      <c r="N1238" s="172"/>
      <c r="O1238" s="179"/>
      <c r="P1238" s="179"/>
      <c r="Q1238" s="70" t="s">
        <v>75</v>
      </c>
      <c r="R1238" s="50">
        <v>0</v>
      </c>
      <c r="S1238" s="30">
        <f>IFERROR(R1238/O1229,"-")</f>
        <v>0</v>
      </c>
      <c r="T1238" s="50">
        <v>0</v>
      </c>
      <c r="U1238" s="30">
        <f>IFERROR(T1238/P1229,"-")</f>
        <v>0</v>
      </c>
      <c r="V1238" s="53" t="str">
        <f t="shared" si="830"/>
        <v>-</v>
      </c>
      <c r="W1238" s="31">
        <f t="shared" si="838"/>
        <v>0</v>
      </c>
      <c r="X1238" s="172"/>
      <c r="Y1238" s="179"/>
      <c r="Z1238" s="179"/>
      <c r="AA1238" s="70" t="s">
        <v>75</v>
      </c>
      <c r="AB1238" s="50">
        <v>160434</v>
      </c>
      <c r="AC1238" s="30">
        <f>IFERROR(AB1238/Y1229,"-")</f>
        <v>2.3653070257243836E-4</v>
      </c>
      <c r="AD1238" s="50">
        <v>26</v>
      </c>
      <c r="AE1238" s="30">
        <f>IFERROR(AD1238/Z1229,"-")</f>
        <v>2.564102564102564E-2</v>
      </c>
      <c r="AF1238" s="53">
        <f t="shared" si="831"/>
        <v>6170.5384615384619</v>
      </c>
      <c r="AG1238" s="31">
        <f t="shared" si="839"/>
        <v>2.3831347387717691E-2</v>
      </c>
      <c r="AH1238" s="172"/>
      <c r="AI1238" s="179"/>
      <c r="AJ1238" s="179"/>
      <c r="AK1238" s="70" t="s">
        <v>75</v>
      </c>
      <c r="AL1238" s="50">
        <v>378689</v>
      </c>
      <c r="AM1238" s="30">
        <f>IFERROR(AL1238/AI1229,"-")</f>
        <v>5.1159628744040829E-4</v>
      </c>
      <c r="AN1238" s="50">
        <v>40</v>
      </c>
      <c r="AO1238" s="30">
        <f>IFERROR(AN1238/AJ1229,"-")</f>
        <v>4.5146726862302484E-2</v>
      </c>
      <c r="AP1238" s="53">
        <f t="shared" si="832"/>
        <v>9467.2250000000004</v>
      </c>
      <c r="AQ1238" s="31">
        <f t="shared" si="840"/>
        <v>4.1841004184100417E-2</v>
      </c>
      <c r="AR1238" s="172"/>
      <c r="AS1238" s="179"/>
      <c r="AT1238" s="179"/>
      <c r="AU1238" s="70" t="s">
        <v>75</v>
      </c>
      <c r="AV1238" s="50">
        <v>584581</v>
      </c>
      <c r="AW1238" s="30">
        <f>IFERROR(AV1238/AS1229,"-")</f>
        <v>1.1341174091400029E-3</v>
      </c>
      <c r="AX1238" s="50">
        <v>31</v>
      </c>
      <c r="AY1238" s="30">
        <f>IFERROR(AX1238/AT1229,"-")</f>
        <v>5.1752921535893157E-2</v>
      </c>
      <c r="AZ1238" s="53">
        <f t="shared" si="833"/>
        <v>18857.451612903227</v>
      </c>
      <c r="BA1238" s="31">
        <f t="shared" si="841"/>
        <v>4.6969696969696967E-2</v>
      </c>
      <c r="BB1238" s="172"/>
      <c r="BC1238" s="179"/>
      <c r="BD1238" s="179"/>
      <c r="BE1238" s="70" t="s">
        <v>75</v>
      </c>
      <c r="BF1238" s="50">
        <v>186648</v>
      </c>
      <c r="BG1238" s="30">
        <f>IFERROR(BF1238/BC1229,"-")</f>
        <v>6.1570769124955039E-4</v>
      </c>
      <c r="BH1238" s="50">
        <v>15</v>
      </c>
      <c r="BI1238" s="30">
        <f>IFERROR(BH1238/BD1229,"-")</f>
        <v>5.1369863013698627E-2</v>
      </c>
      <c r="BJ1238" s="53">
        <f t="shared" si="834"/>
        <v>12443.2</v>
      </c>
      <c r="BK1238" s="31">
        <f t="shared" si="842"/>
        <v>4.573170731707317E-2</v>
      </c>
      <c r="BL1238" s="172"/>
      <c r="BM1238" s="179"/>
      <c r="BN1238" s="179"/>
      <c r="BO1238" s="70" t="s">
        <v>75</v>
      </c>
      <c r="BP1238" s="50">
        <v>256071</v>
      </c>
      <c r="BQ1238" s="30">
        <f>IFERROR(BP1238/BM1229,"-")</f>
        <v>1.9441202189990831E-3</v>
      </c>
      <c r="BR1238" s="50">
        <v>11</v>
      </c>
      <c r="BS1238" s="30">
        <f>IFERROR(BR1238/BN1229,"-")</f>
        <v>9.90990990990991E-2</v>
      </c>
      <c r="BT1238" s="53">
        <f t="shared" si="835"/>
        <v>23279.18181818182</v>
      </c>
      <c r="BU1238" s="31">
        <f t="shared" si="843"/>
        <v>8.2706766917293228E-2</v>
      </c>
      <c r="BV1238" s="172"/>
      <c r="BW1238" s="179"/>
      <c r="BX1238" s="179"/>
      <c r="BY1238" s="70" t="s">
        <v>75</v>
      </c>
      <c r="BZ1238" s="50">
        <f t="shared" ref="BZ1238:BZ1262" si="846">SUM(H1238,R1238,AB1238,AL1238,AV1238,BF1238,BP1238)</f>
        <v>1566423</v>
      </c>
      <c r="CA1238" s="30">
        <f>IFERROR(BZ1238/BW1229,"-")</f>
        <v>6.6059967517900222E-4</v>
      </c>
      <c r="CB1238" s="50">
        <f t="shared" ref="CB1238:CB1262" si="847">SUM(J1238,T1238,AD1238,AN1238,AX1238,BH1238,BR1238)</f>
        <v>123</v>
      </c>
      <c r="CC1238" s="30">
        <f>IFERROR(CB1238/BX1229,"-")</f>
        <v>4.2311661506707947E-2</v>
      </c>
      <c r="CD1238" s="53">
        <f t="shared" si="836"/>
        <v>12735.146341463415</v>
      </c>
      <c r="CE1238" s="31">
        <f t="shared" si="844"/>
        <v>3.8764576110936019E-2</v>
      </c>
      <c r="CR1238" s="196"/>
      <c r="CS1238" s="198"/>
      <c r="CT1238" s="200"/>
      <c r="CU1238" s="201"/>
      <c r="CV1238" s="201"/>
      <c r="CW1238" s="79" t="s">
        <v>75</v>
      </c>
      <c r="CX1238" s="90">
        <v>2093819</v>
      </c>
      <c r="CY1238" s="80">
        <v>9.3540807624576154E-4</v>
      </c>
      <c r="CZ1238" s="90">
        <v>109</v>
      </c>
      <c r="DA1238" s="80">
        <v>3.8873038516405133E-2</v>
      </c>
      <c r="DB1238" s="90">
        <v>19209.34862385321</v>
      </c>
      <c r="DC1238" s="81">
        <v>3.6080767957629926E-2</v>
      </c>
    </row>
    <row r="1239" spans="2:107" s="16" customFormat="1" ht="13.15" customHeight="1">
      <c r="B1239" s="196"/>
      <c r="C1239" s="198"/>
      <c r="D1239" s="172"/>
      <c r="E1239" s="179"/>
      <c r="F1239" s="179"/>
      <c r="G1239" s="70" t="s">
        <v>77</v>
      </c>
      <c r="H1239" s="50">
        <v>0</v>
      </c>
      <c r="I1239" s="30">
        <f>IFERROR(H1239/E1229,"-")</f>
        <v>0</v>
      </c>
      <c r="J1239" s="50">
        <v>0</v>
      </c>
      <c r="K1239" s="30">
        <f>IFERROR(J1239/F1229,"-")</f>
        <v>0</v>
      </c>
      <c r="L1239" s="53" t="str">
        <f t="shared" si="829"/>
        <v>-</v>
      </c>
      <c r="M1239" s="31">
        <f t="shared" si="837"/>
        <v>0</v>
      </c>
      <c r="N1239" s="172"/>
      <c r="O1239" s="179"/>
      <c r="P1239" s="179"/>
      <c r="Q1239" s="70" t="s">
        <v>77</v>
      </c>
      <c r="R1239" s="50">
        <v>0</v>
      </c>
      <c r="S1239" s="30">
        <f>IFERROR(R1239/O1229,"-")</f>
        <v>0</v>
      </c>
      <c r="T1239" s="50">
        <v>0</v>
      </c>
      <c r="U1239" s="30">
        <f>IFERROR(T1239/P1229,"-")</f>
        <v>0</v>
      </c>
      <c r="V1239" s="53" t="str">
        <f t="shared" si="830"/>
        <v>-</v>
      </c>
      <c r="W1239" s="31">
        <f t="shared" si="838"/>
        <v>0</v>
      </c>
      <c r="X1239" s="172"/>
      <c r="Y1239" s="179"/>
      <c r="Z1239" s="179"/>
      <c r="AA1239" s="70" t="s">
        <v>77</v>
      </c>
      <c r="AB1239" s="50">
        <v>83993</v>
      </c>
      <c r="AC1239" s="30">
        <f>IFERROR(AB1239/Y1229,"-")</f>
        <v>1.2383237531425267E-4</v>
      </c>
      <c r="AD1239" s="50">
        <v>6</v>
      </c>
      <c r="AE1239" s="30">
        <f>IFERROR(AD1239/Z1229,"-")</f>
        <v>5.9171597633136093E-3</v>
      </c>
      <c r="AF1239" s="53">
        <f t="shared" si="831"/>
        <v>13998.833333333334</v>
      </c>
      <c r="AG1239" s="31">
        <f t="shared" si="839"/>
        <v>5.4995417048579283E-3</v>
      </c>
      <c r="AH1239" s="172"/>
      <c r="AI1239" s="179"/>
      <c r="AJ1239" s="179"/>
      <c r="AK1239" s="70" t="s">
        <v>77</v>
      </c>
      <c r="AL1239" s="50">
        <v>2087754</v>
      </c>
      <c r="AM1239" s="30">
        <f>IFERROR(AL1239/AI1229,"-")</f>
        <v>2.8204864558750379E-3</v>
      </c>
      <c r="AN1239" s="50">
        <v>10</v>
      </c>
      <c r="AO1239" s="30">
        <f>IFERROR(AN1239/AJ1229,"-")</f>
        <v>1.1286681715575621E-2</v>
      </c>
      <c r="AP1239" s="53">
        <f t="shared" si="832"/>
        <v>208775.4</v>
      </c>
      <c r="AQ1239" s="31">
        <f t="shared" si="840"/>
        <v>1.0460251046025104E-2</v>
      </c>
      <c r="AR1239" s="172"/>
      <c r="AS1239" s="179"/>
      <c r="AT1239" s="179"/>
      <c r="AU1239" s="70" t="s">
        <v>77</v>
      </c>
      <c r="AV1239" s="50">
        <v>1084668</v>
      </c>
      <c r="AW1239" s="30">
        <f>IFERROR(AV1239/AS1229,"-")</f>
        <v>2.1043120832477768E-3</v>
      </c>
      <c r="AX1239" s="50">
        <v>5</v>
      </c>
      <c r="AY1239" s="30">
        <f>IFERROR(AX1239/AT1229,"-")</f>
        <v>8.3472454090150246E-3</v>
      </c>
      <c r="AZ1239" s="53">
        <f t="shared" si="833"/>
        <v>216933.6</v>
      </c>
      <c r="BA1239" s="31">
        <f t="shared" si="841"/>
        <v>7.575757575757576E-3</v>
      </c>
      <c r="BB1239" s="172"/>
      <c r="BC1239" s="179"/>
      <c r="BD1239" s="179"/>
      <c r="BE1239" s="70" t="s">
        <v>77</v>
      </c>
      <c r="BF1239" s="50">
        <v>732233</v>
      </c>
      <c r="BG1239" s="30">
        <f>IFERROR(BF1239/BC1229,"-")</f>
        <v>2.4154638136317133E-3</v>
      </c>
      <c r="BH1239" s="50">
        <v>6</v>
      </c>
      <c r="BI1239" s="30">
        <f>IFERROR(BH1239/BD1229,"-")</f>
        <v>2.0547945205479451E-2</v>
      </c>
      <c r="BJ1239" s="53">
        <f t="shared" si="834"/>
        <v>122038.83333333333</v>
      </c>
      <c r="BK1239" s="31">
        <f t="shared" si="842"/>
        <v>1.8292682926829267E-2</v>
      </c>
      <c r="BL1239" s="172"/>
      <c r="BM1239" s="179"/>
      <c r="BN1239" s="179"/>
      <c r="BO1239" s="70" t="s">
        <v>77</v>
      </c>
      <c r="BP1239" s="50">
        <v>1060990</v>
      </c>
      <c r="BQ1239" s="30">
        <f>IFERROR(BP1239/BM1229,"-")</f>
        <v>8.055157011750011E-3</v>
      </c>
      <c r="BR1239" s="50">
        <v>2</v>
      </c>
      <c r="BS1239" s="30">
        <f>IFERROR(BR1239/BN1229,"-")</f>
        <v>1.8018018018018018E-2</v>
      </c>
      <c r="BT1239" s="53">
        <f t="shared" si="835"/>
        <v>530495</v>
      </c>
      <c r="BU1239" s="31">
        <f t="shared" si="843"/>
        <v>1.5037593984962405E-2</v>
      </c>
      <c r="BV1239" s="172"/>
      <c r="BW1239" s="179"/>
      <c r="BX1239" s="179"/>
      <c r="BY1239" s="70" t="s">
        <v>77</v>
      </c>
      <c r="BZ1239" s="50">
        <f t="shared" si="846"/>
        <v>5049638</v>
      </c>
      <c r="CA1239" s="30">
        <f>IFERROR(BZ1239/BW1229,"-")</f>
        <v>2.1295583776358919E-3</v>
      </c>
      <c r="CB1239" s="50">
        <f t="shared" si="847"/>
        <v>29</v>
      </c>
      <c r="CC1239" s="30">
        <f>IFERROR(CB1239/BX1229,"-")</f>
        <v>9.9759201926384582E-3</v>
      </c>
      <c r="CD1239" s="53">
        <f t="shared" si="836"/>
        <v>174125.44827586206</v>
      </c>
      <c r="CE1239" s="31">
        <f t="shared" si="844"/>
        <v>9.1396155058304437E-3</v>
      </c>
      <c r="CR1239" s="196"/>
      <c r="CS1239" s="198"/>
      <c r="CT1239" s="200"/>
      <c r="CU1239" s="201"/>
      <c r="CV1239" s="201"/>
      <c r="CW1239" s="79" t="s">
        <v>77</v>
      </c>
      <c r="CX1239" s="90">
        <v>1807777</v>
      </c>
      <c r="CY1239" s="80">
        <v>8.0761957258546904E-4</v>
      </c>
      <c r="CZ1239" s="90">
        <v>25</v>
      </c>
      <c r="DA1239" s="80">
        <v>8.9158345221112701E-3</v>
      </c>
      <c r="DB1239" s="90">
        <v>72311.08</v>
      </c>
      <c r="DC1239" s="81">
        <v>8.2754054948692493E-3</v>
      </c>
    </row>
    <row r="1240" spans="2:107" s="16" customFormat="1" ht="13.15" customHeight="1">
      <c r="B1240" s="196"/>
      <c r="C1240" s="198"/>
      <c r="D1240" s="172"/>
      <c r="E1240" s="179"/>
      <c r="F1240" s="179"/>
      <c r="G1240" s="70" t="s">
        <v>79</v>
      </c>
      <c r="H1240" s="50">
        <v>0</v>
      </c>
      <c r="I1240" s="30">
        <f>IFERROR(H1240/E1229,"-")</f>
        <v>0</v>
      </c>
      <c r="J1240" s="50">
        <v>0</v>
      </c>
      <c r="K1240" s="30">
        <f>IFERROR(J1240/F1229,"-")</f>
        <v>0</v>
      </c>
      <c r="L1240" s="53" t="str">
        <f t="shared" si="829"/>
        <v>-</v>
      </c>
      <c r="M1240" s="31">
        <f t="shared" si="837"/>
        <v>0</v>
      </c>
      <c r="N1240" s="172"/>
      <c r="O1240" s="179"/>
      <c r="P1240" s="179"/>
      <c r="Q1240" s="70" t="s">
        <v>79</v>
      </c>
      <c r="R1240" s="50">
        <v>0</v>
      </c>
      <c r="S1240" s="30">
        <f>IFERROR(R1240/O1229,"-")</f>
        <v>0</v>
      </c>
      <c r="T1240" s="50">
        <v>0</v>
      </c>
      <c r="U1240" s="30">
        <f>IFERROR(T1240/P1229,"-")</f>
        <v>0</v>
      </c>
      <c r="V1240" s="53" t="str">
        <f t="shared" si="830"/>
        <v>-</v>
      </c>
      <c r="W1240" s="31">
        <f t="shared" si="838"/>
        <v>0</v>
      </c>
      <c r="X1240" s="172"/>
      <c r="Y1240" s="179"/>
      <c r="Z1240" s="179"/>
      <c r="AA1240" s="70" t="s">
        <v>79</v>
      </c>
      <c r="AB1240" s="50">
        <v>2511078</v>
      </c>
      <c r="AC1240" s="30">
        <f>IFERROR(AB1240/Y1229,"-")</f>
        <v>3.7021270027188338E-3</v>
      </c>
      <c r="AD1240" s="50">
        <v>9</v>
      </c>
      <c r="AE1240" s="30">
        <f>IFERROR(AD1240/Z1229,"-")</f>
        <v>8.8757396449704144E-3</v>
      </c>
      <c r="AF1240" s="53">
        <f t="shared" si="831"/>
        <v>279008.66666666669</v>
      </c>
      <c r="AG1240" s="31">
        <f t="shared" si="839"/>
        <v>8.2493125572868919E-3</v>
      </c>
      <c r="AH1240" s="172"/>
      <c r="AI1240" s="179"/>
      <c r="AJ1240" s="179"/>
      <c r="AK1240" s="70" t="s">
        <v>79</v>
      </c>
      <c r="AL1240" s="50">
        <v>6896980</v>
      </c>
      <c r="AM1240" s="30">
        <f>IFERROR(AL1240/AI1229,"-")</f>
        <v>9.3175913811881193E-3</v>
      </c>
      <c r="AN1240" s="50">
        <v>14</v>
      </c>
      <c r="AO1240" s="30">
        <f>IFERROR(AN1240/AJ1229,"-")</f>
        <v>1.580135440180587E-2</v>
      </c>
      <c r="AP1240" s="53">
        <f t="shared" si="832"/>
        <v>492641.42857142858</v>
      </c>
      <c r="AQ1240" s="31">
        <f t="shared" si="840"/>
        <v>1.4644351464435146E-2</v>
      </c>
      <c r="AR1240" s="172"/>
      <c r="AS1240" s="179"/>
      <c r="AT1240" s="179"/>
      <c r="AU1240" s="70" t="s">
        <v>79</v>
      </c>
      <c r="AV1240" s="50">
        <v>4309910</v>
      </c>
      <c r="AW1240" s="30">
        <f>IFERROR(AV1240/AS1229,"-")</f>
        <v>8.361448563717587E-3</v>
      </c>
      <c r="AX1240" s="50">
        <v>17</v>
      </c>
      <c r="AY1240" s="30">
        <f>IFERROR(AX1240/AT1229,"-")</f>
        <v>2.8380634390651086E-2</v>
      </c>
      <c r="AZ1240" s="53">
        <f t="shared" si="833"/>
        <v>253524.11764705883</v>
      </c>
      <c r="BA1240" s="31">
        <f t="shared" si="841"/>
        <v>2.5757575757575757E-2</v>
      </c>
      <c r="BB1240" s="172"/>
      <c r="BC1240" s="179"/>
      <c r="BD1240" s="179"/>
      <c r="BE1240" s="70" t="s">
        <v>79</v>
      </c>
      <c r="BF1240" s="50">
        <v>13602828</v>
      </c>
      <c r="BG1240" s="30">
        <f>IFERROR(BF1240/BC1229,"-")</f>
        <v>4.4872518442976822E-2</v>
      </c>
      <c r="BH1240" s="50">
        <v>22</v>
      </c>
      <c r="BI1240" s="30">
        <f>IFERROR(BH1240/BD1229,"-")</f>
        <v>7.5342465753424653E-2</v>
      </c>
      <c r="BJ1240" s="53">
        <f t="shared" si="834"/>
        <v>618310.36363636365</v>
      </c>
      <c r="BK1240" s="31">
        <f t="shared" si="842"/>
        <v>6.7073170731707321E-2</v>
      </c>
      <c r="BL1240" s="172"/>
      <c r="BM1240" s="179"/>
      <c r="BN1240" s="179"/>
      <c r="BO1240" s="70" t="s">
        <v>79</v>
      </c>
      <c r="BP1240" s="50">
        <v>2290277</v>
      </c>
      <c r="BQ1240" s="30">
        <f>IFERROR(BP1240/BM1229,"-")</f>
        <v>1.73880440300095E-2</v>
      </c>
      <c r="BR1240" s="50">
        <v>8</v>
      </c>
      <c r="BS1240" s="30">
        <f>IFERROR(BR1240/BN1229,"-")</f>
        <v>7.2072072072072071E-2</v>
      </c>
      <c r="BT1240" s="53">
        <f t="shared" si="835"/>
        <v>286284.625</v>
      </c>
      <c r="BU1240" s="31">
        <f t="shared" si="843"/>
        <v>6.0150375939849621E-2</v>
      </c>
      <c r="BV1240" s="172"/>
      <c r="BW1240" s="179"/>
      <c r="BX1240" s="179"/>
      <c r="BY1240" s="70" t="s">
        <v>79</v>
      </c>
      <c r="BZ1240" s="50">
        <f t="shared" si="846"/>
        <v>29611073</v>
      </c>
      <c r="CA1240" s="30">
        <f>IFERROR(BZ1240/BW1229,"-")</f>
        <v>1.2487728541716843E-2</v>
      </c>
      <c r="CB1240" s="50">
        <f t="shared" si="847"/>
        <v>70</v>
      </c>
      <c r="CC1240" s="30">
        <f>IFERROR(CB1240/BX1229,"-")</f>
        <v>2.4079807361541108E-2</v>
      </c>
      <c r="CD1240" s="53">
        <f t="shared" si="836"/>
        <v>423015.32857142854</v>
      </c>
      <c r="CE1240" s="31">
        <f t="shared" si="844"/>
        <v>2.2061140876142454E-2</v>
      </c>
      <c r="CR1240" s="196"/>
      <c r="CS1240" s="198"/>
      <c r="CT1240" s="200"/>
      <c r="CU1240" s="201"/>
      <c r="CV1240" s="201"/>
      <c r="CW1240" s="79" t="s">
        <v>79</v>
      </c>
      <c r="CX1240" s="90">
        <v>30256503</v>
      </c>
      <c r="CY1240" s="80">
        <v>1.351701234211463E-2</v>
      </c>
      <c r="CZ1240" s="90">
        <v>55</v>
      </c>
      <c r="DA1240" s="80">
        <v>1.9614835948644792E-2</v>
      </c>
      <c r="DB1240" s="90">
        <v>550118.23636363633</v>
      </c>
      <c r="DC1240" s="81">
        <v>1.8205892088712348E-2</v>
      </c>
    </row>
    <row r="1241" spans="2:107" s="16" customFormat="1" ht="13.15" customHeight="1">
      <c r="B1241" s="196"/>
      <c r="C1241" s="198"/>
      <c r="D1241" s="172"/>
      <c r="E1241" s="179"/>
      <c r="F1241" s="179"/>
      <c r="G1241" s="70" t="s">
        <v>81</v>
      </c>
      <c r="H1241" s="50">
        <v>0</v>
      </c>
      <c r="I1241" s="30">
        <f>IFERROR(H1241/E1229,"-")</f>
        <v>0</v>
      </c>
      <c r="J1241" s="50">
        <v>0</v>
      </c>
      <c r="K1241" s="30">
        <f>IFERROR(J1241/F1229,"-")</f>
        <v>0</v>
      </c>
      <c r="L1241" s="53" t="str">
        <f t="shared" si="829"/>
        <v>-</v>
      </c>
      <c r="M1241" s="31">
        <f t="shared" si="837"/>
        <v>0</v>
      </c>
      <c r="N1241" s="172"/>
      <c r="O1241" s="179"/>
      <c r="P1241" s="179"/>
      <c r="Q1241" s="70" t="s">
        <v>81</v>
      </c>
      <c r="R1241" s="50">
        <v>0</v>
      </c>
      <c r="S1241" s="30">
        <f>IFERROR(R1241/O1229,"-")</f>
        <v>0</v>
      </c>
      <c r="T1241" s="50">
        <v>0</v>
      </c>
      <c r="U1241" s="30">
        <f>IFERROR(T1241/P1229,"-")</f>
        <v>0</v>
      </c>
      <c r="V1241" s="53" t="str">
        <f t="shared" si="830"/>
        <v>-</v>
      </c>
      <c r="W1241" s="31">
        <f t="shared" si="838"/>
        <v>0</v>
      </c>
      <c r="X1241" s="172"/>
      <c r="Y1241" s="179"/>
      <c r="Z1241" s="179"/>
      <c r="AA1241" s="70" t="s">
        <v>81</v>
      </c>
      <c r="AB1241" s="50">
        <v>7804644</v>
      </c>
      <c r="AC1241" s="30">
        <f>IFERROR(AB1241/Y1229,"-")</f>
        <v>1.150652560334945E-2</v>
      </c>
      <c r="AD1241" s="50">
        <v>89</v>
      </c>
      <c r="AE1241" s="30">
        <f>IFERROR(AD1241/Z1229,"-")</f>
        <v>8.7771203155818545E-2</v>
      </c>
      <c r="AF1241" s="53">
        <f t="shared" si="831"/>
        <v>87692.629213483146</v>
      </c>
      <c r="AG1241" s="31">
        <f t="shared" si="839"/>
        <v>8.1576535288725938E-2</v>
      </c>
      <c r="AH1241" s="172"/>
      <c r="AI1241" s="179"/>
      <c r="AJ1241" s="179"/>
      <c r="AK1241" s="70" t="s">
        <v>81</v>
      </c>
      <c r="AL1241" s="50">
        <v>6978402</v>
      </c>
      <c r="AM1241" s="30">
        <f>IFERROR(AL1241/AI1229,"-")</f>
        <v>9.4275898044747022E-3</v>
      </c>
      <c r="AN1241" s="50">
        <v>89</v>
      </c>
      <c r="AO1241" s="30">
        <f>IFERROR(AN1241/AJ1229,"-")</f>
        <v>0.10045146726862303</v>
      </c>
      <c r="AP1241" s="53">
        <f t="shared" si="832"/>
        <v>78409.011235955055</v>
      </c>
      <c r="AQ1241" s="31">
        <f t="shared" si="840"/>
        <v>9.3096234309623424E-2</v>
      </c>
      <c r="AR1241" s="172"/>
      <c r="AS1241" s="179"/>
      <c r="AT1241" s="179"/>
      <c r="AU1241" s="70" t="s">
        <v>81</v>
      </c>
      <c r="AV1241" s="50">
        <v>4408258</v>
      </c>
      <c r="AW1241" s="30">
        <f>IFERROR(AV1241/AS1229,"-")</f>
        <v>8.5522487760989353E-3</v>
      </c>
      <c r="AX1241" s="50">
        <v>65</v>
      </c>
      <c r="AY1241" s="30">
        <f>IFERROR(AX1241/AT1229,"-")</f>
        <v>0.10851419031719532</v>
      </c>
      <c r="AZ1241" s="53">
        <f t="shared" si="833"/>
        <v>67819.353846153841</v>
      </c>
      <c r="BA1241" s="31">
        <f t="shared" si="841"/>
        <v>9.8484848484848481E-2</v>
      </c>
      <c r="BB1241" s="172"/>
      <c r="BC1241" s="179"/>
      <c r="BD1241" s="179"/>
      <c r="BE1241" s="70" t="s">
        <v>81</v>
      </c>
      <c r="BF1241" s="50">
        <v>3781543</v>
      </c>
      <c r="BG1241" s="30">
        <f>IFERROR(BF1241/BC1229,"-")</f>
        <v>1.2474417673325716E-2</v>
      </c>
      <c r="BH1241" s="50">
        <v>27</v>
      </c>
      <c r="BI1241" s="30">
        <f>IFERROR(BH1241/BD1229,"-")</f>
        <v>9.2465753424657529E-2</v>
      </c>
      <c r="BJ1241" s="53">
        <f t="shared" si="834"/>
        <v>140057.14814814815</v>
      </c>
      <c r="BK1241" s="31">
        <f t="shared" si="842"/>
        <v>8.2317073170731711E-2</v>
      </c>
      <c r="BL1241" s="172"/>
      <c r="BM1241" s="179"/>
      <c r="BN1241" s="179"/>
      <c r="BO1241" s="70" t="s">
        <v>81</v>
      </c>
      <c r="BP1241" s="50">
        <v>1559069</v>
      </c>
      <c r="BQ1241" s="30">
        <f>IFERROR(BP1241/BM1229,"-")</f>
        <v>1.1836629550845981E-2</v>
      </c>
      <c r="BR1241" s="50">
        <v>9</v>
      </c>
      <c r="BS1241" s="30">
        <f>IFERROR(BR1241/BN1229,"-")</f>
        <v>8.1081081081081086E-2</v>
      </c>
      <c r="BT1241" s="53">
        <f t="shared" si="835"/>
        <v>173229.88888888888</v>
      </c>
      <c r="BU1241" s="31">
        <f t="shared" si="843"/>
        <v>6.7669172932330823E-2</v>
      </c>
      <c r="BV1241" s="172"/>
      <c r="BW1241" s="179"/>
      <c r="BX1241" s="179"/>
      <c r="BY1241" s="70" t="s">
        <v>81</v>
      </c>
      <c r="BZ1241" s="50">
        <f t="shared" si="846"/>
        <v>24531916</v>
      </c>
      <c r="CA1241" s="30">
        <f>IFERROR(BZ1241/BW1229,"-")</f>
        <v>1.0345721265021368E-2</v>
      </c>
      <c r="CB1241" s="50">
        <f t="shared" si="847"/>
        <v>279</v>
      </c>
      <c r="CC1241" s="30">
        <f>IFERROR(CB1241/BX1229,"-")</f>
        <v>9.5975232198142413E-2</v>
      </c>
      <c r="CD1241" s="53">
        <f t="shared" si="836"/>
        <v>87928.014336917564</v>
      </c>
      <c r="CE1241" s="31">
        <f t="shared" si="844"/>
        <v>8.7929404349196341E-2</v>
      </c>
      <c r="CR1241" s="196"/>
      <c r="CS1241" s="198"/>
      <c r="CT1241" s="200"/>
      <c r="CU1241" s="201"/>
      <c r="CV1241" s="201"/>
      <c r="CW1241" s="79" t="s">
        <v>81</v>
      </c>
      <c r="CX1241" s="90">
        <v>19941330</v>
      </c>
      <c r="CY1241" s="80">
        <v>8.9087362055086383E-3</v>
      </c>
      <c r="CZ1241" s="90">
        <v>253</v>
      </c>
      <c r="DA1241" s="80">
        <v>9.0228245363766044E-2</v>
      </c>
      <c r="DB1241" s="90">
        <v>78819.486166007904</v>
      </c>
      <c r="DC1241" s="81">
        <v>8.3747103608076801E-2</v>
      </c>
    </row>
    <row r="1242" spans="2:107" s="16" customFormat="1" ht="13.15" customHeight="1">
      <c r="B1242" s="196"/>
      <c r="C1242" s="198"/>
      <c r="D1242" s="172"/>
      <c r="E1242" s="179"/>
      <c r="F1242" s="179"/>
      <c r="G1242" s="70" t="s">
        <v>83</v>
      </c>
      <c r="H1242" s="50">
        <v>0</v>
      </c>
      <c r="I1242" s="30">
        <f>IFERROR(H1242/E1229,"-")</f>
        <v>0</v>
      </c>
      <c r="J1242" s="50">
        <v>0</v>
      </c>
      <c r="K1242" s="30">
        <f>IFERROR(J1242/F1229,"-")</f>
        <v>0</v>
      </c>
      <c r="L1242" s="53" t="str">
        <f t="shared" si="829"/>
        <v>-</v>
      </c>
      <c r="M1242" s="31">
        <f t="shared" si="837"/>
        <v>0</v>
      </c>
      <c r="N1242" s="172"/>
      <c r="O1242" s="179"/>
      <c r="P1242" s="179"/>
      <c r="Q1242" s="70" t="s">
        <v>83</v>
      </c>
      <c r="R1242" s="50">
        <v>0</v>
      </c>
      <c r="S1242" s="30">
        <f>IFERROR(R1242/O1229,"-")</f>
        <v>0</v>
      </c>
      <c r="T1242" s="50">
        <v>0</v>
      </c>
      <c r="U1242" s="30">
        <f>IFERROR(T1242/P1229,"-")</f>
        <v>0</v>
      </c>
      <c r="V1242" s="53" t="str">
        <f t="shared" si="830"/>
        <v>-</v>
      </c>
      <c r="W1242" s="31">
        <f t="shared" si="838"/>
        <v>0</v>
      </c>
      <c r="X1242" s="172"/>
      <c r="Y1242" s="179"/>
      <c r="Z1242" s="179"/>
      <c r="AA1242" s="70" t="s">
        <v>83</v>
      </c>
      <c r="AB1242" s="50">
        <v>4290335</v>
      </c>
      <c r="AC1242" s="30">
        <f>IFERROR(AB1242/Y1229,"-")</f>
        <v>6.3253172757714842E-3</v>
      </c>
      <c r="AD1242" s="50">
        <v>50</v>
      </c>
      <c r="AE1242" s="30">
        <f>IFERROR(AD1242/Z1229,"-")</f>
        <v>4.9309664694280081E-2</v>
      </c>
      <c r="AF1242" s="53">
        <f t="shared" si="831"/>
        <v>85806.7</v>
      </c>
      <c r="AG1242" s="31">
        <f t="shared" si="839"/>
        <v>4.5829514207149404E-2</v>
      </c>
      <c r="AH1242" s="172"/>
      <c r="AI1242" s="179"/>
      <c r="AJ1242" s="179"/>
      <c r="AK1242" s="70" t="s">
        <v>83</v>
      </c>
      <c r="AL1242" s="50">
        <v>10299695</v>
      </c>
      <c r="AM1242" s="30">
        <f>IFERROR(AL1242/AI1229,"-")</f>
        <v>1.3914546563983998E-2</v>
      </c>
      <c r="AN1242" s="50">
        <v>100</v>
      </c>
      <c r="AO1242" s="30">
        <f>IFERROR(AN1242/AJ1229,"-")</f>
        <v>0.11286681715575621</v>
      </c>
      <c r="AP1242" s="53">
        <f t="shared" si="832"/>
        <v>102996.95</v>
      </c>
      <c r="AQ1242" s="31">
        <f t="shared" si="840"/>
        <v>0.10460251046025104</v>
      </c>
      <c r="AR1242" s="172"/>
      <c r="AS1242" s="179"/>
      <c r="AT1242" s="179"/>
      <c r="AU1242" s="70" t="s">
        <v>83</v>
      </c>
      <c r="AV1242" s="50">
        <v>10127941</v>
      </c>
      <c r="AW1242" s="30">
        <f>IFERROR(AV1242/AS1229,"-")</f>
        <v>1.9648729956743053E-2</v>
      </c>
      <c r="AX1242" s="50">
        <v>112</v>
      </c>
      <c r="AY1242" s="30">
        <f>IFERROR(AX1242/AT1229,"-")</f>
        <v>0.18697829716193656</v>
      </c>
      <c r="AZ1242" s="53">
        <f t="shared" si="833"/>
        <v>90428.044642857145</v>
      </c>
      <c r="BA1242" s="31">
        <f t="shared" si="841"/>
        <v>0.16969696969696971</v>
      </c>
      <c r="BB1242" s="172"/>
      <c r="BC1242" s="179"/>
      <c r="BD1242" s="179"/>
      <c r="BE1242" s="70" t="s">
        <v>83</v>
      </c>
      <c r="BF1242" s="50">
        <v>9925162</v>
      </c>
      <c r="BG1242" s="30">
        <f>IFERROR(BF1242/BC1229,"-")</f>
        <v>3.2740766471099449E-2</v>
      </c>
      <c r="BH1242" s="50">
        <v>79</v>
      </c>
      <c r="BI1242" s="30">
        <f>IFERROR(BH1242/BD1229,"-")</f>
        <v>0.27054794520547948</v>
      </c>
      <c r="BJ1242" s="53">
        <f t="shared" si="834"/>
        <v>125634.96202531646</v>
      </c>
      <c r="BK1242" s="31">
        <f t="shared" si="842"/>
        <v>0.24085365853658536</v>
      </c>
      <c r="BL1242" s="172"/>
      <c r="BM1242" s="179"/>
      <c r="BN1242" s="179"/>
      <c r="BO1242" s="70" t="s">
        <v>83</v>
      </c>
      <c r="BP1242" s="50">
        <v>12757568</v>
      </c>
      <c r="BQ1242" s="30">
        <f>IFERROR(BP1242/BM1229,"-")</f>
        <v>9.6856910364921028E-2</v>
      </c>
      <c r="BR1242" s="50">
        <v>36</v>
      </c>
      <c r="BS1242" s="30">
        <f>IFERROR(BR1242/BN1229,"-")</f>
        <v>0.32432432432432434</v>
      </c>
      <c r="BT1242" s="53">
        <f t="shared" si="835"/>
        <v>354376.88888888888</v>
      </c>
      <c r="BU1242" s="31">
        <f t="shared" si="843"/>
        <v>0.27067669172932329</v>
      </c>
      <c r="BV1242" s="172"/>
      <c r="BW1242" s="179"/>
      <c r="BX1242" s="179"/>
      <c r="BY1242" s="70" t="s">
        <v>83</v>
      </c>
      <c r="BZ1242" s="50">
        <f t="shared" si="846"/>
        <v>47400701</v>
      </c>
      <c r="CA1242" s="30">
        <f>IFERROR(BZ1242/BW1229,"-")</f>
        <v>1.9990058677545598E-2</v>
      </c>
      <c r="CB1242" s="50">
        <f t="shared" si="847"/>
        <v>377</v>
      </c>
      <c r="CC1242" s="30">
        <f>IFERROR(CB1242/BX1229,"-")</f>
        <v>0.12968696250429995</v>
      </c>
      <c r="CD1242" s="53">
        <f t="shared" si="836"/>
        <v>125731.3023872679</v>
      </c>
      <c r="CE1242" s="31">
        <f t="shared" si="844"/>
        <v>0.11881500157579578</v>
      </c>
      <c r="CR1242" s="196"/>
      <c r="CS1242" s="198"/>
      <c r="CT1242" s="200"/>
      <c r="CU1242" s="201"/>
      <c r="CV1242" s="201"/>
      <c r="CW1242" s="79" t="s">
        <v>83</v>
      </c>
      <c r="CX1242" s="90">
        <v>45132094</v>
      </c>
      <c r="CY1242" s="80">
        <v>2.0162643105962299E-2</v>
      </c>
      <c r="CZ1242" s="90">
        <v>385</v>
      </c>
      <c r="DA1242" s="80">
        <v>0.13730385164051356</v>
      </c>
      <c r="DB1242" s="90">
        <v>117226.21818181819</v>
      </c>
      <c r="DC1242" s="81">
        <v>0.12744124462098644</v>
      </c>
    </row>
    <row r="1243" spans="2:107" s="16" customFormat="1" ht="13.15" customHeight="1">
      <c r="B1243" s="196"/>
      <c r="C1243" s="198"/>
      <c r="D1243" s="172"/>
      <c r="E1243" s="179"/>
      <c r="F1243" s="179"/>
      <c r="G1243" s="70" t="s">
        <v>87</v>
      </c>
      <c r="H1243" s="50">
        <v>0</v>
      </c>
      <c r="I1243" s="30">
        <f>IFERROR(H1243/E1229,"-")</f>
        <v>0</v>
      </c>
      <c r="J1243" s="50">
        <v>0</v>
      </c>
      <c r="K1243" s="30">
        <f>IFERROR(J1243/F1229,"-")</f>
        <v>0</v>
      </c>
      <c r="L1243" s="53" t="str">
        <f t="shared" si="829"/>
        <v>-</v>
      </c>
      <c r="M1243" s="31">
        <f t="shared" si="837"/>
        <v>0</v>
      </c>
      <c r="N1243" s="172"/>
      <c r="O1243" s="179"/>
      <c r="P1243" s="179"/>
      <c r="Q1243" s="70" t="s">
        <v>87</v>
      </c>
      <c r="R1243" s="50">
        <v>0</v>
      </c>
      <c r="S1243" s="30">
        <f>IFERROR(R1243/O1229,"-")</f>
        <v>0</v>
      </c>
      <c r="T1243" s="50">
        <v>0</v>
      </c>
      <c r="U1243" s="30">
        <f>IFERROR(T1243/P1229,"-")</f>
        <v>0</v>
      </c>
      <c r="V1243" s="53" t="str">
        <f t="shared" si="830"/>
        <v>-</v>
      </c>
      <c r="W1243" s="31">
        <f t="shared" si="838"/>
        <v>0</v>
      </c>
      <c r="X1243" s="172"/>
      <c r="Y1243" s="179"/>
      <c r="Z1243" s="179"/>
      <c r="AA1243" s="70" t="s">
        <v>87</v>
      </c>
      <c r="AB1243" s="50">
        <v>1297593</v>
      </c>
      <c r="AC1243" s="30">
        <f>IFERROR(AB1243/Y1229,"-")</f>
        <v>1.9130644622902752E-3</v>
      </c>
      <c r="AD1243" s="50">
        <v>34</v>
      </c>
      <c r="AE1243" s="30">
        <f>IFERROR(AD1243/Z1229,"-")</f>
        <v>3.3530571992110451E-2</v>
      </c>
      <c r="AF1243" s="53">
        <f t="shared" si="831"/>
        <v>38164.5</v>
      </c>
      <c r="AG1243" s="31">
        <f t="shared" si="839"/>
        <v>3.1164069660861594E-2</v>
      </c>
      <c r="AH1243" s="172"/>
      <c r="AI1243" s="179"/>
      <c r="AJ1243" s="179"/>
      <c r="AK1243" s="70" t="s">
        <v>87</v>
      </c>
      <c r="AL1243" s="50">
        <v>2917331</v>
      </c>
      <c r="AM1243" s="30">
        <f>IFERROR(AL1243/AI1229,"-")</f>
        <v>3.9412174867366461E-3</v>
      </c>
      <c r="AN1243" s="50">
        <v>49</v>
      </c>
      <c r="AO1243" s="30">
        <f>IFERROR(AN1243/AJ1229,"-")</f>
        <v>5.5304740406320545E-2</v>
      </c>
      <c r="AP1243" s="53">
        <f t="shared" si="832"/>
        <v>59537.367346938772</v>
      </c>
      <c r="AQ1243" s="31">
        <f t="shared" si="840"/>
        <v>5.1255230125523014E-2</v>
      </c>
      <c r="AR1243" s="172"/>
      <c r="AS1243" s="179"/>
      <c r="AT1243" s="179"/>
      <c r="AU1243" s="70" t="s">
        <v>87</v>
      </c>
      <c r="AV1243" s="50">
        <v>1668126</v>
      </c>
      <c r="AW1243" s="30">
        <f>IFERROR(AV1243/AS1229,"-")</f>
        <v>3.2362508142397316E-3</v>
      </c>
      <c r="AX1243" s="50">
        <v>43</v>
      </c>
      <c r="AY1243" s="30">
        <f>IFERROR(AX1243/AT1229,"-")</f>
        <v>7.178631051752922E-2</v>
      </c>
      <c r="AZ1243" s="53">
        <f t="shared" si="833"/>
        <v>38793.627906976741</v>
      </c>
      <c r="BA1243" s="31">
        <f t="shared" si="841"/>
        <v>6.5151515151515155E-2</v>
      </c>
      <c r="BB1243" s="172"/>
      <c r="BC1243" s="179"/>
      <c r="BD1243" s="179"/>
      <c r="BE1243" s="70" t="s">
        <v>87</v>
      </c>
      <c r="BF1243" s="50">
        <v>747189</v>
      </c>
      <c r="BG1243" s="30">
        <f>IFERROR(BF1243/BC1229,"-")</f>
        <v>2.4648001270683867E-3</v>
      </c>
      <c r="BH1243" s="50">
        <v>18</v>
      </c>
      <c r="BI1243" s="30">
        <f>IFERROR(BH1243/BD1229,"-")</f>
        <v>6.1643835616438353E-2</v>
      </c>
      <c r="BJ1243" s="53">
        <f t="shared" si="834"/>
        <v>41510.5</v>
      </c>
      <c r="BK1243" s="31">
        <f t="shared" si="842"/>
        <v>5.4878048780487805E-2</v>
      </c>
      <c r="BL1243" s="172"/>
      <c r="BM1243" s="179"/>
      <c r="BN1243" s="179"/>
      <c r="BO1243" s="70" t="s">
        <v>87</v>
      </c>
      <c r="BP1243" s="50">
        <v>223640</v>
      </c>
      <c r="BQ1243" s="30">
        <f>IFERROR(BP1243/BM1229,"-")</f>
        <v>1.6979003705103464E-3</v>
      </c>
      <c r="BR1243" s="50">
        <v>7</v>
      </c>
      <c r="BS1243" s="30">
        <f>IFERROR(BR1243/BN1229,"-")</f>
        <v>6.3063063063063057E-2</v>
      </c>
      <c r="BT1243" s="53">
        <f t="shared" si="835"/>
        <v>31948.571428571428</v>
      </c>
      <c r="BU1243" s="31">
        <f t="shared" si="843"/>
        <v>5.2631578947368418E-2</v>
      </c>
      <c r="BV1243" s="172"/>
      <c r="BW1243" s="179"/>
      <c r="BX1243" s="179"/>
      <c r="BY1243" s="70" t="s">
        <v>87</v>
      </c>
      <c r="BZ1243" s="50">
        <f t="shared" si="846"/>
        <v>6853879</v>
      </c>
      <c r="CA1243" s="30">
        <f>IFERROR(BZ1243/BW1229,"-")</f>
        <v>2.8904518390729609E-3</v>
      </c>
      <c r="CB1243" s="50">
        <f t="shared" si="847"/>
        <v>151</v>
      </c>
      <c r="CC1243" s="30">
        <f>IFERROR(CB1243/BX1229,"-")</f>
        <v>5.1943584451324389E-2</v>
      </c>
      <c r="CD1243" s="53">
        <f t="shared" si="836"/>
        <v>45389.927152317883</v>
      </c>
      <c r="CE1243" s="31">
        <f t="shared" si="844"/>
        <v>4.7589032461393004E-2</v>
      </c>
      <c r="CR1243" s="196"/>
      <c r="CS1243" s="198"/>
      <c r="CT1243" s="200"/>
      <c r="CU1243" s="201"/>
      <c r="CV1243" s="201"/>
      <c r="CW1243" s="79" t="s">
        <v>87</v>
      </c>
      <c r="CX1243" s="90">
        <v>8484768</v>
      </c>
      <c r="CY1243" s="80">
        <v>3.790547565129363E-3</v>
      </c>
      <c r="CZ1243" s="90">
        <v>152</v>
      </c>
      <c r="DA1243" s="80">
        <v>5.4208273894436519E-2</v>
      </c>
      <c r="DB1243" s="90">
        <v>55820.84210526316</v>
      </c>
      <c r="DC1243" s="81">
        <v>5.0314465408805034E-2</v>
      </c>
    </row>
    <row r="1244" spans="2:107" s="16" customFormat="1" ht="13.15" customHeight="1">
      <c r="B1244" s="196"/>
      <c r="C1244" s="198"/>
      <c r="D1244" s="172"/>
      <c r="E1244" s="179"/>
      <c r="F1244" s="179"/>
      <c r="G1244" s="71" t="s">
        <v>85</v>
      </c>
      <c r="H1244" s="51">
        <v>0</v>
      </c>
      <c r="I1244" s="32">
        <f>IFERROR(H1244/E1229,"-")</f>
        <v>0</v>
      </c>
      <c r="J1244" s="51">
        <v>0</v>
      </c>
      <c r="K1244" s="63">
        <f>IFERROR(J1244/F1229,"-")</f>
        <v>0</v>
      </c>
      <c r="L1244" s="54" t="str">
        <f t="shared" si="829"/>
        <v>-</v>
      </c>
      <c r="M1244" s="33">
        <f t="shared" si="837"/>
        <v>0</v>
      </c>
      <c r="N1244" s="172"/>
      <c r="O1244" s="179"/>
      <c r="P1244" s="179"/>
      <c r="Q1244" s="71" t="s">
        <v>85</v>
      </c>
      <c r="R1244" s="51">
        <v>8128</v>
      </c>
      <c r="S1244" s="32">
        <f>IFERROR(R1244/O1229,"-")</f>
        <v>9.906154783668495E-3</v>
      </c>
      <c r="T1244" s="51">
        <v>1</v>
      </c>
      <c r="U1244" s="63">
        <f>IFERROR(T1244/P1229,"-")</f>
        <v>0.25</v>
      </c>
      <c r="V1244" s="54">
        <f t="shared" si="830"/>
        <v>8128</v>
      </c>
      <c r="W1244" s="33">
        <f t="shared" si="838"/>
        <v>0.25</v>
      </c>
      <c r="X1244" s="172"/>
      <c r="Y1244" s="179"/>
      <c r="Z1244" s="179"/>
      <c r="AA1244" s="71" t="s">
        <v>85</v>
      </c>
      <c r="AB1244" s="51">
        <v>2257648</v>
      </c>
      <c r="AC1244" s="32">
        <f>IFERROR(AB1244/Y1229,"-")</f>
        <v>3.3284906416424218E-3</v>
      </c>
      <c r="AD1244" s="51">
        <v>79</v>
      </c>
      <c r="AE1244" s="63">
        <f>IFERROR(AD1244/Z1229,"-")</f>
        <v>7.790927021696252E-2</v>
      </c>
      <c r="AF1244" s="54">
        <f t="shared" si="831"/>
        <v>28577.822784810127</v>
      </c>
      <c r="AG1244" s="33">
        <f t="shared" si="839"/>
        <v>7.2410632447296064E-2</v>
      </c>
      <c r="AH1244" s="172"/>
      <c r="AI1244" s="179"/>
      <c r="AJ1244" s="179"/>
      <c r="AK1244" s="71" t="s">
        <v>85</v>
      </c>
      <c r="AL1244" s="51">
        <v>2232733</v>
      </c>
      <c r="AM1244" s="32">
        <f>IFERROR(AL1244/AI1229,"-")</f>
        <v>3.0163482795795104E-3</v>
      </c>
      <c r="AN1244" s="51">
        <v>104</v>
      </c>
      <c r="AO1244" s="63">
        <f>IFERROR(AN1244/AJ1229,"-")</f>
        <v>0.11738148984198646</v>
      </c>
      <c r="AP1244" s="54">
        <f t="shared" si="832"/>
        <v>21468.586538461539</v>
      </c>
      <c r="AQ1244" s="33">
        <f t="shared" si="840"/>
        <v>0.10878661087866109</v>
      </c>
      <c r="AR1244" s="172"/>
      <c r="AS1244" s="179"/>
      <c r="AT1244" s="179"/>
      <c r="AU1244" s="71" t="s">
        <v>85</v>
      </c>
      <c r="AV1244" s="51">
        <v>3072014</v>
      </c>
      <c r="AW1244" s="32">
        <f>IFERROR(AV1244/AS1229,"-")</f>
        <v>5.9598662264456377E-3</v>
      </c>
      <c r="AX1244" s="51">
        <v>110</v>
      </c>
      <c r="AY1244" s="63">
        <f>IFERROR(AX1244/AT1229,"-")</f>
        <v>0.18363939899833054</v>
      </c>
      <c r="AZ1244" s="54">
        <f t="shared" si="833"/>
        <v>27927.4</v>
      </c>
      <c r="BA1244" s="33">
        <f t="shared" si="841"/>
        <v>0.16666666666666666</v>
      </c>
      <c r="BB1244" s="172"/>
      <c r="BC1244" s="179"/>
      <c r="BD1244" s="179"/>
      <c r="BE1244" s="71" t="s">
        <v>85</v>
      </c>
      <c r="BF1244" s="51">
        <v>646870</v>
      </c>
      <c r="BG1244" s="32">
        <f>IFERROR(BF1244/BC1229,"-")</f>
        <v>2.1338714277066811E-3</v>
      </c>
      <c r="BH1244" s="51">
        <v>55</v>
      </c>
      <c r="BI1244" s="63">
        <f>IFERROR(BH1244/BD1229,"-")</f>
        <v>0.18835616438356165</v>
      </c>
      <c r="BJ1244" s="54">
        <f t="shared" si="834"/>
        <v>11761.272727272728</v>
      </c>
      <c r="BK1244" s="33">
        <f t="shared" si="842"/>
        <v>0.1676829268292683</v>
      </c>
      <c r="BL1244" s="172"/>
      <c r="BM1244" s="179"/>
      <c r="BN1244" s="179"/>
      <c r="BO1244" s="71" t="s">
        <v>85</v>
      </c>
      <c r="BP1244" s="51">
        <v>383115</v>
      </c>
      <c r="BQ1244" s="32">
        <f>IFERROR(BP1244/BM1229,"-")</f>
        <v>2.9086527474873518E-3</v>
      </c>
      <c r="BR1244" s="51">
        <v>18</v>
      </c>
      <c r="BS1244" s="63">
        <f>IFERROR(BR1244/BN1229,"-")</f>
        <v>0.16216216216216217</v>
      </c>
      <c r="BT1244" s="54">
        <f t="shared" si="835"/>
        <v>21284.166666666668</v>
      </c>
      <c r="BU1244" s="33">
        <f t="shared" si="843"/>
        <v>0.13533834586466165</v>
      </c>
      <c r="BV1244" s="172"/>
      <c r="BW1244" s="179"/>
      <c r="BX1244" s="179"/>
      <c r="BY1244" s="71" t="s">
        <v>85</v>
      </c>
      <c r="BZ1244" s="51">
        <f t="shared" si="846"/>
        <v>8600508</v>
      </c>
      <c r="CA1244" s="32">
        <f>IFERROR(BZ1244/BW1229,"-")</f>
        <v>3.6270488821821502E-3</v>
      </c>
      <c r="CB1244" s="51">
        <f t="shared" si="847"/>
        <v>367</v>
      </c>
      <c r="CC1244" s="63">
        <f>IFERROR(CB1244/BX1229,"-")</f>
        <v>0.1262469900240798</v>
      </c>
      <c r="CD1244" s="54">
        <f t="shared" si="836"/>
        <v>23434.626702997277</v>
      </c>
      <c r="CE1244" s="33">
        <f t="shared" si="844"/>
        <v>0.11566341002206114</v>
      </c>
      <c r="CR1244" s="196"/>
      <c r="CS1244" s="198"/>
      <c r="CT1244" s="200"/>
      <c r="CU1244" s="201"/>
      <c r="CV1244" s="201"/>
      <c r="CW1244" s="79" t="s">
        <v>85</v>
      </c>
      <c r="CX1244" s="90">
        <v>5501287</v>
      </c>
      <c r="CY1244" s="80">
        <v>2.4576853536747048E-3</v>
      </c>
      <c r="CZ1244" s="90">
        <v>352</v>
      </c>
      <c r="DA1244" s="80">
        <v>0.12553495007132667</v>
      </c>
      <c r="DB1244" s="90">
        <v>15628.65625</v>
      </c>
      <c r="DC1244" s="81">
        <v>0.11651770936775901</v>
      </c>
    </row>
    <row r="1245" spans="2:107" s="16" customFormat="1" ht="13.15" customHeight="1">
      <c r="B1245" s="196"/>
      <c r="C1245" s="199"/>
      <c r="D1245" s="173"/>
      <c r="E1245" s="180"/>
      <c r="F1245" s="180"/>
      <c r="G1245" s="18" t="s">
        <v>92</v>
      </c>
      <c r="H1245" s="49">
        <f>SUM(H1229:H1244)</f>
        <v>175191</v>
      </c>
      <c r="I1245" s="32">
        <f>IFERROR(H1245/E1229,"-")</f>
        <v>0.10996516335561624</v>
      </c>
      <c r="J1245" s="51">
        <v>1</v>
      </c>
      <c r="K1245" s="64">
        <f>IFERROR(J1245/F1229,"-")</f>
        <v>1</v>
      </c>
      <c r="L1245" s="54">
        <f t="shared" si="829"/>
        <v>175191</v>
      </c>
      <c r="M1245" s="34">
        <f t="shared" si="837"/>
        <v>1</v>
      </c>
      <c r="N1245" s="173"/>
      <c r="O1245" s="180"/>
      <c r="P1245" s="180"/>
      <c r="Q1245" s="18" t="s">
        <v>92</v>
      </c>
      <c r="R1245" s="49">
        <f>SUM(R1229:R1244)</f>
        <v>119811</v>
      </c>
      <c r="S1245" s="32">
        <f>IFERROR(R1245/O1229,"-")</f>
        <v>0.14602193784277878</v>
      </c>
      <c r="T1245" s="51">
        <v>3</v>
      </c>
      <c r="U1245" s="64">
        <f>IFERROR(T1245/P1229,"-")</f>
        <v>0.75</v>
      </c>
      <c r="V1245" s="54">
        <f t="shared" si="830"/>
        <v>39937</v>
      </c>
      <c r="W1245" s="34">
        <f t="shared" si="838"/>
        <v>0.75</v>
      </c>
      <c r="X1245" s="173"/>
      <c r="Y1245" s="180"/>
      <c r="Z1245" s="180"/>
      <c r="AA1245" s="18" t="s">
        <v>92</v>
      </c>
      <c r="AB1245" s="49">
        <f>SUM(AB1229:AB1244)</f>
        <v>91841252</v>
      </c>
      <c r="AC1245" s="32">
        <f>IFERROR(AB1245/Y1229,"-")</f>
        <v>0.13540319296840045</v>
      </c>
      <c r="AD1245" s="51">
        <v>664</v>
      </c>
      <c r="AE1245" s="64">
        <f>IFERROR(AD1245/Z1229,"-")</f>
        <v>0.65483234714003946</v>
      </c>
      <c r="AF1245" s="54">
        <f t="shared" si="831"/>
        <v>138315.13855421686</v>
      </c>
      <c r="AG1245" s="34">
        <f t="shared" si="839"/>
        <v>0.60861594867094404</v>
      </c>
      <c r="AH1245" s="173"/>
      <c r="AI1245" s="180"/>
      <c r="AJ1245" s="180"/>
      <c r="AK1245" s="18" t="s">
        <v>92</v>
      </c>
      <c r="AL1245" s="49">
        <f>SUM(AL1229:AL1244)</f>
        <v>110714542</v>
      </c>
      <c r="AM1245" s="32">
        <f>IFERROR(AL1245/AI1229,"-")</f>
        <v>0.14957167663403256</v>
      </c>
      <c r="AN1245" s="51">
        <v>650</v>
      </c>
      <c r="AO1245" s="64">
        <f>IFERROR(AN1245/AJ1229,"-")</f>
        <v>0.73363431151241532</v>
      </c>
      <c r="AP1245" s="54">
        <f t="shared" si="832"/>
        <v>170330.06461538462</v>
      </c>
      <c r="AQ1245" s="34">
        <f t="shared" si="840"/>
        <v>0.67991631799163177</v>
      </c>
      <c r="AR1245" s="173"/>
      <c r="AS1245" s="180"/>
      <c r="AT1245" s="180"/>
      <c r="AU1245" s="18" t="s">
        <v>92</v>
      </c>
      <c r="AV1245" s="49">
        <f>SUM(AV1229:AV1244)</f>
        <v>94245516</v>
      </c>
      <c r="AW1245" s="32">
        <f>IFERROR(AV1245/AS1229,"-")</f>
        <v>0.18284118099798435</v>
      </c>
      <c r="AX1245" s="51">
        <v>496</v>
      </c>
      <c r="AY1245" s="64">
        <f>IFERROR(AX1245/AT1229,"-")</f>
        <v>0.82804674457429051</v>
      </c>
      <c r="AZ1245" s="54">
        <f t="shared" si="833"/>
        <v>190011.12096774194</v>
      </c>
      <c r="BA1245" s="34">
        <f t="shared" si="841"/>
        <v>0.75151515151515147</v>
      </c>
      <c r="BB1245" s="173"/>
      <c r="BC1245" s="180"/>
      <c r="BD1245" s="180"/>
      <c r="BE1245" s="18" t="s">
        <v>92</v>
      </c>
      <c r="BF1245" s="49">
        <f>SUM(BF1229:BF1244)</f>
        <v>70008240</v>
      </c>
      <c r="BG1245" s="32">
        <f>IFERROR(BF1245/BC1229,"-")</f>
        <v>0.23094065738097605</v>
      </c>
      <c r="BH1245" s="51">
        <v>244</v>
      </c>
      <c r="BI1245" s="64">
        <f>IFERROR(BH1245/BD1229,"-")</f>
        <v>0.83561643835616439</v>
      </c>
      <c r="BJ1245" s="54">
        <f t="shared" si="834"/>
        <v>286919.01639344264</v>
      </c>
      <c r="BK1245" s="34">
        <f t="shared" si="842"/>
        <v>0.74390243902439024</v>
      </c>
      <c r="BL1245" s="173"/>
      <c r="BM1245" s="180"/>
      <c r="BN1245" s="180"/>
      <c r="BO1245" s="18" t="s">
        <v>92</v>
      </c>
      <c r="BP1245" s="49">
        <f>SUM(BP1229:BP1244)</f>
        <v>43331408</v>
      </c>
      <c r="BQ1245" s="32">
        <f>IFERROR(BP1245/BM1229,"-")</f>
        <v>0.32897698845436857</v>
      </c>
      <c r="BR1245" s="51">
        <v>96</v>
      </c>
      <c r="BS1245" s="64">
        <f>IFERROR(BR1245/BN1229,"-")</f>
        <v>0.86486486486486491</v>
      </c>
      <c r="BT1245" s="54">
        <f t="shared" si="835"/>
        <v>451368.83333333331</v>
      </c>
      <c r="BU1245" s="34">
        <f t="shared" si="843"/>
        <v>0.72180451127819545</v>
      </c>
      <c r="BV1245" s="173"/>
      <c r="BW1245" s="180"/>
      <c r="BX1245" s="180"/>
      <c r="BY1245" s="18" t="s">
        <v>92</v>
      </c>
      <c r="BZ1245" s="49">
        <f t="shared" si="846"/>
        <v>410435960</v>
      </c>
      <c r="CA1245" s="32">
        <f>IFERROR(BZ1245/BW1229,"-")</f>
        <v>0.17309108833168432</v>
      </c>
      <c r="CB1245" s="51">
        <f t="shared" si="847"/>
        <v>2154</v>
      </c>
      <c r="CC1245" s="64">
        <f>IFERROR(CB1245/BX1229,"-")</f>
        <v>0.74097007223942213</v>
      </c>
      <c r="CD1245" s="54">
        <f t="shared" si="836"/>
        <v>190545.94243268337</v>
      </c>
      <c r="CE1245" s="34">
        <f t="shared" si="844"/>
        <v>0.67885282067444064</v>
      </c>
      <c r="CR1245" s="196"/>
      <c r="CS1245" s="199"/>
      <c r="CT1245" s="200"/>
      <c r="CU1245" s="201"/>
      <c r="CV1245" s="201"/>
      <c r="CW1245" s="18" t="s">
        <v>92</v>
      </c>
      <c r="CX1245" s="90">
        <v>440848888</v>
      </c>
      <c r="CY1245" s="80">
        <v>0.19694806964649914</v>
      </c>
      <c r="CZ1245" s="90">
        <v>2078</v>
      </c>
      <c r="DA1245" s="80">
        <v>0.74108416547788869</v>
      </c>
      <c r="DB1245" s="90">
        <v>212150.57170356112</v>
      </c>
      <c r="DC1245" s="81">
        <v>0.68785170473353197</v>
      </c>
    </row>
    <row r="1246" spans="2:107" s="16" customFormat="1" ht="13.15" customHeight="1" thickBot="1">
      <c r="B1246" s="182">
        <v>74</v>
      </c>
      <c r="C1246" s="184" t="s">
        <v>28</v>
      </c>
      <c r="D1246" s="171">
        <f>CI78</f>
        <v>0</v>
      </c>
      <c r="E1246" s="178">
        <v>0</v>
      </c>
      <c r="F1246" s="178">
        <v>0</v>
      </c>
      <c r="G1246" s="68" t="s">
        <v>58</v>
      </c>
      <c r="H1246" s="56">
        <v>0</v>
      </c>
      <c r="I1246" s="28" t="str">
        <f>IFERROR(H1246/E1246,"-")</f>
        <v>-</v>
      </c>
      <c r="J1246" s="56">
        <v>0</v>
      </c>
      <c r="K1246" s="28" t="str">
        <f t="shared" ref="K1246" si="848">IFERROR(J1246/F1246,"-")</f>
        <v>-</v>
      </c>
      <c r="L1246" s="52" t="str">
        <f t="shared" si="829"/>
        <v>-</v>
      </c>
      <c r="M1246" s="41" t="str">
        <f t="shared" ref="M1246:M1262" si="849">IFERROR(J1246/$CI$78,"-")</f>
        <v>-</v>
      </c>
      <c r="N1246" s="171">
        <f>CJ78</f>
        <v>3</v>
      </c>
      <c r="O1246" s="178">
        <v>6195740</v>
      </c>
      <c r="P1246" s="178">
        <v>3</v>
      </c>
      <c r="Q1246" s="68" t="s">
        <v>58</v>
      </c>
      <c r="R1246" s="56">
        <v>74280</v>
      </c>
      <c r="S1246" s="28">
        <f>IFERROR(R1246/O1246,"-")</f>
        <v>1.1988882683908622E-2</v>
      </c>
      <c r="T1246" s="56">
        <v>1</v>
      </c>
      <c r="U1246" s="28">
        <f>IFERROR(T1246/P1246,"-")</f>
        <v>0.33333333333333331</v>
      </c>
      <c r="V1246" s="52">
        <f t="shared" si="830"/>
        <v>74280</v>
      </c>
      <c r="W1246" s="41">
        <f t="shared" ref="W1246:W1262" si="850">IFERROR(T1246/$CJ$78,"-")</f>
        <v>0.33333333333333331</v>
      </c>
      <c r="X1246" s="171">
        <f>CK78</f>
        <v>570</v>
      </c>
      <c r="Y1246" s="178">
        <v>301234240</v>
      </c>
      <c r="Z1246" s="178">
        <v>538</v>
      </c>
      <c r="AA1246" s="68" t="s">
        <v>58</v>
      </c>
      <c r="AB1246" s="56">
        <v>5139726</v>
      </c>
      <c r="AC1246" s="28">
        <f>IFERROR(AB1246/Y1246,"-")</f>
        <v>1.7062223736584527E-2</v>
      </c>
      <c r="AD1246" s="56">
        <v>78</v>
      </c>
      <c r="AE1246" s="28">
        <f>IFERROR(AD1246/Z1246,"-")</f>
        <v>0.1449814126394052</v>
      </c>
      <c r="AF1246" s="52">
        <f t="shared" si="831"/>
        <v>65893.923076923078</v>
      </c>
      <c r="AG1246" s="41">
        <f t="shared" ref="AG1246:AG1262" si="851">IFERROR(AD1246/$CK$78,"-")</f>
        <v>0.1368421052631579</v>
      </c>
      <c r="AH1246" s="171">
        <f>CL78</f>
        <v>415</v>
      </c>
      <c r="AI1246" s="178">
        <v>361084520</v>
      </c>
      <c r="AJ1246" s="178">
        <v>388</v>
      </c>
      <c r="AK1246" s="68" t="s">
        <v>58</v>
      </c>
      <c r="AL1246" s="56">
        <v>9728907</v>
      </c>
      <c r="AM1246" s="28">
        <f>IFERROR(AL1246/AI1246,"-")</f>
        <v>2.6943572657171788E-2</v>
      </c>
      <c r="AN1246" s="56">
        <v>70</v>
      </c>
      <c r="AO1246" s="28">
        <f>IFERROR(AN1246/AJ1246,"-")</f>
        <v>0.18041237113402062</v>
      </c>
      <c r="AP1246" s="52">
        <f t="shared" si="832"/>
        <v>138984.38571428572</v>
      </c>
      <c r="AQ1246" s="41">
        <f t="shared" ref="AQ1246:AQ1262" si="852">IFERROR(AN1246/$CL$78,"-")</f>
        <v>0.16867469879518071</v>
      </c>
      <c r="AR1246" s="171">
        <f>CM78</f>
        <v>265</v>
      </c>
      <c r="AS1246" s="178">
        <v>278676300</v>
      </c>
      <c r="AT1246" s="178">
        <v>242</v>
      </c>
      <c r="AU1246" s="68" t="s">
        <v>58</v>
      </c>
      <c r="AV1246" s="56">
        <v>3883151</v>
      </c>
      <c r="AW1246" s="28">
        <f>IFERROR(AV1246/AS1246,"-")</f>
        <v>1.3934270693273881E-2</v>
      </c>
      <c r="AX1246" s="56">
        <v>60</v>
      </c>
      <c r="AY1246" s="28">
        <f>IFERROR(AX1246/AT1246,"-")</f>
        <v>0.24793388429752067</v>
      </c>
      <c r="AZ1246" s="52">
        <f t="shared" si="833"/>
        <v>64719.183333333334</v>
      </c>
      <c r="BA1246" s="41">
        <f t="shared" ref="BA1246:BA1262" si="853">IFERROR(AX1246/$CM$78,"-")</f>
        <v>0.22641509433962265</v>
      </c>
      <c r="BB1246" s="171">
        <f>CN78</f>
        <v>128</v>
      </c>
      <c r="BC1246" s="178">
        <v>163162180</v>
      </c>
      <c r="BD1246" s="178">
        <v>116</v>
      </c>
      <c r="BE1246" s="68" t="s">
        <v>58</v>
      </c>
      <c r="BF1246" s="56">
        <v>6394609</v>
      </c>
      <c r="BG1246" s="28">
        <f>IFERROR(BF1246/BC1246,"-")</f>
        <v>3.9191735486740861E-2</v>
      </c>
      <c r="BH1246" s="56">
        <v>30</v>
      </c>
      <c r="BI1246" s="28">
        <f>IFERROR(BH1246/BD1246,"-")</f>
        <v>0.25862068965517243</v>
      </c>
      <c r="BJ1246" s="52">
        <f t="shared" si="834"/>
        <v>213153.63333333333</v>
      </c>
      <c r="BK1246" s="41">
        <f t="shared" ref="BK1246:BK1262" si="854">IFERROR(BH1246/$CN$78,"-")</f>
        <v>0.234375</v>
      </c>
      <c r="BL1246" s="171">
        <f>CO78</f>
        <v>67</v>
      </c>
      <c r="BM1246" s="178">
        <v>74804800</v>
      </c>
      <c r="BN1246" s="178">
        <v>44</v>
      </c>
      <c r="BO1246" s="68" t="s">
        <v>58</v>
      </c>
      <c r="BP1246" s="56">
        <v>459709</v>
      </c>
      <c r="BQ1246" s="28">
        <f>IFERROR(BP1246/BM1246,"-")</f>
        <v>6.1454478856971745E-3</v>
      </c>
      <c r="BR1246" s="56">
        <v>8</v>
      </c>
      <c r="BS1246" s="28">
        <f>IFERROR(BR1246/BN1246,"-")</f>
        <v>0.18181818181818182</v>
      </c>
      <c r="BT1246" s="52">
        <f t="shared" si="835"/>
        <v>57463.625</v>
      </c>
      <c r="BU1246" s="41">
        <f t="shared" ref="BU1246:BU1262" si="855">IFERROR(BR1246/$CO$78,"-")</f>
        <v>0.11940298507462686</v>
      </c>
      <c r="BV1246" s="171">
        <f>CP78</f>
        <v>1448</v>
      </c>
      <c r="BW1246" s="178">
        <f>SUM(E1246,O1246,Y1246,AI1246,AS1246,BC1246,BM1246)</f>
        <v>1185157780</v>
      </c>
      <c r="BX1246" s="178">
        <f>SUM(F1246,P1246,Z1246,AJ1246,AT1246,BD1246,BN1246)</f>
        <v>1331</v>
      </c>
      <c r="BY1246" s="68" t="s">
        <v>58</v>
      </c>
      <c r="BZ1246" s="56">
        <f t="shared" si="846"/>
        <v>25680382</v>
      </c>
      <c r="CA1246" s="28">
        <f>IFERROR(BZ1246/BW1246,"-")</f>
        <v>2.1668323351849404E-2</v>
      </c>
      <c r="CB1246" s="56">
        <f t="shared" si="847"/>
        <v>247</v>
      </c>
      <c r="CC1246" s="28">
        <f>IFERROR(CB1246/BX1246,"-")</f>
        <v>0.1855747558226897</v>
      </c>
      <c r="CD1246" s="52">
        <f t="shared" si="836"/>
        <v>103969.15789473684</v>
      </c>
      <c r="CE1246" s="41">
        <f t="shared" ref="CE1246:CE1262" si="856">IFERROR(CB1246/$CP$78,"-")</f>
        <v>0.17058011049723756</v>
      </c>
      <c r="CR1246" s="182">
        <v>74</v>
      </c>
      <c r="CS1246" s="184" t="s">
        <v>28</v>
      </c>
      <c r="CT1246" s="200">
        <v>1391</v>
      </c>
      <c r="CU1246" s="201">
        <v>1158447360</v>
      </c>
      <c r="CV1246" s="201">
        <v>1288</v>
      </c>
      <c r="CW1246" s="79" t="s">
        <v>58</v>
      </c>
      <c r="CX1246" s="90">
        <v>46619276</v>
      </c>
      <c r="CY1246" s="80">
        <v>4.0242895456207871E-2</v>
      </c>
      <c r="CZ1246" s="90">
        <v>243</v>
      </c>
      <c r="DA1246" s="80">
        <v>0.18866459627329193</v>
      </c>
      <c r="DB1246" s="90">
        <v>191848.87242798353</v>
      </c>
      <c r="DC1246" s="81">
        <v>0.17469446441409059</v>
      </c>
    </row>
    <row r="1247" spans="2:107" s="16" customFormat="1" ht="13.15" customHeight="1" thickTop="1" thickBot="1">
      <c r="B1247" s="183"/>
      <c r="C1247" s="185"/>
      <c r="D1247" s="172"/>
      <c r="E1247" s="179"/>
      <c r="F1247" s="179"/>
      <c r="G1247" s="69" t="s">
        <v>60</v>
      </c>
      <c r="H1247" s="50">
        <v>0</v>
      </c>
      <c r="I1247" s="30" t="str">
        <f>IFERROR(H1247/E1246,"-")</f>
        <v>-</v>
      </c>
      <c r="J1247" s="50">
        <v>0</v>
      </c>
      <c r="K1247" s="30" t="str">
        <f>IFERROR(J1247/F1246,"-")</f>
        <v>-</v>
      </c>
      <c r="L1247" s="53" t="str">
        <f t="shared" si="829"/>
        <v>-</v>
      </c>
      <c r="M1247" s="31" t="str">
        <f t="shared" si="849"/>
        <v>-</v>
      </c>
      <c r="N1247" s="172"/>
      <c r="O1247" s="179"/>
      <c r="P1247" s="179"/>
      <c r="Q1247" s="69" t="s">
        <v>60</v>
      </c>
      <c r="R1247" s="50">
        <v>3968</v>
      </c>
      <c r="S1247" s="30">
        <f>IFERROR(R1247/O1246,"-")</f>
        <v>6.40440044288495E-4</v>
      </c>
      <c r="T1247" s="50">
        <v>1</v>
      </c>
      <c r="U1247" s="30">
        <f>IFERROR(T1247/P1246,"-")</f>
        <v>0.33333333333333331</v>
      </c>
      <c r="V1247" s="53">
        <f t="shared" si="830"/>
        <v>3968</v>
      </c>
      <c r="W1247" s="31">
        <f t="shared" si="850"/>
        <v>0.33333333333333331</v>
      </c>
      <c r="X1247" s="172"/>
      <c r="Y1247" s="179"/>
      <c r="Z1247" s="179"/>
      <c r="AA1247" s="69" t="s">
        <v>60</v>
      </c>
      <c r="AB1247" s="50">
        <v>5867772</v>
      </c>
      <c r="AC1247" s="30">
        <f>IFERROR(AB1247/Y1246,"-")</f>
        <v>1.9479100383807631E-2</v>
      </c>
      <c r="AD1247" s="50">
        <v>89</v>
      </c>
      <c r="AE1247" s="30">
        <f>IFERROR(AD1247/Z1246,"-")</f>
        <v>0.1654275092936803</v>
      </c>
      <c r="AF1247" s="53">
        <f t="shared" si="831"/>
        <v>65930.02247191011</v>
      </c>
      <c r="AG1247" s="31">
        <f t="shared" si="851"/>
        <v>0.156140350877193</v>
      </c>
      <c r="AH1247" s="172"/>
      <c r="AI1247" s="179"/>
      <c r="AJ1247" s="179"/>
      <c r="AK1247" s="69" t="s">
        <v>60</v>
      </c>
      <c r="AL1247" s="50">
        <v>8677168</v>
      </c>
      <c r="AM1247" s="30">
        <f>IFERROR(AL1247/AI1246,"-")</f>
        <v>2.4030850173250295E-2</v>
      </c>
      <c r="AN1247" s="50">
        <v>77</v>
      </c>
      <c r="AO1247" s="30">
        <f>IFERROR(AN1247/AJ1246,"-")</f>
        <v>0.19845360824742267</v>
      </c>
      <c r="AP1247" s="53">
        <f t="shared" si="832"/>
        <v>112690.49350649351</v>
      </c>
      <c r="AQ1247" s="31">
        <f t="shared" si="852"/>
        <v>0.1855421686746988</v>
      </c>
      <c r="AR1247" s="172"/>
      <c r="AS1247" s="179"/>
      <c r="AT1247" s="179"/>
      <c r="AU1247" s="69" t="s">
        <v>60</v>
      </c>
      <c r="AV1247" s="50">
        <v>3527467</v>
      </c>
      <c r="AW1247" s="30">
        <f>IFERROR(AV1247/AS1246,"-")</f>
        <v>1.2657936824911196E-2</v>
      </c>
      <c r="AX1247" s="50">
        <v>48</v>
      </c>
      <c r="AY1247" s="30">
        <f>IFERROR(AX1247/AT1246,"-")</f>
        <v>0.19834710743801653</v>
      </c>
      <c r="AZ1247" s="53">
        <f t="shared" si="833"/>
        <v>73488.895833333328</v>
      </c>
      <c r="BA1247" s="31">
        <f t="shared" si="853"/>
        <v>0.1811320754716981</v>
      </c>
      <c r="BB1247" s="172"/>
      <c r="BC1247" s="179"/>
      <c r="BD1247" s="179"/>
      <c r="BE1247" s="69" t="s">
        <v>60</v>
      </c>
      <c r="BF1247" s="50">
        <v>2827642</v>
      </c>
      <c r="BG1247" s="30">
        <f>IFERROR(BF1247/BC1246,"-")</f>
        <v>1.7330253861525997E-2</v>
      </c>
      <c r="BH1247" s="50">
        <v>28</v>
      </c>
      <c r="BI1247" s="30">
        <f>IFERROR(BH1247/BD1246,"-")</f>
        <v>0.2413793103448276</v>
      </c>
      <c r="BJ1247" s="53">
        <f t="shared" si="834"/>
        <v>100987.21428571429</v>
      </c>
      <c r="BK1247" s="31">
        <f t="shared" si="854"/>
        <v>0.21875</v>
      </c>
      <c r="BL1247" s="172"/>
      <c r="BM1247" s="179"/>
      <c r="BN1247" s="179"/>
      <c r="BO1247" s="69" t="s">
        <v>60</v>
      </c>
      <c r="BP1247" s="50">
        <v>343649</v>
      </c>
      <c r="BQ1247" s="30">
        <f>IFERROR(BP1247/BM1246,"-")</f>
        <v>4.5939431694222831E-3</v>
      </c>
      <c r="BR1247" s="50">
        <v>10</v>
      </c>
      <c r="BS1247" s="30">
        <f>IFERROR(BR1247/BN1246,"-")</f>
        <v>0.22727272727272727</v>
      </c>
      <c r="BT1247" s="53">
        <f t="shared" si="835"/>
        <v>34364.9</v>
      </c>
      <c r="BU1247" s="31">
        <f t="shared" si="855"/>
        <v>0.14925373134328357</v>
      </c>
      <c r="BV1247" s="172"/>
      <c r="BW1247" s="179"/>
      <c r="BX1247" s="179"/>
      <c r="BY1247" s="69" t="s">
        <v>60</v>
      </c>
      <c r="BZ1247" s="50">
        <f t="shared" si="846"/>
        <v>21247666</v>
      </c>
      <c r="CA1247" s="30">
        <f>IFERROR(BZ1247/BW1246,"-")</f>
        <v>1.7928132741954411E-2</v>
      </c>
      <c r="CB1247" s="50">
        <f t="shared" si="847"/>
        <v>253</v>
      </c>
      <c r="CC1247" s="30">
        <f>IFERROR(CB1247/BX1246,"-")</f>
        <v>0.19008264462809918</v>
      </c>
      <c r="CD1247" s="53">
        <f t="shared" si="836"/>
        <v>83982.869565217392</v>
      </c>
      <c r="CE1247" s="31">
        <f t="shared" si="856"/>
        <v>0.17472375690607736</v>
      </c>
      <c r="CR1247" s="183"/>
      <c r="CS1247" s="185"/>
      <c r="CT1247" s="200"/>
      <c r="CU1247" s="201"/>
      <c r="CV1247" s="201"/>
      <c r="CW1247" s="79" t="s">
        <v>60</v>
      </c>
      <c r="CX1247" s="90">
        <v>21653687</v>
      </c>
      <c r="CY1247" s="80">
        <v>1.8691990458677379E-2</v>
      </c>
      <c r="CZ1247" s="90">
        <v>270</v>
      </c>
      <c r="DA1247" s="80">
        <v>0.20962732919254659</v>
      </c>
      <c r="DB1247" s="90">
        <v>80198.840740740736</v>
      </c>
      <c r="DC1247" s="81">
        <v>0.19410496046010065</v>
      </c>
    </row>
    <row r="1248" spans="2:107" s="16" customFormat="1" ht="13.15" customHeight="1" thickTop="1" thickBot="1">
      <c r="B1248" s="183"/>
      <c r="C1248" s="185"/>
      <c r="D1248" s="172"/>
      <c r="E1248" s="179"/>
      <c r="F1248" s="179"/>
      <c r="G1248" s="70" t="s">
        <v>62</v>
      </c>
      <c r="H1248" s="50">
        <v>0</v>
      </c>
      <c r="I1248" s="30" t="str">
        <f>IFERROR(H1248/E1246,"-")</f>
        <v>-</v>
      </c>
      <c r="J1248" s="50">
        <v>0</v>
      </c>
      <c r="K1248" s="30" t="str">
        <f>IFERROR(J1248/F1246,"-")</f>
        <v>-</v>
      </c>
      <c r="L1248" s="53" t="str">
        <f t="shared" si="829"/>
        <v>-</v>
      </c>
      <c r="M1248" s="31" t="str">
        <f t="shared" si="849"/>
        <v>-</v>
      </c>
      <c r="N1248" s="172"/>
      <c r="O1248" s="179"/>
      <c r="P1248" s="179"/>
      <c r="Q1248" s="70" t="s">
        <v>62</v>
      </c>
      <c r="R1248" s="50">
        <v>143572</v>
      </c>
      <c r="S1248" s="30">
        <f>IFERROR(R1248/O1246,"-")</f>
        <v>2.3172696078273138E-2</v>
      </c>
      <c r="T1248" s="50">
        <v>3</v>
      </c>
      <c r="U1248" s="30">
        <f>IFERROR(T1248/P1246,"-")</f>
        <v>1</v>
      </c>
      <c r="V1248" s="53">
        <f t="shared" si="830"/>
        <v>47857.333333333336</v>
      </c>
      <c r="W1248" s="31">
        <f t="shared" si="850"/>
        <v>1</v>
      </c>
      <c r="X1248" s="172"/>
      <c r="Y1248" s="179"/>
      <c r="Z1248" s="179"/>
      <c r="AA1248" s="70" t="s">
        <v>62</v>
      </c>
      <c r="AB1248" s="50">
        <v>6588770</v>
      </c>
      <c r="AC1248" s="30">
        <f>IFERROR(AB1248/Y1246,"-")</f>
        <v>2.1872579956382115E-2</v>
      </c>
      <c r="AD1248" s="50">
        <v>104</v>
      </c>
      <c r="AE1248" s="30">
        <f>IFERROR(AD1248/Z1246,"-")</f>
        <v>0.19330855018587362</v>
      </c>
      <c r="AF1248" s="53">
        <f t="shared" si="831"/>
        <v>63353.557692307695</v>
      </c>
      <c r="AG1248" s="31">
        <f t="shared" si="851"/>
        <v>0.18245614035087721</v>
      </c>
      <c r="AH1248" s="172"/>
      <c r="AI1248" s="179"/>
      <c r="AJ1248" s="179"/>
      <c r="AK1248" s="70" t="s">
        <v>62</v>
      </c>
      <c r="AL1248" s="50">
        <v>2039652</v>
      </c>
      <c r="AM1248" s="30">
        <f>IFERROR(AL1248/AI1246,"-")</f>
        <v>5.6486830285607369E-3</v>
      </c>
      <c r="AN1248" s="50">
        <v>95</v>
      </c>
      <c r="AO1248" s="30">
        <f>IFERROR(AN1248/AJ1246,"-")</f>
        <v>0.24484536082474226</v>
      </c>
      <c r="AP1248" s="53">
        <f t="shared" si="832"/>
        <v>21470.021052631579</v>
      </c>
      <c r="AQ1248" s="31">
        <f t="shared" si="852"/>
        <v>0.2289156626506024</v>
      </c>
      <c r="AR1248" s="172"/>
      <c r="AS1248" s="179"/>
      <c r="AT1248" s="179"/>
      <c r="AU1248" s="70" t="s">
        <v>62</v>
      </c>
      <c r="AV1248" s="50">
        <v>870649</v>
      </c>
      <c r="AW1248" s="30">
        <f>IFERROR(AV1248/AS1246,"-")</f>
        <v>3.1242305140408424E-3</v>
      </c>
      <c r="AX1248" s="50">
        <v>57</v>
      </c>
      <c r="AY1248" s="30">
        <f>IFERROR(AX1248/AT1246,"-")</f>
        <v>0.23553719008264462</v>
      </c>
      <c r="AZ1248" s="53">
        <f t="shared" si="833"/>
        <v>15274.543859649122</v>
      </c>
      <c r="BA1248" s="31">
        <f t="shared" si="853"/>
        <v>0.21509433962264152</v>
      </c>
      <c r="BB1248" s="172"/>
      <c r="BC1248" s="179"/>
      <c r="BD1248" s="179"/>
      <c r="BE1248" s="70" t="s">
        <v>62</v>
      </c>
      <c r="BF1248" s="50">
        <v>592361</v>
      </c>
      <c r="BG1248" s="30">
        <f>IFERROR(BF1248/BC1246,"-")</f>
        <v>3.630504323979981E-3</v>
      </c>
      <c r="BH1248" s="50">
        <v>21</v>
      </c>
      <c r="BI1248" s="30">
        <f>IFERROR(BH1248/BD1246,"-")</f>
        <v>0.18103448275862069</v>
      </c>
      <c r="BJ1248" s="53">
        <f t="shared" si="834"/>
        <v>28207.666666666668</v>
      </c>
      <c r="BK1248" s="31">
        <f t="shared" si="854"/>
        <v>0.1640625</v>
      </c>
      <c r="BL1248" s="172"/>
      <c r="BM1248" s="179"/>
      <c r="BN1248" s="179"/>
      <c r="BO1248" s="70" t="s">
        <v>62</v>
      </c>
      <c r="BP1248" s="50">
        <v>253770</v>
      </c>
      <c r="BQ1248" s="30">
        <f>IFERROR(BP1248/BM1246,"-")</f>
        <v>3.3924293628216371E-3</v>
      </c>
      <c r="BR1248" s="50">
        <v>9</v>
      </c>
      <c r="BS1248" s="30">
        <f>IFERROR(BR1248/BN1246,"-")</f>
        <v>0.20454545454545456</v>
      </c>
      <c r="BT1248" s="53">
        <f t="shared" si="835"/>
        <v>28196.666666666668</v>
      </c>
      <c r="BU1248" s="31">
        <f t="shared" si="855"/>
        <v>0.13432835820895522</v>
      </c>
      <c r="BV1248" s="172"/>
      <c r="BW1248" s="179"/>
      <c r="BX1248" s="179"/>
      <c r="BY1248" s="70" t="s">
        <v>62</v>
      </c>
      <c r="BZ1248" s="50">
        <f t="shared" si="846"/>
        <v>10488774</v>
      </c>
      <c r="CA1248" s="30">
        <f>IFERROR(BZ1248/BW1246,"-")</f>
        <v>8.8501077046467189E-3</v>
      </c>
      <c r="CB1248" s="50">
        <f t="shared" si="847"/>
        <v>289</v>
      </c>
      <c r="CC1248" s="30">
        <f>IFERROR(CB1248/BX1246,"-")</f>
        <v>0.21712997746055598</v>
      </c>
      <c r="CD1248" s="53">
        <f t="shared" si="836"/>
        <v>36293.335640138408</v>
      </c>
      <c r="CE1248" s="31">
        <f t="shared" si="856"/>
        <v>0.19958563535911603</v>
      </c>
      <c r="CR1248" s="183"/>
      <c r="CS1248" s="185"/>
      <c r="CT1248" s="200"/>
      <c r="CU1248" s="201"/>
      <c r="CV1248" s="201"/>
      <c r="CW1248" s="79" t="s">
        <v>62</v>
      </c>
      <c r="CX1248" s="90">
        <v>8452268</v>
      </c>
      <c r="CY1248" s="80">
        <v>7.2962037739893503E-3</v>
      </c>
      <c r="CZ1248" s="90">
        <v>267</v>
      </c>
      <c r="DA1248" s="80">
        <v>0.20729813664596272</v>
      </c>
      <c r="DB1248" s="90">
        <v>31656.434456928841</v>
      </c>
      <c r="DC1248" s="81">
        <v>0.19194823867721064</v>
      </c>
    </row>
    <row r="1249" spans="2:107" s="16" customFormat="1" ht="13.15" customHeight="1" thickTop="1" thickBot="1">
      <c r="B1249" s="183"/>
      <c r="C1249" s="185"/>
      <c r="D1249" s="172"/>
      <c r="E1249" s="179"/>
      <c r="F1249" s="179"/>
      <c r="G1249" s="70" t="s">
        <v>64</v>
      </c>
      <c r="H1249" s="50">
        <v>0</v>
      </c>
      <c r="I1249" s="30" t="str">
        <f>IFERROR(H1249/E1246,"-")</f>
        <v>-</v>
      </c>
      <c r="J1249" s="50">
        <v>0</v>
      </c>
      <c r="K1249" s="30" t="str">
        <f>IFERROR(J1249/F1246,"-")</f>
        <v>-</v>
      </c>
      <c r="L1249" s="53" t="str">
        <f t="shared" si="829"/>
        <v>-</v>
      </c>
      <c r="M1249" s="31" t="str">
        <f t="shared" si="849"/>
        <v>-</v>
      </c>
      <c r="N1249" s="172"/>
      <c r="O1249" s="179"/>
      <c r="P1249" s="179"/>
      <c r="Q1249" s="70" t="s">
        <v>64</v>
      </c>
      <c r="R1249" s="50">
        <v>3350</v>
      </c>
      <c r="S1249" s="30">
        <f>IFERROR(R1249/O1246,"-")</f>
        <v>5.4069408981009533E-4</v>
      </c>
      <c r="T1249" s="50">
        <v>1</v>
      </c>
      <c r="U1249" s="30">
        <f>IFERROR(T1249/P1246,"-")</f>
        <v>0.33333333333333331</v>
      </c>
      <c r="V1249" s="53">
        <f t="shared" si="830"/>
        <v>3350</v>
      </c>
      <c r="W1249" s="31">
        <f t="shared" si="850"/>
        <v>0.33333333333333331</v>
      </c>
      <c r="X1249" s="172"/>
      <c r="Y1249" s="179"/>
      <c r="Z1249" s="179"/>
      <c r="AA1249" s="70" t="s">
        <v>64</v>
      </c>
      <c r="AB1249" s="50">
        <v>1949959</v>
      </c>
      <c r="AC1249" s="30">
        <f>IFERROR(AB1249/Y1246,"-")</f>
        <v>6.4732315954520976E-3</v>
      </c>
      <c r="AD1249" s="50">
        <v>13</v>
      </c>
      <c r="AE1249" s="30">
        <f>IFERROR(AD1249/Z1246,"-")</f>
        <v>2.4163568773234202E-2</v>
      </c>
      <c r="AF1249" s="53">
        <f t="shared" si="831"/>
        <v>149996.84615384616</v>
      </c>
      <c r="AG1249" s="31">
        <f t="shared" si="851"/>
        <v>2.2807017543859651E-2</v>
      </c>
      <c r="AH1249" s="172"/>
      <c r="AI1249" s="179"/>
      <c r="AJ1249" s="179"/>
      <c r="AK1249" s="70" t="s">
        <v>64</v>
      </c>
      <c r="AL1249" s="50">
        <v>81039</v>
      </c>
      <c r="AM1249" s="30">
        <f>IFERROR(AL1249/AI1246,"-")</f>
        <v>2.2443221880572448E-4</v>
      </c>
      <c r="AN1249" s="50">
        <v>13</v>
      </c>
      <c r="AO1249" s="30">
        <f>IFERROR(AN1249/AJ1246,"-")</f>
        <v>3.3505154639175257E-2</v>
      </c>
      <c r="AP1249" s="53">
        <f t="shared" si="832"/>
        <v>6233.7692307692305</v>
      </c>
      <c r="AQ1249" s="31">
        <f t="shared" si="852"/>
        <v>3.1325301204819279E-2</v>
      </c>
      <c r="AR1249" s="172"/>
      <c r="AS1249" s="179"/>
      <c r="AT1249" s="179"/>
      <c r="AU1249" s="70" t="s">
        <v>64</v>
      </c>
      <c r="AV1249" s="50">
        <v>1060674</v>
      </c>
      <c r="AW1249" s="30">
        <f>IFERROR(AV1249/AS1246,"-")</f>
        <v>3.8061148364607971E-3</v>
      </c>
      <c r="AX1249" s="50">
        <v>9</v>
      </c>
      <c r="AY1249" s="30">
        <f>IFERROR(AX1249/AT1246,"-")</f>
        <v>3.71900826446281E-2</v>
      </c>
      <c r="AZ1249" s="53">
        <f t="shared" si="833"/>
        <v>117852.66666666667</v>
      </c>
      <c r="BA1249" s="31">
        <f t="shared" si="853"/>
        <v>3.3962264150943396E-2</v>
      </c>
      <c r="BB1249" s="172"/>
      <c r="BC1249" s="179"/>
      <c r="BD1249" s="179"/>
      <c r="BE1249" s="70" t="s">
        <v>64</v>
      </c>
      <c r="BF1249" s="50">
        <v>32861</v>
      </c>
      <c r="BG1249" s="30">
        <f>IFERROR(BF1249/BC1246,"-")</f>
        <v>2.0140083933666491E-4</v>
      </c>
      <c r="BH1249" s="50">
        <v>5</v>
      </c>
      <c r="BI1249" s="30">
        <f>IFERROR(BH1249/BD1246,"-")</f>
        <v>4.3103448275862072E-2</v>
      </c>
      <c r="BJ1249" s="53">
        <f t="shared" si="834"/>
        <v>6572.2</v>
      </c>
      <c r="BK1249" s="31">
        <f t="shared" si="854"/>
        <v>3.90625E-2</v>
      </c>
      <c r="BL1249" s="172"/>
      <c r="BM1249" s="179"/>
      <c r="BN1249" s="179"/>
      <c r="BO1249" s="70" t="s">
        <v>64</v>
      </c>
      <c r="BP1249" s="50">
        <v>6701</v>
      </c>
      <c r="BQ1249" s="30">
        <f>IFERROR(BP1249/BM1246,"-")</f>
        <v>8.957981306012448E-5</v>
      </c>
      <c r="BR1249" s="50">
        <v>2</v>
      </c>
      <c r="BS1249" s="30">
        <f>IFERROR(BR1249/BN1246,"-")</f>
        <v>4.5454545454545456E-2</v>
      </c>
      <c r="BT1249" s="53">
        <f t="shared" si="835"/>
        <v>3350.5</v>
      </c>
      <c r="BU1249" s="31">
        <f t="shared" si="855"/>
        <v>2.9850746268656716E-2</v>
      </c>
      <c r="BV1249" s="172"/>
      <c r="BW1249" s="179"/>
      <c r="BX1249" s="179"/>
      <c r="BY1249" s="70" t="s">
        <v>64</v>
      </c>
      <c r="BZ1249" s="50">
        <f t="shared" si="846"/>
        <v>3134584</v>
      </c>
      <c r="CA1249" s="30">
        <f>IFERROR(BZ1249/BW1246,"-")</f>
        <v>2.6448664075765507E-3</v>
      </c>
      <c r="CB1249" s="50">
        <f t="shared" si="847"/>
        <v>43</v>
      </c>
      <c r="CC1249" s="30">
        <f>IFERROR(CB1249/BX1246,"-")</f>
        <v>3.2306536438767845E-2</v>
      </c>
      <c r="CD1249" s="53">
        <f t="shared" si="836"/>
        <v>72897.30232558139</v>
      </c>
      <c r="CE1249" s="31">
        <f t="shared" si="856"/>
        <v>2.9696132596685083E-2</v>
      </c>
      <c r="CR1249" s="183"/>
      <c r="CS1249" s="185"/>
      <c r="CT1249" s="200"/>
      <c r="CU1249" s="201"/>
      <c r="CV1249" s="201"/>
      <c r="CW1249" s="79" t="s">
        <v>64</v>
      </c>
      <c r="CX1249" s="90">
        <v>1998167</v>
      </c>
      <c r="CY1249" s="80">
        <v>1.7248664626418589E-3</v>
      </c>
      <c r="CZ1249" s="90">
        <v>41</v>
      </c>
      <c r="DA1249" s="80">
        <v>3.183229813664596E-2</v>
      </c>
      <c r="DB1249" s="90">
        <v>48735.780487804877</v>
      </c>
      <c r="DC1249" s="81">
        <v>2.9475197699496764E-2</v>
      </c>
    </row>
    <row r="1250" spans="2:107" s="16" customFormat="1" ht="13.15" customHeight="1" thickTop="1" thickBot="1">
      <c r="B1250" s="183"/>
      <c r="C1250" s="185"/>
      <c r="D1250" s="172"/>
      <c r="E1250" s="179"/>
      <c r="F1250" s="179"/>
      <c r="G1250" s="70" t="s">
        <v>66</v>
      </c>
      <c r="H1250" s="50">
        <v>0</v>
      </c>
      <c r="I1250" s="30" t="str">
        <f>IFERROR(H1250/E1246,"-")</f>
        <v>-</v>
      </c>
      <c r="J1250" s="50">
        <v>0</v>
      </c>
      <c r="K1250" s="30" t="str">
        <f>IFERROR(J1250/F1246,"-")</f>
        <v>-</v>
      </c>
      <c r="L1250" s="53" t="str">
        <f t="shared" si="829"/>
        <v>-</v>
      </c>
      <c r="M1250" s="31" t="str">
        <f t="shared" si="849"/>
        <v>-</v>
      </c>
      <c r="N1250" s="172"/>
      <c r="O1250" s="179"/>
      <c r="P1250" s="179"/>
      <c r="Q1250" s="70" t="s">
        <v>66</v>
      </c>
      <c r="R1250" s="50">
        <v>52729</v>
      </c>
      <c r="S1250" s="30">
        <f>IFERROR(R1250/O1246,"-")</f>
        <v>8.5105249736109004E-3</v>
      </c>
      <c r="T1250" s="50">
        <v>1</v>
      </c>
      <c r="U1250" s="30">
        <f>IFERROR(T1250/P1246,"-")</f>
        <v>0.33333333333333331</v>
      </c>
      <c r="V1250" s="53">
        <f t="shared" si="830"/>
        <v>52729</v>
      </c>
      <c r="W1250" s="31">
        <f t="shared" si="850"/>
        <v>0.33333333333333331</v>
      </c>
      <c r="X1250" s="172"/>
      <c r="Y1250" s="179"/>
      <c r="Z1250" s="179"/>
      <c r="AA1250" s="70" t="s">
        <v>66</v>
      </c>
      <c r="AB1250" s="50">
        <v>2003542</v>
      </c>
      <c r="AC1250" s="30">
        <f>IFERROR(AB1250/Y1246,"-")</f>
        <v>6.6511097808801553E-3</v>
      </c>
      <c r="AD1250" s="50">
        <v>85</v>
      </c>
      <c r="AE1250" s="30">
        <f>IFERROR(AD1250/Z1246,"-")</f>
        <v>0.15799256505576209</v>
      </c>
      <c r="AF1250" s="53">
        <f t="shared" si="831"/>
        <v>23571.082352941175</v>
      </c>
      <c r="AG1250" s="31">
        <f t="shared" si="851"/>
        <v>0.14912280701754385</v>
      </c>
      <c r="AH1250" s="172"/>
      <c r="AI1250" s="179"/>
      <c r="AJ1250" s="179"/>
      <c r="AK1250" s="70" t="s">
        <v>66</v>
      </c>
      <c r="AL1250" s="50">
        <v>6471689</v>
      </c>
      <c r="AM1250" s="30">
        <f>IFERROR(AL1250/AI1246,"-")</f>
        <v>1.7922920096380759E-2</v>
      </c>
      <c r="AN1250" s="50">
        <v>104</v>
      </c>
      <c r="AO1250" s="30">
        <f>IFERROR(AN1250/AJ1246,"-")</f>
        <v>0.26804123711340205</v>
      </c>
      <c r="AP1250" s="53">
        <f t="shared" si="832"/>
        <v>62227.778846153844</v>
      </c>
      <c r="AQ1250" s="31">
        <f t="shared" si="852"/>
        <v>0.25060240963855424</v>
      </c>
      <c r="AR1250" s="172"/>
      <c r="AS1250" s="179"/>
      <c r="AT1250" s="179"/>
      <c r="AU1250" s="70" t="s">
        <v>66</v>
      </c>
      <c r="AV1250" s="50">
        <v>4982962</v>
      </c>
      <c r="AW1250" s="30">
        <f>IFERROR(AV1250/AS1246,"-")</f>
        <v>1.7880824454752701E-2</v>
      </c>
      <c r="AX1250" s="50">
        <v>61</v>
      </c>
      <c r="AY1250" s="30">
        <f>IFERROR(AX1250/AT1246,"-")</f>
        <v>0.25206611570247933</v>
      </c>
      <c r="AZ1250" s="53">
        <f t="shared" si="833"/>
        <v>81687.901639344258</v>
      </c>
      <c r="BA1250" s="31">
        <f t="shared" si="853"/>
        <v>0.23018867924528302</v>
      </c>
      <c r="BB1250" s="172"/>
      <c r="BC1250" s="179"/>
      <c r="BD1250" s="179"/>
      <c r="BE1250" s="70" t="s">
        <v>66</v>
      </c>
      <c r="BF1250" s="50">
        <v>3150612</v>
      </c>
      <c r="BG1250" s="30">
        <f>IFERROR(BF1250/BC1246,"-")</f>
        <v>1.9309695420838335E-2</v>
      </c>
      <c r="BH1250" s="50">
        <v>26</v>
      </c>
      <c r="BI1250" s="30">
        <f>IFERROR(BH1250/BD1246,"-")</f>
        <v>0.22413793103448276</v>
      </c>
      <c r="BJ1250" s="53">
        <f t="shared" si="834"/>
        <v>121177.38461538461</v>
      </c>
      <c r="BK1250" s="31">
        <f t="shared" si="854"/>
        <v>0.203125</v>
      </c>
      <c r="BL1250" s="172"/>
      <c r="BM1250" s="179"/>
      <c r="BN1250" s="179"/>
      <c r="BO1250" s="70" t="s">
        <v>66</v>
      </c>
      <c r="BP1250" s="50">
        <v>1005228</v>
      </c>
      <c r="BQ1250" s="30">
        <f>IFERROR(BP1250/BM1246,"-")</f>
        <v>1.3438014672855218E-2</v>
      </c>
      <c r="BR1250" s="50">
        <v>10</v>
      </c>
      <c r="BS1250" s="30">
        <f>IFERROR(BR1250/BN1246,"-")</f>
        <v>0.22727272727272727</v>
      </c>
      <c r="BT1250" s="53">
        <f t="shared" si="835"/>
        <v>100522.8</v>
      </c>
      <c r="BU1250" s="31">
        <f t="shared" si="855"/>
        <v>0.14925373134328357</v>
      </c>
      <c r="BV1250" s="172"/>
      <c r="BW1250" s="179"/>
      <c r="BX1250" s="179"/>
      <c r="BY1250" s="70" t="s">
        <v>66</v>
      </c>
      <c r="BZ1250" s="50">
        <f t="shared" si="846"/>
        <v>17666762</v>
      </c>
      <c r="CA1250" s="30">
        <f>IFERROR(BZ1250/BW1246,"-")</f>
        <v>1.4906675126412283E-2</v>
      </c>
      <c r="CB1250" s="50">
        <f t="shared" si="847"/>
        <v>287</v>
      </c>
      <c r="CC1250" s="30">
        <f>IFERROR(CB1250/BX1246,"-")</f>
        <v>0.21562734785875282</v>
      </c>
      <c r="CD1250" s="53">
        <f t="shared" si="836"/>
        <v>61556.662020905926</v>
      </c>
      <c r="CE1250" s="31">
        <f t="shared" si="856"/>
        <v>0.19820441988950277</v>
      </c>
      <c r="CR1250" s="183"/>
      <c r="CS1250" s="185"/>
      <c r="CT1250" s="200"/>
      <c r="CU1250" s="201"/>
      <c r="CV1250" s="201"/>
      <c r="CW1250" s="79" t="s">
        <v>66</v>
      </c>
      <c r="CX1250" s="90">
        <v>22934193</v>
      </c>
      <c r="CY1250" s="80">
        <v>1.9797354452083176E-2</v>
      </c>
      <c r="CZ1250" s="90">
        <v>271</v>
      </c>
      <c r="DA1250" s="80">
        <v>0.21040372670807453</v>
      </c>
      <c r="DB1250" s="90">
        <v>84628.018450184507</v>
      </c>
      <c r="DC1250" s="81">
        <v>0.19482386772106397</v>
      </c>
    </row>
    <row r="1251" spans="2:107" s="16" customFormat="1" ht="13.15" customHeight="1" thickTop="1" thickBot="1">
      <c r="B1251" s="183"/>
      <c r="C1251" s="185"/>
      <c r="D1251" s="172"/>
      <c r="E1251" s="179"/>
      <c r="F1251" s="179"/>
      <c r="G1251" s="70" t="s">
        <v>68</v>
      </c>
      <c r="H1251" s="50">
        <v>0</v>
      </c>
      <c r="I1251" s="30" t="str">
        <f>IFERROR(H1251/E1246,"-")</f>
        <v>-</v>
      </c>
      <c r="J1251" s="50">
        <v>0</v>
      </c>
      <c r="K1251" s="30" t="str">
        <f>IFERROR(J1251/F1246,"-")</f>
        <v>-</v>
      </c>
      <c r="L1251" s="53" t="str">
        <f t="shared" si="829"/>
        <v>-</v>
      </c>
      <c r="M1251" s="31" t="str">
        <f t="shared" si="849"/>
        <v>-</v>
      </c>
      <c r="N1251" s="172"/>
      <c r="O1251" s="179"/>
      <c r="P1251" s="179"/>
      <c r="Q1251" s="70" t="s">
        <v>68</v>
      </c>
      <c r="R1251" s="50">
        <v>730934</v>
      </c>
      <c r="S1251" s="30">
        <f>IFERROR(R1251/O1246,"-")</f>
        <v>0.11797363995261261</v>
      </c>
      <c r="T1251" s="50">
        <v>3</v>
      </c>
      <c r="U1251" s="30">
        <f>IFERROR(T1251/P1246,"-")</f>
        <v>1</v>
      </c>
      <c r="V1251" s="53">
        <f t="shared" si="830"/>
        <v>243644.66666666666</v>
      </c>
      <c r="W1251" s="31">
        <f t="shared" si="850"/>
        <v>1</v>
      </c>
      <c r="X1251" s="172"/>
      <c r="Y1251" s="179"/>
      <c r="Z1251" s="179"/>
      <c r="AA1251" s="70" t="s">
        <v>68</v>
      </c>
      <c r="AB1251" s="50">
        <v>5368734</v>
      </c>
      <c r="AC1251" s="30">
        <f>IFERROR(AB1251/Y1246,"-")</f>
        <v>1.7822456039525918E-2</v>
      </c>
      <c r="AD1251" s="50">
        <v>130</v>
      </c>
      <c r="AE1251" s="30">
        <f>IFERROR(AD1251/Z1246,"-")</f>
        <v>0.24163568773234201</v>
      </c>
      <c r="AF1251" s="53">
        <f t="shared" si="831"/>
        <v>41297.953846153847</v>
      </c>
      <c r="AG1251" s="31">
        <f t="shared" si="851"/>
        <v>0.22807017543859648</v>
      </c>
      <c r="AH1251" s="172"/>
      <c r="AI1251" s="179"/>
      <c r="AJ1251" s="179"/>
      <c r="AK1251" s="70" t="s">
        <v>68</v>
      </c>
      <c r="AL1251" s="50">
        <v>7242662</v>
      </c>
      <c r="AM1251" s="30">
        <f>IFERROR(AL1251/AI1246,"-")</f>
        <v>2.0058079476793965E-2</v>
      </c>
      <c r="AN1251" s="50">
        <v>118</v>
      </c>
      <c r="AO1251" s="30">
        <f>IFERROR(AN1251/AJ1246,"-")</f>
        <v>0.30412371134020616</v>
      </c>
      <c r="AP1251" s="53">
        <f t="shared" si="832"/>
        <v>61378.491525423728</v>
      </c>
      <c r="AQ1251" s="31">
        <f t="shared" si="852"/>
        <v>0.28433734939759037</v>
      </c>
      <c r="AR1251" s="172"/>
      <c r="AS1251" s="179"/>
      <c r="AT1251" s="179"/>
      <c r="AU1251" s="70" t="s">
        <v>68</v>
      </c>
      <c r="AV1251" s="50">
        <v>7216040</v>
      </c>
      <c r="AW1251" s="30">
        <f>IFERROR(AV1251/AS1246,"-")</f>
        <v>2.5893985243811549E-2</v>
      </c>
      <c r="AX1251" s="50">
        <v>82</v>
      </c>
      <c r="AY1251" s="30">
        <f>IFERROR(AX1251/AT1246,"-")</f>
        <v>0.33884297520661155</v>
      </c>
      <c r="AZ1251" s="53">
        <f t="shared" si="833"/>
        <v>88000.487804878052</v>
      </c>
      <c r="BA1251" s="31">
        <f t="shared" si="853"/>
        <v>0.30943396226415093</v>
      </c>
      <c r="BB1251" s="172"/>
      <c r="BC1251" s="179"/>
      <c r="BD1251" s="179"/>
      <c r="BE1251" s="70" t="s">
        <v>68</v>
      </c>
      <c r="BF1251" s="50">
        <v>3658751</v>
      </c>
      <c r="BG1251" s="30">
        <f>IFERROR(BF1251/BC1246,"-")</f>
        <v>2.2424013947349809E-2</v>
      </c>
      <c r="BH1251" s="50">
        <v>42</v>
      </c>
      <c r="BI1251" s="30">
        <f>IFERROR(BH1251/BD1246,"-")</f>
        <v>0.36206896551724138</v>
      </c>
      <c r="BJ1251" s="53">
        <f t="shared" si="834"/>
        <v>87113.119047619053</v>
      </c>
      <c r="BK1251" s="31">
        <f t="shared" si="854"/>
        <v>0.328125</v>
      </c>
      <c r="BL1251" s="172"/>
      <c r="BM1251" s="179"/>
      <c r="BN1251" s="179"/>
      <c r="BO1251" s="70" t="s">
        <v>68</v>
      </c>
      <c r="BP1251" s="50">
        <v>1033611</v>
      </c>
      <c r="BQ1251" s="30">
        <f>IFERROR(BP1251/BM1246,"-")</f>
        <v>1.3817442196222702E-2</v>
      </c>
      <c r="BR1251" s="50">
        <v>16</v>
      </c>
      <c r="BS1251" s="30">
        <f>IFERROR(BR1251/BN1246,"-")</f>
        <v>0.36363636363636365</v>
      </c>
      <c r="BT1251" s="53">
        <f t="shared" si="835"/>
        <v>64600.6875</v>
      </c>
      <c r="BU1251" s="31">
        <f t="shared" si="855"/>
        <v>0.23880597014925373</v>
      </c>
      <c r="BV1251" s="172"/>
      <c r="BW1251" s="179"/>
      <c r="BX1251" s="179"/>
      <c r="BY1251" s="70" t="s">
        <v>68</v>
      </c>
      <c r="BZ1251" s="50">
        <f t="shared" si="846"/>
        <v>25250732</v>
      </c>
      <c r="CA1251" s="30">
        <f>IFERROR(BZ1251/BW1246,"-")</f>
        <v>2.1305797781625328E-2</v>
      </c>
      <c r="CB1251" s="50">
        <f t="shared" si="847"/>
        <v>391</v>
      </c>
      <c r="CC1251" s="30">
        <f>IFERROR(CB1251/BX1246,"-")</f>
        <v>0.2937640871525169</v>
      </c>
      <c r="CD1251" s="53">
        <f t="shared" si="836"/>
        <v>64579.877237851666</v>
      </c>
      <c r="CE1251" s="31">
        <f t="shared" si="856"/>
        <v>0.27002762430939226</v>
      </c>
      <c r="CR1251" s="183"/>
      <c r="CS1251" s="185"/>
      <c r="CT1251" s="200"/>
      <c r="CU1251" s="201"/>
      <c r="CV1251" s="201"/>
      <c r="CW1251" s="79" t="s">
        <v>68</v>
      </c>
      <c r="CX1251" s="90">
        <v>24690576</v>
      </c>
      <c r="CY1251" s="80">
        <v>2.1313507072086554E-2</v>
      </c>
      <c r="CZ1251" s="90">
        <v>385</v>
      </c>
      <c r="DA1251" s="80">
        <v>0.29891304347826086</v>
      </c>
      <c r="DB1251" s="90">
        <v>64131.366233766232</v>
      </c>
      <c r="DC1251" s="81">
        <v>0.27677929547088426</v>
      </c>
    </row>
    <row r="1252" spans="2:107" s="16" customFormat="1" ht="13.15" customHeight="1" thickTop="1" thickBot="1">
      <c r="B1252" s="183"/>
      <c r="C1252" s="185"/>
      <c r="D1252" s="172"/>
      <c r="E1252" s="179"/>
      <c r="F1252" s="179"/>
      <c r="G1252" s="70" t="s">
        <v>69</v>
      </c>
      <c r="H1252" s="50">
        <v>0</v>
      </c>
      <c r="I1252" s="30" t="str">
        <f>IFERROR(H1252/E1246,"-")</f>
        <v>-</v>
      </c>
      <c r="J1252" s="50">
        <v>0</v>
      </c>
      <c r="K1252" s="30" t="str">
        <f>IFERROR(J1252/F1246,"-")</f>
        <v>-</v>
      </c>
      <c r="L1252" s="53" t="str">
        <f t="shared" si="829"/>
        <v>-</v>
      </c>
      <c r="M1252" s="31" t="str">
        <f t="shared" si="849"/>
        <v>-</v>
      </c>
      <c r="N1252" s="172"/>
      <c r="O1252" s="179"/>
      <c r="P1252" s="179"/>
      <c r="Q1252" s="70" t="s">
        <v>69</v>
      </c>
      <c r="R1252" s="50">
        <v>8111</v>
      </c>
      <c r="S1252" s="30">
        <f>IFERROR(R1252/O1246,"-")</f>
        <v>1.3091253022237861E-3</v>
      </c>
      <c r="T1252" s="50">
        <v>1</v>
      </c>
      <c r="U1252" s="30">
        <f>IFERROR(T1252/P1246,"-")</f>
        <v>0.33333333333333331</v>
      </c>
      <c r="V1252" s="53">
        <f t="shared" si="830"/>
        <v>8111</v>
      </c>
      <c r="W1252" s="31">
        <f t="shared" si="850"/>
        <v>0.33333333333333331</v>
      </c>
      <c r="X1252" s="172"/>
      <c r="Y1252" s="179"/>
      <c r="Z1252" s="179"/>
      <c r="AA1252" s="70" t="s">
        <v>69</v>
      </c>
      <c r="AB1252" s="50">
        <v>2254527</v>
      </c>
      <c r="AC1252" s="30">
        <f>IFERROR(AB1252/Y1246,"-")</f>
        <v>7.4842985976627356E-3</v>
      </c>
      <c r="AD1252" s="50">
        <v>36</v>
      </c>
      <c r="AE1252" s="30">
        <f>IFERROR(AD1252/Z1246,"-")</f>
        <v>6.6914498141263934E-2</v>
      </c>
      <c r="AF1252" s="53">
        <f t="shared" si="831"/>
        <v>62625.75</v>
      </c>
      <c r="AG1252" s="31">
        <f t="shared" si="851"/>
        <v>6.3157894736842107E-2</v>
      </c>
      <c r="AH1252" s="172"/>
      <c r="AI1252" s="179"/>
      <c r="AJ1252" s="179"/>
      <c r="AK1252" s="70" t="s">
        <v>69</v>
      </c>
      <c r="AL1252" s="50">
        <v>4950452</v>
      </c>
      <c r="AM1252" s="30">
        <f>IFERROR(AL1252/AI1246,"-")</f>
        <v>1.3709953558795597E-2</v>
      </c>
      <c r="AN1252" s="50">
        <v>48</v>
      </c>
      <c r="AO1252" s="30">
        <f>IFERROR(AN1252/AJ1246,"-")</f>
        <v>0.12371134020618557</v>
      </c>
      <c r="AP1252" s="53">
        <f t="shared" si="832"/>
        <v>103134.41666666667</v>
      </c>
      <c r="AQ1252" s="31">
        <f t="shared" si="852"/>
        <v>0.11566265060240964</v>
      </c>
      <c r="AR1252" s="172"/>
      <c r="AS1252" s="179"/>
      <c r="AT1252" s="179"/>
      <c r="AU1252" s="70" t="s">
        <v>69</v>
      </c>
      <c r="AV1252" s="50">
        <v>6534404</v>
      </c>
      <c r="AW1252" s="30">
        <f>IFERROR(AV1252/AS1246,"-")</f>
        <v>2.3448007598780376E-2</v>
      </c>
      <c r="AX1252" s="50">
        <v>43</v>
      </c>
      <c r="AY1252" s="30">
        <f>IFERROR(AX1252/AT1246,"-")</f>
        <v>0.17768595041322313</v>
      </c>
      <c r="AZ1252" s="53">
        <f t="shared" si="833"/>
        <v>151962.88372093023</v>
      </c>
      <c r="BA1252" s="31">
        <f t="shared" si="853"/>
        <v>0.16226415094339622</v>
      </c>
      <c r="BB1252" s="172"/>
      <c r="BC1252" s="179"/>
      <c r="BD1252" s="179"/>
      <c r="BE1252" s="70" t="s">
        <v>69</v>
      </c>
      <c r="BF1252" s="50">
        <v>21125850</v>
      </c>
      <c r="BG1252" s="30">
        <f>IFERROR(BF1252/BC1246,"-")</f>
        <v>0.12947761546211262</v>
      </c>
      <c r="BH1252" s="50">
        <v>27</v>
      </c>
      <c r="BI1252" s="30">
        <f>IFERROR(BH1252/BD1246,"-")</f>
        <v>0.23275862068965517</v>
      </c>
      <c r="BJ1252" s="53">
        <f t="shared" si="834"/>
        <v>782438.88888888888</v>
      </c>
      <c r="BK1252" s="31">
        <f t="shared" si="854"/>
        <v>0.2109375</v>
      </c>
      <c r="BL1252" s="172"/>
      <c r="BM1252" s="179"/>
      <c r="BN1252" s="179"/>
      <c r="BO1252" s="70" t="s">
        <v>69</v>
      </c>
      <c r="BP1252" s="50">
        <v>3177045</v>
      </c>
      <c r="BQ1252" s="30">
        <f>IFERROR(BP1252/BM1246,"-")</f>
        <v>4.2471138215729475E-2</v>
      </c>
      <c r="BR1252" s="50">
        <v>13</v>
      </c>
      <c r="BS1252" s="30">
        <f>IFERROR(BR1252/BN1246,"-")</f>
        <v>0.29545454545454547</v>
      </c>
      <c r="BT1252" s="53">
        <f t="shared" si="835"/>
        <v>244388.07692307694</v>
      </c>
      <c r="BU1252" s="31">
        <f t="shared" si="855"/>
        <v>0.19402985074626866</v>
      </c>
      <c r="BV1252" s="172"/>
      <c r="BW1252" s="179"/>
      <c r="BX1252" s="179"/>
      <c r="BY1252" s="70" t="s">
        <v>69</v>
      </c>
      <c r="BZ1252" s="50">
        <f t="shared" si="846"/>
        <v>38050389</v>
      </c>
      <c r="CA1252" s="30">
        <f>IFERROR(BZ1252/BW1246,"-")</f>
        <v>3.2105758104207863E-2</v>
      </c>
      <c r="CB1252" s="50">
        <f t="shared" si="847"/>
        <v>168</v>
      </c>
      <c r="CC1252" s="30">
        <f>IFERROR(CB1252/BX1246,"-")</f>
        <v>0.12622088655146507</v>
      </c>
      <c r="CD1252" s="53">
        <f t="shared" si="836"/>
        <v>226490.41071428571</v>
      </c>
      <c r="CE1252" s="31">
        <f t="shared" si="856"/>
        <v>0.11602209944751381</v>
      </c>
      <c r="CR1252" s="183"/>
      <c r="CS1252" s="185"/>
      <c r="CT1252" s="200"/>
      <c r="CU1252" s="201"/>
      <c r="CV1252" s="201"/>
      <c r="CW1252" s="79" t="s">
        <v>69</v>
      </c>
      <c r="CX1252" s="90">
        <v>41877741</v>
      </c>
      <c r="CY1252" s="80">
        <v>3.6149886862360321E-2</v>
      </c>
      <c r="CZ1252" s="90">
        <v>183</v>
      </c>
      <c r="DA1252" s="80">
        <v>0.14208074534161491</v>
      </c>
      <c r="DB1252" s="90">
        <v>228840.11475409835</v>
      </c>
      <c r="DC1252" s="81">
        <v>0.13156002875629044</v>
      </c>
    </row>
    <row r="1253" spans="2:107" s="16" customFormat="1" ht="13.15" customHeight="1" thickTop="1" thickBot="1">
      <c r="B1253" s="183"/>
      <c r="C1253" s="185"/>
      <c r="D1253" s="172"/>
      <c r="E1253" s="179"/>
      <c r="F1253" s="179"/>
      <c r="G1253" s="70" t="s">
        <v>71</v>
      </c>
      <c r="H1253" s="50">
        <v>0</v>
      </c>
      <c r="I1253" s="30" t="str">
        <f>IFERROR(H1253/E1246,"-")</f>
        <v>-</v>
      </c>
      <c r="J1253" s="50">
        <v>0</v>
      </c>
      <c r="K1253" s="30" t="str">
        <f>IFERROR(J1253/F1246,"-")</f>
        <v>-</v>
      </c>
      <c r="L1253" s="53" t="str">
        <f t="shared" si="829"/>
        <v>-</v>
      </c>
      <c r="M1253" s="31" t="str">
        <f t="shared" si="849"/>
        <v>-</v>
      </c>
      <c r="N1253" s="172"/>
      <c r="O1253" s="179"/>
      <c r="P1253" s="179"/>
      <c r="Q1253" s="70" t="s">
        <v>71</v>
      </c>
      <c r="R1253" s="50">
        <v>0</v>
      </c>
      <c r="S1253" s="30">
        <f>IFERROR(R1253/O1246,"-")</f>
        <v>0</v>
      </c>
      <c r="T1253" s="50">
        <v>0</v>
      </c>
      <c r="U1253" s="30">
        <f>IFERROR(T1253/P1246,"-")</f>
        <v>0</v>
      </c>
      <c r="V1253" s="53" t="str">
        <f t="shared" si="830"/>
        <v>-</v>
      </c>
      <c r="W1253" s="31">
        <f t="shared" si="850"/>
        <v>0</v>
      </c>
      <c r="X1253" s="172"/>
      <c r="Y1253" s="179"/>
      <c r="Z1253" s="179"/>
      <c r="AA1253" s="70" t="s">
        <v>71</v>
      </c>
      <c r="AB1253" s="50">
        <v>0</v>
      </c>
      <c r="AC1253" s="30">
        <f>IFERROR(AB1253/Y1246,"-")</f>
        <v>0</v>
      </c>
      <c r="AD1253" s="50">
        <v>0</v>
      </c>
      <c r="AE1253" s="30">
        <f>IFERROR(AD1253/Z1246,"-")</f>
        <v>0</v>
      </c>
      <c r="AF1253" s="53" t="str">
        <f t="shared" si="831"/>
        <v>-</v>
      </c>
      <c r="AG1253" s="31">
        <f t="shared" si="851"/>
        <v>0</v>
      </c>
      <c r="AH1253" s="172"/>
      <c r="AI1253" s="179"/>
      <c r="AJ1253" s="179"/>
      <c r="AK1253" s="70" t="s">
        <v>71</v>
      </c>
      <c r="AL1253" s="50">
        <v>0</v>
      </c>
      <c r="AM1253" s="30">
        <f>IFERROR(AL1253/AI1246,"-")</f>
        <v>0</v>
      </c>
      <c r="AN1253" s="50">
        <v>0</v>
      </c>
      <c r="AO1253" s="30">
        <f>IFERROR(AN1253/AJ1246,"-")</f>
        <v>0</v>
      </c>
      <c r="AP1253" s="53" t="str">
        <f t="shared" si="832"/>
        <v>-</v>
      </c>
      <c r="AQ1253" s="31">
        <f t="shared" si="852"/>
        <v>0</v>
      </c>
      <c r="AR1253" s="172"/>
      <c r="AS1253" s="179"/>
      <c r="AT1253" s="179"/>
      <c r="AU1253" s="70" t="s">
        <v>71</v>
      </c>
      <c r="AV1253" s="50">
        <v>0</v>
      </c>
      <c r="AW1253" s="30">
        <f>IFERROR(AV1253/AS1246,"-")</f>
        <v>0</v>
      </c>
      <c r="AX1253" s="50">
        <v>0</v>
      </c>
      <c r="AY1253" s="30">
        <f>IFERROR(AX1253/AT1246,"-")</f>
        <v>0</v>
      </c>
      <c r="AZ1253" s="53" t="str">
        <f t="shared" si="833"/>
        <v>-</v>
      </c>
      <c r="BA1253" s="31">
        <f t="shared" si="853"/>
        <v>0</v>
      </c>
      <c r="BB1253" s="172"/>
      <c r="BC1253" s="179"/>
      <c r="BD1253" s="179"/>
      <c r="BE1253" s="70" t="s">
        <v>71</v>
      </c>
      <c r="BF1253" s="50">
        <v>0</v>
      </c>
      <c r="BG1253" s="30">
        <f>IFERROR(BF1253/BC1246,"-")</f>
        <v>0</v>
      </c>
      <c r="BH1253" s="50">
        <v>0</v>
      </c>
      <c r="BI1253" s="30">
        <f>IFERROR(BH1253/BD1246,"-")</f>
        <v>0</v>
      </c>
      <c r="BJ1253" s="53" t="str">
        <f t="shared" si="834"/>
        <v>-</v>
      </c>
      <c r="BK1253" s="31">
        <f t="shared" si="854"/>
        <v>0</v>
      </c>
      <c r="BL1253" s="172"/>
      <c r="BM1253" s="179"/>
      <c r="BN1253" s="179"/>
      <c r="BO1253" s="70" t="s">
        <v>71</v>
      </c>
      <c r="BP1253" s="50">
        <v>0</v>
      </c>
      <c r="BQ1253" s="30">
        <f>IFERROR(BP1253/BM1246,"-")</f>
        <v>0</v>
      </c>
      <c r="BR1253" s="50">
        <v>0</v>
      </c>
      <c r="BS1253" s="30">
        <f>IFERROR(BR1253/BN1246,"-")</f>
        <v>0</v>
      </c>
      <c r="BT1253" s="53" t="str">
        <f t="shared" si="835"/>
        <v>-</v>
      </c>
      <c r="BU1253" s="31">
        <f t="shared" si="855"/>
        <v>0</v>
      </c>
      <c r="BV1253" s="172"/>
      <c r="BW1253" s="179"/>
      <c r="BX1253" s="179"/>
      <c r="BY1253" s="70" t="s">
        <v>71</v>
      </c>
      <c r="BZ1253" s="50">
        <f t="shared" si="846"/>
        <v>0</v>
      </c>
      <c r="CA1253" s="30">
        <f>IFERROR(BZ1253/BW1246,"-")</f>
        <v>0</v>
      </c>
      <c r="CB1253" s="50">
        <f t="shared" si="847"/>
        <v>0</v>
      </c>
      <c r="CC1253" s="30">
        <f>IFERROR(CB1253/BX1246,"-")</f>
        <v>0</v>
      </c>
      <c r="CD1253" s="53" t="str">
        <f>IFERROR(BZ1253/CB1253,"-")</f>
        <v>-</v>
      </c>
      <c r="CE1253" s="31">
        <f>IFERROR(CB1253/$CP$78,"-")</f>
        <v>0</v>
      </c>
      <c r="CR1253" s="183"/>
      <c r="CS1253" s="185"/>
      <c r="CT1253" s="200"/>
      <c r="CU1253" s="201"/>
      <c r="CV1253" s="201"/>
      <c r="CW1253" s="79" t="s">
        <v>71</v>
      </c>
      <c r="CX1253" s="90">
        <v>0</v>
      </c>
      <c r="CY1253" s="80">
        <v>0</v>
      </c>
      <c r="CZ1253" s="90">
        <v>0</v>
      </c>
      <c r="DA1253" s="80">
        <v>0</v>
      </c>
      <c r="DB1253" s="90" t="s">
        <v>159</v>
      </c>
      <c r="DC1253" s="81">
        <v>0</v>
      </c>
    </row>
    <row r="1254" spans="2:107" s="16" customFormat="1" ht="13.15" customHeight="1" thickTop="1" thickBot="1">
      <c r="B1254" s="183"/>
      <c r="C1254" s="185"/>
      <c r="D1254" s="172"/>
      <c r="E1254" s="179"/>
      <c r="F1254" s="179"/>
      <c r="G1254" s="70" t="s">
        <v>73</v>
      </c>
      <c r="H1254" s="50">
        <v>0</v>
      </c>
      <c r="I1254" s="30" t="str">
        <f>IFERROR(H1254/E1246,"-")</f>
        <v>-</v>
      </c>
      <c r="J1254" s="50">
        <v>0</v>
      </c>
      <c r="K1254" s="30" t="str">
        <f>IFERROR(J1254/F1246,"-")</f>
        <v>-</v>
      </c>
      <c r="L1254" s="53" t="str">
        <f t="shared" si="829"/>
        <v>-</v>
      </c>
      <c r="M1254" s="31" t="str">
        <f t="shared" si="849"/>
        <v>-</v>
      </c>
      <c r="N1254" s="172"/>
      <c r="O1254" s="179"/>
      <c r="P1254" s="179"/>
      <c r="Q1254" s="70" t="s">
        <v>73</v>
      </c>
      <c r="R1254" s="50">
        <v>0</v>
      </c>
      <c r="S1254" s="30">
        <f>IFERROR(R1254/O1246,"-")</f>
        <v>0</v>
      </c>
      <c r="T1254" s="50">
        <v>0</v>
      </c>
      <c r="U1254" s="30">
        <f>IFERROR(T1254/P1246,"-")</f>
        <v>0</v>
      </c>
      <c r="V1254" s="53" t="str">
        <f t="shared" si="830"/>
        <v>-</v>
      </c>
      <c r="W1254" s="31">
        <f t="shared" si="850"/>
        <v>0</v>
      </c>
      <c r="X1254" s="172"/>
      <c r="Y1254" s="179"/>
      <c r="Z1254" s="179"/>
      <c r="AA1254" s="70" t="s">
        <v>73</v>
      </c>
      <c r="AB1254" s="50">
        <v>76084</v>
      </c>
      <c r="AC1254" s="30">
        <f>IFERROR(AB1254/Y1246,"-")</f>
        <v>2.5257420935946725E-4</v>
      </c>
      <c r="AD1254" s="50">
        <v>3</v>
      </c>
      <c r="AE1254" s="30">
        <f>IFERROR(AD1254/Z1246,"-")</f>
        <v>5.5762081784386614E-3</v>
      </c>
      <c r="AF1254" s="53">
        <f t="shared" si="831"/>
        <v>25361.333333333332</v>
      </c>
      <c r="AG1254" s="31">
        <f t="shared" si="851"/>
        <v>5.263157894736842E-3</v>
      </c>
      <c r="AH1254" s="172"/>
      <c r="AI1254" s="179"/>
      <c r="AJ1254" s="179"/>
      <c r="AK1254" s="70" t="s">
        <v>73</v>
      </c>
      <c r="AL1254" s="50">
        <v>0</v>
      </c>
      <c r="AM1254" s="30">
        <f>IFERROR(AL1254/AI1246,"-")</f>
        <v>0</v>
      </c>
      <c r="AN1254" s="50">
        <v>0</v>
      </c>
      <c r="AO1254" s="30">
        <f>IFERROR(AN1254/AJ1246,"-")</f>
        <v>0</v>
      </c>
      <c r="AP1254" s="53" t="str">
        <f t="shared" si="832"/>
        <v>-</v>
      </c>
      <c r="AQ1254" s="31">
        <f t="shared" si="852"/>
        <v>0</v>
      </c>
      <c r="AR1254" s="172"/>
      <c r="AS1254" s="179"/>
      <c r="AT1254" s="179"/>
      <c r="AU1254" s="70" t="s">
        <v>73</v>
      </c>
      <c r="AV1254" s="50">
        <v>0</v>
      </c>
      <c r="AW1254" s="30">
        <f>IFERROR(AV1254/AS1246,"-")</f>
        <v>0</v>
      </c>
      <c r="AX1254" s="50">
        <v>0</v>
      </c>
      <c r="AY1254" s="30">
        <f>IFERROR(AX1254/AT1246,"-")</f>
        <v>0</v>
      </c>
      <c r="AZ1254" s="53" t="str">
        <f t="shared" si="833"/>
        <v>-</v>
      </c>
      <c r="BA1254" s="31">
        <f t="shared" si="853"/>
        <v>0</v>
      </c>
      <c r="BB1254" s="172"/>
      <c r="BC1254" s="179"/>
      <c r="BD1254" s="179"/>
      <c r="BE1254" s="70" t="s">
        <v>73</v>
      </c>
      <c r="BF1254" s="50">
        <v>0</v>
      </c>
      <c r="BG1254" s="30">
        <f>IFERROR(BF1254/BC1246,"-")</f>
        <v>0</v>
      </c>
      <c r="BH1254" s="50">
        <v>0</v>
      </c>
      <c r="BI1254" s="30">
        <f>IFERROR(BH1254/BD1246,"-")</f>
        <v>0</v>
      </c>
      <c r="BJ1254" s="53" t="str">
        <f t="shared" si="834"/>
        <v>-</v>
      </c>
      <c r="BK1254" s="31">
        <f t="shared" si="854"/>
        <v>0</v>
      </c>
      <c r="BL1254" s="172"/>
      <c r="BM1254" s="179"/>
      <c r="BN1254" s="179"/>
      <c r="BO1254" s="70" t="s">
        <v>73</v>
      </c>
      <c r="BP1254" s="50">
        <v>0</v>
      </c>
      <c r="BQ1254" s="30">
        <f>IFERROR(BP1254/BM1246,"-")</f>
        <v>0</v>
      </c>
      <c r="BR1254" s="50">
        <v>0</v>
      </c>
      <c r="BS1254" s="30">
        <f>IFERROR(BR1254/BN1246,"-")</f>
        <v>0</v>
      </c>
      <c r="BT1254" s="53" t="str">
        <f t="shared" si="835"/>
        <v>-</v>
      </c>
      <c r="BU1254" s="31">
        <f t="shared" si="855"/>
        <v>0</v>
      </c>
      <c r="BV1254" s="172"/>
      <c r="BW1254" s="179"/>
      <c r="BX1254" s="179"/>
      <c r="BY1254" s="70" t="s">
        <v>73</v>
      </c>
      <c r="BZ1254" s="50">
        <f t="shared" si="846"/>
        <v>76084</v>
      </c>
      <c r="CA1254" s="30">
        <f>IFERROR(BZ1254/BW1246,"-")</f>
        <v>6.4197359443567083E-5</v>
      </c>
      <c r="CB1254" s="50">
        <f t="shared" si="847"/>
        <v>3</v>
      </c>
      <c r="CC1254" s="30">
        <f>IFERROR(CB1254/BX1246,"-")</f>
        <v>2.2539444027047332E-3</v>
      </c>
      <c r="CD1254" s="53">
        <f t="shared" si="836"/>
        <v>25361.333333333332</v>
      </c>
      <c r="CE1254" s="31">
        <f t="shared" si="856"/>
        <v>2.0718232044198894E-3</v>
      </c>
      <c r="CR1254" s="183"/>
      <c r="CS1254" s="185"/>
      <c r="CT1254" s="200"/>
      <c r="CU1254" s="201"/>
      <c r="CV1254" s="201"/>
      <c r="CW1254" s="79" t="s">
        <v>73</v>
      </c>
      <c r="CX1254" s="90">
        <v>58491</v>
      </c>
      <c r="CY1254" s="80">
        <v>5.0490857003636316E-5</v>
      </c>
      <c r="CZ1254" s="90">
        <v>2</v>
      </c>
      <c r="DA1254" s="80">
        <v>1.5527950310559005E-3</v>
      </c>
      <c r="DB1254" s="90">
        <v>29245.5</v>
      </c>
      <c r="DC1254" s="81">
        <v>1.4378145219266715E-3</v>
      </c>
    </row>
    <row r="1255" spans="2:107" s="16" customFormat="1" ht="13.15" customHeight="1" thickTop="1" thickBot="1">
      <c r="B1255" s="183"/>
      <c r="C1255" s="185"/>
      <c r="D1255" s="172"/>
      <c r="E1255" s="179"/>
      <c r="F1255" s="179"/>
      <c r="G1255" s="70" t="s">
        <v>75</v>
      </c>
      <c r="H1255" s="50">
        <v>0</v>
      </c>
      <c r="I1255" s="30" t="str">
        <f>IFERROR(H1255/E1246,"-")</f>
        <v>-</v>
      </c>
      <c r="J1255" s="50">
        <v>0</v>
      </c>
      <c r="K1255" s="30" t="str">
        <f>IFERROR(J1255/F1246,"-")</f>
        <v>-</v>
      </c>
      <c r="L1255" s="53" t="str">
        <f t="shared" si="829"/>
        <v>-</v>
      </c>
      <c r="M1255" s="31" t="str">
        <f t="shared" si="849"/>
        <v>-</v>
      </c>
      <c r="N1255" s="172"/>
      <c r="O1255" s="179"/>
      <c r="P1255" s="179"/>
      <c r="Q1255" s="70" t="s">
        <v>75</v>
      </c>
      <c r="R1255" s="50">
        <v>0</v>
      </c>
      <c r="S1255" s="30">
        <f>IFERROR(R1255/O1246,"-")</f>
        <v>0</v>
      </c>
      <c r="T1255" s="50">
        <v>0</v>
      </c>
      <c r="U1255" s="30">
        <f>IFERROR(T1255/P1246,"-")</f>
        <v>0</v>
      </c>
      <c r="V1255" s="53" t="str">
        <f t="shared" si="830"/>
        <v>-</v>
      </c>
      <c r="W1255" s="31">
        <f t="shared" si="850"/>
        <v>0</v>
      </c>
      <c r="X1255" s="172"/>
      <c r="Y1255" s="179"/>
      <c r="Z1255" s="179"/>
      <c r="AA1255" s="70" t="s">
        <v>75</v>
      </c>
      <c r="AB1255" s="50">
        <v>167995</v>
      </c>
      <c r="AC1255" s="30">
        <f>IFERROR(AB1255/Y1246,"-")</f>
        <v>5.5768892673024157E-4</v>
      </c>
      <c r="AD1255" s="50">
        <v>14</v>
      </c>
      <c r="AE1255" s="30">
        <f>IFERROR(AD1255/Z1246,"-")</f>
        <v>2.6022304832713755E-2</v>
      </c>
      <c r="AF1255" s="53">
        <f t="shared" si="831"/>
        <v>11999.642857142857</v>
      </c>
      <c r="AG1255" s="31">
        <f t="shared" si="851"/>
        <v>2.456140350877193E-2</v>
      </c>
      <c r="AH1255" s="172"/>
      <c r="AI1255" s="179"/>
      <c r="AJ1255" s="179"/>
      <c r="AK1255" s="70" t="s">
        <v>75</v>
      </c>
      <c r="AL1255" s="50">
        <v>539926</v>
      </c>
      <c r="AM1255" s="30">
        <f>IFERROR(AL1255/AI1246,"-")</f>
        <v>1.495289800847735E-3</v>
      </c>
      <c r="AN1255" s="50">
        <v>20</v>
      </c>
      <c r="AO1255" s="30">
        <f>IFERROR(AN1255/AJ1246,"-")</f>
        <v>5.1546391752577317E-2</v>
      </c>
      <c r="AP1255" s="53">
        <f t="shared" si="832"/>
        <v>26996.3</v>
      </c>
      <c r="AQ1255" s="31">
        <f t="shared" si="852"/>
        <v>4.8192771084337352E-2</v>
      </c>
      <c r="AR1255" s="172"/>
      <c r="AS1255" s="179"/>
      <c r="AT1255" s="179"/>
      <c r="AU1255" s="70" t="s">
        <v>75</v>
      </c>
      <c r="AV1255" s="50">
        <v>104125</v>
      </c>
      <c r="AW1255" s="30">
        <f>IFERROR(AV1255/AS1246,"-")</f>
        <v>3.7364138966966331E-4</v>
      </c>
      <c r="AX1255" s="50">
        <v>10</v>
      </c>
      <c r="AY1255" s="30">
        <f>IFERROR(AX1255/AT1246,"-")</f>
        <v>4.1322314049586778E-2</v>
      </c>
      <c r="AZ1255" s="53">
        <f t="shared" si="833"/>
        <v>10412.5</v>
      </c>
      <c r="BA1255" s="31">
        <f t="shared" si="853"/>
        <v>3.7735849056603772E-2</v>
      </c>
      <c r="BB1255" s="172"/>
      <c r="BC1255" s="179"/>
      <c r="BD1255" s="179"/>
      <c r="BE1255" s="70" t="s">
        <v>75</v>
      </c>
      <c r="BF1255" s="50">
        <v>60062</v>
      </c>
      <c r="BG1255" s="30">
        <f>IFERROR(BF1255/BC1246,"-")</f>
        <v>3.6811226719329199E-4</v>
      </c>
      <c r="BH1255" s="50">
        <v>10</v>
      </c>
      <c r="BI1255" s="30">
        <f>IFERROR(BH1255/BD1246,"-")</f>
        <v>8.6206896551724144E-2</v>
      </c>
      <c r="BJ1255" s="53">
        <f t="shared" si="834"/>
        <v>6006.2</v>
      </c>
      <c r="BK1255" s="31">
        <f t="shared" si="854"/>
        <v>7.8125E-2</v>
      </c>
      <c r="BL1255" s="172"/>
      <c r="BM1255" s="179"/>
      <c r="BN1255" s="179"/>
      <c r="BO1255" s="70" t="s">
        <v>75</v>
      </c>
      <c r="BP1255" s="50">
        <v>15314</v>
      </c>
      <c r="BQ1255" s="30">
        <f>IFERROR(BP1255/BM1246,"-")</f>
        <v>2.0471948324171711E-4</v>
      </c>
      <c r="BR1255" s="50">
        <v>3</v>
      </c>
      <c r="BS1255" s="30">
        <f>IFERROR(BR1255/BN1246,"-")</f>
        <v>6.8181818181818177E-2</v>
      </c>
      <c r="BT1255" s="53">
        <f t="shared" si="835"/>
        <v>5104.666666666667</v>
      </c>
      <c r="BU1255" s="31">
        <f t="shared" si="855"/>
        <v>4.4776119402985072E-2</v>
      </c>
      <c r="BV1255" s="172"/>
      <c r="BW1255" s="179"/>
      <c r="BX1255" s="179"/>
      <c r="BY1255" s="70" t="s">
        <v>75</v>
      </c>
      <c r="BZ1255" s="50">
        <f t="shared" si="846"/>
        <v>887422</v>
      </c>
      <c r="CA1255" s="30">
        <f>IFERROR(BZ1255/BW1246,"-")</f>
        <v>7.4877962662490386E-4</v>
      </c>
      <c r="CB1255" s="50">
        <f t="shared" si="847"/>
        <v>57</v>
      </c>
      <c r="CC1255" s="30">
        <f>IFERROR(CB1255/BX1246,"-")</f>
        <v>4.2824943651389932E-2</v>
      </c>
      <c r="CD1255" s="53">
        <f t="shared" si="836"/>
        <v>15568.807017543859</v>
      </c>
      <c r="CE1255" s="31">
        <f t="shared" si="856"/>
        <v>3.9364640883977897E-2</v>
      </c>
      <c r="CR1255" s="183"/>
      <c r="CS1255" s="185"/>
      <c r="CT1255" s="200"/>
      <c r="CU1255" s="201"/>
      <c r="CV1255" s="201"/>
      <c r="CW1255" s="79" t="s">
        <v>75</v>
      </c>
      <c r="CX1255" s="90">
        <v>1047265</v>
      </c>
      <c r="CY1255" s="80">
        <v>9.0402467661543123E-4</v>
      </c>
      <c r="CZ1255" s="90">
        <v>48</v>
      </c>
      <c r="DA1255" s="80">
        <v>3.7267080745341616E-2</v>
      </c>
      <c r="DB1255" s="90">
        <v>21818.020833333332</v>
      </c>
      <c r="DC1255" s="81">
        <v>3.4507548526240113E-2</v>
      </c>
    </row>
    <row r="1256" spans="2:107" s="16" customFormat="1" ht="13.15" customHeight="1" thickTop="1" thickBot="1">
      <c r="B1256" s="183"/>
      <c r="C1256" s="185"/>
      <c r="D1256" s="172"/>
      <c r="E1256" s="179"/>
      <c r="F1256" s="179"/>
      <c r="G1256" s="70" t="s">
        <v>77</v>
      </c>
      <c r="H1256" s="50">
        <v>0</v>
      </c>
      <c r="I1256" s="30" t="str">
        <f>IFERROR(H1256/E1246,"-")</f>
        <v>-</v>
      </c>
      <c r="J1256" s="50">
        <v>0</v>
      </c>
      <c r="K1256" s="30" t="str">
        <f>IFERROR(J1256/F1246,"-")</f>
        <v>-</v>
      </c>
      <c r="L1256" s="53" t="str">
        <f t="shared" si="829"/>
        <v>-</v>
      </c>
      <c r="M1256" s="31" t="str">
        <f t="shared" si="849"/>
        <v>-</v>
      </c>
      <c r="N1256" s="172"/>
      <c r="O1256" s="179"/>
      <c r="P1256" s="179"/>
      <c r="Q1256" s="70" t="s">
        <v>77</v>
      </c>
      <c r="R1256" s="50">
        <v>0</v>
      </c>
      <c r="S1256" s="30">
        <f>IFERROR(R1256/O1246,"-")</f>
        <v>0</v>
      </c>
      <c r="T1256" s="50">
        <v>0</v>
      </c>
      <c r="U1256" s="30">
        <f>IFERROR(T1256/P1246,"-")</f>
        <v>0</v>
      </c>
      <c r="V1256" s="53" t="str">
        <f t="shared" si="830"/>
        <v>-</v>
      </c>
      <c r="W1256" s="31">
        <f t="shared" si="850"/>
        <v>0</v>
      </c>
      <c r="X1256" s="172"/>
      <c r="Y1256" s="179"/>
      <c r="Z1256" s="179"/>
      <c r="AA1256" s="70" t="s">
        <v>77</v>
      </c>
      <c r="AB1256" s="50">
        <v>376223</v>
      </c>
      <c r="AC1256" s="30">
        <f>IFERROR(AB1256/Y1246,"-")</f>
        <v>1.2489383676968461E-3</v>
      </c>
      <c r="AD1256" s="50">
        <v>8</v>
      </c>
      <c r="AE1256" s="30">
        <f>IFERROR(AD1256/Z1246,"-")</f>
        <v>1.4869888475836431E-2</v>
      </c>
      <c r="AF1256" s="53">
        <f t="shared" si="831"/>
        <v>47027.875</v>
      </c>
      <c r="AG1256" s="31">
        <f t="shared" si="851"/>
        <v>1.4035087719298246E-2</v>
      </c>
      <c r="AH1256" s="172"/>
      <c r="AI1256" s="179"/>
      <c r="AJ1256" s="179"/>
      <c r="AK1256" s="70" t="s">
        <v>77</v>
      </c>
      <c r="AL1256" s="50">
        <v>1489031</v>
      </c>
      <c r="AM1256" s="30">
        <f>IFERROR(AL1256/AI1246,"-")</f>
        <v>4.1237741235763863E-3</v>
      </c>
      <c r="AN1256" s="50">
        <v>5</v>
      </c>
      <c r="AO1256" s="30">
        <f>IFERROR(AN1256/AJ1246,"-")</f>
        <v>1.2886597938144329E-2</v>
      </c>
      <c r="AP1256" s="53">
        <f t="shared" si="832"/>
        <v>297806.2</v>
      </c>
      <c r="AQ1256" s="31">
        <f t="shared" si="852"/>
        <v>1.2048192771084338E-2</v>
      </c>
      <c r="AR1256" s="172"/>
      <c r="AS1256" s="179"/>
      <c r="AT1256" s="179"/>
      <c r="AU1256" s="70" t="s">
        <v>77</v>
      </c>
      <c r="AV1256" s="50">
        <v>322366</v>
      </c>
      <c r="AW1256" s="30">
        <f>IFERROR(AV1256/AS1246,"-")</f>
        <v>1.1567758004537882E-3</v>
      </c>
      <c r="AX1256" s="50">
        <v>3</v>
      </c>
      <c r="AY1256" s="30">
        <f>IFERROR(AX1256/AT1246,"-")</f>
        <v>1.2396694214876033E-2</v>
      </c>
      <c r="AZ1256" s="53">
        <f t="shared" si="833"/>
        <v>107455.33333333333</v>
      </c>
      <c r="BA1256" s="31">
        <f t="shared" si="853"/>
        <v>1.1320754716981131E-2</v>
      </c>
      <c r="BB1256" s="172"/>
      <c r="BC1256" s="179"/>
      <c r="BD1256" s="179"/>
      <c r="BE1256" s="70" t="s">
        <v>77</v>
      </c>
      <c r="BF1256" s="50">
        <v>1933</v>
      </c>
      <c r="BG1256" s="30">
        <f>IFERROR(BF1256/BC1246,"-")</f>
        <v>1.1847108196274406E-5</v>
      </c>
      <c r="BH1256" s="50">
        <v>2</v>
      </c>
      <c r="BI1256" s="30">
        <f>IFERROR(BH1256/BD1246,"-")</f>
        <v>1.7241379310344827E-2</v>
      </c>
      <c r="BJ1256" s="53">
        <f t="shared" si="834"/>
        <v>966.5</v>
      </c>
      <c r="BK1256" s="31">
        <f t="shared" si="854"/>
        <v>1.5625E-2</v>
      </c>
      <c r="BL1256" s="172"/>
      <c r="BM1256" s="179"/>
      <c r="BN1256" s="179"/>
      <c r="BO1256" s="70" t="s">
        <v>77</v>
      </c>
      <c r="BP1256" s="50">
        <v>0</v>
      </c>
      <c r="BQ1256" s="30">
        <f>IFERROR(BP1256/BM1246,"-")</f>
        <v>0</v>
      </c>
      <c r="BR1256" s="50">
        <v>0</v>
      </c>
      <c r="BS1256" s="30">
        <f>IFERROR(BR1256/BN1246,"-")</f>
        <v>0</v>
      </c>
      <c r="BT1256" s="53" t="str">
        <f t="shared" si="835"/>
        <v>-</v>
      </c>
      <c r="BU1256" s="31">
        <f t="shared" si="855"/>
        <v>0</v>
      </c>
      <c r="BV1256" s="172"/>
      <c r="BW1256" s="179"/>
      <c r="BX1256" s="179"/>
      <c r="BY1256" s="70" t="s">
        <v>77</v>
      </c>
      <c r="BZ1256" s="50">
        <f t="shared" si="846"/>
        <v>2189553</v>
      </c>
      <c r="CA1256" s="30">
        <f>IFERROR(BZ1256/BW1246,"-")</f>
        <v>1.8474780632161906E-3</v>
      </c>
      <c r="CB1256" s="50">
        <f t="shared" si="847"/>
        <v>18</v>
      </c>
      <c r="CC1256" s="30">
        <f>IFERROR(CB1256/BX1246,"-")</f>
        <v>1.3523666416228399E-2</v>
      </c>
      <c r="CD1256" s="53">
        <f t="shared" si="836"/>
        <v>121641.83333333333</v>
      </c>
      <c r="CE1256" s="31">
        <f t="shared" si="856"/>
        <v>1.2430939226519336E-2</v>
      </c>
      <c r="CR1256" s="183"/>
      <c r="CS1256" s="185"/>
      <c r="CT1256" s="200"/>
      <c r="CU1256" s="201"/>
      <c r="CV1256" s="201"/>
      <c r="CW1256" s="79" t="s">
        <v>77</v>
      </c>
      <c r="CX1256" s="90">
        <v>197855</v>
      </c>
      <c r="CY1256" s="80">
        <v>1.7079325900488045E-4</v>
      </c>
      <c r="CZ1256" s="90">
        <v>10</v>
      </c>
      <c r="DA1256" s="80">
        <v>7.763975155279503E-3</v>
      </c>
      <c r="DB1256" s="90">
        <v>19785.5</v>
      </c>
      <c r="DC1256" s="81">
        <v>7.1890726096333572E-3</v>
      </c>
    </row>
    <row r="1257" spans="2:107" s="16" customFormat="1" ht="13.15" customHeight="1" thickTop="1" thickBot="1">
      <c r="B1257" s="183"/>
      <c r="C1257" s="185"/>
      <c r="D1257" s="172"/>
      <c r="E1257" s="179"/>
      <c r="F1257" s="179"/>
      <c r="G1257" s="70" t="s">
        <v>79</v>
      </c>
      <c r="H1257" s="50">
        <v>0</v>
      </c>
      <c r="I1257" s="30" t="str">
        <f>IFERROR(H1257/E1246,"-")</f>
        <v>-</v>
      </c>
      <c r="J1257" s="50">
        <v>0</v>
      </c>
      <c r="K1257" s="30" t="str">
        <f>IFERROR(J1257/F1246,"-")</f>
        <v>-</v>
      </c>
      <c r="L1257" s="53" t="str">
        <f t="shared" si="829"/>
        <v>-</v>
      </c>
      <c r="M1257" s="31" t="str">
        <f t="shared" si="849"/>
        <v>-</v>
      </c>
      <c r="N1257" s="172"/>
      <c r="O1257" s="179"/>
      <c r="P1257" s="179"/>
      <c r="Q1257" s="70" t="s">
        <v>79</v>
      </c>
      <c r="R1257" s="50">
        <v>0</v>
      </c>
      <c r="S1257" s="30">
        <f>IFERROR(R1257/O1246,"-")</f>
        <v>0</v>
      </c>
      <c r="T1257" s="50">
        <v>0</v>
      </c>
      <c r="U1257" s="30">
        <f>IFERROR(T1257/P1246,"-")</f>
        <v>0</v>
      </c>
      <c r="V1257" s="53" t="str">
        <f t="shared" si="830"/>
        <v>-</v>
      </c>
      <c r="W1257" s="31">
        <f t="shared" si="850"/>
        <v>0</v>
      </c>
      <c r="X1257" s="172"/>
      <c r="Y1257" s="179"/>
      <c r="Z1257" s="179"/>
      <c r="AA1257" s="70" t="s">
        <v>79</v>
      </c>
      <c r="AB1257" s="50">
        <v>16689</v>
      </c>
      <c r="AC1257" s="30">
        <f>IFERROR(AB1257/Y1246,"-")</f>
        <v>5.5402068503235225E-5</v>
      </c>
      <c r="AD1257" s="50">
        <v>2</v>
      </c>
      <c r="AE1257" s="30">
        <f>IFERROR(AD1257/Z1246,"-")</f>
        <v>3.7174721189591076E-3</v>
      </c>
      <c r="AF1257" s="53">
        <f t="shared" si="831"/>
        <v>8344.5</v>
      </c>
      <c r="AG1257" s="31">
        <f t="shared" si="851"/>
        <v>3.5087719298245615E-3</v>
      </c>
      <c r="AH1257" s="172"/>
      <c r="AI1257" s="179"/>
      <c r="AJ1257" s="179"/>
      <c r="AK1257" s="70" t="s">
        <v>79</v>
      </c>
      <c r="AL1257" s="50">
        <v>4140307</v>
      </c>
      <c r="AM1257" s="30">
        <f>IFERROR(AL1257/AI1246,"-")</f>
        <v>1.1466309882240313E-2</v>
      </c>
      <c r="AN1257" s="50">
        <v>8</v>
      </c>
      <c r="AO1257" s="30">
        <f>IFERROR(AN1257/AJ1246,"-")</f>
        <v>2.0618556701030927E-2</v>
      </c>
      <c r="AP1257" s="53">
        <f t="shared" si="832"/>
        <v>517538.375</v>
      </c>
      <c r="AQ1257" s="31">
        <f t="shared" si="852"/>
        <v>1.9277108433734941E-2</v>
      </c>
      <c r="AR1257" s="172"/>
      <c r="AS1257" s="179"/>
      <c r="AT1257" s="179"/>
      <c r="AU1257" s="70" t="s">
        <v>79</v>
      </c>
      <c r="AV1257" s="50">
        <v>8034691</v>
      </c>
      <c r="AW1257" s="30">
        <f>IFERROR(AV1257/AS1246,"-")</f>
        <v>2.8831626514346575E-2</v>
      </c>
      <c r="AX1257" s="50">
        <v>13</v>
      </c>
      <c r="AY1257" s="30">
        <f>IFERROR(AX1257/AT1246,"-")</f>
        <v>5.3719008264462811E-2</v>
      </c>
      <c r="AZ1257" s="53">
        <f t="shared" si="833"/>
        <v>618053.15384615387</v>
      </c>
      <c r="BA1257" s="31">
        <f t="shared" si="853"/>
        <v>4.9056603773584909E-2</v>
      </c>
      <c r="BB1257" s="172"/>
      <c r="BC1257" s="179"/>
      <c r="BD1257" s="179"/>
      <c r="BE1257" s="70" t="s">
        <v>79</v>
      </c>
      <c r="BF1257" s="50">
        <v>2261008</v>
      </c>
      <c r="BG1257" s="30">
        <f>IFERROR(BF1257/BC1246,"-")</f>
        <v>1.3857427009126747E-2</v>
      </c>
      <c r="BH1257" s="50">
        <v>7</v>
      </c>
      <c r="BI1257" s="30">
        <f>IFERROR(BH1257/BD1246,"-")</f>
        <v>6.0344827586206899E-2</v>
      </c>
      <c r="BJ1257" s="53">
        <f t="shared" si="834"/>
        <v>323001.14285714284</v>
      </c>
      <c r="BK1257" s="31">
        <f t="shared" si="854"/>
        <v>5.46875E-2</v>
      </c>
      <c r="BL1257" s="172"/>
      <c r="BM1257" s="179"/>
      <c r="BN1257" s="179"/>
      <c r="BO1257" s="70" t="s">
        <v>79</v>
      </c>
      <c r="BP1257" s="50">
        <v>2013660</v>
      </c>
      <c r="BQ1257" s="30">
        <f>IFERROR(BP1257/BM1246,"-")</f>
        <v>2.6918860821765447E-2</v>
      </c>
      <c r="BR1257" s="50">
        <v>4</v>
      </c>
      <c r="BS1257" s="30">
        <f>IFERROR(BR1257/BN1246,"-")</f>
        <v>9.0909090909090912E-2</v>
      </c>
      <c r="BT1257" s="53">
        <f t="shared" si="835"/>
        <v>503415</v>
      </c>
      <c r="BU1257" s="31">
        <f t="shared" si="855"/>
        <v>5.9701492537313432E-2</v>
      </c>
      <c r="BV1257" s="172"/>
      <c r="BW1257" s="179"/>
      <c r="BX1257" s="179"/>
      <c r="BY1257" s="70" t="s">
        <v>79</v>
      </c>
      <c r="BZ1257" s="50">
        <f t="shared" si="846"/>
        <v>16466355</v>
      </c>
      <c r="CA1257" s="30">
        <f>IFERROR(BZ1257/BW1246,"-")</f>
        <v>1.3893808299516036E-2</v>
      </c>
      <c r="CB1257" s="50">
        <f t="shared" si="847"/>
        <v>34</v>
      </c>
      <c r="CC1257" s="30">
        <f>IFERROR(CB1257/BX1246,"-")</f>
        <v>2.5544703230653644E-2</v>
      </c>
      <c r="CD1257" s="53">
        <f t="shared" si="836"/>
        <v>484304.5588235294</v>
      </c>
      <c r="CE1257" s="31">
        <f t="shared" si="856"/>
        <v>2.3480662983425413E-2</v>
      </c>
      <c r="CR1257" s="183"/>
      <c r="CS1257" s="185"/>
      <c r="CT1257" s="200"/>
      <c r="CU1257" s="201"/>
      <c r="CV1257" s="201"/>
      <c r="CW1257" s="79" t="s">
        <v>79</v>
      </c>
      <c r="CX1257" s="90">
        <v>11143198</v>
      </c>
      <c r="CY1257" s="80">
        <v>9.6190801453421241E-3</v>
      </c>
      <c r="CZ1257" s="90">
        <v>29</v>
      </c>
      <c r="DA1257" s="80">
        <v>2.251552795031056E-2</v>
      </c>
      <c r="DB1257" s="90">
        <v>384248.20689655171</v>
      </c>
      <c r="DC1257" s="81">
        <v>2.0848310567936738E-2</v>
      </c>
    </row>
    <row r="1258" spans="2:107" s="16" customFormat="1" ht="13.15" customHeight="1" thickTop="1" thickBot="1">
      <c r="B1258" s="183"/>
      <c r="C1258" s="185"/>
      <c r="D1258" s="172"/>
      <c r="E1258" s="179"/>
      <c r="F1258" s="179"/>
      <c r="G1258" s="70" t="s">
        <v>81</v>
      </c>
      <c r="H1258" s="50">
        <v>0</v>
      </c>
      <c r="I1258" s="30" t="str">
        <f>IFERROR(H1258/E1246,"-")</f>
        <v>-</v>
      </c>
      <c r="J1258" s="50">
        <v>0</v>
      </c>
      <c r="K1258" s="30" t="str">
        <f>IFERROR(J1258/F1246,"-")</f>
        <v>-</v>
      </c>
      <c r="L1258" s="53" t="str">
        <f t="shared" si="829"/>
        <v>-</v>
      </c>
      <c r="M1258" s="31" t="str">
        <f t="shared" si="849"/>
        <v>-</v>
      </c>
      <c r="N1258" s="172"/>
      <c r="O1258" s="179"/>
      <c r="P1258" s="179"/>
      <c r="Q1258" s="70" t="s">
        <v>81</v>
      </c>
      <c r="R1258" s="50">
        <v>0</v>
      </c>
      <c r="S1258" s="30">
        <f>IFERROR(R1258/O1246,"-")</f>
        <v>0</v>
      </c>
      <c r="T1258" s="50">
        <v>0</v>
      </c>
      <c r="U1258" s="30">
        <f>IFERROR(T1258/P1246,"-")</f>
        <v>0</v>
      </c>
      <c r="V1258" s="53" t="str">
        <f t="shared" si="830"/>
        <v>-</v>
      </c>
      <c r="W1258" s="31">
        <f t="shared" si="850"/>
        <v>0</v>
      </c>
      <c r="X1258" s="172"/>
      <c r="Y1258" s="179"/>
      <c r="Z1258" s="179"/>
      <c r="AA1258" s="70" t="s">
        <v>81</v>
      </c>
      <c r="AB1258" s="50">
        <v>2055273</v>
      </c>
      <c r="AC1258" s="30">
        <f>IFERROR(AB1258/Y1246,"-")</f>
        <v>6.8228399268290352E-3</v>
      </c>
      <c r="AD1258" s="50">
        <v>39</v>
      </c>
      <c r="AE1258" s="30">
        <f>IFERROR(AD1258/Z1246,"-")</f>
        <v>7.24907063197026E-2</v>
      </c>
      <c r="AF1258" s="53">
        <f t="shared" si="831"/>
        <v>52699.307692307695</v>
      </c>
      <c r="AG1258" s="31">
        <f t="shared" si="851"/>
        <v>6.8421052631578952E-2</v>
      </c>
      <c r="AH1258" s="172"/>
      <c r="AI1258" s="179"/>
      <c r="AJ1258" s="179"/>
      <c r="AK1258" s="70" t="s">
        <v>81</v>
      </c>
      <c r="AL1258" s="50">
        <v>4113092</v>
      </c>
      <c r="AM1258" s="30">
        <f>IFERROR(AL1258/AI1246,"-")</f>
        <v>1.1390939716828625E-2</v>
      </c>
      <c r="AN1258" s="50">
        <v>45</v>
      </c>
      <c r="AO1258" s="30">
        <f>IFERROR(AN1258/AJ1246,"-")</f>
        <v>0.11597938144329897</v>
      </c>
      <c r="AP1258" s="53">
        <f t="shared" si="832"/>
        <v>91402.044444444444</v>
      </c>
      <c r="AQ1258" s="31">
        <f t="shared" si="852"/>
        <v>0.10843373493975904</v>
      </c>
      <c r="AR1258" s="172"/>
      <c r="AS1258" s="179"/>
      <c r="AT1258" s="179"/>
      <c r="AU1258" s="70" t="s">
        <v>81</v>
      </c>
      <c r="AV1258" s="50">
        <v>2794122</v>
      </c>
      <c r="AW1258" s="30">
        <f>IFERROR(AV1258/AS1246,"-")</f>
        <v>1.0026406981863904E-2</v>
      </c>
      <c r="AX1258" s="50">
        <v>32</v>
      </c>
      <c r="AY1258" s="30">
        <f>IFERROR(AX1258/AT1246,"-")</f>
        <v>0.13223140495867769</v>
      </c>
      <c r="AZ1258" s="53">
        <f t="shared" si="833"/>
        <v>87316.3125</v>
      </c>
      <c r="BA1258" s="31">
        <f t="shared" si="853"/>
        <v>0.12075471698113208</v>
      </c>
      <c r="BB1258" s="172"/>
      <c r="BC1258" s="179"/>
      <c r="BD1258" s="179"/>
      <c r="BE1258" s="70" t="s">
        <v>81</v>
      </c>
      <c r="BF1258" s="50">
        <v>1802742</v>
      </c>
      <c r="BG1258" s="30">
        <f>IFERROR(BF1258/BC1246,"-")</f>
        <v>1.1048773680273211E-2</v>
      </c>
      <c r="BH1258" s="50">
        <v>15</v>
      </c>
      <c r="BI1258" s="30">
        <f>IFERROR(BH1258/BD1246,"-")</f>
        <v>0.12931034482758622</v>
      </c>
      <c r="BJ1258" s="53">
        <f t="shared" si="834"/>
        <v>120182.8</v>
      </c>
      <c r="BK1258" s="31">
        <f t="shared" si="854"/>
        <v>0.1171875</v>
      </c>
      <c r="BL1258" s="172"/>
      <c r="BM1258" s="179"/>
      <c r="BN1258" s="179"/>
      <c r="BO1258" s="70" t="s">
        <v>81</v>
      </c>
      <c r="BP1258" s="50">
        <v>2296638</v>
      </c>
      <c r="BQ1258" s="30">
        <f>IFERROR(BP1258/BM1246,"-")</f>
        <v>3.0701746411994951E-2</v>
      </c>
      <c r="BR1258" s="50">
        <v>4</v>
      </c>
      <c r="BS1258" s="30">
        <f>IFERROR(BR1258/BN1246,"-")</f>
        <v>9.0909090909090912E-2</v>
      </c>
      <c r="BT1258" s="53">
        <f t="shared" si="835"/>
        <v>574159.5</v>
      </c>
      <c r="BU1258" s="31">
        <f t="shared" si="855"/>
        <v>5.9701492537313432E-2</v>
      </c>
      <c r="BV1258" s="172"/>
      <c r="BW1258" s="179"/>
      <c r="BX1258" s="179"/>
      <c r="BY1258" s="70" t="s">
        <v>81</v>
      </c>
      <c r="BZ1258" s="50">
        <f t="shared" si="846"/>
        <v>13061867</v>
      </c>
      <c r="CA1258" s="30">
        <f>IFERROR(BZ1258/BW1246,"-")</f>
        <v>1.1021205125953778E-2</v>
      </c>
      <c r="CB1258" s="50">
        <f t="shared" si="847"/>
        <v>135</v>
      </c>
      <c r="CC1258" s="30">
        <f>IFERROR(CB1258/BX1246,"-")</f>
        <v>0.10142749812171299</v>
      </c>
      <c r="CD1258" s="53">
        <f t="shared" si="836"/>
        <v>96754.570370370377</v>
      </c>
      <c r="CE1258" s="31">
        <f t="shared" si="856"/>
        <v>9.3232044198895025E-2</v>
      </c>
      <c r="CR1258" s="183"/>
      <c r="CS1258" s="185"/>
      <c r="CT1258" s="200"/>
      <c r="CU1258" s="201"/>
      <c r="CV1258" s="201"/>
      <c r="CW1258" s="79" t="s">
        <v>81</v>
      </c>
      <c r="CX1258" s="90">
        <v>10798157</v>
      </c>
      <c r="CY1258" s="80">
        <v>9.3212323432633141E-3</v>
      </c>
      <c r="CZ1258" s="90">
        <v>132</v>
      </c>
      <c r="DA1258" s="80">
        <v>0.10248447204968944</v>
      </c>
      <c r="DB1258" s="90">
        <v>81804.219696969696</v>
      </c>
      <c r="DC1258" s="81">
        <v>9.4895758447160319E-2</v>
      </c>
    </row>
    <row r="1259" spans="2:107" s="16" customFormat="1" ht="13.15" customHeight="1" thickTop="1" thickBot="1">
      <c r="B1259" s="183"/>
      <c r="C1259" s="185"/>
      <c r="D1259" s="172"/>
      <c r="E1259" s="179"/>
      <c r="F1259" s="179"/>
      <c r="G1259" s="70" t="s">
        <v>83</v>
      </c>
      <c r="H1259" s="50">
        <v>0</v>
      </c>
      <c r="I1259" s="30" t="str">
        <f>IFERROR(H1259/E1246,"-")</f>
        <v>-</v>
      </c>
      <c r="J1259" s="50">
        <v>0</v>
      </c>
      <c r="K1259" s="30" t="str">
        <f>IFERROR(J1259/F1246,"-")</f>
        <v>-</v>
      </c>
      <c r="L1259" s="53" t="str">
        <f t="shared" si="829"/>
        <v>-</v>
      </c>
      <c r="M1259" s="31" t="str">
        <f t="shared" si="849"/>
        <v>-</v>
      </c>
      <c r="N1259" s="172"/>
      <c r="O1259" s="179"/>
      <c r="P1259" s="179"/>
      <c r="Q1259" s="70" t="s">
        <v>83</v>
      </c>
      <c r="R1259" s="50">
        <v>0</v>
      </c>
      <c r="S1259" s="30">
        <f>IFERROR(R1259/O1246,"-")</f>
        <v>0</v>
      </c>
      <c r="T1259" s="50">
        <v>0</v>
      </c>
      <c r="U1259" s="30">
        <f>IFERROR(T1259/P1246,"-")</f>
        <v>0</v>
      </c>
      <c r="V1259" s="53" t="str">
        <f t="shared" si="830"/>
        <v>-</v>
      </c>
      <c r="W1259" s="31">
        <f t="shared" si="850"/>
        <v>0</v>
      </c>
      <c r="X1259" s="172"/>
      <c r="Y1259" s="179"/>
      <c r="Z1259" s="179"/>
      <c r="AA1259" s="70" t="s">
        <v>83</v>
      </c>
      <c r="AB1259" s="50">
        <v>6220074</v>
      </c>
      <c r="AC1259" s="30">
        <f>IFERROR(AB1259/Y1246,"-")</f>
        <v>2.0648628788015599E-2</v>
      </c>
      <c r="AD1259" s="50">
        <v>37</v>
      </c>
      <c r="AE1259" s="30">
        <f>IFERROR(AD1259/Z1246,"-")</f>
        <v>6.8773234200743494E-2</v>
      </c>
      <c r="AF1259" s="53">
        <f t="shared" si="831"/>
        <v>168110.10810810811</v>
      </c>
      <c r="AG1259" s="31">
        <f t="shared" si="851"/>
        <v>6.491228070175438E-2</v>
      </c>
      <c r="AH1259" s="172"/>
      <c r="AI1259" s="179"/>
      <c r="AJ1259" s="179"/>
      <c r="AK1259" s="70" t="s">
        <v>83</v>
      </c>
      <c r="AL1259" s="50">
        <v>2090135</v>
      </c>
      <c r="AM1259" s="30">
        <f>IFERROR(AL1259/AI1246,"-")</f>
        <v>5.7884924006157889E-3</v>
      </c>
      <c r="AN1259" s="50">
        <v>43</v>
      </c>
      <c r="AO1259" s="30">
        <f>IFERROR(AN1259/AJ1246,"-")</f>
        <v>0.11082474226804123</v>
      </c>
      <c r="AP1259" s="53">
        <f t="shared" si="832"/>
        <v>48607.79069767442</v>
      </c>
      <c r="AQ1259" s="31">
        <f t="shared" si="852"/>
        <v>0.10361445783132531</v>
      </c>
      <c r="AR1259" s="172"/>
      <c r="AS1259" s="179"/>
      <c r="AT1259" s="179"/>
      <c r="AU1259" s="70" t="s">
        <v>83</v>
      </c>
      <c r="AV1259" s="50">
        <v>7824028</v>
      </c>
      <c r="AW1259" s="30">
        <f>IFERROR(AV1259/AS1246,"-")</f>
        <v>2.8075684943427194E-2</v>
      </c>
      <c r="AX1259" s="50">
        <v>69</v>
      </c>
      <c r="AY1259" s="30">
        <f>IFERROR(AX1259/AT1246,"-")</f>
        <v>0.28512396694214875</v>
      </c>
      <c r="AZ1259" s="53">
        <f t="shared" si="833"/>
        <v>113391.71014492754</v>
      </c>
      <c r="BA1259" s="31">
        <f t="shared" si="853"/>
        <v>0.26037735849056604</v>
      </c>
      <c r="BB1259" s="172"/>
      <c r="BC1259" s="179"/>
      <c r="BD1259" s="179"/>
      <c r="BE1259" s="70" t="s">
        <v>83</v>
      </c>
      <c r="BF1259" s="50">
        <v>549983</v>
      </c>
      <c r="BG1259" s="30">
        <f>IFERROR(BF1259/BC1246,"-")</f>
        <v>3.3707750166123056E-3</v>
      </c>
      <c r="BH1259" s="50">
        <v>22</v>
      </c>
      <c r="BI1259" s="30">
        <f>IFERROR(BH1259/BD1246,"-")</f>
        <v>0.18965517241379309</v>
      </c>
      <c r="BJ1259" s="53">
        <f t="shared" si="834"/>
        <v>24999.227272727272</v>
      </c>
      <c r="BK1259" s="31">
        <f t="shared" si="854"/>
        <v>0.171875</v>
      </c>
      <c r="BL1259" s="172"/>
      <c r="BM1259" s="179"/>
      <c r="BN1259" s="179"/>
      <c r="BO1259" s="70" t="s">
        <v>83</v>
      </c>
      <c r="BP1259" s="50">
        <v>1319152</v>
      </c>
      <c r="BQ1259" s="30">
        <f>IFERROR(BP1259/BM1246,"-")</f>
        <v>1.7634590293670996E-2</v>
      </c>
      <c r="BR1259" s="50">
        <v>13</v>
      </c>
      <c r="BS1259" s="30">
        <f>IFERROR(BR1259/BN1246,"-")</f>
        <v>0.29545454545454547</v>
      </c>
      <c r="BT1259" s="53">
        <f t="shared" si="835"/>
        <v>101473.23076923077</v>
      </c>
      <c r="BU1259" s="31">
        <f t="shared" si="855"/>
        <v>0.19402985074626866</v>
      </c>
      <c r="BV1259" s="172"/>
      <c r="BW1259" s="179"/>
      <c r="BX1259" s="179"/>
      <c r="BY1259" s="70" t="s">
        <v>83</v>
      </c>
      <c r="BZ1259" s="50">
        <f t="shared" si="846"/>
        <v>18003372</v>
      </c>
      <c r="CA1259" s="30">
        <f>IFERROR(BZ1259/BW1246,"-")</f>
        <v>1.5190696381371263E-2</v>
      </c>
      <c r="CB1259" s="50">
        <f t="shared" si="847"/>
        <v>184</v>
      </c>
      <c r="CC1259" s="30">
        <f>IFERROR(CB1259/BX1246,"-")</f>
        <v>0.13824192336589031</v>
      </c>
      <c r="CD1259" s="53">
        <f t="shared" si="836"/>
        <v>97844.413043478256</v>
      </c>
      <c r="CE1259" s="31">
        <f t="shared" si="856"/>
        <v>0.1270718232044199</v>
      </c>
      <c r="CR1259" s="183"/>
      <c r="CS1259" s="185"/>
      <c r="CT1259" s="200"/>
      <c r="CU1259" s="201"/>
      <c r="CV1259" s="201"/>
      <c r="CW1259" s="79" t="s">
        <v>83</v>
      </c>
      <c r="CX1259" s="90">
        <v>19602060</v>
      </c>
      <c r="CY1259" s="80">
        <v>1.6920976020869866E-2</v>
      </c>
      <c r="CZ1259" s="90">
        <v>171</v>
      </c>
      <c r="DA1259" s="80">
        <v>0.13276397515527949</v>
      </c>
      <c r="DB1259" s="90">
        <v>114631.9298245614</v>
      </c>
      <c r="DC1259" s="81">
        <v>0.12293314162473042</v>
      </c>
    </row>
    <row r="1260" spans="2:107" s="16" customFormat="1" ht="13.15" customHeight="1" thickTop="1" thickBot="1">
      <c r="B1260" s="183"/>
      <c r="C1260" s="185"/>
      <c r="D1260" s="172"/>
      <c r="E1260" s="179"/>
      <c r="F1260" s="179"/>
      <c r="G1260" s="70" t="s">
        <v>87</v>
      </c>
      <c r="H1260" s="50">
        <v>0</v>
      </c>
      <c r="I1260" s="30" t="str">
        <f>IFERROR(H1260/E1246,"-")</f>
        <v>-</v>
      </c>
      <c r="J1260" s="50">
        <v>0</v>
      </c>
      <c r="K1260" s="30" t="str">
        <f>IFERROR(J1260/F1246,"-")</f>
        <v>-</v>
      </c>
      <c r="L1260" s="53" t="str">
        <f t="shared" si="829"/>
        <v>-</v>
      </c>
      <c r="M1260" s="31" t="str">
        <f t="shared" si="849"/>
        <v>-</v>
      </c>
      <c r="N1260" s="172"/>
      <c r="O1260" s="179"/>
      <c r="P1260" s="179"/>
      <c r="Q1260" s="70" t="s">
        <v>87</v>
      </c>
      <c r="R1260" s="50">
        <v>537490</v>
      </c>
      <c r="S1260" s="30">
        <f>IFERROR(R1260/O1246,"-")</f>
        <v>8.6751542188665112E-2</v>
      </c>
      <c r="T1260" s="50">
        <v>2</v>
      </c>
      <c r="U1260" s="30">
        <f>IFERROR(T1260/P1246,"-")</f>
        <v>0.66666666666666663</v>
      </c>
      <c r="V1260" s="53">
        <f t="shared" si="830"/>
        <v>268745</v>
      </c>
      <c r="W1260" s="31">
        <f t="shared" si="850"/>
        <v>0.66666666666666663</v>
      </c>
      <c r="X1260" s="172"/>
      <c r="Y1260" s="179"/>
      <c r="Z1260" s="179"/>
      <c r="AA1260" s="70" t="s">
        <v>87</v>
      </c>
      <c r="AB1260" s="50">
        <v>2482221</v>
      </c>
      <c r="AC1260" s="30">
        <f>IFERROR(AB1260/Y1246,"-")</f>
        <v>8.2401688466755968E-3</v>
      </c>
      <c r="AD1260" s="50">
        <v>32</v>
      </c>
      <c r="AE1260" s="30">
        <f>IFERROR(AD1260/Z1246,"-")</f>
        <v>5.9479553903345722E-2</v>
      </c>
      <c r="AF1260" s="53">
        <f t="shared" si="831"/>
        <v>77569.40625</v>
      </c>
      <c r="AG1260" s="31">
        <f t="shared" si="851"/>
        <v>5.6140350877192984E-2</v>
      </c>
      <c r="AH1260" s="172"/>
      <c r="AI1260" s="179"/>
      <c r="AJ1260" s="179"/>
      <c r="AK1260" s="70" t="s">
        <v>87</v>
      </c>
      <c r="AL1260" s="50">
        <v>1961064</v>
      </c>
      <c r="AM1260" s="30">
        <f>IFERROR(AL1260/AI1246,"-")</f>
        <v>5.4310386942093229E-3</v>
      </c>
      <c r="AN1260" s="50">
        <v>25</v>
      </c>
      <c r="AO1260" s="30">
        <f>IFERROR(AN1260/AJ1246,"-")</f>
        <v>6.4432989690721643E-2</v>
      </c>
      <c r="AP1260" s="53">
        <f t="shared" si="832"/>
        <v>78442.559999999998</v>
      </c>
      <c r="AQ1260" s="31">
        <f t="shared" si="852"/>
        <v>6.0240963855421686E-2</v>
      </c>
      <c r="AR1260" s="172"/>
      <c r="AS1260" s="179"/>
      <c r="AT1260" s="179"/>
      <c r="AU1260" s="70" t="s">
        <v>87</v>
      </c>
      <c r="AV1260" s="50">
        <v>584288</v>
      </c>
      <c r="AW1260" s="30">
        <f>IFERROR(AV1260/AS1246,"-")</f>
        <v>2.0966547926752292E-3</v>
      </c>
      <c r="AX1260" s="50">
        <v>22</v>
      </c>
      <c r="AY1260" s="30">
        <f>IFERROR(AX1260/AT1246,"-")</f>
        <v>9.0909090909090912E-2</v>
      </c>
      <c r="AZ1260" s="53">
        <f t="shared" si="833"/>
        <v>26558.545454545456</v>
      </c>
      <c r="BA1260" s="31">
        <f t="shared" si="853"/>
        <v>8.3018867924528297E-2</v>
      </c>
      <c r="BB1260" s="172"/>
      <c r="BC1260" s="179"/>
      <c r="BD1260" s="179"/>
      <c r="BE1260" s="70" t="s">
        <v>87</v>
      </c>
      <c r="BF1260" s="50">
        <v>3739</v>
      </c>
      <c r="BG1260" s="30">
        <f>IFERROR(BF1260/BC1246,"-")</f>
        <v>2.2915849739198141E-5</v>
      </c>
      <c r="BH1260" s="50">
        <v>1</v>
      </c>
      <c r="BI1260" s="30">
        <f>IFERROR(BH1260/BD1246,"-")</f>
        <v>8.6206896551724137E-3</v>
      </c>
      <c r="BJ1260" s="53">
        <f t="shared" si="834"/>
        <v>3739</v>
      </c>
      <c r="BK1260" s="31">
        <f t="shared" si="854"/>
        <v>7.8125E-3</v>
      </c>
      <c r="BL1260" s="172"/>
      <c r="BM1260" s="179"/>
      <c r="BN1260" s="179"/>
      <c r="BO1260" s="70" t="s">
        <v>87</v>
      </c>
      <c r="BP1260" s="50">
        <v>2941246</v>
      </c>
      <c r="BQ1260" s="30">
        <f>IFERROR(BP1260/BM1246,"-")</f>
        <v>3.9318947447222641E-2</v>
      </c>
      <c r="BR1260" s="50">
        <v>4</v>
      </c>
      <c r="BS1260" s="30">
        <f>IFERROR(BR1260/BN1246,"-")</f>
        <v>9.0909090909090912E-2</v>
      </c>
      <c r="BT1260" s="53">
        <f t="shared" si="835"/>
        <v>735311.5</v>
      </c>
      <c r="BU1260" s="31">
        <f t="shared" si="855"/>
        <v>5.9701492537313432E-2</v>
      </c>
      <c r="BV1260" s="172"/>
      <c r="BW1260" s="179"/>
      <c r="BX1260" s="179"/>
      <c r="BY1260" s="70" t="s">
        <v>87</v>
      </c>
      <c r="BZ1260" s="50">
        <f t="shared" si="846"/>
        <v>8510048</v>
      </c>
      <c r="CA1260" s="30">
        <f>IFERROR(BZ1260/BW1246,"-")</f>
        <v>7.1805190360392356E-3</v>
      </c>
      <c r="CB1260" s="50">
        <f t="shared" si="847"/>
        <v>86</v>
      </c>
      <c r="CC1260" s="30">
        <f>IFERROR(CB1260/BX1246,"-")</f>
        <v>6.4613072877535691E-2</v>
      </c>
      <c r="CD1260" s="53">
        <f t="shared" si="836"/>
        <v>98954.046511627908</v>
      </c>
      <c r="CE1260" s="31">
        <f t="shared" si="856"/>
        <v>5.9392265193370167E-2</v>
      </c>
      <c r="CR1260" s="183"/>
      <c r="CS1260" s="185"/>
      <c r="CT1260" s="200"/>
      <c r="CU1260" s="201"/>
      <c r="CV1260" s="201"/>
      <c r="CW1260" s="79" t="s">
        <v>87</v>
      </c>
      <c r="CX1260" s="90">
        <v>9694911</v>
      </c>
      <c r="CY1260" s="80">
        <v>8.368883502829166E-3</v>
      </c>
      <c r="CZ1260" s="90">
        <v>80</v>
      </c>
      <c r="DA1260" s="80">
        <v>6.2111801242236024E-2</v>
      </c>
      <c r="DB1260" s="90">
        <v>121186.3875</v>
      </c>
      <c r="DC1260" s="81">
        <v>5.7512580877066857E-2</v>
      </c>
    </row>
    <row r="1261" spans="2:107" s="16" customFormat="1" ht="13.15" customHeight="1" thickTop="1" thickBot="1">
      <c r="B1261" s="183"/>
      <c r="C1261" s="185"/>
      <c r="D1261" s="172"/>
      <c r="E1261" s="179"/>
      <c r="F1261" s="179"/>
      <c r="G1261" s="71" t="s">
        <v>85</v>
      </c>
      <c r="H1261" s="51">
        <v>0</v>
      </c>
      <c r="I1261" s="32" t="str">
        <f>IFERROR(H1261/E1246,"-")</f>
        <v>-</v>
      </c>
      <c r="J1261" s="51">
        <v>0</v>
      </c>
      <c r="K1261" s="32" t="str">
        <f>IFERROR(J1261/F1246,"-")</f>
        <v>-</v>
      </c>
      <c r="L1261" s="54" t="str">
        <f t="shared" si="829"/>
        <v>-</v>
      </c>
      <c r="M1261" s="33" t="str">
        <f t="shared" si="849"/>
        <v>-</v>
      </c>
      <c r="N1261" s="172"/>
      <c r="O1261" s="179"/>
      <c r="P1261" s="179"/>
      <c r="Q1261" s="71" t="s">
        <v>85</v>
      </c>
      <c r="R1261" s="51">
        <v>0</v>
      </c>
      <c r="S1261" s="32">
        <f>IFERROR(R1261/O1246,"-")</f>
        <v>0</v>
      </c>
      <c r="T1261" s="51">
        <v>0</v>
      </c>
      <c r="U1261" s="32">
        <f>IFERROR(T1261/P1246,"-")</f>
        <v>0</v>
      </c>
      <c r="V1261" s="54" t="str">
        <f t="shared" si="830"/>
        <v>-</v>
      </c>
      <c r="W1261" s="33">
        <f t="shared" si="850"/>
        <v>0</v>
      </c>
      <c r="X1261" s="172"/>
      <c r="Y1261" s="179"/>
      <c r="Z1261" s="179"/>
      <c r="AA1261" s="71" t="s">
        <v>85</v>
      </c>
      <c r="AB1261" s="51">
        <v>617394</v>
      </c>
      <c r="AC1261" s="32">
        <f>IFERROR(AB1261/Y1246,"-")</f>
        <v>2.0495478867209784E-3</v>
      </c>
      <c r="AD1261" s="51">
        <v>54</v>
      </c>
      <c r="AE1261" s="32">
        <f>IFERROR(AD1261/Z1246,"-")</f>
        <v>0.10037174721189591</v>
      </c>
      <c r="AF1261" s="54">
        <f t="shared" si="831"/>
        <v>11433.222222222223</v>
      </c>
      <c r="AG1261" s="33">
        <f t="shared" si="851"/>
        <v>9.4736842105263161E-2</v>
      </c>
      <c r="AH1261" s="172"/>
      <c r="AI1261" s="179"/>
      <c r="AJ1261" s="179"/>
      <c r="AK1261" s="71" t="s">
        <v>85</v>
      </c>
      <c r="AL1261" s="51">
        <v>560201</v>
      </c>
      <c r="AM1261" s="32">
        <f>IFERROR(AL1261/AI1246,"-")</f>
        <v>1.5514400894283699E-3</v>
      </c>
      <c r="AN1261" s="51">
        <v>53</v>
      </c>
      <c r="AO1261" s="32">
        <f>IFERROR(AN1261/AJ1246,"-")</f>
        <v>0.13659793814432988</v>
      </c>
      <c r="AP1261" s="54">
        <f t="shared" si="832"/>
        <v>10569.830188679245</v>
      </c>
      <c r="AQ1261" s="33">
        <f t="shared" si="852"/>
        <v>0.12771084337349398</v>
      </c>
      <c r="AR1261" s="172"/>
      <c r="AS1261" s="179"/>
      <c r="AT1261" s="179"/>
      <c r="AU1261" s="71" t="s">
        <v>85</v>
      </c>
      <c r="AV1261" s="51">
        <v>693133</v>
      </c>
      <c r="AW1261" s="32">
        <f>IFERROR(AV1261/AS1246,"-")</f>
        <v>2.4872333958790181E-3</v>
      </c>
      <c r="AX1261" s="51">
        <v>43</v>
      </c>
      <c r="AY1261" s="32">
        <f>IFERROR(AX1261/AT1246,"-")</f>
        <v>0.17768595041322313</v>
      </c>
      <c r="AZ1261" s="54">
        <f t="shared" si="833"/>
        <v>16119.372093023256</v>
      </c>
      <c r="BA1261" s="33">
        <f t="shared" si="853"/>
        <v>0.16226415094339622</v>
      </c>
      <c r="BB1261" s="172"/>
      <c r="BC1261" s="179"/>
      <c r="BD1261" s="179"/>
      <c r="BE1261" s="71" t="s">
        <v>85</v>
      </c>
      <c r="BF1261" s="51">
        <v>375327</v>
      </c>
      <c r="BG1261" s="32">
        <f>IFERROR(BF1261/BC1246,"-")</f>
        <v>2.3003308732452584E-3</v>
      </c>
      <c r="BH1261" s="51">
        <v>31</v>
      </c>
      <c r="BI1261" s="32">
        <f>IFERROR(BH1261/BD1246,"-")</f>
        <v>0.26724137931034481</v>
      </c>
      <c r="BJ1261" s="54">
        <f t="shared" si="834"/>
        <v>12107.322580645161</v>
      </c>
      <c r="BK1261" s="33">
        <f t="shared" si="854"/>
        <v>0.2421875</v>
      </c>
      <c r="BL1261" s="172"/>
      <c r="BM1261" s="179"/>
      <c r="BN1261" s="179"/>
      <c r="BO1261" s="71" t="s">
        <v>85</v>
      </c>
      <c r="BP1261" s="51">
        <v>46083</v>
      </c>
      <c r="BQ1261" s="32">
        <f>IFERROR(BP1261/BM1246,"-")</f>
        <v>6.1604335550659848E-4</v>
      </c>
      <c r="BR1261" s="51">
        <v>7</v>
      </c>
      <c r="BS1261" s="32">
        <f>IFERROR(BR1261/BN1246,"-")</f>
        <v>0.15909090909090909</v>
      </c>
      <c r="BT1261" s="54">
        <f t="shared" si="835"/>
        <v>6583.2857142857147</v>
      </c>
      <c r="BU1261" s="33">
        <f t="shared" si="855"/>
        <v>0.1044776119402985</v>
      </c>
      <c r="BV1261" s="172"/>
      <c r="BW1261" s="179"/>
      <c r="BX1261" s="179"/>
      <c r="BY1261" s="71" t="s">
        <v>85</v>
      </c>
      <c r="BZ1261" s="51">
        <f t="shared" si="846"/>
        <v>2292138</v>
      </c>
      <c r="CA1261" s="32">
        <f>IFERROR(BZ1261/BW1246,"-")</f>
        <v>1.9340361584598467E-3</v>
      </c>
      <c r="CB1261" s="51">
        <f t="shared" si="847"/>
        <v>188</v>
      </c>
      <c r="CC1261" s="32">
        <f>IFERROR(CB1261/BX1246,"-")</f>
        <v>0.14124718256949662</v>
      </c>
      <c r="CD1261" s="54">
        <f t="shared" si="836"/>
        <v>12192.223404255319</v>
      </c>
      <c r="CE1261" s="33">
        <f t="shared" si="856"/>
        <v>0.12983425414364641</v>
      </c>
      <c r="CR1261" s="183"/>
      <c r="CS1261" s="185"/>
      <c r="CT1261" s="200"/>
      <c r="CU1261" s="201"/>
      <c r="CV1261" s="201"/>
      <c r="CW1261" s="79" t="s">
        <v>85</v>
      </c>
      <c r="CX1261" s="90">
        <v>3123969</v>
      </c>
      <c r="CY1261" s="80">
        <v>2.6966861921114828E-3</v>
      </c>
      <c r="CZ1261" s="90">
        <v>157</v>
      </c>
      <c r="DA1261" s="80">
        <v>0.12189440993788819</v>
      </c>
      <c r="DB1261" s="90">
        <v>19897.891719745225</v>
      </c>
      <c r="DC1261" s="81">
        <v>0.11286843997124371</v>
      </c>
    </row>
    <row r="1262" spans="2:107" s="16" customFormat="1" ht="13.15" customHeight="1" thickTop="1" thickBot="1">
      <c r="B1262" s="183"/>
      <c r="C1262" s="185"/>
      <c r="D1262" s="172"/>
      <c r="E1262" s="181"/>
      <c r="F1262" s="181"/>
      <c r="G1262" s="22" t="s">
        <v>92</v>
      </c>
      <c r="H1262" s="57">
        <f>SUM(H1246:H1261)</f>
        <v>0</v>
      </c>
      <c r="I1262" s="42" t="str">
        <f>IFERROR(H1262/E1246,"-")</f>
        <v>-</v>
      </c>
      <c r="J1262" s="86">
        <v>0</v>
      </c>
      <c r="K1262" s="42" t="str">
        <f>IFERROR(J1262/F1246,"-")</f>
        <v>-</v>
      </c>
      <c r="L1262" s="59" t="str">
        <f t="shared" si="829"/>
        <v>-</v>
      </c>
      <c r="M1262" s="35" t="str">
        <f t="shared" si="849"/>
        <v>-</v>
      </c>
      <c r="N1262" s="172"/>
      <c r="O1262" s="181"/>
      <c r="P1262" s="181"/>
      <c r="Q1262" s="22" t="s">
        <v>92</v>
      </c>
      <c r="R1262" s="57">
        <f>SUM(R1246:R1261)</f>
        <v>1554434</v>
      </c>
      <c r="S1262" s="42">
        <f>IFERROR(R1262/O1246,"-")</f>
        <v>0.25088754531339275</v>
      </c>
      <c r="T1262" s="86">
        <v>3</v>
      </c>
      <c r="U1262" s="42">
        <f>IFERROR(T1262/P1246,"-")</f>
        <v>1</v>
      </c>
      <c r="V1262" s="59">
        <f t="shared" si="830"/>
        <v>518144.66666666669</v>
      </c>
      <c r="W1262" s="35">
        <f t="shared" si="850"/>
        <v>1</v>
      </c>
      <c r="X1262" s="172"/>
      <c r="Y1262" s="181"/>
      <c r="Z1262" s="181"/>
      <c r="AA1262" s="22" t="s">
        <v>92</v>
      </c>
      <c r="AB1262" s="57">
        <f>SUM(AB1246:AB1261)</f>
        <v>41184983</v>
      </c>
      <c r="AC1262" s="42">
        <f>IFERROR(AB1262/Y1246,"-")</f>
        <v>0.13672078911082619</v>
      </c>
      <c r="AD1262" s="86">
        <v>360</v>
      </c>
      <c r="AE1262" s="42">
        <f>IFERROR(AD1262/Z1246,"-")</f>
        <v>0.66914498141263945</v>
      </c>
      <c r="AF1262" s="59">
        <f t="shared" si="831"/>
        <v>114402.73055555555</v>
      </c>
      <c r="AG1262" s="35">
        <f t="shared" si="851"/>
        <v>0.63157894736842102</v>
      </c>
      <c r="AH1262" s="172"/>
      <c r="AI1262" s="181"/>
      <c r="AJ1262" s="181"/>
      <c r="AK1262" s="22" t="s">
        <v>92</v>
      </c>
      <c r="AL1262" s="57">
        <f>SUM(AL1246:AL1261)</f>
        <v>54085325</v>
      </c>
      <c r="AM1262" s="42">
        <f>IFERROR(AL1262/AI1246,"-")</f>
        <v>0.14978577591750541</v>
      </c>
      <c r="AN1262" s="86">
        <v>301</v>
      </c>
      <c r="AO1262" s="42">
        <f>IFERROR(AN1262/AJ1246,"-")</f>
        <v>0.77577319587628868</v>
      </c>
      <c r="AP1262" s="59">
        <f t="shared" si="832"/>
        <v>179685.46511627908</v>
      </c>
      <c r="AQ1262" s="35">
        <f t="shared" si="852"/>
        <v>0.72530120481927707</v>
      </c>
      <c r="AR1262" s="172"/>
      <c r="AS1262" s="181"/>
      <c r="AT1262" s="181"/>
      <c r="AU1262" s="22" t="s">
        <v>92</v>
      </c>
      <c r="AV1262" s="57">
        <f>SUM(AV1246:AV1261)</f>
        <v>48432100</v>
      </c>
      <c r="AW1262" s="42">
        <f>IFERROR(AV1262/AS1246,"-")</f>
        <v>0.17379339398434671</v>
      </c>
      <c r="AX1262" s="86">
        <v>206</v>
      </c>
      <c r="AY1262" s="42">
        <f>IFERROR(AX1262/AT1246,"-")</f>
        <v>0.85123966942148765</v>
      </c>
      <c r="AZ1262" s="59">
        <f t="shared" si="833"/>
        <v>235107.28155339806</v>
      </c>
      <c r="BA1262" s="35">
        <f t="shared" si="853"/>
        <v>0.77735849056603779</v>
      </c>
      <c r="BB1262" s="172"/>
      <c r="BC1262" s="181"/>
      <c r="BD1262" s="181"/>
      <c r="BE1262" s="22" t="s">
        <v>92</v>
      </c>
      <c r="BF1262" s="57">
        <f>SUM(BF1246:BF1261)</f>
        <v>42837480</v>
      </c>
      <c r="BG1262" s="42">
        <f>IFERROR(BF1262/BC1246,"-")</f>
        <v>0.26254540114627056</v>
      </c>
      <c r="BH1262" s="86">
        <v>100</v>
      </c>
      <c r="BI1262" s="42">
        <f>IFERROR(BH1262/BD1246,"-")</f>
        <v>0.86206896551724133</v>
      </c>
      <c r="BJ1262" s="59">
        <f t="shared" si="834"/>
        <v>428374.8</v>
      </c>
      <c r="BK1262" s="35">
        <f t="shared" si="854"/>
        <v>0.78125</v>
      </c>
      <c r="BL1262" s="172"/>
      <c r="BM1262" s="181"/>
      <c r="BN1262" s="181"/>
      <c r="BO1262" s="22" t="s">
        <v>92</v>
      </c>
      <c r="BP1262" s="57">
        <f>SUM(BP1246:BP1261)</f>
        <v>14911806</v>
      </c>
      <c r="BQ1262" s="42">
        <f>IFERROR(BP1262/BM1246,"-")</f>
        <v>0.19934290312921096</v>
      </c>
      <c r="BR1262" s="86">
        <v>37</v>
      </c>
      <c r="BS1262" s="42">
        <f>IFERROR(BR1262/BN1246,"-")</f>
        <v>0.84090909090909094</v>
      </c>
      <c r="BT1262" s="59">
        <f t="shared" si="835"/>
        <v>403021.78378378379</v>
      </c>
      <c r="BU1262" s="35">
        <f t="shared" si="855"/>
        <v>0.55223880597014929</v>
      </c>
      <c r="BV1262" s="172"/>
      <c r="BW1262" s="181"/>
      <c r="BX1262" s="181"/>
      <c r="BY1262" s="22" t="s">
        <v>92</v>
      </c>
      <c r="BZ1262" s="57">
        <f t="shared" si="846"/>
        <v>203006128</v>
      </c>
      <c r="CA1262" s="42">
        <f>IFERROR(BZ1262/BW1246,"-")</f>
        <v>0.17129038126889737</v>
      </c>
      <c r="CB1262" s="86">
        <f t="shared" si="847"/>
        <v>1007</v>
      </c>
      <c r="CC1262" s="42">
        <f>IFERROR(CB1262/BX1246,"-")</f>
        <v>0.75657400450788881</v>
      </c>
      <c r="CD1262" s="59">
        <f t="shared" si="836"/>
        <v>201594.96325719959</v>
      </c>
      <c r="CE1262" s="35">
        <f t="shared" si="856"/>
        <v>0.6954419889502762</v>
      </c>
      <c r="CR1262" s="183"/>
      <c r="CS1262" s="185"/>
      <c r="CT1262" s="200"/>
      <c r="CU1262" s="201"/>
      <c r="CV1262" s="201"/>
      <c r="CW1262" s="18" t="s">
        <v>92</v>
      </c>
      <c r="CX1262" s="90">
        <v>223891814</v>
      </c>
      <c r="CY1262" s="80">
        <v>0.1932688715350864</v>
      </c>
      <c r="CZ1262" s="90">
        <v>974</v>
      </c>
      <c r="DA1262" s="80">
        <v>0.75621118012422361</v>
      </c>
      <c r="DB1262" s="90">
        <v>229868.39219712527</v>
      </c>
      <c r="DC1262" s="81">
        <v>0.70021567217828895</v>
      </c>
    </row>
    <row r="1263" spans="2:107" s="16" customFormat="1" ht="13.15" customHeight="1" thickTop="1" thickBot="1">
      <c r="B1263" s="186" t="s">
        <v>102</v>
      </c>
      <c r="C1263" s="187"/>
      <c r="D1263" s="177">
        <f>CI79</f>
        <v>1914</v>
      </c>
      <c r="E1263" s="212">
        <v>3161307130</v>
      </c>
      <c r="F1263" s="214">
        <v>1854</v>
      </c>
      <c r="G1263" s="72" t="s">
        <v>58</v>
      </c>
      <c r="H1263" s="58">
        <v>46969376</v>
      </c>
      <c r="I1263" s="36">
        <v>1.4857580762803012E-2</v>
      </c>
      <c r="J1263" s="58">
        <v>385</v>
      </c>
      <c r="K1263" s="36">
        <v>0.20765911542610571</v>
      </c>
      <c r="L1263" s="55">
        <v>121998.37922077921</v>
      </c>
      <c r="M1263" s="41">
        <v>0.20114942528735633</v>
      </c>
      <c r="N1263" s="177">
        <f>CJ79</f>
        <v>6927</v>
      </c>
      <c r="O1263" s="212">
        <v>12874626400</v>
      </c>
      <c r="P1263" s="214">
        <v>6616</v>
      </c>
      <c r="Q1263" s="72" t="s">
        <v>58</v>
      </c>
      <c r="R1263" s="58">
        <v>213142396</v>
      </c>
      <c r="S1263" s="36">
        <v>1.655522959485644E-2</v>
      </c>
      <c r="T1263" s="58">
        <v>1597</v>
      </c>
      <c r="U1263" s="36">
        <v>0.24138452237001209</v>
      </c>
      <c r="V1263" s="55">
        <v>133464.24295554165</v>
      </c>
      <c r="W1263" s="41">
        <v>0.23054713440161687</v>
      </c>
      <c r="X1263" s="177">
        <f>CK79</f>
        <v>491520</v>
      </c>
      <c r="Y1263" s="212">
        <v>315168978320</v>
      </c>
      <c r="Z1263" s="214">
        <v>458014</v>
      </c>
      <c r="AA1263" s="72" t="s">
        <v>58</v>
      </c>
      <c r="AB1263" s="58">
        <v>6939047706</v>
      </c>
      <c r="AC1263" s="36">
        <v>2.2016912143410852E-2</v>
      </c>
      <c r="AD1263" s="58">
        <v>68382</v>
      </c>
      <c r="AE1263" s="36">
        <v>0.1493011130664128</v>
      </c>
      <c r="AF1263" s="55">
        <v>101474.76976397297</v>
      </c>
      <c r="AG1263" s="41">
        <v>0.13912353515625001</v>
      </c>
      <c r="AH1263" s="177">
        <f>CL79</f>
        <v>413544</v>
      </c>
      <c r="AI1263" s="212">
        <v>363725458450</v>
      </c>
      <c r="AJ1263" s="214">
        <v>395735</v>
      </c>
      <c r="AK1263" s="72" t="s">
        <v>58</v>
      </c>
      <c r="AL1263" s="58">
        <v>10189402970</v>
      </c>
      <c r="AM1263" s="36">
        <v>2.801399443806241E-2</v>
      </c>
      <c r="AN1263" s="58">
        <v>81992</v>
      </c>
      <c r="AO1263" s="36">
        <v>0.20718915435834587</v>
      </c>
      <c r="AP1263" s="55">
        <v>124273.13603766222</v>
      </c>
      <c r="AQ1263" s="41">
        <v>0.19826668988064147</v>
      </c>
      <c r="AR1263" s="177">
        <f>CM79</f>
        <v>271783</v>
      </c>
      <c r="AS1263" s="212">
        <v>279745645030</v>
      </c>
      <c r="AT1263" s="214">
        <v>259335</v>
      </c>
      <c r="AU1263" s="72" t="s">
        <v>58</v>
      </c>
      <c r="AV1263" s="58">
        <v>9598310148</v>
      </c>
      <c r="AW1263" s="36">
        <v>3.4310847437752513E-2</v>
      </c>
      <c r="AX1263" s="58">
        <v>63702</v>
      </c>
      <c r="AY1263" s="36">
        <v>0.24563595349644282</v>
      </c>
      <c r="AZ1263" s="55">
        <v>150675.17735706884</v>
      </c>
      <c r="BA1263" s="41">
        <v>0.23438552080152181</v>
      </c>
      <c r="BB1263" s="177">
        <f>CN79</f>
        <v>130800</v>
      </c>
      <c r="BC1263" s="212">
        <v>143525442970</v>
      </c>
      <c r="BD1263" s="214">
        <v>121641</v>
      </c>
      <c r="BE1263" s="72" t="s">
        <v>58</v>
      </c>
      <c r="BF1263" s="58">
        <v>5868072327</v>
      </c>
      <c r="BG1263" s="36">
        <v>4.0885241010728372E-2</v>
      </c>
      <c r="BH1263" s="58">
        <v>31049</v>
      </c>
      <c r="BI1263" s="36">
        <v>0.25525110776794008</v>
      </c>
      <c r="BJ1263" s="55">
        <v>188993.92337917484</v>
      </c>
      <c r="BK1263" s="41">
        <v>0.2373776758409786</v>
      </c>
      <c r="BL1263" s="177">
        <f>CO79</f>
        <v>49889</v>
      </c>
      <c r="BM1263" s="212">
        <v>51166215140</v>
      </c>
      <c r="BN1263" s="214">
        <v>42748</v>
      </c>
      <c r="BO1263" s="72" t="s">
        <v>58</v>
      </c>
      <c r="BP1263" s="58">
        <v>2420426647</v>
      </c>
      <c r="BQ1263" s="36">
        <v>4.7305172766390395E-2</v>
      </c>
      <c r="BR1263" s="58">
        <v>10097</v>
      </c>
      <c r="BS1263" s="36">
        <v>0.2361981847103958</v>
      </c>
      <c r="BT1263" s="55">
        <v>239717.40586312767</v>
      </c>
      <c r="BU1263" s="41">
        <v>0.2023893042554471</v>
      </c>
      <c r="BV1263" s="177">
        <f>CP79</f>
        <v>1366377</v>
      </c>
      <c r="BW1263" s="212">
        <v>1169367673440</v>
      </c>
      <c r="BX1263" s="214">
        <v>1285943</v>
      </c>
      <c r="BY1263" s="72" t="s">
        <v>58</v>
      </c>
      <c r="BZ1263" s="125">
        <v>35275371570</v>
      </c>
      <c r="CA1263" s="126">
        <v>3.0166193551621187E-2</v>
      </c>
      <c r="CB1263" s="125">
        <v>257204</v>
      </c>
      <c r="CC1263" s="126">
        <v>0.20001197564744316</v>
      </c>
      <c r="CD1263" s="127">
        <v>137149.38947294754</v>
      </c>
      <c r="CE1263" s="128">
        <v>0.18823794604271002</v>
      </c>
      <c r="CR1263" s="186" t="s">
        <v>102</v>
      </c>
      <c r="CS1263" s="187"/>
      <c r="CT1263" s="200">
        <v>1303145</v>
      </c>
      <c r="CU1263" s="201">
        <v>1105595738010</v>
      </c>
      <c r="CV1263" s="201">
        <v>1229912</v>
      </c>
      <c r="CW1263" s="79" t="s">
        <v>58</v>
      </c>
      <c r="CX1263" s="90">
        <v>35561805064</v>
      </c>
      <c r="CY1263" s="80">
        <v>3.2165287764231908E-2</v>
      </c>
      <c r="CZ1263" s="90">
        <v>252826</v>
      </c>
      <c r="DA1263" s="80">
        <v>0.20556430053532285</v>
      </c>
      <c r="DB1263" s="90">
        <v>140657.23091770624</v>
      </c>
      <c r="DC1263" s="81">
        <v>0.1940121782303581</v>
      </c>
    </row>
    <row r="1264" spans="2:107" s="16" customFormat="1" ht="13.15" customHeight="1" thickTop="1" thickBot="1">
      <c r="B1264" s="186"/>
      <c r="C1264" s="187"/>
      <c r="D1264" s="172"/>
      <c r="E1264" s="212"/>
      <c r="F1264" s="179"/>
      <c r="G1264" s="69" t="s">
        <v>60</v>
      </c>
      <c r="H1264" s="50">
        <v>32778570</v>
      </c>
      <c r="I1264" s="30">
        <v>1.0368676200088158E-2</v>
      </c>
      <c r="J1264" s="50">
        <v>482</v>
      </c>
      <c r="K1264" s="30">
        <v>0.25997842502696872</v>
      </c>
      <c r="L1264" s="53">
        <v>68005.331950207474</v>
      </c>
      <c r="M1264" s="31">
        <v>0.25182863113897597</v>
      </c>
      <c r="N1264" s="172"/>
      <c r="O1264" s="212"/>
      <c r="P1264" s="179"/>
      <c r="Q1264" s="69" t="s">
        <v>60</v>
      </c>
      <c r="R1264" s="50">
        <v>204690524</v>
      </c>
      <c r="S1264" s="30">
        <v>1.5898754467935473E-2</v>
      </c>
      <c r="T1264" s="50">
        <v>2007</v>
      </c>
      <c r="U1264" s="30">
        <v>0.30335550181378479</v>
      </c>
      <c r="V1264" s="53">
        <v>101988.30293971101</v>
      </c>
      <c r="W1264" s="31">
        <v>0.28973581637072326</v>
      </c>
      <c r="X1264" s="172"/>
      <c r="Y1264" s="212"/>
      <c r="Z1264" s="179"/>
      <c r="AA1264" s="69" t="s">
        <v>60</v>
      </c>
      <c r="AB1264" s="50">
        <v>6687672977</v>
      </c>
      <c r="AC1264" s="30">
        <v>2.1219324987657308E-2</v>
      </c>
      <c r="AD1264" s="50">
        <v>96203</v>
      </c>
      <c r="AE1264" s="30">
        <v>0.21004379778784055</v>
      </c>
      <c r="AF1264" s="53">
        <v>69516.262247539053</v>
      </c>
      <c r="AG1264" s="31">
        <v>0.19572550455729168</v>
      </c>
      <c r="AH1264" s="172"/>
      <c r="AI1264" s="212"/>
      <c r="AJ1264" s="179"/>
      <c r="AK1264" s="69" t="s">
        <v>60</v>
      </c>
      <c r="AL1264" s="50">
        <v>7381678525</v>
      </c>
      <c r="AM1264" s="30">
        <v>2.0294643538169413E-2</v>
      </c>
      <c r="AN1264" s="50">
        <v>105003</v>
      </c>
      <c r="AO1264" s="30">
        <v>0.26533665205250989</v>
      </c>
      <c r="AP1264" s="53">
        <v>70299.691675475944</v>
      </c>
      <c r="AQ1264" s="31">
        <v>0.25391010388253726</v>
      </c>
      <c r="AR1264" s="172"/>
      <c r="AS1264" s="212"/>
      <c r="AT1264" s="179"/>
      <c r="AU1264" s="69" t="s">
        <v>60</v>
      </c>
      <c r="AV1264" s="50">
        <v>4762809600</v>
      </c>
      <c r="AW1264" s="30">
        <v>1.7025500430897629E-2</v>
      </c>
      <c r="AX1264" s="50">
        <v>77857</v>
      </c>
      <c r="AY1264" s="30">
        <v>0.3002178649237473</v>
      </c>
      <c r="AZ1264" s="53">
        <v>61173.813529933082</v>
      </c>
      <c r="BA1264" s="31">
        <v>0.28646751268475218</v>
      </c>
      <c r="BB1264" s="172"/>
      <c r="BC1264" s="212"/>
      <c r="BD1264" s="179"/>
      <c r="BE1264" s="69" t="s">
        <v>60</v>
      </c>
      <c r="BF1264" s="50">
        <v>1910202733</v>
      </c>
      <c r="BG1264" s="30">
        <v>1.3309157550548545E-2</v>
      </c>
      <c r="BH1264" s="50">
        <v>37781</v>
      </c>
      <c r="BI1264" s="30">
        <v>0.31059428975427694</v>
      </c>
      <c r="BJ1264" s="53">
        <v>50559.877531034115</v>
      </c>
      <c r="BK1264" s="31">
        <v>0.28884556574923548</v>
      </c>
      <c r="BL1264" s="172"/>
      <c r="BM1264" s="212"/>
      <c r="BN1264" s="179"/>
      <c r="BO1264" s="69" t="s">
        <v>60</v>
      </c>
      <c r="BP1264" s="50">
        <v>644347966</v>
      </c>
      <c r="BQ1264" s="30">
        <v>1.2593230987223652E-2</v>
      </c>
      <c r="BR1264" s="50">
        <v>12691</v>
      </c>
      <c r="BS1264" s="30">
        <v>0.29687938617011322</v>
      </c>
      <c r="BT1264" s="53">
        <v>50772.040501142539</v>
      </c>
      <c r="BU1264" s="31">
        <v>0.25438473410972356</v>
      </c>
      <c r="BV1264" s="172"/>
      <c r="BW1264" s="212"/>
      <c r="BX1264" s="179"/>
      <c r="BY1264" s="69" t="s">
        <v>60</v>
      </c>
      <c r="BZ1264" s="129">
        <v>21624180895</v>
      </c>
      <c r="CA1264" s="130">
        <v>1.8492200003602657E-2</v>
      </c>
      <c r="CB1264" s="129">
        <v>332024</v>
      </c>
      <c r="CC1264" s="130">
        <v>0.25819495887453797</v>
      </c>
      <c r="CD1264" s="131">
        <v>65128.366910223354</v>
      </c>
      <c r="CE1264" s="132">
        <v>0.24299589351987044</v>
      </c>
      <c r="CR1264" s="186"/>
      <c r="CS1264" s="187"/>
      <c r="CT1264" s="200"/>
      <c r="CU1264" s="201"/>
      <c r="CV1264" s="201"/>
      <c r="CW1264" s="79" t="s">
        <v>60</v>
      </c>
      <c r="CX1264" s="90">
        <v>21335012415</v>
      </c>
      <c r="CY1264" s="80">
        <v>1.9297299800921472E-2</v>
      </c>
      <c r="CZ1264" s="90">
        <v>321496</v>
      </c>
      <c r="DA1264" s="80">
        <v>0.26139756340291015</v>
      </c>
      <c r="DB1264" s="90">
        <v>66361.672975713533</v>
      </c>
      <c r="DC1264" s="81">
        <v>0.2467077723507361</v>
      </c>
    </row>
    <row r="1265" spans="2:107" s="16" customFormat="1" ht="13.15" customHeight="1" thickTop="1" thickBot="1">
      <c r="B1265" s="186"/>
      <c r="C1265" s="187"/>
      <c r="D1265" s="172"/>
      <c r="E1265" s="212"/>
      <c r="F1265" s="179"/>
      <c r="G1265" s="70" t="s">
        <v>62</v>
      </c>
      <c r="H1265" s="50">
        <v>14758769</v>
      </c>
      <c r="I1265" s="30">
        <v>4.6685653728304466E-3</v>
      </c>
      <c r="J1265" s="50">
        <v>245</v>
      </c>
      <c r="K1265" s="30">
        <v>0.13214670981661272</v>
      </c>
      <c r="L1265" s="53">
        <v>60239.873469387756</v>
      </c>
      <c r="M1265" s="31">
        <v>0.12800417972831765</v>
      </c>
      <c r="N1265" s="172"/>
      <c r="O1265" s="212"/>
      <c r="P1265" s="179"/>
      <c r="Q1265" s="70" t="s">
        <v>62</v>
      </c>
      <c r="R1265" s="50">
        <v>61411625</v>
      </c>
      <c r="S1265" s="30">
        <v>4.7699733640426253E-3</v>
      </c>
      <c r="T1265" s="50">
        <v>1199</v>
      </c>
      <c r="U1265" s="30">
        <v>0.18122732769044739</v>
      </c>
      <c r="V1265" s="53">
        <v>51219.036697247706</v>
      </c>
      <c r="W1265" s="31">
        <v>0.17309080409989894</v>
      </c>
      <c r="X1265" s="172"/>
      <c r="Y1265" s="212"/>
      <c r="Z1265" s="179"/>
      <c r="AA1265" s="70" t="s">
        <v>62</v>
      </c>
      <c r="AB1265" s="50">
        <v>4528933482</v>
      </c>
      <c r="AC1265" s="30">
        <v>1.4369858055641649E-2</v>
      </c>
      <c r="AD1265" s="50">
        <v>92847</v>
      </c>
      <c r="AE1265" s="30">
        <v>0.20271651084901335</v>
      </c>
      <c r="AF1265" s="53">
        <v>48778.457914633749</v>
      </c>
      <c r="AG1265" s="31">
        <v>0.18889770507812501</v>
      </c>
      <c r="AH1265" s="172"/>
      <c r="AI1265" s="212"/>
      <c r="AJ1265" s="179"/>
      <c r="AK1265" s="70" t="s">
        <v>62</v>
      </c>
      <c r="AL1265" s="50">
        <v>5258389540</v>
      </c>
      <c r="AM1265" s="30">
        <v>1.445702910763628E-2</v>
      </c>
      <c r="AN1265" s="50">
        <v>102048</v>
      </c>
      <c r="AO1265" s="30">
        <v>0.2578695339052649</v>
      </c>
      <c r="AP1265" s="53">
        <v>51528.589879272498</v>
      </c>
      <c r="AQ1265" s="31">
        <v>0.24676455226046079</v>
      </c>
      <c r="AR1265" s="172"/>
      <c r="AS1265" s="212"/>
      <c r="AT1265" s="179"/>
      <c r="AU1265" s="70" t="s">
        <v>62</v>
      </c>
      <c r="AV1265" s="50">
        <v>3274288421</v>
      </c>
      <c r="AW1265" s="30">
        <v>1.1704519727729325E-2</v>
      </c>
      <c r="AX1265" s="50">
        <v>70347</v>
      </c>
      <c r="AY1265" s="30">
        <v>0.27125918213893224</v>
      </c>
      <c r="AZ1265" s="53">
        <v>46544.819551651104</v>
      </c>
      <c r="BA1265" s="31">
        <v>0.25883517364956604</v>
      </c>
      <c r="BB1265" s="172"/>
      <c r="BC1265" s="212"/>
      <c r="BD1265" s="179"/>
      <c r="BE1265" s="70" t="s">
        <v>62</v>
      </c>
      <c r="BF1265" s="50">
        <v>1364301702</v>
      </c>
      <c r="BG1265" s="30">
        <v>9.5056435553741454E-3</v>
      </c>
      <c r="BH1265" s="50">
        <v>31732</v>
      </c>
      <c r="BI1265" s="30">
        <v>0.26086599090767093</v>
      </c>
      <c r="BJ1265" s="53">
        <v>42994.507185175848</v>
      </c>
      <c r="BK1265" s="31">
        <v>0.24259938837920489</v>
      </c>
      <c r="BL1265" s="172"/>
      <c r="BM1265" s="212"/>
      <c r="BN1265" s="179"/>
      <c r="BO1265" s="70" t="s">
        <v>62</v>
      </c>
      <c r="BP1265" s="50">
        <v>403752512</v>
      </c>
      <c r="BQ1265" s="30">
        <v>7.8909982083931792E-3</v>
      </c>
      <c r="BR1265" s="50">
        <v>9021</v>
      </c>
      <c r="BS1265" s="30">
        <v>0.21102741648732104</v>
      </c>
      <c r="BT1265" s="53">
        <v>44756.957321804679</v>
      </c>
      <c r="BU1265" s="31">
        <v>0.18082142356030387</v>
      </c>
      <c r="BV1265" s="172"/>
      <c r="BW1265" s="212"/>
      <c r="BX1265" s="179"/>
      <c r="BY1265" s="70" t="s">
        <v>62</v>
      </c>
      <c r="BZ1265" s="129">
        <v>14905836051</v>
      </c>
      <c r="CA1265" s="130">
        <v>1.2746919886326766E-2</v>
      </c>
      <c r="CB1265" s="129">
        <v>307439</v>
      </c>
      <c r="CC1265" s="130">
        <v>0.23907669313492122</v>
      </c>
      <c r="CD1265" s="131">
        <v>48483.881521212337</v>
      </c>
      <c r="CE1265" s="132">
        <v>0.22500305552567118</v>
      </c>
      <c r="CR1265" s="186"/>
      <c r="CS1265" s="187"/>
      <c r="CT1265" s="200"/>
      <c r="CU1265" s="201"/>
      <c r="CV1265" s="201"/>
      <c r="CW1265" s="79" t="s">
        <v>62</v>
      </c>
      <c r="CX1265" s="90">
        <v>14421947737</v>
      </c>
      <c r="CY1265" s="80">
        <v>1.3044503737829673E-2</v>
      </c>
      <c r="CZ1265" s="90">
        <v>296095</v>
      </c>
      <c r="DA1265" s="80">
        <v>0.24074486629937752</v>
      </c>
      <c r="DB1265" s="90">
        <v>48707.164041945995</v>
      </c>
      <c r="DC1265" s="81">
        <v>0.22721569740896064</v>
      </c>
    </row>
    <row r="1266" spans="2:107" s="16" customFormat="1" ht="13.15" customHeight="1" thickTop="1" thickBot="1">
      <c r="B1266" s="186"/>
      <c r="C1266" s="187"/>
      <c r="D1266" s="172"/>
      <c r="E1266" s="212"/>
      <c r="F1266" s="179"/>
      <c r="G1266" s="70" t="s">
        <v>64</v>
      </c>
      <c r="H1266" s="50">
        <v>3078148</v>
      </c>
      <c r="I1266" s="30">
        <v>9.7369470077398018E-4</v>
      </c>
      <c r="J1266" s="50">
        <v>110</v>
      </c>
      <c r="K1266" s="30">
        <v>5.9331175836030203E-2</v>
      </c>
      <c r="L1266" s="53">
        <v>27983.163636363635</v>
      </c>
      <c r="M1266" s="31">
        <v>5.7471264367816091E-2</v>
      </c>
      <c r="N1266" s="172"/>
      <c r="O1266" s="212"/>
      <c r="P1266" s="179"/>
      <c r="Q1266" s="70" t="s">
        <v>64</v>
      </c>
      <c r="R1266" s="50">
        <v>11666692</v>
      </c>
      <c r="S1266" s="30">
        <v>9.0617712992432931E-4</v>
      </c>
      <c r="T1266" s="50">
        <v>469</v>
      </c>
      <c r="U1266" s="30">
        <v>7.0888754534461917E-2</v>
      </c>
      <c r="V1266" s="53">
        <v>24875.675906183369</v>
      </c>
      <c r="W1266" s="31">
        <v>6.7706077667099754E-2</v>
      </c>
      <c r="X1266" s="172"/>
      <c r="Y1266" s="212"/>
      <c r="Z1266" s="179"/>
      <c r="AA1266" s="70" t="s">
        <v>64</v>
      </c>
      <c r="AB1266" s="50">
        <v>830718454</v>
      </c>
      <c r="AC1266" s="30">
        <v>2.6357875017653165E-3</v>
      </c>
      <c r="AD1266" s="50">
        <v>16470</v>
      </c>
      <c r="AE1266" s="30">
        <v>3.5959599488225254E-2</v>
      </c>
      <c r="AF1266" s="53">
        <v>50438.278931390407</v>
      </c>
      <c r="AG1266" s="31">
        <v>3.350830078125E-2</v>
      </c>
      <c r="AH1266" s="172"/>
      <c r="AI1266" s="212"/>
      <c r="AJ1266" s="179"/>
      <c r="AK1266" s="70" t="s">
        <v>64</v>
      </c>
      <c r="AL1266" s="50">
        <v>823799111</v>
      </c>
      <c r="AM1266" s="30">
        <v>2.2648926322358176E-3</v>
      </c>
      <c r="AN1266" s="50">
        <v>16893</v>
      </c>
      <c r="AO1266" s="30">
        <v>4.268765714430111E-2</v>
      </c>
      <c r="AP1266" s="53">
        <v>48765.708340732846</v>
      </c>
      <c r="AQ1266" s="31">
        <v>4.0849341303464688E-2</v>
      </c>
      <c r="AR1266" s="172"/>
      <c r="AS1266" s="212"/>
      <c r="AT1266" s="179"/>
      <c r="AU1266" s="70" t="s">
        <v>64</v>
      </c>
      <c r="AV1266" s="50">
        <v>477242174</v>
      </c>
      <c r="AW1266" s="30">
        <v>1.7059860715573263E-3</v>
      </c>
      <c r="AX1266" s="50">
        <v>11691</v>
      </c>
      <c r="AY1266" s="30">
        <v>4.5080687142113482E-2</v>
      </c>
      <c r="AZ1266" s="53">
        <v>40821.330425113338</v>
      </c>
      <c r="BA1266" s="31">
        <v>4.3015935507371691E-2</v>
      </c>
      <c r="BB1266" s="172"/>
      <c r="BC1266" s="212"/>
      <c r="BD1266" s="179"/>
      <c r="BE1266" s="70" t="s">
        <v>64</v>
      </c>
      <c r="BF1266" s="50">
        <v>191820824</v>
      </c>
      <c r="BG1266" s="30">
        <v>1.3364935166240511E-3</v>
      </c>
      <c r="BH1266" s="50">
        <v>4633</v>
      </c>
      <c r="BI1266" s="30">
        <v>3.8087486949301634E-2</v>
      </c>
      <c r="BJ1266" s="53">
        <v>41403.156486078136</v>
      </c>
      <c r="BK1266" s="31">
        <v>3.5420489296636083E-2</v>
      </c>
      <c r="BL1266" s="172"/>
      <c r="BM1266" s="212"/>
      <c r="BN1266" s="179"/>
      <c r="BO1266" s="70" t="s">
        <v>64</v>
      </c>
      <c r="BP1266" s="50">
        <v>44566089</v>
      </c>
      <c r="BQ1266" s="30">
        <v>8.7100616838785391E-4</v>
      </c>
      <c r="BR1266" s="50">
        <v>1147</v>
      </c>
      <c r="BS1266" s="30">
        <v>2.6831664639281369E-2</v>
      </c>
      <c r="BT1266" s="53">
        <v>38854.480383609414</v>
      </c>
      <c r="BU1266" s="31">
        <v>2.2991040109042075E-2</v>
      </c>
      <c r="BV1266" s="172"/>
      <c r="BW1266" s="212"/>
      <c r="BX1266" s="179"/>
      <c r="BY1266" s="70" t="s">
        <v>64</v>
      </c>
      <c r="BZ1266" s="129">
        <v>2382891492</v>
      </c>
      <c r="CA1266" s="130">
        <v>2.0377607027480958E-3</v>
      </c>
      <c r="CB1266" s="129">
        <v>51413</v>
      </c>
      <c r="CC1266" s="130">
        <v>3.9980776752935397E-2</v>
      </c>
      <c r="CD1266" s="131">
        <v>46348.034388189757</v>
      </c>
      <c r="CE1266" s="132">
        <v>3.7627243432815392E-2</v>
      </c>
      <c r="CR1266" s="186"/>
      <c r="CS1266" s="187"/>
      <c r="CT1266" s="200"/>
      <c r="CU1266" s="201"/>
      <c r="CV1266" s="201"/>
      <c r="CW1266" s="79" t="s">
        <v>64</v>
      </c>
      <c r="CX1266" s="90">
        <v>2208714909</v>
      </c>
      <c r="CY1266" s="80">
        <v>1.9977599705436116E-3</v>
      </c>
      <c r="CZ1266" s="90">
        <v>47378</v>
      </c>
      <c r="DA1266" s="80">
        <v>3.8521455193542303E-2</v>
      </c>
      <c r="DB1266" s="90">
        <v>46618.998459200469</v>
      </c>
      <c r="DC1266" s="81">
        <v>3.6356660233512E-2</v>
      </c>
    </row>
    <row r="1267" spans="2:107" s="16" customFormat="1" ht="13.15" customHeight="1" thickTop="1" thickBot="1">
      <c r="B1267" s="186"/>
      <c r="C1267" s="187"/>
      <c r="D1267" s="172"/>
      <c r="E1267" s="212"/>
      <c r="F1267" s="179"/>
      <c r="G1267" s="70" t="s">
        <v>66</v>
      </c>
      <c r="H1267" s="50">
        <v>35591043</v>
      </c>
      <c r="I1267" s="30">
        <v>1.1258331296649434E-2</v>
      </c>
      <c r="J1267" s="50">
        <v>388</v>
      </c>
      <c r="K1267" s="30">
        <v>0.209277238403452</v>
      </c>
      <c r="L1267" s="53">
        <v>91729.492268041242</v>
      </c>
      <c r="M1267" s="31">
        <v>0.20271682340647859</v>
      </c>
      <c r="N1267" s="172"/>
      <c r="O1267" s="212"/>
      <c r="P1267" s="179"/>
      <c r="Q1267" s="70" t="s">
        <v>66</v>
      </c>
      <c r="R1267" s="50">
        <v>144965211</v>
      </c>
      <c r="S1267" s="30">
        <v>1.1259760593907408E-2</v>
      </c>
      <c r="T1267" s="50">
        <v>1668</v>
      </c>
      <c r="U1267" s="30">
        <v>0.25211608222490933</v>
      </c>
      <c r="V1267" s="53">
        <v>86909.598920863311</v>
      </c>
      <c r="W1267" s="31">
        <v>0.2407968817669987</v>
      </c>
      <c r="X1267" s="172"/>
      <c r="Y1267" s="212"/>
      <c r="Z1267" s="179"/>
      <c r="AA1267" s="70" t="s">
        <v>66</v>
      </c>
      <c r="AB1267" s="50">
        <v>5793563820</v>
      </c>
      <c r="AC1267" s="30">
        <v>1.8382405054210731E-2</v>
      </c>
      <c r="AD1267" s="50">
        <v>112256</v>
      </c>
      <c r="AE1267" s="30">
        <v>0.24509294475714716</v>
      </c>
      <c r="AF1267" s="53">
        <v>51610.282033922464</v>
      </c>
      <c r="AG1267" s="31">
        <v>0.22838541666666667</v>
      </c>
      <c r="AH1267" s="172"/>
      <c r="AI1267" s="212"/>
      <c r="AJ1267" s="179"/>
      <c r="AK1267" s="70" t="s">
        <v>66</v>
      </c>
      <c r="AL1267" s="50">
        <v>7110479407</v>
      </c>
      <c r="AM1267" s="30">
        <v>1.9549028647323712E-2</v>
      </c>
      <c r="AN1267" s="50">
        <v>124720</v>
      </c>
      <c r="AO1267" s="30">
        <v>0.31516039774091248</v>
      </c>
      <c r="AP1267" s="53">
        <v>57011.541108082107</v>
      </c>
      <c r="AQ1267" s="31">
        <v>0.30158822277677827</v>
      </c>
      <c r="AR1267" s="172"/>
      <c r="AS1267" s="212"/>
      <c r="AT1267" s="179"/>
      <c r="AU1267" s="70" t="s">
        <v>66</v>
      </c>
      <c r="AV1267" s="50">
        <v>4795184187</v>
      </c>
      <c r="AW1267" s="30">
        <v>1.7141229085034598E-2</v>
      </c>
      <c r="AX1267" s="50">
        <v>83789</v>
      </c>
      <c r="AY1267" s="30">
        <v>0.32309175390903655</v>
      </c>
      <c r="AZ1267" s="53">
        <v>57229.280538018116</v>
      </c>
      <c r="BA1267" s="31">
        <v>0.30829374905715223</v>
      </c>
      <c r="BB1267" s="172"/>
      <c r="BC1267" s="212"/>
      <c r="BD1267" s="179"/>
      <c r="BE1267" s="70" t="s">
        <v>66</v>
      </c>
      <c r="BF1267" s="50">
        <v>1930346982</v>
      </c>
      <c r="BG1267" s="30">
        <v>1.3449510707334904E-2</v>
      </c>
      <c r="BH1267" s="50">
        <v>34934</v>
      </c>
      <c r="BI1267" s="30">
        <v>0.28718935227431541</v>
      </c>
      <c r="BJ1267" s="53">
        <v>55256.969771569245</v>
      </c>
      <c r="BK1267" s="31">
        <v>0.26707951070336389</v>
      </c>
      <c r="BL1267" s="172"/>
      <c r="BM1267" s="212"/>
      <c r="BN1267" s="179"/>
      <c r="BO1267" s="70" t="s">
        <v>66</v>
      </c>
      <c r="BP1267" s="50">
        <v>605762660</v>
      </c>
      <c r="BQ1267" s="30">
        <v>1.1839114117441049E-2</v>
      </c>
      <c r="BR1267" s="50">
        <v>8771</v>
      </c>
      <c r="BS1267" s="30">
        <v>0.20517918966969215</v>
      </c>
      <c r="BT1267" s="53">
        <v>69064.264051989507</v>
      </c>
      <c r="BU1267" s="31">
        <v>0.17581029886347693</v>
      </c>
      <c r="BV1267" s="172"/>
      <c r="BW1267" s="212"/>
      <c r="BX1267" s="179"/>
      <c r="BY1267" s="70" t="s">
        <v>66</v>
      </c>
      <c r="BZ1267" s="129">
        <v>20415893310</v>
      </c>
      <c r="CA1267" s="130">
        <v>1.7458917134198969E-2</v>
      </c>
      <c r="CB1267" s="129">
        <v>366526</v>
      </c>
      <c r="CC1267" s="130">
        <v>0.28502507498388341</v>
      </c>
      <c r="CD1267" s="131">
        <v>55701.077986282013</v>
      </c>
      <c r="CE1267" s="132">
        <v>0.26824661129395472</v>
      </c>
      <c r="CR1267" s="186"/>
      <c r="CS1267" s="187"/>
      <c r="CT1267" s="200"/>
      <c r="CU1267" s="201"/>
      <c r="CV1267" s="201"/>
      <c r="CW1267" s="79" t="s">
        <v>66</v>
      </c>
      <c r="CX1267" s="90">
        <v>20641000277</v>
      </c>
      <c r="CY1267" s="80">
        <v>1.8669572943680525E-2</v>
      </c>
      <c r="CZ1267" s="90">
        <v>349490</v>
      </c>
      <c r="DA1267" s="80">
        <v>0.28415854142410191</v>
      </c>
      <c r="DB1267" s="90">
        <v>59060.345866834534</v>
      </c>
      <c r="DC1267" s="81">
        <v>0.26818964888788277</v>
      </c>
    </row>
    <row r="1268" spans="2:107" s="16" customFormat="1" ht="13.15" customHeight="1" thickTop="1" thickBot="1">
      <c r="B1268" s="186"/>
      <c r="C1268" s="187"/>
      <c r="D1268" s="172"/>
      <c r="E1268" s="212"/>
      <c r="F1268" s="179"/>
      <c r="G1268" s="70" t="s">
        <v>68</v>
      </c>
      <c r="H1268" s="50">
        <v>20771073</v>
      </c>
      <c r="I1268" s="30">
        <v>6.5704065267457893E-3</v>
      </c>
      <c r="J1268" s="50">
        <v>471</v>
      </c>
      <c r="K1268" s="30">
        <v>0.25404530744336568</v>
      </c>
      <c r="L1268" s="53">
        <v>44099.942675159233</v>
      </c>
      <c r="M1268" s="31">
        <v>0.24608150470219436</v>
      </c>
      <c r="N1268" s="172"/>
      <c r="O1268" s="212"/>
      <c r="P1268" s="179"/>
      <c r="Q1268" s="70" t="s">
        <v>68</v>
      </c>
      <c r="R1268" s="50">
        <v>114468553</v>
      </c>
      <c r="S1268" s="30">
        <v>8.8910193929976865E-3</v>
      </c>
      <c r="T1268" s="50">
        <v>2144</v>
      </c>
      <c r="U1268" s="30">
        <v>0.32406287787182586</v>
      </c>
      <c r="V1268" s="53">
        <v>53390.183302238809</v>
      </c>
      <c r="W1268" s="31">
        <v>0.30951349790674171</v>
      </c>
      <c r="X1268" s="172"/>
      <c r="Y1268" s="212"/>
      <c r="Z1268" s="179"/>
      <c r="AA1268" s="70" t="s">
        <v>68</v>
      </c>
      <c r="AB1268" s="50">
        <v>6392336830</v>
      </c>
      <c r="AC1268" s="30">
        <v>2.0282252600094669E-2</v>
      </c>
      <c r="AD1268" s="50">
        <v>124144</v>
      </c>
      <c r="AE1268" s="30">
        <v>0.27104848323413694</v>
      </c>
      <c r="AF1268" s="53">
        <v>51491.307111096794</v>
      </c>
      <c r="AG1268" s="31">
        <v>0.25257161458333333</v>
      </c>
      <c r="AH1268" s="172"/>
      <c r="AI1268" s="212"/>
      <c r="AJ1268" s="179"/>
      <c r="AK1268" s="70" t="s">
        <v>68</v>
      </c>
      <c r="AL1268" s="50">
        <v>8917364856</v>
      </c>
      <c r="AM1268" s="30">
        <v>2.451674648786191E-2</v>
      </c>
      <c r="AN1268" s="50">
        <v>139399</v>
      </c>
      <c r="AO1268" s="30">
        <v>0.35225340189773457</v>
      </c>
      <c r="AP1268" s="53">
        <v>63970.077661963143</v>
      </c>
      <c r="AQ1268" s="31">
        <v>0.33708384113903239</v>
      </c>
      <c r="AR1268" s="172"/>
      <c r="AS1268" s="212"/>
      <c r="AT1268" s="179"/>
      <c r="AU1268" s="70" t="s">
        <v>68</v>
      </c>
      <c r="AV1268" s="50">
        <v>7565164571</v>
      </c>
      <c r="AW1268" s="30">
        <v>2.7043011054519579E-2</v>
      </c>
      <c r="AX1268" s="50">
        <v>102401</v>
      </c>
      <c r="AY1268" s="30">
        <v>0.39485993020610405</v>
      </c>
      <c r="AZ1268" s="53">
        <v>73877.838800402344</v>
      </c>
      <c r="BA1268" s="31">
        <v>0.37677485346765616</v>
      </c>
      <c r="BB1268" s="172"/>
      <c r="BC1268" s="212"/>
      <c r="BD1268" s="179"/>
      <c r="BE1268" s="70" t="s">
        <v>68</v>
      </c>
      <c r="BF1268" s="50">
        <v>3806739664</v>
      </c>
      <c r="BG1268" s="30">
        <v>2.6523099913342146E-2</v>
      </c>
      <c r="BH1268" s="50">
        <v>48683</v>
      </c>
      <c r="BI1268" s="30">
        <v>0.40021867626869229</v>
      </c>
      <c r="BJ1268" s="53">
        <v>78194.434689727423</v>
      </c>
      <c r="BK1268" s="31">
        <v>0.37219418960244649</v>
      </c>
      <c r="BL1268" s="172"/>
      <c r="BM1268" s="212"/>
      <c r="BN1268" s="179"/>
      <c r="BO1268" s="70" t="s">
        <v>68</v>
      </c>
      <c r="BP1268" s="50">
        <v>1164235484</v>
      </c>
      <c r="BQ1268" s="30">
        <v>2.2753988756339345E-2</v>
      </c>
      <c r="BR1268" s="50">
        <v>14652</v>
      </c>
      <c r="BS1268" s="30">
        <v>0.3427528773275943</v>
      </c>
      <c r="BT1268" s="53">
        <v>79459.151242151245</v>
      </c>
      <c r="BU1268" s="31">
        <v>0.29369199623163422</v>
      </c>
      <c r="BV1268" s="172"/>
      <c r="BW1268" s="212"/>
      <c r="BX1268" s="179"/>
      <c r="BY1268" s="70" t="s">
        <v>68</v>
      </c>
      <c r="BZ1268" s="129">
        <v>27981081031</v>
      </c>
      <c r="CA1268" s="130">
        <v>2.3928385970074195E-2</v>
      </c>
      <c r="CB1268" s="129">
        <v>431894</v>
      </c>
      <c r="CC1268" s="130">
        <v>0.33585781018287747</v>
      </c>
      <c r="CD1268" s="131">
        <v>64786.917695082593</v>
      </c>
      <c r="CE1268" s="132">
        <v>0.31608699502406729</v>
      </c>
      <c r="CR1268" s="186"/>
      <c r="CS1268" s="187"/>
      <c r="CT1268" s="200"/>
      <c r="CU1268" s="201"/>
      <c r="CV1268" s="201"/>
      <c r="CW1268" s="79" t="s">
        <v>68</v>
      </c>
      <c r="CX1268" s="90">
        <v>27695018523</v>
      </c>
      <c r="CY1268" s="80">
        <v>2.5049860062638468E-2</v>
      </c>
      <c r="CZ1268" s="90">
        <v>414399</v>
      </c>
      <c r="DA1268" s="80">
        <v>0.3369338619348376</v>
      </c>
      <c r="DB1268" s="90">
        <v>66831.769678498255</v>
      </c>
      <c r="DC1268" s="81">
        <v>0.31799914821451181</v>
      </c>
    </row>
    <row r="1269" spans="2:107" s="16" customFormat="1" ht="13.15" customHeight="1" thickTop="1" thickBot="1">
      <c r="B1269" s="186"/>
      <c r="C1269" s="187"/>
      <c r="D1269" s="172"/>
      <c r="E1269" s="212"/>
      <c r="F1269" s="179"/>
      <c r="G1269" s="70" t="s">
        <v>69</v>
      </c>
      <c r="H1269" s="50">
        <v>29285059</v>
      </c>
      <c r="I1269" s="30">
        <v>9.2635918611299242E-3</v>
      </c>
      <c r="J1269" s="50">
        <v>158</v>
      </c>
      <c r="K1269" s="30">
        <v>8.5221143473570654E-2</v>
      </c>
      <c r="L1269" s="53">
        <v>185348.47468354431</v>
      </c>
      <c r="M1269" s="31">
        <v>8.254963427377221E-2</v>
      </c>
      <c r="N1269" s="172"/>
      <c r="O1269" s="212"/>
      <c r="P1269" s="179"/>
      <c r="Q1269" s="70" t="s">
        <v>69</v>
      </c>
      <c r="R1269" s="50">
        <v>165980956</v>
      </c>
      <c r="S1269" s="30">
        <v>1.289209883402908E-2</v>
      </c>
      <c r="T1269" s="50">
        <v>675</v>
      </c>
      <c r="U1269" s="30">
        <v>0.10202539298669891</v>
      </c>
      <c r="V1269" s="53">
        <v>245897.71259259258</v>
      </c>
      <c r="W1269" s="31">
        <v>9.7444781290601995E-2</v>
      </c>
      <c r="X1269" s="172"/>
      <c r="Y1269" s="212"/>
      <c r="Z1269" s="179"/>
      <c r="AA1269" s="70" t="s">
        <v>69</v>
      </c>
      <c r="AB1269" s="50">
        <v>5548088978</v>
      </c>
      <c r="AC1269" s="30">
        <v>1.7603537656446847E-2</v>
      </c>
      <c r="AD1269" s="50">
        <v>34865</v>
      </c>
      <c r="AE1269" s="30">
        <v>7.6122127271218781E-2</v>
      </c>
      <c r="AF1269" s="53">
        <v>159130.61746737416</v>
      </c>
      <c r="AG1269" s="31">
        <v>7.0933024088541671E-2</v>
      </c>
      <c r="AH1269" s="172"/>
      <c r="AI1269" s="212"/>
      <c r="AJ1269" s="179"/>
      <c r="AK1269" s="70" t="s">
        <v>69</v>
      </c>
      <c r="AL1269" s="50">
        <v>9929703704</v>
      </c>
      <c r="AM1269" s="30">
        <v>2.7299996393749821E-2</v>
      </c>
      <c r="AN1269" s="50">
        <v>49043</v>
      </c>
      <c r="AO1269" s="30">
        <v>0.12392889180891253</v>
      </c>
      <c r="AP1269" s="53">
        <v>202469.33719389109</v>
      </c>
      <c r="AQ1269" s="31">
        <v>0.11859197570270637</v>
      </c>
      <c r="AR1269" s="172"/>
      <c r="AS1269" s="212"/>
      <c r="AT1269" s="179"/>
      <c r="AU1269" s="70" t="s">
        <v>69</v>
      </c>
      <c r="AV1269" s="50">
        <v>12249291399</v>
      </c>
      <c r="AW1269" s="30">
        <v>4.378724608094036E-2</v>
      </c>
      <c r="AX1269" s="50">
        <v>44890</v>
      </c>
      <c r="AY1269" s="30">
        <v>0.17309657392947347</v>
      </c>
      <c r="AZ1269" s="53">
        <v>272873.49964357319</v>
      </c>
      <c r="BA1269" s="31">
        <v>0.16516853519167865</v>
      </c>
      <c r="BB1269" s="172"/>
      <c r="BC1269" s="212"/>
      <c r="BD1269" s="179"/>
      <c r="BE1269" s="70" t="s">
        <v>69</v>
      </c>
      <c r="BF1269" s="50">
        <v>8542239786</v>
      </c>
      <c r="BG1269" s="30">
        <v>5.9517250803995204E-2</v>
      </c>
      <c r="BH1269" s="50">
        <v>25413</v>
      </c>
      <c r="BI1269" s="30">
        <v>0.20891804572471454</v>
      </c>
      <c r="BJ1269" s="53">
        <v>336136.61456734739</v>
      </c>
      <c r="BK1269" s="31">
        <v>0.19428899082568807</v>
      </c>
      <c r="BL1269" s="172"/>
      <c r="BM1269" s="212"/>
      <c r="BN1269" s="179"/>
      <c r="BO1269" s="70" t="s">
        <v>69</v>
      </c>
      <c r="BP1269" s="50">
        <v>3153054882</v>
      </c>
      <c r="BQ1269" s="30">
        <v>6.1623766256164787E-2</v>
      </c>
      <c r="BR1269" s="50">
        <v>9022</v>
      </c>
      <c r="BS1269" s="30">
        <v>0.21105080939459156</v>
      </c>
      <c r="BT1269" s="53">
        <v>349485.1343382842</v>
      </c>
      <c r="BU1269" s="31">
        <v>0.18084146805909118</v>
      </c>
      <c r="BV1269" s="172"/>
      <c r="BW1269" s="212"/>
      <c r="BX1269" s="179"/>
      <c r="BY1269" s="70" t="s">
        <v>69</v>
      </c>
      <c r="BZ1269" s="129">
        <v>39617644764</v>
      </c>
      <c r="CA1269" s="130">
        <v>3.387954504288148E-2</v>
      </c>
      <c r="CB1269" s="129">
        <v>164066</v>
      </c>
      <c r="CC1269" s="130">
        <v>0.12758419307854235</v>
      </c>
      <c r="CD1269" s="131">
        <v>241473.82616751795</v>
      </c>
      <c r="CE1269" s="132">
        <v>0.12007374245907242</v>
      </c>
      <c r="CR1269" s="186"/>
      <c r="CS1269" s="187"/>
      <c r="CT1269" s="200"/>
      <c r="CU1269" s="201"/>
      <c r="CV1269" s="201"/>
      <c r="CW1269" s="79" t="s">
        <v>69</v>
      </c>
      <c r="CX1269" s="90">
        <v>39159814636</v>
      </c>
      <c r="CY1269" s="80">
        <v>3.5419650501262882E-2</v>
      </c>
      <c r="CZ1269" s="90">
        <v>155050</v>
      </c>
      <c r="DA1269" s="80">
        <v>0.12606592992018942</v>
      </c>
      <c r="DB1269" s="90">
        <v>252562.49362141246</v>
      </c>
      <c r="DC1269" s="81">
        <v>0.1189813873360217</v>
      </c>
    </row>
    <row r="1270" spans="2:107" s="16" customFormat="1" ht="13.15" customHeight="1" thickTop="1" thickBot="1">
      <c r="B1270" s="186"/>
      <c r="C1270" s="187"/>
      <c r="D1270" s="172"/>
      <c r="E1270" s="212"/>
      <c r="F1270" s="179"/>
      <c r="G1270" s="70" t="s">
        <v>71</v>
      </c>
      <c r="H1270" s="50">
        <v>0</v>
      </c>
      <c r="I1270" s="30">
        <v>0</v>
      </c>
      <c r="J1270" s="50">
        <v>0</v>
      </c>
      <c r="K1270" s="30">
        <v>0</v>
      </c>
      <c r="L1270" s="53" t="s">
        <v>159</v>
      </c>
      <c r="M1270" s="31">
        <v>0</v>
      </c>
      <c r="N1270" s="172"/>
      <c r="O1270" s="212"/>
      <c r="P1270" s="179"/>
      <c r="Q1270" s="70" t="s">
        <v>71</v>
      </c>
      <c r="R1270" s="50">
        <v>606985</v>
      </c>
      <c r="S1270" s="30">
        <v>4.7145834072513357E-5</v>
      </c>
      <c r="T1270" s="50">
        <v>6</v>
      </c>
      <c r="U1270" s="30">
        <v>9.0689238210399034E-4</v>
      </c>
      <c r="V1270" s="53">
        <v>101164.16666666667</v>
      </c>
      <c r="W1270" s="31">
        <v>8.661758336942399E-4</v>
      </c>
      <c r="X1270" s="172"/>
      <c r="Y1270" s="212"/>
      <c r="Z1270" s="179"/>
      <c r="AA1270" s="70" t="s">
        <v>71</v>
      </c>
      <c r="AB1270" s="50">
        <v>1162844</v>
      </c>
      <c r="AC1270" s="30">
        <v>3.6895890141171556E-6</v>
      </c>
      <c r="AD1270" s="50">
        <v>157</v>
      </c>
      <c r="AE1270" s="30">
        <v>3.427842817031794E-4</v>
      </c>
      <c r="AF1270" s="53">
        <v>7406.6496815286628</v>
      </c>
      <c r="AG1270" s="31">
        <v>3.1941731770833334E-4</v>
      </c>
      <c r="AH1270" s="172"/>
      <c r="AI1270" s="212"/>
      <c r="AJ1270" s="179"/>
      <c r="AK1270" s="70" t="s">
        <v>71</v>
      </c>
      <c r="AL1270" s="50">
        <v>5668388</v>
      </c>
      <c r="AM1270" s="30">
        <v>1.5584248691734654E-5</v>
      </c>
      <c r="AN1270" s="50">
        <v>265</v>
      </c>
      <c r="AO1270" s="30">
        <v>6.6964003689337561E-4</v>
      </c>
      <c r="AP1270" s="53">
        <v>21390.143396226416</v>
      </c>
      <c r="AQ1270" s="31">
        <v>6.4080242972936374E-4</v>
      </c>
      <c r="AR1270" s="172"/>
      <c r="AS1270" s="212"/>
      <c r="AT1270" s="179"/>
      <c r="AU1270" s="70" t="s">
        <v>71</v>
      </c>
      <c r="AV1270" s="50">
        <v>3542477</v>
      </c>
      <c r="AW1270" s="30">
        <v>1.2663206962954164E-5</v>
      </c>
      <c r="AX1270" s="50">
        <v>254</v>
      </c>
      <c r="AY1270" s="30">
        <v>9.7942815277536773E-4</v>
      </c>
      <c r="AZ1270" s="53">
        <v>13946.759842519685</v>
      </c>
      <c r="BA1270" s="31">
        <v>9.3456912316075688E-4</v>
      </c>
      <c r="BB1270" s="172"/>
      <c r="BC1270" s="212"/>
      <c r="BD1270" s="179"/>
      <c r="BE1270" s="70" t="s">
        <v>71</v>
      </c>
      <c r="BF1270" s="50">
        <v>3022988</v>
      </c>
      <c r="BG1270" s="30">
        <v>2.1062384044561851E-5</v>
      </c>
      <c r="BH1270" s="50">
        <v>125</v>
      </c>
      <c r="BI1270" s="30">
        <v>1.0276140446066704E-3</v>
      </c>
      <c r="BJ1270" s="53">
        <v>24183.903999999999</v>
      </c>
      <c r="BK1270" s="31">
        <v>9.5565749235474004E-4</v>
      </c>
      <c r="BL1270" s="172"/>
      <c r="BM1270" s="212"/>
      <c r="BN1270" s="179"/>
      <c r="BO1270" s="70" t="s">
        <v>71</v>
      </c>
      <c r="BP1270" s="50">
        <v>950772</v>
      </c>
      <c r="BQ1270" s="30">
        <v>1.8582027171611504E-5</v>
      </c>
      <c r="BR1270" s="50">
        <v>49</v>
      </c>
      <c r="BS1270" s="30">
        <v>1.1462524562552633E-3</v>
      </c>
      <c r="BT1270" s="53">
        <v>19403.510204081631</v>
      </c>
      <c r="BU1270" s="31">
        <v>9.8218044057808338E-4</v>
      </c>
      <c r="BV1270" s="172"/>
      <c r="BW1270" s="212"/>
      <c r="BX1270" s="179"/>
      <c r="BY1270" s="70" t="s">
        <v>71</v>
      </c>
      <c r="BZ1270" s="129">
        <v>14954454</v>
      </c>
      <c r="CA1270" s="130">
        <v>1.2788496158789454E-5</v>
      </c>
      <c r="CB1270" s="129">
        <v>856</v>
      </c>
      <c r="CC1270" s="130">
        <v>6.6565936437307097E-4</v>
      </c>
      <c r="CD1270" s="131">
        <v>17470.156542056076</v>
      </c>
      <c r="CE1270" s="132">
        <v>6.2647424539493855E-4</v>
      </c>
      <c r="CR1270" s="186"/>
      <c r="CS1270" s="187"/>
      <c r="CT1270" s="200"/>
      <c r="CU1270" s="201"/>
      <c r="CV1270" s="201"/>
      <c r="CW1270" s="79" t="s">
        <v>71</v>
      </c>
      <c r="CX1270" s="90">
        <v>16674667</v>
      </c>
      <c r="CY1270" s="80">
        <v>1.5082065195017222E-5</v>
      </c>
      <c r="CZ1270" s="90">
        <v>770</v>
      </c>
      <c r="DA1270" s="80">
        <v>6.2606105152238534E-4</v>
      </c>
      <c r="DB1270" s="90">
        <v>21655.411688311688</v>
      </c>
      <c r="DC1270" s="81">
        <v>5.908782215332906E-4</v>
      </c>
    </row>
    <row r="1271" spans="2:107" s="16" customFormat="1" ht="13.15" customHeight="1" thickTop="1" thickBot="1">
      <c r="B1271" s="186"/>
      <c r="C1271" s="187"/>
      <c r="D1271" s="172"/>
      <c r="E1271" s="212"/>
      <c r="F1271" s="179"/>
      <c r="G1271" s="70" t="s">
        <v>73</v>
      </c>
      <c r="H1271" s="50">
        <v>243352</v>
      </c>
      <c r="I1271" s="30">
        <v>7.6978284612289473E-5</v>
      </c>
      <c r="J1271" s="50">
        <v>11</v>
      </c>
      <c r="K1271" s="30">
        <v>5.9331175836030208E-3</v>
      </c>
      <c r="L1271" s="53">
        <v>22122.909090909092</v>
      </c>
      <c r="M1271" s="31">
        <v>5.7471264367816091E-3</v>
      </c>
      <c r="N1271" s="172"/>
      <c r="O1271" s="212"/>
      <c r="P1271" s="179"/>
      <c r="Q1271" s="70" t="s">
        <v>73</v>
      </c>
      <c r="R1271" s="50">
        <v>1182619</v>
      </c>
      <c r="S1271" s="30">
        <v>9.1856568358364166E-5</v>
      </c>
      <c r="T1271" s="50">
        <v>44</v>
      </c>
      <c r="U1271" s="30">
        <v>6.650544135429262E-3</v>
      </c>
      <c r="V1271" s="53">
        <v>26877.704545454544</v>
      </c>
      <c r="W1271" s="31">
        <v>6.3519561137577599E-3</v>
      </c>
      <c r="X1271" s="172"/>
      <c r="Y1271" s="212"/>
      <c r="Z1271" s="179"/>
      <c r="AA1271" s="70" t="s">
        <v>73</v>
      </c>
      <c r="AB1271" s="50">
        <v>74088292</v>
      </c>
      <c r="AC1271" s="30">
        <v>2.3507482365468107E-4</v>
      </c>
      <c r="AD1271" s="50">
        <v>3343</v>
      </c>
      <c r="AE1271" s="30">
        <v>7.2989035269664243E-3</v>
      </c>
      <c r="AF1271" s="53">
        <v>22162.217170206401</v>
      </c>
      <c r="AG1271" s="31">
        <v>6.8013509114583336E-3</v>
      </c>
      <c r="AH1271" s="172"/>
      <c r="AI1271" s="212"/>
      <c r="AJ1271" s="179"/>
      <c r="AK1271" s="70" t="s">
        <v>73</v>
      </c>
      <c r="AL1271" s="50">
        <v>85320719</v>
      </c>
      <c r="AM1271" s="30">
        <v>2.3457450397778172E-4</v>
      </c>
      <c r="AN1271" s="50">
        <v>3729</v>
      </c>
      <c r="AO1271" s="30">
        <v>9.4229724436807466E-3</v>
      </c>
      <c r="AP1271" s="53">
        <v>22880.321533923303</v>
      </c>
      <c r="AQ1271" s="31">
        <v>9.0171783413614988E-3</v>
      </c>
      <c r="AR1271" s="172"/>
      <c r="AS1271" s="212"/>
      <c r="AT1271" s="179"/>
      <c r="AU1271" s="70" t="s">
        <v>73</v>
      </c>
      <c r="AV1271" s="50">
        <v>50301238</v>
      </c>
      <c r="AW1271" s="30">
        <v>1.7981062044631894E-4</v>
      </c>
      <c r="AX1271" s="50">
        <v>2364</v>
      </c>
      <c r="AY1271" s="30">
        <v>9.1156226502400375E-3</v>
      </c>
      <c r="AZ1271" s="53">
        <v>21278.019458544841</v>
      </c>
      <c r="BA1271" s="31">
        <v>8.6981157761890915E-3</v>
      </c>
      <c r="BB1271" s="172"/>
      <c r="BC1271" s="212"/>
      <c r="BD1271" s="179"/>
      <c r="BE1271" s="70" t="s">
        <v>73</v>
      </c>
      <c r="BF1271" s="50">
        <v>18880585</v>
      </c>
      <c r="BG1271" s="30">
        <v>1.3154869693693584E-4</v>
      </c>
      <c r="BH1271" s="50">
        <v>876</v>
      </c>
      <c r="BI1271" s="30">
        <v>7.2015192246035467E-3</v>
      </c>
      <c r="BJ1271" s="53">
        <v>21553.179223744293</v>
      </c>
      <c r="BK1271" s="31">
        <v>6.697247706422018E-3</v>
      </c>
      <c r="BL1271" s="172"/>
      <c r="BM1271" s="212"/>
      <c r="BN1271" s="179"/>
      <c r="BO1271" s="70" t="s">
        <v>73</v>
      </c>
      <c r="BP1271" s="50">
        <v>5603237</v>
      </c>
      <c r="BQ1271" s="30">
        <v>1.0951048430431159E-4</v>
      </c>
      <c r="BR1271" s="50">
        <v>171</v>
      </c>
      <c r="BS1271" s="30">
        <v>4.0001871432581645E-3</v>
      </c>
      <c r="BT1271" s="53">
        <v>32767.46783625731</v>
      </c>
      <c r="BU1271" s="31">
        <v>3.4276092926296378E-3</v>
      </c>
      <c r="BV1271" s="172"/>
      <c r="BW1271" s="212"/>
      <c r="BX1271" s="179"/>
      <c r="BY1271" s="70" t="s">
        <v>73</v>
      </c>
      <c r="BZ1271" s="129">
        <v>235620042</v>
      </c>
      <c r="CA1271" s="130">
        <v>2.0149354848066065E-4</v>
      </c>
      <c r="CB1271" s="129">
        <v>10538</v>
      </c>
      <c r="CC1271" s="130">
        <v>8.1947644646768944E-3</v>
      </c>
      <c r="CD1271" s="131">
        <v>22359.085405200229</v>
      </c>
      <c r="CE1271" s="132">
        <v>7.7123663527708681E-3</v>
      </c>
      <c r="CR1271" s="186"/>
      <c r="CS1271" s="187"/>
      <c r="CT1271" s="200"/>
      <c r="CU1271" s="201"/>
      <c r="CV1271" s="201"/>
      <c r="CW1271" s="79" t="s">
        <v>73</v>
      </c>
      <c r="CX1271" s="90">
        <v>233932299</v>
      </c>
      <c r="CY1271" s="80">
        <v>2.115893639578087E-4</v>
      </c>
      <c r="CZ1271" s="90">
        <v>9841</v>
      </c>
      <c r="DA1271" s="80">
        <v>8.0013854649763558E-3</v>
      </c>
      <c r="DB1271" s="90">
        <v>23771.191850421706</v>
      </c>
      <c r="DC1271" s="81">
        <v>7.5517306209209262E-3</v>
      </c>
    </row>
    <row r="1272" spans="2:107" s="16" customFormat="1" ht="13.15" customHeight="1" thickTop="1" thickBot="1">
      <c r="B1272" s="186"/>
      <c r="C1272" s="187"/>
      <c r="D1272" s="172"/>
      <c r="E1272" s="212"/>
      <c r="F1272" s="179"/>
      <c r="G1272" s="70" t="s">
        <v>75</v>
      </c>
      <c r="H1272" s="50">
        <v>5285697</v>
      </c>
      <c r="I1272" s="30">
        <v>1.6719973044820862E-3</v>
      </c>
      <c r="J1272" s="50">
        <v>89</v>
      </c>
      <c r="K1272" s="30">
        <v>4.8004314994606258E-2</v>
      </c>
      <c r="L1272" s="53">
        <v>59389.853932584272</v>
      </c>
      <c r="M1272" s="31">
        <v>4.649947753396029E-2</v>
      </c>
      <c r="N1272" s="172"/>
      <c r="O1272" s="212"/>
      <c r="P1272" s="179"/>
      <c r="Q1272" s="70" t="s">
        <v>75</v>
      </c>
      <c r="R1272" s="50">
        <v>14391945</v>
      </c>
      <c r="S1272" s="30">
        <v>1.1178534081579252E-3</v>
      </c>
      <c r="T1272" s="50">
        <v>350</v>
      </c>
      <c r="U1272" s="30">
        <v>5.2902055622732772E-2</v>
      </c>
      <c r="V1272" s="53">
        <v>41119.842857142859</v>
      </c>
      <c r="W1272" s="31">
        <v>5.0526923632163996E-2</v>
      </c>
      <c r="X1272" s="172"/>
      <c r="Y1272" s="212"/>
      <c r="Z1272" s="179"/>
      <c r="AA1272" s="70" t="s">
        <v>75</v>
      </c>
      <c r="AB1272" s="50">
        <v>325128915</v>
      </c>
      <c r="AC1272" s="30">
        <v>1.0316018941111881E-3</v>
      </c>
      <c r="AD1272" s="50">
        <v>14290</v>
      </c>
      <c r="AE1272" s="30">
        <v>3.1199919653111041E-2</v>
      </c>
      <c r="AF1272" s="53">
        <v>22752.198390482856</v>
      </c>
      <c r="AG1272" s="31">
        <v>2.9073079427083332E-2</v>
      </c>
      <c r="AH1272" s="172"/>
      <c r="AI1272" s="212"/>
      <c r="AJ1272" s="179"/>
      <c r="AK1272" s="70" t="s">
        <v>75</v>
      </c>
      <c r="AL1272" s="50">
        <v>459654542</v>
      </c>
      <c r="AM1272" s="30">
        <v>1.2637403605422551E-3</v>
      </c>
      <c r="AN1272" s="50">
        <v>17925</v>
      </c>
      <c r="AO1272" s="30">
        <v>4.5295462872882108E-2</v>
      </c>
      <c r="AP1272" s="53">
        <v>25643.210153417014</v>
      </c>
      <c r="AQ1272" s="31">
        <v>4.3344843595844701E-2</v>
      </c>
      <c r="AR1272" s="172"/>
      <c r="AS1272" s="212"/>
      <c r="AT1272" s="179"/>
      <c r="AU1272" s="70" t="s">
        <v>75</v>
      </c>
      <c r="AV1272" s="50">
        <v>581540869</v>
      </c>
      <c r="AW1272" s="30">
        <v>2.0788200972266624E-3</v>
      </c>
      <c r="AX1272" s="50">
        <v>16052</v>
      </c>
      <c r="AY1272" s="30">
        <v>6.1896774442323638E-2</v>
      </c>
      <c r="AZ1272" s="53">
        <v>36228.561487665087</v>
      </c>
      <c r="BA1272" s="31">
        <v>5.9061825058962479E-2</v>
      </c>
      <c r="BB1272" s="172"/>
      <c r="BC1272" s="212"/>
      <c r="BD1272" s="179"/>
      <c r="BE1272" s="70" t="s">
        <v>75</v>
      </c>
      <c r="BF1272" s="50">
        <v>420636023</v>
      </c>
      <c r="BG1272" s="30">
        <v>2.9307418552118472E-3</v>
      </c>
      <c r="BH1272" s="50">
        <v>9650</v>
      </c>
      <c r="BI1272" s="30">
        <v>7.9331804243634965E-2</v>
      </c>
      <c r="BJ1272" s="53">
        <v>43589.225181347152</v>
      </c>
      <c r="BK1272" s="31">
        <v>7.3776758409785939E-2</v>
      </c>
      <c r="BL1272" s="172"/>
      <c r="BM1272" s="212"/>
      <c r="BN1272" s="179"/>
      <c r="BO1272" s="70" t="s">
        <v>75</v>
      </c>
      <c r="BP1272" s="50">
        <v>214887596</v>
      </c>
      <c r="BQ1272" s="30">
        <v>4.1997946381617003E-3</v>
      </c>
      <c r="BR1272" s="50">
        <v>3882</v>
      </c>
      <c r="BS1272" s="30">
        <v>9.0811266024141482E-2</v>
      </c>
      <c r="BT1272" s="53">
        <v>55354.867594023701</v>
      </c>
      <c r="BU1272" s="31">
        <v>7.781274429232897E-2</v>
      </c>
      <c r="BV1272" s="172"/>
      <c r="BW1272" s="212"/>
      <c r="BX1272" s="179"/>
      <c r="BY1272" s="70" t="s">
        <v>75</v>
      </c>
      <c r="BZ1272" s="129">
        <v>2021525587</v>
      </c>
      <c r="CA1272" s="130">
        <v>1.7287339413558057E-3</v>
      </c>
      <c r="CB1272" s="129">
        <v>62238</v>
      </c>
      <c r="CC1272" s="130">
        <v>4.8398723738143912E-2</v>
      </c>
      <c r="CD1272" s="131">
        <v>32480.567932774189</v>
      </c>
      <c r="CE1272" s="132">
        <v>4.554965430477826E-2</v>
      </c>
      <c r="CR1272" s="186"/>
      <c r="CS1272" s="187"/>
      <c r="CT1272" s="200"/>
      <c r="CU1272" s="201"/>
      <c r="CV1272" s="201"/>
      <c r="CW1272" s="79" t="s">
        <v>75</v>
      </c>
      <c r="CX1272" s="90">
        <v>1900486058</v>
      </c>
      <c r="CY1272" s="80">
        <v>1.7189701376931414E-3</v>
      </c>
      <c r="CZ1272" s="90">
        <v>57609</v>
      </c>
      <c r="DA1272" s="80">
        <v>4.6839936515783241E-2</v>
      </c>
      <c r="DB1272" s="90">
        <v>32989.395025082886</v>
      </c>
      <c r="DC1272" s="81">
        <v>4.4207666836767974E-2</v>
      </c>
    </row>
    <row r="1273" spans="2:107" s="16" customFormat="1" ht="13.15" customHeight="1" thickTop="1" thickBot="1">
      <c r="B1273" s="186"/>
      <c r="C1273" s="187"/>
      <c r="D1273" s="172"/>
      <c r="E1273" s="212"/>
      <c r="F1273" s="179"/>
      <c r="G1273" s="70" t="s">
        <v>77</v>
      </c>
      <c r="H1273" s="50">
        <v>6633534</v>
      </c>
      <c r="I1273" s="30">
        <v>2.0983516397535219E-3</v>
      </c>
      <c r="J1273" s="50">
        <v>48</v>
      </c>
      <c r="K1273" s="30">
        <v>2.5889967637540454E-2</v>
      </c>
      <c r="L1273" s="53">
        <v>138198.625</v>
      </c>
      <c r="M1273" s="31">
        <v>2.5078369905956112E-2</v>
      </c>
      <c r="N1273" s="172"/>
      <c r="O1273" s="212"/>
      <c r="P1273" s="179"/>
      <c r="Q1273" s="70" t="s">
        <v>77</v>
      </c>
      <c r="R1273" s="50">
        <v>18605734</v>
      </c>
      <c r="S1273" s="30">
        <v>1.4451474879302129E-3</v>
      </c>
      <c r="T1273" s="50">
        <v>181</v>
      </c>
      <c r="U1273" s="30">
        <v>2.7357920193470376E-2</v>
      </c>
      <c r="V1273" s="53">
        <v>102794.11049723758</v>
      </c>
      <c r="W1273" s="31">
        <v>2.6129637649776237E-2</v>
      </c>
      <c r="X1273" s="172"/>
      <c r="Y1273" s="212"/>
      <c r="Z1273" s="179"/>
      <c r="AA1273" s="70" t="s">
        <v>77</v>
      </c>
      <c r="AB1273" s="50">
        <v>319506847</v>
      </c>
      <c r="AC1273" s="30">
        <v>1.0137636283339905E-3</v>
      </c>
      <c r="AD1273" s="50">
        <v>3720</v>
      </c>
      <c r="AE1273" s="30">
        <v>8.1220224709288354E-3</v>
      </c>
      <c r="AF1273" s="53">
        <v>85888.937365591395</v>
      </c>
      <c r="AG1273" s="31">
        <v>7.568359375E-3</v>
      </c>
      <c r="AH1273" s="172"/>
      <c r="AI1273" s="212"/>
      <c r="AJ1273" s="179"/>
      <c r="AK1273" s="70" t="s">
        <v>77</v>
      </c>
      <c r="AL1273" s="50">
        <v>550105429</v>
      </c>
      <c r="AM1273" s="30">
        <v>1.5124193707645598E-3</v>
      </c>
      <c r="AN1273" s="50">
        <v>5606</v>
      </c>
      <c r="AO1273" s="30">
        <v>1.4166045459714203E-2</v>
      </c>
      <c r="AP1273" s="53">
        <v>98127.975205137351</v>
      </c>
      <c r="AQ1273" s="31">
        <v>1.3555994041746464E-2</v>
      </c>
      <c r="AR1273" s="172"/>
      <c r="AS1273" s="212"/>
      <c r="AT1273" s="179"/>
      <c r="AU1273" s="70" t="s">
        <v>77</v>
      </c>
      <c r="AV1273" s="50">
        <v>745893421</v>
      </c>
      <c r="AW1273" s="30">
        <v>2.666327194905966E-3</v>
      </c>
      <c r="AX1273" s="50">
        <v>6151</v>
      </c>
      <c r="AY1273" s="30">
        <v>2.3718356565831839E-2</v>
      </c>
      <c r="AZ1273" s="53">
        <v>121263.76540399935</v>
      </c>
      <c r="BA1273" s="31">
        <v>2.263202628567644E-2</v>
      </c>
      <c r="BB1273" s="172"/>
      <c r="BC1273" s="212"/>
      <c r="BD1273" s="179"/>
      <c r="BE1273" s="70" t="s">
        <v>77</v>
      </c>
      <c r="BF1273" s="50">
        <v>532692492</v>
      </c>
      <c r="BG1273" s="30">
        <v>3.711484744285684E-3</v>
      </c>
      <c r="BH1273" s="50">
        <v>4280</v>
      </c>
      <c r="BI1273" s="30">
        <v>3.5185504887332394E-2</v>
      </c>
      <c r="BJ1273" s="53">
        <v>124460.86261682243</v>
      </c>
      <c r="BK1273" s="31">
        <v>3.2721712538226297E-2</v>
      </c>
      <c r="BL1273" s="172"/>
      <c r="BM1273" s="212"/>
      <c r="BN1273" s="179"/>
      <c r="BO1273" s="70" t="s">
        <v>77</v>
      </c>
      <c r="BP1273" s="50">
        <v>268923670</v>
      </c>
      <c r="BQ1273" s="30">
        <v>5.2558835799008446E-3</v>
      </c>
      <c r="BR1273" s="50">
        <v>1760</v>
      </c>
      <c r="BS1273" s="30">
        <v>4.1171516796107421E-2</v>
      </c>
      <c r="BT1273" s="53">
        <v>152797.53977272726</v>
      </c>
      <c r="BU1273" s="31">
        <v>3.5278317865661768E-2</v>
      </c>
      <c r="BV1273" s="172"/>
      <c r="BW1273" s="212"/>
      <c r="BX1273" s="179"/>
      <c r="BY1273" s="70" t="s">
        <v>77</v>
      </c>
      <c r="BZ1273" s="129">
        <v>2442361127</v>
      </c>
      <c r="CA1273" s="130">
        <v>2.0886169358651395E-3</v>
      </c>
      <c r="CB1273" s="129">
        <v>21746</v>
      </c>
      <c r="CC1273" s="130">
        <v>1.6910547357075704E-2</v>
      </c>
      <c r="CD1273" s="131">
        <v>112313.12089579692</v>
      </c>
      <c r="CE1273" s="132">
        <v>1.5915080537801794E-2</v>
      </c>
      <c r="CR1273" s="186"/>
      <c r="CS1273" s="187"/>
      <c r="CT1273" s="200"/>
      <c r="CU1273" s="201"/>
      <c r="CV1273" s="201"/>
      <c r="CW1273" s="79" t="s">
        <v>77</v>
      </c>
      <c r="CX1273" s="90">
        <v>2252454158</v>
      </c>
      <c r="CY1273" s="80">
        <v>2.037321672435415E-3</v>
      </c>
      <c r="CZ1273" s="90">
        <v>19225</v>
      </c>
      <c r="DA1273" s="80">
        <v>1.5631199630542672E-2</v>
      </c>
      <c r="DB1273" s="90">
        <v>117162.76504551366</v>
      </c>
      <c r="DC1273" s="81">
        <v>1.4752771180490275E-2</v>
      </c>
    </row>
    <row r="1274" spans="2:107" s="16" customFormat="1" ht="13.15" customHeight="1" thickTop="1" thickBot="1">
      <c r="B1274" s="186"/>
      <c r="C1274" s="187"/>
      <c r="D1274" s="172"/>
      <c r="E1274" s="212"/>
      <c r="F1274" s="179"/>
      <c r="G1274" s="70" t="s">
        <v>79</v>
      </c>
      <c r="H1274" s="50">
        <v>19883102</v>
      </c>
      <c r="I1274" s="30">
        <v>6.289519234406054E-3</v>
      </c>
      <c r="J1274" s="50">
        <v>74</v>
      </c>
      <c r="K1274" s="30">
        <v>3.9913700107874865E-2</v>
      </c>
      <c r="L1274" s="53">
        <v>268690.56756756757</v>
      </c>
      <c r="M1274" s="31">
        <v>3.8662486938349006E-2</v>
      </c>
      <c r="N1274" s="172"/>
      <c r="O1274" s="212"/>
      <c r="P1274" s="179"/>
      <c r="Q1274" s="70" t="s">
        <v>79</v>
      </c>
      <c r="R1274" s="50">
        <v>106484909</v>
      </c>
      <c r="S1274" s="30">
        <v>8.2709125446933356E-3</v>
      </c>
      <c r="T1274" s="50">
        <v>284</v>
      </c>
      <c r="U1274" s="30">
        <v>4.2926239419588876E-2</v>
      </c>
      <c r="V1274" s="53">
        <v>374946.86267605633</v>
      </c>
      <c r="W1274" s="31">
        <v>4.0998989461527358E-2</v>
      </c>
      <c r="X1274" s="172"/>
      <c r="Y1274" s="212"/>
      <c r="Z1274" s="179"/>
      <c r="AA1274" s="70" t="s">
        <v>79</v>
      </c>
      <c r="AB1274" s="50">
        <v>1870582089</v>
      </c>
      <c r="AC1274" s="30">
        <v>5.9351719797141487E-3</v>
      </c>
      <c r="AD1274" s="50">
        <v>5217</v>
      </c>
      <c r="AE1274" s="30">
        <v>1.1390481513665521E-2</v>
      </c>
      <c r="AF1274" s="53">
        <v>358555.12535940198</v>
      </c>
      <c r="AG1274" s="31">
        <v>1.0614013671875E-2</v>
      </c>
      <c r="AH1274" s="172"/>
      <c r="AI1274" s="212"/>
      <c r="AJ1274" s="179"/>
      <c r="AK1274" s="70" t="s">
        <v>79</v>
      </c>
      <c r="AL1274" s="50">
        <v>3646884958</v>
      </c>
      <c r="AM1274" s="30">
        <v>1.0026477039965911E-2</v>
      </c>
      <c r="AN1274" s="50">
        <v>9119</v>
      </c>
      <c r="AO1274" s="30">
        <v>2.3043198099738461E-2</v>
      </c>
      <c r="AP1274" s="53">
        <v>399921.58767408709</v>
      </c>
      <c r="AQ1274" s="31">
        <v>2.2050857949819123E-2</v>
      </c>
      <c r="AR1274" s="172"/>
      <c r="AS1274" s="212"/>
      <c r="AT1274" s="179"/>
      <c r="AU1274" s="70" t="s">
        <v>79</v>
      </c>
      <c r="AV1274" s="50">
        <v>4794966063</v>
      </c>
      <c r="AW1274" s="30">
        <v>1.7140449362440607E-2</v>
      </c>
      <c r="AX1274" s="50">
        <v>11488</v>
      </c>
      <c r="AY1274" s="30">
        <v>4.4297915823163093E-2</v>
      </c>
      <c r="AZ1274" s="53">
        <v>417389.10715529247</v>
      </c>
      <c r="BA1274" s="31">
        <v>4.2269016090042424E-2</v>
      </c>
      <c r="BB1274" s="172"/>
      <c r="BC1274" s="212"/>
      <c r="BD1274" s="179"/>
      <c r="BE1274" s="70" t="s">
        <v>79</v>
      </c>
      <c r="BF1274" s="50">
        <v>3767857835</v>
      </c>
      <c r="BG1274" s="30">
        <v>2.6252194433481497E-2</v>
      </c>
      <c r="BH1274" s="50">
        <v>8813</v>
      </c>
      <c r="BI1274" s="30">
        <v>7.2450900600948692E-2</v>
      </c>
      <c r="BJ1274" s="53">
        <v>427534.07863383635</v>
      </c>
      <c r="BK1274" s="31">
        <v>6.737767584097859E-2</v>
      </c>
      <c r="BL1274" s="172"/>
      <c r="BM1274" s="212"/>
      <c r="BN1274" s="179"/>
      <c r="BO1274" s="70" t="s">
        <v>79</v>
      </c>
      <c r="BP1274" s="50">
        <v>1819212135</v>
      </c>
      <c r="BQ1274" s="30">
        <v>3.5554948319360874E-2</v>
      </c>
      <c r="BR1274" s="50">
        <v>4440</v>
      </c>
      <c r="BS1274" s="30">
        <v>0.10386450828108917</v>
      </c>
      <c r="BT1274" s="53">
        <v>409732.46283783781</v>
      </c>
      <c r="BU1274" s="31">
        <v>8.8997574615646738E-2</v>
      </c>
      <c r="BV1274" s="172"/>
      <c r="BW1274" s="212"/>
      <c r="BX1274" s="179"/>
      <c r="BY1274" s="70" t="s">
        <v>79</v>
      </c>
      <c r="BZ1274" s="129">
        <v>16025871091</v>
      </c>
      <c r="CA1274" s="130">
        <v>1.3704732442154588E-2</v>
      </c>
      <c r="CB1274" s="129">
        <v>39435</v>
      </c>
      <c r="CC1274" s="130">
        <v>3.0666211488378569E-2</v>
      </c>
      <c r="CD1274" s="131">
        <v>406386.99355902115</v>
      </c>
      <c r="CE1274" s="132">
        <v>2.8860995171903509E-2</v>
      </c>
      <c r="CR1274" s="186"/>
      <c r="CS1274" s="187"/>
      <c r="CT1274" s="200"/>
      <c r="CU1274" s="201"/>
      <c r="CV1274" s="201"/>
      <c r="CW1274" s="79" t="s">
        <v>79</v>
      </c>
      <c r="CX1274" s="90">
        <v>15227400758</v>
      </c>
      <c r="CY1274" s="80">
        <v>1.377302773019759E-2</v>
      </c>
      <c r="CZ1274" s="90">
        <v>36020</v>
      </c>
      <c r="DA1274" s="80">
        <v>2.928664815043678E-2</v>
      </c>
      <c r="DB1274" s="90">
        <v>422748.49411438091</v>
      </c>
      <c r="DC1274" s="81">
        <v>2.7640822778739128E-2</v>
      </c>
    </row>
    <row r="1275" spans="2:107" s="16" customFormat="1" ht="13.15" customHeight="1" thickTop="1" thickBot="1">
      <c r="B1275" s="186"/>
      <c r="C1275" s="187"/>
      <c r="D1275" s="172"/>
      <c r="E1275" s="212"/>
      <c r="F1275" s="179"/>
      <c r="G1275" s="70" t="s">
        <v>81</v>
      </c>
      <c r="H1275" s="50">
        <v>26268819</v>
      </c>
      <c r="I1275" s="30">
        <v>8.309480199097264E-3</v>
      </c>
      <c r="J1275" s="50">
        <v>240</v>
      </c>
      <c r="K1275" s="30">
        <v>0.12944983818770225</v>
      </c>
      <c r="L1275" s="53">
        <v>109453.41250000001</v>
      </c>
      <c r="M1275" s="31">
        <v>0.12539184952978055</v>
      </c>
      <c r="N1275" s="172"/>
      <c r="O1275" s="212"/>
      <c r="P1275" s="179"/>
      <c r="Q1275" s="70" t="s">
        <v>81</v>
      </c>
      <c r="R1275" s="50">
        <v>146833514</v>
      </c>
      <c r="S1275" s="30">
        <v>1.1404875717403342E-2</v>
      </c>
      <c r="T1275" s="50">
        <v>1055</v>
      </c>
      <c r="U1275" s="30">
        <v>0.15946191051995162</v>
      </c>
      <c r="V1275" s="53">
        <v>139178.68625592417</v>
      </c>
      <c r="W1275" s="31">
        <v>0.15230258409123718</v>
      </c>
      <c r="X1275" s="172"/>
      <c r="Y1275" s="212"/>
      <c r="Z1275" s="179"/>
      <c r="AA1275" s="70" t="s">
        <v>81</v>
      </c>
      <c r="AB1275" s="50">
        <v>2415706008</v>
      </c>
      <c r="AC1275" s="30">
        <v>7.6647962654092976E-3</v>
      </c>
      <c r="AD1275" s="50">
        <v>43571</v>
      </c>
      <c r="AE1275" s="30">
        <v>9.5130279860440953E-2</v>
      </c>
      <c r="AF1275" s="53">
        <v>55442.978311262079</v>
      </c>
      <c r="AG1275" s="31">
        <v>8.864542643229166E-2</v>
      </c>
      <c r="AH1275" s="172"/>
      <c r="AI1275" s="212"/>
      <c r="AJ1275" s="179"/>
      <c r="AK1275" s="70" t="s">
        <v>81</v>
      </c>
      <c r="AL1275" s="50">
        <v>3166939087</v>
      </c>
      <c r="AM1275" s="30">
        <v>8.7069491932067981E-3</v>
      </c>
      <c r="AN1275" s="50">
        <v>49080</v>
      </c>
      <c r="AO1275" s="30">
        <v>0.12402238871972406</v>
      </c>
      <c r="AP1275" s="53">
        <v>64526.061267318662</v>
      </c>
      <c r="AQ1275" s="31">
        <v>0.11868144623063084</v>
      </c>
      <c r="AR1275" s="172"/>
      <c r="AS1275" s="212"/>
      <c r="AT1275" s="179"/>
      <c r="AU1275" s="70" t="s">
        <v>81</v>
      </c>
      <c r="AV1275" s="50">
        <v>2742589874</v>
      </c>
      <c r="AW1275" s="30">
        <v>9.8038697750089509E-3</v>
      </c>
      <c r="AX1275" s="50">
        <v>35830</v>
      </c>
      <c r="AY1275" s="30">
        <v>0.13816106580291901</v>
      </c>
      <c r="AZ1275" s="53">
        <v>76544.512252302535</v>
      </c>
      <c r="BA1275" s="31">
        <v>0.13183311686161386</v>
      </c>
      <c r="BB1275" s="172"/>
      <c r="BC1275" s="212"/>
      <c r="BD1275" s="179"/>
      <c r="BE1275" s="70" t="s">
        <v>81</v>
      </c>
      <c r="BF1275" s="50">
        <v>1561168807</v>
      </c>
      <c r="BG1275" s="30">
        <v>1.0877296559372534E-2</v>
      </c>
      <c r="BH1275" s="50">
        <v>17138</v>
      </c>
      <c r="BI1275" s="30">
        <v>0.14088999597175295</v>
      </c>
      <c r="BJ1275" s="53">
        <v>91093.99037227215</v>
      </c>
      <c r="BK1275" s="31">
        <v>0.13102446483180427</v>
      </c>
      <c r="BL1275" s="172"/>
      <c r="BM1275" s="212"/>
      <c r="BN1275" s="179"/>
      <c r="BO1275" s="70" t="s">
        <v>81</v>
      </c>
      <c r="BP1275" s="50">
        <v>636839758</v>
      </c>
      <c r="BQ1275" s="30">
        <v>1.2446489470786366E-2</v>
      </c>
      <c r="BR1275" s="50">
        <v>6002</v>
      </c>
      <c r="BS1275" s="30">
        <v>0.1404042294376345</v>
      </c>
      <c r="BT1275" s="53">
        <v>106104.59146951017</v>
      </c>
      <c r="BU1275" s="31">
        <v>0.12030708172142156</v>
      </c>
      <c r="BV1275" s="172"/>
      <c r="BW1275" s="212"/>
      <c r="BX1275" s="179"/>
      <c r="BY1275" s="70" t="s">
        <v>81</v>
      </c>
      <c r="BZ1275" s="129">
        <v>10696345867</v>
      </c>
      <c r="CA1275" s="130">
        <v>9.1471195159123133E-3</v>
      </c>
      <c r="CB1275" s="129">
        <v>152916</v>
      </c>
      <c r="CC1275" s="130">
        <v>0.1189135132739165</v>
      </c>
      <c r="CD1275" s="131">
        <v>69949.160761463805</v>
      </c>
      <c r="CE1275" s="132">
        <v>0.11191347629534162</v>
      </c>
      <c r="CR1275" s="186"/>
      <c r="CS1275" s="187"/>
      <c r="CT1275" s="200"/>
      <c r="CU1275" s="201"/>
      <c r="CV1275" s="201"/>
      <c r="CW1275" s="79" t="s">
        <v>81</v>
      </c>
      <c r="CX1275" s="90">
        <v>10319141362</v>
      </c>
      <c r="CY1275" s="80">
        <v>9.333557472439049E-3</v>
      </c>
      <c r="CZ1275" s="90">
        <v>147760</v>
      </c>
      <c r="DA1275" s="80">
        <v>0.12013867658824372</v>
      </c>
      <c r="DB1275" s="90">
        <v>69837.177598808878</v>
      </c>
      <c r="DC1275" s="81">
        <v>0.11338722858929744</v>
      </c>
    </row>
    <row r="1276" spans="2:107" s="16" customFormat="1" ht="13.15" customHeight="1" thickTop="1" thickBot="1">
      <c r="B1276" s="186"/>
      <c r="C1276" s="187"/>
      <c r="D1276" s="172"/>
      <c r="E1276" s="212"/>
      <c r="F1276" s="179"/>
      <c r="G1276" s="70" t="s">
        <v>83</v>
      </c>
      <c r="H1276" s="50">
        <v>36723335</v>
      </c>
      <c r="I1276" s="30">
        <v>1.1616503392379974E-2</v>
      </c>
      <c r="J1276" s="50">
        <v>121</v>
      </c>
      <c r="K1276" s="30">
        <v>6.5264293419633232E-2</v>
      </c>
      <c r="L1276" s="53">
        <v>303498.63636363635</v>
      </c>
      <c r="M1276" s="31">
        <v>6.3218390804597707E-2</v>
      </c>
      <c r="N1276" s="172"/>
      <c r="O1276" s="212"/>
      <c r="P1276" s="179"/>
      <c r="Q1276" s="70" t="s">
        <v>83</v>
      </c>
      <c r="R1276" s="50">
        <v>170493280</v>
      </c>
      <c r="S1276" s="30">
        <v>1.3242580771120473E-2</v>
      </c>
      <c r="T1276" s="50">
        <v>557</v>
      </c>
      <c r="U1276" s="30">
        <v>8.4189842805320436E-2</v>
      </c>
      <c r="V1276" s="53">
        <v>306092.06463195692</v>
      </c>
      <c r="W1276" s="31">
        <v>8.0409989894615272E-2</v>
      </c>
      <c r="X1276" s="172"/>
      <c r="Y1276" s="212"/>
      <c r="Z1276" s="179"/>
      <c r="AA1276" s="70" t="s">
        <v>83</v>
      </c>
      <c r="AB1276" s="50">
        <v>3785889930</v>
      </c>
      <c r="AC1276" s="30">
        <v>1.2012254347431613E-2</v>
      </c>
      <c r="AD1276" s="50">
        <v>29049</v>
      </c>
      <c r="AE1276" s="30">
        <v>6.3423825472583809E-2</v>
      </c>
      <c r="AF1276" s="53">
        <v>130327.71971496438</v>
      </c>
      <c r="AG1276" s="31">
        <v>5.9100341796874997E-2</v>
      </c>
      <c r="AH1276" s="172"/>
      <c r="AI1276" s="212"/>
      <c r="AJ1276" s="179"/>
      <c r="AK1276" s="70" t="s">
        <v>83</v>
      </c>
      <c r="AL1276" s="50">
        <v>7602027083</v>
      </c>
      <c r="AM1276" s="30">
        <v>2.0900453642688919E-2</v>
      </c>
      <c r="AN1276" s="50">
        <v>53839</v>
      </c>
      <c r="AO1276" s="30">
        <v>0.1360481130049149</v>
      </c>
      <c r="AP1276" s="53">
        <v>141199.26230056278</v>
      </c>
      <c r="AQ1276" s="31">
        <v>0.13018929061961967</v>
      </c>
      <c r="AR1276" s="172"/>
      <c r="AS1276" s="212"/>
      <c r="AT1276" s="179"/>
      <c r="AU1276" s="70" t="s">
        <v>83</v>
      </c>
      <c r="AV1276" s="50">
        <v>8658568484</v>
      </c>
      <c r="AW1276" s="30">
        <v>3.0951575611021409E-2</v>
      </c>
      <c r="AX1276" s="50">
        <v>59746</v>
      </c>
      <c r="AY1276" s="30">
        <v>0.23038155281778394</v>
      </c>
      <c r="AZ1276" s="53">
        <v>144922.98202390119</v>
      </c>
      <c r="BA1276" s="31">
        <v>0.21982979067859285</v>
      </c>
      <c r="BB1276" s="172"/>
      <c r="BC1276" s="212"/>
      <c r="BD1276" s="179"/>
      <c r="BE1276" s="70" t="s">
        <v>83</v>
      </c>
      <c r="BF1276" s="50">
        <v>5625424153</v>
      </c>
      <c r="BG1276" s="30">
        <v>3.9194612722260248E-2</v>
      </c>
      <c r="BH1276" s="50">
        <v>36719</v>
      </c>
      <c r="BI1276" s="30">
        <v>0.30186368083129866</v>
      </c>
      <c r="BJ1276" s="53">
        <v>153201.99768512216</v>
      </c>
      <c r="BK1276" s="31">
        <v>0.28072629969418961</v>
      </c>
      <c r="BL1276" s="172"/>
      <c r="BM1276" s="212"/>
      <c r="BN1276" s="179"/>
      <c r="BO1276" s="70" t="s">
        <v>83</v>
      </c>
      <c r="BP1276" s="50">
        <v>2215204446</v>
      </c>
      <c r="BQ1276" s="30">
        <v>4.3294280023230186E-2</v>
      </c>
      <c r="BR1276" s="50">
        <v>13699</v>
      </c>
      <c r="BS1276" s="30">
        <v>0.3204594366987929</v>
      </c>
      <c r="BT1276" s="53">
        <v>161705.55850792027</v>
      </c>
      <c r="BU1276" s="31">
        <v>0.27458958888732987</v>
      </c>
      <c r="BV1276" s="172"/>
      <c r="BW1276" s="212"/>
      <c r="BX1276" s="179"/>
      <c r="BY1276" s="70" t="s">
        <v>83</v>
      </c>
      <c r="BZ1276" s="129">
        <v>28094330711</v>
      </c>
      <c r="CA1276" s="130">
        <v>2.4025232909298064E-2</v>
      </c>
      <c r="CB1276" s="129">
        <v>193730</v>
      </c>
      <c r="CC1276" s="130">
        <v>0.15065208955606896</v>
      </c>
      <c r="CD1276" s="131">
        <v>145017.96681463893</v>
      </c>
      <c r="CE1276" s="132">
        <v>0.1417837097667774</v>
      </c>
      <c r="CR1276" s="186"/>
      <c r="CS1276" s="187"/>
      <c r="CT1276" s="200"/>
      <c r="CU1276" s="201"/>
      <c r="CV1276" s="201"/>
      <c r="CW1276" s="79" t="s">
        <v>83</v>
      </c>
      <c r="CX1276" s="90">
        <v>28940115799</v>
      </c>
      <c r="CY1276" s="80">
        <v>2.6176037772260515E-2</v>
      </c>
      <c r="CZ1276" s="90">
        <v>187018</v>
      </c>
      <c r="DA1276" s="80">
        <v>0.15205803342027721</v>
      </c>
      <c r="DB1276" s="90">
        <v>154745.08228619705</v>
      </c>
      <c r="DC1276" s="81">
        <v>0.14351280939573111</v>
      </c>
    </row>
    <row r="1277" spans="2:107" s="16" customFormat="1" ht="13.15" customHeight="1" thickTop="1" thickBot="1">
      <c r="B1277" s="186"/>
      <c r="C1277" s="187"/>
      <c r="D1277" s="172"/>
      <c r="E1277" s="212"/>
      <c r="F1277" s="179"/>
      <c r="G1277" s="70" t="s">
        <v>87</v>
      </c>
      <c r="H1277" s="50">
        <v>46517665</v>
      </c>
      <c r="I1277" s="30">
        <v>1.4714693349013513E-2</v>
      </c>
      <c r="J1277" s="50">
        <v>301</v>
      </c>
      <c r="K1277" s="30">
        <v>0.16235167206040993</v>
      </c>
      <c r="L1277" s="53">
        <v>154543.73754152824</v>
      </c>
      <c r="M1277" s="31">
        <v>0.15726227795193312</v>
      </c>
      <c r="N1277" s="172"/>
      <c r="O1277" s="212"/>
      <c r="P1277" s="179"/>
      <c r="Q1277" s="70" t="s">
        <v>87</v>
      </c>
      <c r="R1277" s="50">
        <v>91389237</v>
      </c>
      <c r="S1277" s="30">
        <v>7.0983991426733749E-3</v>
      </c>
      <c r="T1277" s="50">
        <v>730</v>
      </c>
      <c r="U1277" s="30">
        <v>0.11033857315598548</v>
      </c>
      <c r="V1277" s="53">
        <v>125190.73561643835</v>
      </c>
      <c r="W1277" s="31">
        <v>0.1053847264327992</v>
      </c>
      <c r="X1277" s="172"/>
      <c r="Y1277" s="212"/>
      <c r="Z1277" s="179"/>
      <c r="AA1277" s="70" t="s">
        <v>87</v>
      </c>
      <c r="AB1277" s="50">
        <v>1658623024</v>
      </c>
      <c r="AC1277" s="30">
        <v>5.2626468278738807E-3</v>
      </c>
      <c r="AD1277" s="50">
        <v>25261</v>
      </c>
      <c r="AE1277" s="30">
        <v>5.5153335924229392E-2</v>
      </c>
      <c r="AF1277" s="53">
        <v>65659.436443529557</v>
      </c>
      <c r="AG1277" s="31">
        <v>5.1393636067708331E-2</v>
      </c>
      <c r="AH1277" s="172"/>
      <c r="AI1277" s="212"/>
      <c r="AJ1277" s="179"/>
      <c r="AK1277" s="70" t="s">
        <v>87</v>
      </c>
      <c r="AL1277" s="50">
        <v>1806542423</v>
      </c>
      <c r="AM1277" s="30">
        <v>4.9667747501054805E-3</v>
      </c>
      <c r="AN1277" s="50">
        <v>27757</v>
      </c>
      <c r="AO1277" s="30">
        <v>7.0140371713394059E-2</v>
      </c>
      <c r="AP1277" s="53">
        <v>65084.2102172425</v>
      </c>
      <c r="AQ1277" s="31">
        <v>6.7119822799992263E-2</v>
      </c>
      <c r="AR1277" s="172"/>
      <c r="AS1277" s="212"/>
      <c r="AT1277" s="179"/>
      <c r="AU1277" s="70" t="s">
        <v>87</v>
      </c>
      <c r="AV1277" s="50">
        <v>1361652927</v>
      </c>
      <c r="AW1277" s="30">
        <v>4.8674678272613535E-3</v>
      </c>
      <c r="AX1277" s="50">
        <v>21636</v>
      </c>
      <c r="AY1277" s="30">
        <v>8.3428769737983688E-2</v>
      </c>
      <c r="AZ1277" s="53">
        <v>62934.596367165832</v>
      </c>
      <c r="BA1277" s="31">
        <v>7.9607628144512346E-2</v>
      </c>
      <c r="BB1277" s="172"/>
      <c r="BC1277" s="212"/>
      <c r="BD1277" s="179"/>
      <c r="BE1277" s="70" t="s">
        <v>87</v>
      </c>
      <c r="BF1277" s="50">
        <v>694562707</v>
      </c>
      <c r="BG1277" s="30">
        <v>4.8393002148419007E-3</v>
      </c>
      <c r="BH1277" s="50">
        <v>10713</v>
      </c>
      <c r="BI1277" s="30">
        <v>8.8070634078970089E-2</v>
      </c>
      <c r="BJ1277" s="53">
        <v>64833.632689256046</v>
      </c>
      <c r="BK1277" s="31">
        <v>8.1903669724770645E-2</v>
      </c>
      <c r="BL1277" s="172"/>
      <c r="BM1277" s="212"/>
      <c r="BN1277" s="179"/>
      <c r="BO1277" s="70" t="s">
        <v>87</v>
      </c>
      <c r="BP1277" s="50">
        <v>229769382</v>
      </c>
      <c r="BQ1277" s="30">
        <v>4.4906464426049397E-3</v>
      </c>
      <c r="BR1277" s="50">
        <v>3195</v>
      </c>
      <c r="BS1277" s="30">
        <v>7.4740338729297279E-2</v>
      </c>
      <c r="BT1277" s="53">
        <v>71915.299530516437</v>
      </c>
      <c r="BU1277" s="31">
        <v>6.4042173625448492E-2</v>
      </c>
      <c r="BV1277" s="172"/>
      <c r="BW1277" s="212"/>
      <c r="BX1277" s="179"/>
      <c r="BY1277" s="70" t="s">
        <v>87</v>
      </c>
      <c r="BZ1277" s="129">
        <v>5889057365</v>
      </c>
      <c r="CA1277" s="130">
        <v>5.0361041259810117E-3</v>
      </c>
      <c r="CB1277" s="129">
        <v>89593</v>
      </c>
      <c r="CC1277" s="130">
        <v>6.9671050738640827E-2</v>
      </c>
      <c r="CD1277" s="131">
        <v>65731.221914658512</v>
      </c>
      <c r="CE1277" s="132">
        <v>6.5569751247276556E-2</v>
      </c>
      <c r="CR1277" s="186"/>
      <c r="CS1277" s="187"/>
      <c r="CT1277" s="200"/>
      <c r="CU1277" s="201"/>
      <c r="CV1277" s="201"/>
      <c r="CW1277" s="79" t="s">
        <v>87</v>
      </c>
      <c r="CX1277" s="90">
        <v>5949254322</v>
      </c>
      <c r="CY1277" s="80">
        <v>5.3810394861943554E-3</v>
      </c>
      <c r="CZ1277" s="90">
        <v>87299</v>
      </c>
      <c r="DA1277" s="80">
        <v>7.0979874982925614E-2</v>
      </c>
      <c r="DB1277" s="90">
        <v>68148.023711611822</v>
      </c>
      <c r="DC1277" s="81">
        <v>6.6991010209915242E-2</v>
      </c>
    </row>
    <row r="1278" spans="2:107" s="16" customFormat="1" ht="13.15" customHeight="1" thickTop="1" thickBot="1">
      <c r="B1278" s="186"/>
      <c r="C1278" s="187"/>
      <c r="D1278" s="172"/>
      <c r="E1278" s="212"/>
      <c r="F1278" s="179"/>
      <c r="G1278" s="71" t="s">
        <v>85</v>
      </c>
      <c r="H1278" s="51">
        <v>6325110</v>
      </c>
      <c r="I1278" s="32">
        <v>2.0007894645782173E-3</v>
      </c>
      <c r="J1278" s="51">
        <v>318</v>
      </c>
      <c r="K1278" s="32">
        <v>0.17152103559870549</v>
      </c>
      <c r="L1278" s="54">
        <v>19890.283018867925</v>
      </c>
      <c r="M1278" s="33">
        <v>0.16614420062695925</v>
      </c>
      <c r="N1278" s="172"/>
      <c r="O1278" s="212"/>
      <c r="P1278" s="179"/>
      <c r="Q1278" s="71" t="s">
        <v>85</v>
      </c>
      <c r="R1278" s="51">
        <v>28590810</v>
      </c>
      <c r="S1278" s="32">
        <v>2.2207098762881384E-3</v>
      </c>
      <c r="T1278" s="51">
        <v>1328</v>
      </c>
      <c r="U1278" s="32">
        <v>0.20072551390568319</v>
      </c>
      <c r="V1278" s="54">
        <v>21529.224397590362</v>
      </c>
      <c r="W1278" s="33">
        <v>0.1917135845243251</v>
      </c>
      <c r="X1278" s="172"/>
      <c r="Y1278" s="212"/>
      <c r="Z1278" s="179"/>
      <c r="AA1278" s="71" t="s">
        <v>85</v>
      </c>
      <c r="AB1278" s="51">
        <v>701740038</v>
      </c>
      <c r="AC1278" s="32">
        <v>2.2265517429431252E-3</v>
      </c>
      <c r="AD1278" s="51">
        <v>36846</v>
      </c>
      <c r="AE1278" s="32">
        <v>8.0447322570925781E-2</v>
      </c>
      <c r="AF1278" s="54">
        <v>19045.216251424848</v>
      </c>
      <c r="AG1278" s="33">
        <v>7.4963378906250003E-2</v>
      </c>
      <c r="AH1278" s="172"/>
      <c r="AI1278" s="212"/>
      <c r="AJ1278" s="179"/>
      <c r="AK1278" s="71" t="s">
        <v>85</v>
      </c>
      <c r="AL1278" s="51">
        <v>938016729</v>
      </c>
      <c r="AM1278" s="32">
        <v>2.5789141430938513E-3</v>
      </c>
      <c r="AN1278" s="51">
        <v>46666</v>
      </c>
      <c r="AO1278" s="32">
        <v>0.11792234702515572</v>
      </c>
      <c r="AP1278" s="54">
        <v>20100.645630651867</v>
      </c>
      <c r="AQ1278" s="33">
        <v>0.11284409881415279</v>
      </c>
      <c r="AR1278" s="172"/>
      <c r="AS1278" s="212"/>
      <c r="AT1278" s="179"/>
      <c r="AU1278" s="71" t="s">
        <v>85</v>
      </c>
      <c r="AV1278" s="51">
        <v>959400521</v>
      </c>
      <c r="AW1278" s="32">
        <v>3.4295458679870195E-3</v>
      </c>
      <c r="AX1278" s="51">
        <v>41465</v>
      </c>
      <c r="AY1278" s="32">
        <v>0.15988971793240403</v>
      </c>
      <c r="AZ1278" s="54">
        <v>23137.598480646328</v>
      </c>
      <c r="BA1278" s="33">
        <v>0.15256656965299523</v>
      </c>
      <c r="BB1278" s="172"/>
      <c r="BC1278" s="212"/>
      <c r="BD1278" s="179"/>
      <c r="BE1278" s="71" t="s">
        <v>85</v>
      </c>
      <c r="BF1278" s="51">
        <v>614943324</v>
      </c>
      <c r="BG1278" s="32">
        <v>4.2845596660414896E-3</v>
      </c>
      <c r="BH1278" s="51">
        <v>23773</v>
      </c>
      <c r="BI1278" s="32">
        <v>0.19543574945947501</v>
      </c>
      <c r="BJ1278" s="54">
        <v>25867.300046270979</v>
      </c>
      <c r="BK1278" s="33">
        <v>0.1817507645259939</v>
      </c>
      <c r="BL1278" s="172"/>
      <c r="BM1278" s="212"/>
      <c r="BN1278" s="179"/>
      <c r="BO1278" s="71" t="s">
        <v>85</v>
      </c>
      <c r="BP1278" s="51">
        <v>249480556</v>
      </c>
      <c r="BQ1278" s="32">
        <v>4.8758845131963774E-3</v>
      </c>
      <c r="BR1278" s="51">
        <v>8781</v>
      </c>
      <c r="BS1278" s="32">
        <v>0.20541311874239732</v>
      </c>
      <c r="BT1278" s="54">
        <v>28411.405990206127</v>
      </c>
      <c r="BU1278" s="33">
        <v>0.17601074385134999</v>
      </c>
      <c r="BV1278" s="172"/>
      <c r="BW1278" s="212"/>
      <c r="BX1278" s="179"/>
      <c r="BY1278" s="71" t="s">
        <v>85</v>
      </c>
      <c r="BZ1278" s="133">
        <v>3498497088</v>
      </c>
      <c r="CA1278" s="134">
        <v>2.9917853618342794E-3</v>
      </c>
      <c r="CB1278" s="133">
        <v>159177</v>
      </c>
      <c r="CC1278" s="134">
        <v>0.12378231383506112</v>
      </c>
      <c r="CD1278" s="135">
        <v>21978.659529957218</v>
      </c>
      <c r="CE1278" s="136">
        <v>0.11649566700844642</v>
      </c>
      <c r="CR1278" s="186"/>
      <c r="CS1278" s="187"/>
      <c r="CT1278" s="200"/>
      <c r="CU1278" s="201"/>
      <c r="CV1278" s="201"/>
      <c r="CW1278" s="79" t="s">
        <v>85</v>
      </c>
      <c r="CX1278" s="90">
        <v>3186614594</v>
      </c>
      <c r="CY1278" s="80">
        <v>2.8822602009444228E-3</v>
      </c>
      <c r="CZ1278" s="90">
        <v>140749</v>
      </c>
      <c r="DA1278" s="80">
        <v>0.11443826875418729</v>
      </c>
      <c r="DB1278" s="90">
        <v>22640.406638768305</v>
      </c>
      <c r="DC1278" s="81">
        <v>0.10800716727608976</v>
      </c>
    </row>
    <row r="1279" spans="2:107" s="16" customFormat="1" ht="13.15" customHeight="1" thickTop="1">
      <c r="B1279" s="188"/>
      <c r="C1279" s="189"/>
      <c r="D1279" s="173"/>
      <c r="E1279" s="213"/>
      <c r="F1279" s="180"/>
      <c r="G1279" s="18" t="s">
        <v>92</v>
      </c>
      <c r="H1279" s="49">
        <v>331112652</v>
      </c>
      <c r="I1279" s="32">
        <v>0.10473915958934367</v>
      </c>
      <c r="J1279" s="51">
        <v>1449</v>
      </c>
      <c r="K1279" s="32">
        <v>0.78155339805825241</v>
      </c>
      <c r="L1279" s="54">
        <v>228511.14699792961</v>
      </c>
      <c r="M1279" s="34">
        <v>0.75705329153605017</v>
      </c>
      <c r="N1279" s="173"/>
      <c r="O1279" s="213"/>
      <c r="P1279" s="180"/>
      <c r="Q1279" s="18" t="s">
        <v>92</v>
      </c>
      <c r="R1279" s="49">
        <v>1494904990</v>
      </c>
      <c r="S1279" s="32">
        <v>0.11611249472839072</v>
      </c>
      <c r="T1279" s="51">
        <v>5402</v>
      </c>
      <c r="U1279" s="32">
        <v>0.81650544135429259</v>
      </c>
      <c r="V1279" s="54">
        <v>276731.76416142168</v>
      </c>
      <c r="W1279" s="34">
        <v>0.77984697560271399</v>
      </c>
      <c r="X1279" s="173"/>
      <c r="Y1279" s="213"/>
      <c r="Z1279" s="180"/>
      <c r="AA1279" s="18" t="s">
        <v>92</v>
      </c>
      <c r="AB1279" s="49">
        <v>47872790234</v>
      </c>
      <c r="AC1279" s="32">
        <v>0.15189562909771342</v>
      </c>
      <c r="AD1279" s="51">
        <v>317720</v>
      </c>
      <c r="AE1279" s="32">
        <v>0.6936905858772876</v>
      </c>
      <c r="AF1279" s="54">
        <v>150676.03623945612</v>
      </c>
      <c r="AG1279" s="34">
        <v>0.64640299479166663</v>
      </c>
      <c r="AH1279" s="173"/>
      <c r="AI1279" s="213"/>
      <c r="AJ1279" s="180"/>
      <c r="AK1279" s="18" t="s">
        <v>92</v>
      </c>
      <c r="AL1279" s="49">
        <v>67871977471</v>
      </c>
      <c r="AM1279" s="32">
        <v>0.18660221849807665</v>
      </c>
      <c r="AN1279" s="51">
        <v>318920</v>
      </c>
      <c r="AO1279" s="32">
        <v>0.80589283232466169</v>
      </c>
      <c r="AP1279" s="54">
        <v>212818.1909914712</v>
      </c>
      <c r="AQ1279" s="34">
        <v>0.77118758826146672</v>
      </c>
      <c r="AR1279" s="173"/>
      <c r="AS1279" s="213"/>
      <c r="AT1279" s="180"/>
      <c r="AU1279" s="18" t="s">
        <v>92</v>
      </c>
      <c r="AV1279" s="49">
        <v>62620746374</v>
      </c>
      <c r="AW1279" s="32">
        <v>0.22384886945169258</v>
      </c>
      <c r="AX1279" s="51">
        <v>224006</v>
      </c>
      <c r="AY1279" s="32">
        <v>0.86377079838818516</v>
      </c>
      <c r="AZ1279" s="54">
        <v>279549.41552458418</v>
      </c>
      <c r="BA1279" s="34">
        <v>0.82420901969586025</v>
      </c>
      <c r="BB1279" s="173"/>
      <c r="BC1279" s="213"/>
      <c r="BD1279" s="180"/>
      <c r="BE1279" s="18" t="s">
        <v>92</v>
      </c>
      <c r="BF1279" s="49">
        <v>36852912932</v>
      </c>
      <c r="BG1279" s="32">
        <v>0.25676919833442408</v>
      </c>
      <c r="BH1279" s="51">
        <v>107656</v>
      </c>
      <c r="BI1279" s="32">
        <v>0.88503054068940568</v>
      </c>
      <c r="BJ1279" s="54">
        <v>342321.031173367</v>
      </c>
      <c r="BK1279" s="34">
        <v>0.82305810397553514</v>
      </c>
      <c r="BL1279" s="173"/>
      <c r="BM1279" s="213"/>
      <c r="BN1279" s="180"/>
      <c r="BO1279" s="18" t="s">
        <v>92</v>
      </c>
      <c r="BP1279" s="49">
        <v>14077017792</v>
      </c>
      <c r="BQ1279" s="32">
        <v>0.2751232967590575</v>
      </c>
      <c r="BR1279" s="51">
        <v>36914</v>
      </c>
      <c r="BS1279" s="32">
        <v>0.86352577898381211</v>
      </c>
      <c r="BT1279" s="54">
        <v>381346.31283523864</v>
      </c>
      <c r="BU1279" s="34">
        <v>0.73992262823468102</v>
      </c>
      <c r="BV1279" s="173"/>
      <c r="BW1279" s="213"/>
      <c r="BX1279" s="180"/>
      <c r="BY1279" s="18" t="s">
        <v>92</v>
      </c>
      <c r="BZ1279" s="137">
        <v>231121462445</v>
      </c>
      <c r="CA1279" s="134">
        <v>0.19764652956849402</v>
      </c>
      <c r="CB1279" s="133">
        <v>1012067</v>
      </c>
      <c r="CC1279" s="134">
        <v>0.78702321953616916</v>
      </c>
      <c r="CD1279" s="135">
        <v>228365.77266623653</v>
      </c>
      <c r="CE1279" s="138">
        <v>0.74069382022677488</v>
      </c>
      <c r="CR1279" s="188"/>
      <c r="CS1279" s="189"/>
      <c r="CT1279" s="200"/>
      <c r="CU1279" s="201"/>
      <c r="CV1279" s="201"/>
      <c r="CW1279" s="18" t="s">
        <v>92</v>
      </c>
      <c r="CX1279" s="90">
        <v>229049387578</v>
      </c>
      <c r="CY1279" s="80">
        <v>0.20717282068242585</v>
      </c>
      <c r="CZ1279" s="90">
        <v>970789</v>
      </c>
      <c r="DA1279" s="80">
        <v>0.78931582096930508</v>
      </c>
      <c r="DB1279" s="90">
        <v>235941.47397426216</v>
      </c>
      <c r="DC1279" s="81">
        <v>0.74495854260270344</v>
      </c>
    </row>
    <row r="1280" spans="2:107" s="16" customFormat="1">
      <c r="E1280" s="17"/>
      <c r="F1280" s="17"/>
      <c r="O1280" s="17"/>
      <c r="P1280" s="17"/>
      <c r="Y1280" s="17"/>
      <c r="Z1280" s="17"/>
      <c r="AI1280" s="17"/>
      <c r="AJ1280" s="17"/>
      <c r="AS1280" s="17"/>
      <c r="AT1280" s="17"/>
      <c r="BC1280" s="17"/>
      <c r="BD1280" s="17"/>
      <c r="BM1280" s="17"/>
      <c r="BN1280" s="17"/>
      <c r="BW1280" s="17"/>
      <c r="BX1280" s="17"/>
      <c r="CU1280" s="17"/>
      <c r="CV1280" s="17"/>
    </row>
  </sheetData>
  <mergeCells count="2347">
    <mergeCell ref="X1229:X1245"/>
    <mergeCell ref="X1246:X1262"/>
    <mergeCell ref="AH1229:AH1245"/>
    <mergeCell ref="AH1246:AH1262"/>
    <mergeCell ref="AR1229:AR1245"/>
    <mergeCell ref="AR1246:AR1262"/>
    <mergeCell ref="BB1229:BB1245"/>
    <mergeCell ref="BB1246:BB1262"/>
    <mergeCell ref="X1144:X1160"/>
    <mergeCell ref="AH1127:AH1143"/>
    <mergeCell ref="AH1144:AH1160"/>
    <mergeCell ref="AR1127:AR1143"/>
    <mergeCell ref="AR1144:AR1160"/>
    <mergeCell ref="BB1127:BB1143"/>
    <mergeCell ref="BB1144:BB1160"/>
    <mergeCell ref="X1161:X1177"/>
    <mergeCell ref="X1178:X1194"/>
    <mergeCell ref="AH1161:AH1177"/>
    <mergeCell ref="AH1178:AH1194"/>
    <mergeCell ref="AR1161:AR1177"/>
    <mergeCell ref="AR1178:AR1194"/>
    <mergeCell ref="BB1161:BB1177"/>
    <mergeCell ref="BB1178:BB1194"/>
    <mergeCell ref="X1195:X1211"/>
    <mergeCell ref="X1212:X1228"/>
    <mergeCell ref="AH1195:AH1211"/>
    <mergeCell ref="AH1212:AH1228"/>
    <mergeCell ref="AR1195:AR1211"/>
    <mergeCell ref="AR1212:AR1228"/>
    <mergeCell ref="BB1195:BB1211"/>
    <mergeCell ref="BB1212:BB1228"/>
    <mergeCell ref="AH1025:AH1041"/>
    <mergeCell ref="AH1042:AH1058"/>
    <mergeCell ref="AR1025:AR1041"/>
    <mergeCell ref="AR1042:AR1058"/>
    <mergeCell ref="BB1025:BB1041"/>
    <mergeCell ref="BB1042:BB1058"/>
    <mergeCell ref="X1059:X1075"/>
    <mergeCell ref="X1076:X1092"/>
    <mergeCell ref="AH1059:AH1075"/>
    <mergeCell ref="AH1076:AH1092"/>
    <mergeCell ref="AR1059:AR1075"/>
    <mergeCell ref="AR1076:AR1092"/>
    <mergeCell ref="BB1059:BB1075"/>
    <mergeCell ref="BB1076:BB1092"/>
    <mergeCell ref="X1093:X1109"/>
    <mergeCell ref="X1110:X1126"/>
    <mergeCell ref="AH1093:AH1109"/>
    <mergeCell ref="AH1110:AH1126"/>
    <mergeCell ref="AR1093:AR1109"/>
    <mergeCell ref="AR1110:AR1126"/>
    <mergeCell ref="BB1093:BB1109"/>
    <mergeCell ref="BB1110:BB1126"/>
    <mergeCell ref="AR940:AR956"/>
    <mergeCell ref="BB923:BB939"/>
    <mergeCell ref="BB940:BB956"/>
    <mergeCell ref="X957:X973"/>
    <mergeCell ref="X974:X990"/>
    <mergeCell ref="AH957:AH973"/>
    <mergeCell ref="AH974:AH990"/>
    <mergeCell ref="AR957:AR973"/>
    <mergeCell ref="AR974:AR990"/>
    <mergeCell ref="BB957:BB973"/>
    <mergeCell ref="BB974:BB990"/>
    <mergeCell ref="X991:X1007"/>
    <mergeCell ref="X1008:X1024"/>
    <mergeCell ref="AH991:AH1007"/>
    <mergeCell ref="AH1008:AH1024"/>
    <mergeCell ref="AR991:AR1007"/>
    <mergeCell ref="AR1008:AR1024"/>
    <mergeCell ref="BB991:BB1007"/>
    <mergeCell ref="BB1008:BB1024"/>
    <mergeCell ref="AH855:AH871"/>
    <mergeCell ref="AH872:AH888"/>
    <mergeCell ref="AR855:AR871"/>
    <mergeCell ref="AR872:AR888"/>
    <mergeCell ref="BB855:BB871"/>
    <mergeCell ref="BB872:BB888"/>
    <mergeCell ref="BL855:BL871"/>
    <mergeCell ref="BL872:BL888"/>
    <mergeCell ref="X889:X905"/>
    <mergeCell ref="X906:X922"/>
    <mergeCell ref="AH889:AH905"/>
    <mergeCell ref="AH906:AH922"/>
    <mergeCell ref="AR889:AR905"/>
    <mergeCell ref="AR906:AR922"/>
    <mergeCell ref="BB889:BB905"/>
    <mergeCell ref="BB906:BB922"/>
    <mergeCell ref="X923:X939"/>
    <mergeCell ref="AH923:AH939"/>
    <mergeCell ref="AR923:AR939"/>
    <mergeCell ref="AH787:AH803"/>
    <mergeCell ref="AH804:AH820"/>
    <mergeCell ref="AR787:AR803"/>
    <mergeCell ref="AR804:AR820"/>
    <mergeCell ref="BB787:BB803"/>
    <mergeCell ref="BB804:BB820"/>
    <mergeCell ref="BL787:BL803"/>
    <mergeCell ref="BL804:BL820"/>
    <mergeCell ref="X821:X837"/>
    <mergeCell ref="X838:X854"/>
    <mergeCell ref="AH821:AH837"/>
    <mergeCell ref="AH838:AH854"/>
    <mergeCell ref="AR821:AR837"/>
    <mergeCell ref="AR838:AR854"/>
    <mergeCell ref="BB821:BB837"/>
    <mergeCell ref="BB838:BB854"/>
    <mergeCell ref="BL821:BL837"/>
    <mergeCell ref="BL838:BL854"/>
    <mergeCell ref="AR685:AR701"/>
    <mergeCell ref="AR702:AR718"/>
    <mergeCell ref="BB685:BB701"/>
    <mergeCell ref="BB702:BB718"/>
    <mergeCell ref="BL685:BL701"/>
    <mergeCell ref="BL702:BL718"/>
    <mergeCell ref="AH719:AH735"/>
    <mergeCell ref="AH736:AH752"/>
    <mergeCell ref="AR719:AR735"/>
    <mergeCell ref="AR736:AR752"/>
    <mergeCell ref="BB719:BB735"/>
    <mergeCell ref="BB736:BB752"/>
    <mergeCell ref="BL719:BL735"/>
    <mergeCell ref="BL736:BL752"/>
    <mergeCell ref="AH753:AH769"/>
    <mergeCell ref="AH770:AH786"/>
    <mergeCell ref="AR753:AR769"/>
    <mergeCell ref="AR770:AR786"/>
    <mergeCell ref="BB753:BB769"/>
    <mergeCell ref="BB770:BB786"/>
    <mergeCell ref="BL753:BL769"/>
    <mergeCell ref="BL770:BL786"/>
    <mergeCell ref="BB600:BB616"/>
    <mergeCell ref="BL583:BL599"/>
    <mergeCell ref="BL600:BL616"/>
    <mergeCell ref="AR583:AR599"/>
    <mergeCell ref="AH617:AH633"/>
    <mergeCell ref="AH634:AH650"/>
    <mergeCell ref="AR617:AR633"/>
    <mergeCell ref="AR634:AR650"/>
    <mergeCell ref="BB617:BB633"/>
    <mergeCell ref="BB634:BB650"/>
    <mergeCell ref="BL617:BL633"/>
    <mergeCell ref="BL634:BL650"/>
    <mergeCell ref="AH651:AH667"/>
    <mergeCell ref="AH668:AH684"/>
    <mergeCell ref="AR651:AR667"/>
    <mergeCell ref="AR668:AR684"/>
    <mergeCell ref="BB651:BB667"/>
    <mergeCell ref="BB668:BB684"/>
    <mergeCell ref="BL651:BL667"/>
    <mergeCell ref="BL668:BL684"/>
    <mergeCell ref="BB413:BB429"/>
    <mergeCell ref="BB430:BB446"/>
    <mergeCell ref="AH447:AH463"/>
    <mergeCell ref="AH464:AH480"/>
    <mergeCell ref="BB447:BB463"/>
    <mergeCell ref="BB464:BB480"/>
    <mergeCell ref="AH481:AH497"/>
    <mergeCell ref="AH498:AH514"/>
    <mergeCell ref="BB481:BB497"/>
    <mergeCell ref="BB498:BB514"/>
    <mergeCell ref="AH532:AH548"/>
    <mergeCell ref="BB532:BB548"/>
    <mergeCell ref="BL532:BL548"/>
    <mergeCell ref="AH515:AH531"/>
    <mergeCell ref="BB515:BB531"/>
    <mergeCell ref="BL515:BL531"/>
    <mergeCell ref="AH549:AH565"/>
    <mergeCell ref="BB549:BB565"/>
    <mergeCell ref="BL549:BL565"/>
    <mergeCell ref="BB260:BB276"/>
    <mergeCell ref="AH277:AH293"/>
    <mergeCell ref="AH294:AH310"/>
    <mergeCell ref="BB277:BB293"/>
    <mergeCell ref="BB294:BB310"/>
    <mergeCell ref="AH311:AH327"/>
    <mergeCell ref="AH328:AH344"/>
    <mergeCell ref="BB311:BB327"/>
    <mergeCell ref="BB328:BB344"/>
    <mergeCell ref="AH345:AH361"/>
    <mergeCell ref="AH362:AH378"/>
    <mergeCell ref="BB345:BB361"/>
    <mergeCell ref="BB362:BB378"/>
    <mergeCell ref="X379:X395"/>
    <mergeCell ref="AH379:AH395"/>
    <mergeCell ref="AH396:AH412"/>
    <mergeCell ref="BB379:BB395"/>
    <mergeCell ref="BB396:BB412"/>
    <mergeCell ref="DE3:DE4"/>
    <mergeCell ref="EI3:EI4"/>
    <mergeCell ref="BN1263:BN1279"/>
    <mergeCell ref="BM1263:BM1279"/>
    <mergeCell ref="BW5:BW21"/>
    <mergeCell ref="BX5:BX21"/>
    <mergeCell ref="BW158:BW174"/>
    <mergeCell ref="BX158:BX174"/>
    <mergeCell ref="BW175:BW191"/>
    <mergeCell ref="BX175:BX191"/>
    <mergeCell ref="BW192:BW208"/>
    <mergeCell ref="BX192:BX208"/>
    <mergeCell ref="BW107:BW123"/>
    <mergeCell ref="BX107:BX123"/>
    <mergeCell ref="BW124:BW140"/>
    <mergeCell ref="BX124:BX140"/>
    <mergeCell ref="BW141:BW157"/>
    <mergeCell ref="BX141:BX157"/>
    <mergeCell ref="BX39:BX55"/>
    <mergeCell ref="BW56:BW72"/>
    <mergeCell ref="BX56:BX72"/>
    <mergeCell ref="BW243:BW259"/>
    <mergeCell ref="BX243:BX259"/>
    <mergeCell ref="BW464:BW480"/>
    <mergeCell ref="BX464:BX480"/>
    <mergeCell ref="BW481:BW497"/>
    <mergeCell ref="BX481:BX497"/>
    <mergeCell ref="BW498:BW514"/>
    <mergeCell ref="BX498:BX514"/>
    <mergeCell ref="BW413:BW429"/>
    <mergeCell ref="BX413:BX429"/>
    <mergeCell ref="BW430:BW446"/>
    <mergeCell ref="B1144:B1160"/>
    <mergeCell ref="B1161:B1177"/>
    <mergeCell ref="B1178:B1194"/>
    <mergeCell ref="B1195:B1211"/>
    <mergeCell ref="B1212:B1228"/>
    <mergeCell ref="B1229:B1245"/>
    <mergeCell ref="B1246:B1262"/>
    <mergeCell ref="B1263:C1279"/>
    <mergeCell ref="B855:B871"/>
    <mergeCell ref="B872:B888"/>
    <mergeCell ref="B889:B905"/>
    <mergeCell ref="B906:B922"/>
    <mergeCell ref="B923:B939"/>
    <mergeCell ref="B940:B956"/>
    <mergeCell ref="B957:B973"/>
    <mergeCell ref="B974:B990"/>
    <mergeCell ref="B991:B1007"/>
    <mergeCell ref="B1008:B1024"/>
    <mergeCell ref="B1025:B1041"/>
    <mergeCell ref="B1042:B1058"/>
    <mergeCell ref="B1059:B1075"/>
    <mergeCell ref="B1076:B1092"/>
    <mergeCell ref="B1093:B1109"/>
    <mergeCell ref="B1110:B1126"/>
    <mergeCell ref="B1127:B1143"/>
    <mergeCell ref="C855:C871"/>
    <mergeCell ref="C957:C973"/>
    <mergeCell ref="C923:C939"/>
    <mergeCell ref="C1042:C1058"/>
    <mergeCell ref="C1127:C1143"/>
    <mergeCell ref="C1144:C1160"/>
    <mergeCell ref="C1093:C1109"/>
    <mergeCell ref="B566:B582"/>
    <mergeCell ref="B583:B599"/>
    <mergeCell ref="B600:B616"/>
    <mergeCell ref="B617:B633"/>
    <mergeCell ref="B634:B650"/>
    <mergeCell ref="B651:B667"/>
    <mergeCell ref="B668:B684"/>
    <mergeCell ref="B685:B701"/>
    <mergeCell ref="B702:B718"/>
    <mergeCell ref="B719:B735"/>
    <mergeCell ref="B736:B752"/>
    <mergeCell ref="B753:B769"/>
    <mergeCell ref="B770:B786"/>
    <mergeCell ref="B787:B803"/>
    <mergeCell ref="B804:B820"/>
    <mergeCell ref="B821:B837"/>
    <mergeCell ref="B838:B854"/>
    <mergeCell ref="B277:B293"/>
    <mergeCell ref="B294:B310"/>
    <mergeCell ref="B311:B327"/>
    <mergeCell ref="B328:B344"/>
    <mergeCell ref="B345:B361"/>
    <mergeCell ref="B362:B378"/>
    <mergeCell ref="B379:B395"/>
    <mergeCell ref="B396:B412"/>
    <mergeCell ref="B413:B429"/>
    <mergeCell ref="B430:B446"/>
    <mergeCell ref="B447:B463"/>
    <mergeCell ref="B464:B480"/>
    <mergeCell ref="B481:B497"/>
    <mergeCell ref="B498:B514"/>
    <mergeCell ref="B515:B531"/>
    <mergeCell ref="B532:B548"/>
    <mergeCell ref="B549:B565"/>
    <mergeCell ref="B3:B4"/>
    <mergeCell ref="B5:B21"/>
    <mergeCell ref="B22:B38"/>
    <mergeCell ref="B39:B55"/>
    <mergeCell ref="B56:B72"/>
    <mergeCell ref="B73:B89"/>
    <mergeCell ref="B90:B106"/>
    <mergeCell ref="B107:B123"/>
    <mergeCell ref="B124:B140"/>
    <mergeCell ref="B141:B157"/>
    <mergeCell ref="B158:B174"/>
    <mergeCell ref="B175:B191"/>
    <mergeCell ref="B192:B208"/>
    <mergeCell ref="B209:B225"/>
    <mergeCell ref="B226:B242"/>
    <mergeCell ref="B243:B259"/>
    <mergeCell ref="B260:B276"/>
    <mergeCell ref="C5:C21"/>
    <mergeCell ref="C22:C38"/>
    <mergeCell ref="C3:C4"/>
    <mergeCell ref="D5:D21"/>
    <mergeCell ref="D22:D38"/>
    <mergeCell ref="AR5:AR21"/>
    <mergeCell ref="AR22:AR38"/>
    <mergeCell ref="AR39:AR55"/>
    <mergeCell ref="AR56:AR72"/>
    <mergeCell ref="C107:C123"/>
    <mergeCell ref="C124:C140"/>
    <mergeCell ref="C73:C89"/>
    <mergeCell ref="C90:C106"/>
    <mergeCell ref="C39:C55"/>
    <mergeCell ref="C56:C72"/>
    <mergeCell ref="D39:D55"/>
    <mergeCell ref="D56:D72"/>
    <mergeCell ref="D73:D89"/>
    <mergeCell ref="D90:D106"/>
    <mergeCell ref="D107:D123"/>
    <mergeCell ref="D124:D140"/>
    <mergeCell ref="D3:M3"/>
    <mergeCell ref="N5:N21"/>
    <mergeCell ref="N3:W3"/>
    <mergeCell ref="X3:AG3"/>
    <mergeCell ref="AH3:AQ3"/>
    <mergeCell ref="AR3:BA3"/>
    <mergeCell ref="AH5:AH21"/>
    <mergeCell ref="AH22:AH38"/>
    <mergeCell ref="E5:E21"/>
    <mergeCell ref="F5:F21"/>
    <mergeCell ref="O5:O21"/>
    <mergeCell ref="C209:C225"/>
    <mergeCell ref="C226:C242"/>
    <mergeCell ref="C175:C191"/>
    <mergeCell ref="C192:C208"/>
    <mergeCell ref="C141:C157"/>
    <mergeCell ref="C158:C174"/>
    <mergeCell ref="D141:D157"/>
    <mergeCell ref="D158:D174"/>
    <mergeCell ref="D175:D191"/>
    <mergeCell ref="D192:D208"/>
    <mergeCell ref="D209:D225"/>
    <mergeCell ref="D226:D242"/>
    <mergeCell ref="C311:C327"/>
    <mergeCell ref="C328:C344"/>
    <mergeCell ref="C277:C293"/>
    <mergeCell ref="C294:C310"/>
    <mergeCell ref="C243:C259"/>
    <mergeCell ref="C260:C276"/>
    <mergeCell ref="D243:D259"/>
    <mergeCell ref="D260:D276"/>
    <mergeCell ref="D277:D293"/>
    <mergeCell ref="D294:D310"/>
    <mergeCell ref="D311:D327"/>
    <mergeCell ref="D328:D344"/>
    <mergeCell ref="C413:C429"/>
    <mergeCell ref="C430:C446"/>
    <mergeCell ref="C379:C395"/>
    <mergeCell ref="C396:C412"/>
    <mergeCell ref="C345:C361"/>
    <mergeCell ref="C362:C378"/>
    <mergeCell ref="D345:D361"/>
    <mergeCell ref="D362:D378"/>
    <mergeCell ref="D379:D395"/>
    <mergeCell ref="D396:D412"/>
    <mergeCell ref="D413:D429"/>
    <mergeCell ref="D430:D446"/>
    <mergeCell ref="C515:C531"/>
    <mergeCell ref="C532:C548"/>
    <mergeCell ref="C481:C497"/>
    <mergeCell ref="C498:C514"/>
    <mergeCell ref="C447:C463"/>
    <mergeCell ref="C464:C480"/>
    <mergeCell ref="D447:D463"/>
    <mergeCell ref="D464:D480"/>
    <mergeCell ref="D481:D497"/>
    <mergeCell ref="D498:D514"/>
    <mergeCell ref="D515:D531"/>
    <mergeCell ref="D532:D548"/>
    <mergeCell ref="C617:C633"/>
    <mergeCell ref="C634:C650"/>
    <mergeCell ref="C583:C599"/>
    <mergeCell ref="C600:C616"/>
    <mergeCell ref="C549:C565"/>
    <mergeCell ref="C566:C582"/>
    <mergeCell ref="D549:D565"/>
    <mergeCell ref="D566:D582"/>
    <mergeCell ref="D583:D599"/>
    <mergeCell ref="D600:D616"/>
    <mergeCell ref="D617:D633"/>
    <mergeCell ref="D634:D650"/>
    <mergeCell ref="C719:C735"/>
    <mergeCell ref="C736:C752"/>
    <mergeCell ref="C685:C701"/>
    <mergeCell ref="C702:C718"/>
    <mergeCell ref="C651:C667"/>
    <mergeCell ref="C668:C684"/>
    <mergeCell ref="D651:D667"/>
    <mergeCell ref="D668:D684"/>
    <mergeCell ref="D685:D701"/>
    <mergeCell ref="D702:D718"/>
    <mergeCell ref="D719:D735"/>
    <mergeCell ref="D736:D752"/>
    <mergeCell ref="C821:C837"/>
    <mergeCell ref="C838:C854"/>
    <mergeCell ref="C787:C803"/>
    <mergeCell ref="C804:C820"/>
    <mergeCell ref="C753:C769"/>
    <mergeCell ref="C770:C786"/>
    <mergeCell ref="D753:D769"/>
    <mergeCell ref="D770:D786"/>
    <mergeCell ref="D787:D803"/>
    <mergeCell ref="D804:D820"/>
    <mergeCell ref="D821:D837"/>
    <mergeCell ref="D838:D854"/>
    <mergeCell ref="C940:C956"/>
    <mergeCell ref="C889:C905"/>
    <mergeCell ref="C906:C922"/>
    <mergeCell ref="C872:C888"/>
    <mergeCell ref="C1025:C1041"/>
    <mergeCell ref="D855:D871"/>
    <mergeCell ref="D872:D888"/>
    <mergeCell ref="D889:D905"/>
    <mergeCell ref="D906:D922"/>
    <mergeCell ref="D923:D939"/>
    <mergeCell ref="D940:D956"/>
    <mergeCell ref="D974:D990"/>
    <mergeCell ref="D991:D1007"/>
    <mergeCell ref="D1008:D1024"/>
    <mergeCell ref="D1025:D1041"/>
    <mergeCell ref="C991:C1007"/>
    <mergeCell ref="C1008:C1024"/>
    <mergeCell ref="C974:C990"/>
    <mergeCell ref="C1110:C1126"/>
    <mergeCell ref="C1059:C1075"/>
    <mergeCell ref="C1076:C1092"/>
    <mergeCell ref="D957:D973"/>
    <mergeCell ref="E1263:E1279"/>
    <mergeCell ref="F1263:F1279"/>
    <mergeCell ref="C1229:C1245"/>
    <mergeCell ref="C1246:C1262"/>
    <mergeCell ref="C1195:C1211"/>
    <mergeCell ref="C1212:C1228"/>
    <mergeCell ref="C1161:C1177"/>
    <mergeCell ref="C1178:C1194"/>
    <mergeCell ref="BW73:BW89"/>
    <mergeCell ref="BX73:BX89"/>
    <mergeCell ref="BW90:BW106"/>
    <mergeCell ref="BX90:BX106"/>
    <mergeCell ref="BW311:BW327"/>
    <mergeCell ref="BX311:BX327"/>
    <mergeCell ref="BW328:BW344"/>
    <mergeCell ref="BX328:BX344"/>
    <mergeCell ref="BW345:BW361"/>
    <mergeCell ref="BX345:BX361"/>
    <mergeCell ref="BW260:BW276"/>
    <mergeCell ref="BX260:BX276"/>
    <mergeCell ref="BW277:BW293"/>
    <mergeCell ref="BX277:BX293"/>
    <mergeCell ref="BW294:BW310"/>
    <mergeCell ref="BX294:BX310"/>
    <mergeCell ref="BW209:BW225"/>
    <mergeCell ref="BX209:BX225"/>
    <mergeCell ref="BW226:BW242"/>
    <mergeCell ref="BX226:BX242"/>
    <mergeCell ref="BX430:BX446"/>
    <mergeCell ref="BW447:BW463"/>
    <mergeCell ref="BX447:BX463"/>
    <mergeCell ref="BW362:BW378"/>
    <mergeCell ref="BX362:BX378"/>
    <mergeCell ref="BW379:BW395"/>
    <mergeCell ref="BX379:BX395"/>
    <mergeCell ref="BW396:BW412"/>
    <mergeCell ref="BX396:BX412"/>
    <mergeCell ref="BW617:BW633"/>
    <mergeCell ref="BX617:BX633"/>
    <mergeCell ref="BW634:BW650"/>
    <mergeCell ref="BX634:BX650"/>
    <mergeCell ref="BW651:BW667"/>
    <mergeCell ref="BX651:BX667"/>
    <mergeCell ref="BW566:BW582"/>
    <mergeCell ref="BX566:BX582"/>
    <mergeCell ref="BW583:BW599"/>
    <mergeCell ref="BX583:BX599"/>
    <mergeCell ref="BW600:BW616"/>
    <mergeCell ref="BX600:BX616"/>
    <mergeCell ref="BW515:BW531"/>
    <mergeCell ref="BX515:BX531"/>
    <mergeCell ref="BW532:BW548"/>
    <mergeCell ref="BX532:BX548"/>
    <mergeCell ref="BW549:BW565"/>
    <mergeCell ref="BX549:BX565"/>
    <mergeCell ref="BW770:BW786"/>
    <mergeCell ref="BX770:BX786"/>
    <mergeCell ref="BW787:BW803"/>
    <mergeCell ref="BX787:BX803"/>
    <mergeCell ref="BW804:BW820"/>
    <mergeCell ref="BX804:BX820"/>
    <mergeCell ref="BW719:BW735"/>
    <mergeCell ref="BX719:BX735"/>
    <mergeCell ref="BW736:BW752"/>
    <mergeCell ref="BX736:BX752"/>
    <mergeCell ref="BW753:BW769"/>
    <mergeCell ref="BX753:BX769"/>
    <mergeCell ref="BW668:BW684"/>
    <mergeCell ref="BX668:BX684"/>
    <mergeCell ref="BW685:BW701"/>
    <mergeCell ref="BX685:BX701"/>
    <mergeCell ref="BW702:BW718"/>
    <mergeCell ref="BX702:BX718"/>
    <mergeCell ref="BW923:BW939"/>
    <mergeCell ref="BX923:BX939"/>
    <mergeCell ref="BW940:BW956"/>
    <mergeCell ref="BX940:BX956"/>
    <mergeCell ref="BW957:BW973"/>
    <mergeCell ref="BX957:BX973"/>
    <mergeCell ref="BW872:BW888"/>
    <mergeCell ref="BX872:BX888"/>
    <mergeCell ref="BW889:BW905"/>
    <mergeCell ref="BX889:BX905"/>
    <mergeCell ref="BW906:BW922"/>
    <mergeCell ref="BX906:BX922"/>
    <mergeCell ref="BW821:BW837"/>
    <mergeCell ref="BX821:BX837"/>
    <mergeCell ref="BW838:BW854"/>
    <mergeCell ref="BX838:BX854"/>
    <mergeCell ref="BW855:BW871"/>
    <mergeCell ref="BX855:BX871"/>
    <mergeCell ref="BW1076:BW1092"/>
    <mergeCell ref="BX1076:BX1092"/>
    <mergeCell ref="BW1093:BW1109"/>
    <mergeCell ref="BX1093:BX1109"/>
    <mergeCell ref="BW1110:BW1126"/>
    <mergeCell ref="BX1110:BX1126"/>
    <mergeCell ref="BW1025:BW1041"/>
    <mergeCell ref="BX1025:BX1041"/>
    <mergeCell ref="BW1042:BW1058"/>
    <mergeCell ref="BX1042:BX1058"/>
    <mergeCell ref="BW1059:BW1075"/>
    <mergeCell ref="BX1059:BX1075"/>
    <mergeCell ref="BW974:BW990"/>
    <mergeCell ref="BX974:BX990"/>
    <mergeCell ref="BW991:BW1007"/>
    <mergeCell ref="BX991:BX1007"/>
    <mergeCell ref="BW1008:BW1024"/>
    <mergeCell ref="BX1008:BX1024"/>
    <mergeCell ref="BX1229:BX1245"/>
    <mergeCell ref="BW1246:BW1262"/>
    <mergeCell ref="BX1246:BX1262"/>
    <mergeCell ref="BW1263:BW1279"/>
    <mergeCell ref="BX1263:BX1279"/>
    <mergeCell ref="BW1178:BW1194"/>
    <mergeCell ref="BX1178:BX1194"/>
    <mergeCell ref="BW1195:BW1211"/>
    <mergeCell ref="BX1195:BX1211"/>
    <mergeCell ref="BW1212:BW1228"/>
    <mergeCell ref="BX1212:BX1228"/>
    <mergeCell ref="BW1127:BW1143"/>
    <mergeCell ref="BX1127:BX1143"/>
    <mergeCell ref="BW1144:BW1160"/>
    <mergeCell ref="BX1144:BX1160"/>
    <mergeCell ref="BW1161:BW1177"/>
    <mergeCell ref="BX1161:BX1177"/>
    <mergeCell ref="BD1263:BD1279"/>
    <mergeCell ref="AS1263:AS1279"/>
    <mergeCell ref="AT1263:AT1279"/>
    <mergeCell ref="AI1263:AI1279"/>
    <mergeCell ref="AJ1263:AJ1279"/>
    <mergeCell ref="Y1263:Y1279"/>
    <mergeCell ref="Z1263:Z1279"/>
    <mergeCell ref="BW22:BW38"/>
    <mergeCell ref="X430:X446"/>
    <mergeCell ref="X447:X463"/>
    <mergeCell ref="X464:X480"/>
    <mergeCell ref="X481:X497"/>
    <mergeCell ref="X498:X514"/>
    <mergeCell ref="X515:X531"/>
    <mergeCell ref="X532:X548"/>
    <mergeCell ref="X549:X565"/>
    <mergeCell ref="X396:X412"/>
    <mergeCell ref="X413:X429"/>
    <mergeCell ref="X566:X582"/>
    <mergeCell ref="X583:X599"/>
    <mergeCell ref="X600:X616"/>
    <mergeCell ref="X617:X633"/>
    <mergeCell ref="X634:X650"/>
    <mergeCell ref="X651:X667"/>
    <mergeCell ref="X668:X684"/>
    <mergeCell ref="X685:X701"/>
    <mergeCell ref="X702:X718"/>
    <mergeCell ref="X719:X735"/>
    <mergeCell ref="X736:X752"/>
    <mergeCell ref="X753:X769"/>
    <mergeCell ref="X770:X786"/>
    <mergeCell ref="BW1229:BW1245"/>
    <mergeCell ref="BX22:BX38"/>
    <mergeCell ref="BW39:BW55"/>
    <mergeCell ref="O1263:O1279"/>
    <mergeCell ref="P1263:P1279"/>
    <mergeCell ref="D1042:D1058"/>
    <mergeCell ref="D1059:D1075"/>
    <mergeCell ref="D1076:D1092"/>
    <mergeCell ref="D1093:D1109"/>
    <mergeCell ref="D1110:D1126"/>
    <mergeCell ref="D1127:D1143"/>
    <mergeCell ref="D1144:D1160"/>
    <mergeCell ref="D1161:D1177"/>
    <mergeCell ref="D1178:D1194"/>
    <mergeCell ref="D1195:D1211"/>
    <mergeCell ref="D1212:D1228"/>
    <mergeCell ref="D1229:D1245"/>
    <mergeCell ref="D1246:D1262"/>
    <mergeCell ref="D1263:D1279"/>
    <mergeCell ref="N22:N38"/>
    <mergeCell ref="N39:N55"/>
    <mergeCell ref="N56:N72"/>
    <mergeCell ref="N73:N89"/>
    <mergeCell ref="N90:N106"/>
    <mergeCell ref="N107:N123"/>
    <mergeCell ref="N124:N140"/>
    <mergeCell ref="N141:N157"/>
    <mergeCell ref="N158:N174"/>
    <mergeCell ref="N175:N191"/>
    <mergeCell ref="N192:N208"/>
    <mergeCell ref="N209:N225"/>
    <mergeCell ref="N226:N242"/>
    <mergeCell ref="N243:N259"/>
    <mergeCell ref="N1263:N1279"/>
    <mergeCell ref="X5:X21"/>
    <mergeCell ref="X22:X38"/>
    <mergeCell ref="X39:X55"/>
    <mergeCell ref="X56:X72"/>
    <mergeCell ref="X73:X89"/>
    <mergeCell ref="X90:X106"/>
    <mergeCell ref="X107:X123"/>
    <mergeCell ref="X124:X140"/>
    <mergeCell ref="X141:X157"/>
    <mergeCell ref="X158:X174"/>
    <mergeCell ref="X175:X191"/>
    <mergeCell ref="X192:X208"/>
    <mergeCell ref="X209:X225"/>
    <mergeCell ref="X226:X242"/>
    <mergeCell ref="X243:X259"/>
    <mergeCell ref="X260:X276"/>
    <mergeCell ref="X277:X293"/>
    <mergeCell ref="X294:X310"/>
    <mergeCell ref="X311:X327"/>
    <mergeCell ref="X328:X344"/>
    <mergeCell ref="X345:X361"/>
    <mergeCell ref="X362:X378"/>
    <mergeCell ref="X1263:X1279"/>
    <mergeCell ref="N1076:N1092"/>
    <mergeCell ref="N1093:N1109"/>
    <mergeCell ref="N1110:N1126"/>
    <mergeCell ref="N549:N565"/>
    <mergeCell ref="N566:N582"/>
    <mergeCell ref="N583:N599"/>
    <mergeCell ref="N600:N616"/>
    <mergeCell ref="N617:N633"/>
    <mergeCell ref="AH1263:AH1279"/>
    <mergeCell ref="AR73:AR89"/>
    <mergeCell ref="AR90:AR106"/>
    <mergeCell ref="AR107:AR123"/>
    <mergeCell ref="AR124:AR140"/>
    <mergeCell ref="AR141:AR157"/>
    <mergeCell ref="AR158:AR174"/>
    <mergeCell ref="AR175:AR191"/>
    <mergeCell ref="AR192:AR208"/>
    <mergeCell ref="AR209:AR225"/>
    <mergeCell ref="AR226:AR242"/>
    <mergeCell ref="AR243:AR259"/>
    <mergeCell ref="AR260:AR276"/>
    <mergeCell ref="AR277:AR293"/>
    <mergeCell ref="AR294:AR310"/>
    <mergeCell ref="AR311:AR327"/>
    <mergeCell ref="AR328:AR344"/>
    <mergeCell ref="AR345:AR361"/>
    <mergeCell ref="AR362:AR378"/>
    <mergeCell ref="AR379:AR395"/>
    <mergeCell ref="AR396:AR412"/>
    <mergeCell ref="AR413:AR429"/>
    <mergeCell ref="AR430:AR446"/>
    <mergeCell ref="AR447:AR463"/>
    <mergeCell ref="AR464:AR480"/>
    <mergeCell ref="AR481:AR497"/>
    <mergeCell ref="AR498:AR514"/>
    <mergeCell ref="AR515:AR531"/>
    <mergeCell ref="AR532:AR548"/>
    <mergeCell ref="AR549:AR565"/>
    <mergeCell ref="AR566:AR582"/>
    <mergeCell ref="AR1263:AR1279"/>
    <mergeCell ref="BB1263:BB1279"/>
    <mergeCell ref="BL5:BL21"/>
    <mergeCell ref="BL22:BL38"/>
    <mergeCell ref="BL39:BL55"/>
    <mergeCell ref="BL56:BL72"/>
    <mergeCell ref="BL73:BL89"/>
    <mergeCell ref="BL90:BL106"/>
    <mergeCell ref="BL107:BL123"/>
    <mergeCell ref="BL124:BL140"/>
    <mergeCell ref="BL141:BL157"/>
    <mergeCell ref="BL158:BL174"/>
    <mergeCell ref="BL175:BL191"/>
    <mergeCell ref="BL192:BL208"/>
    <mergeCell ref="BL209:BL225"/>
    <mergeCell ref="BL226:BL242"/>
    <mergeCell ref="BL243:BL259"/>
    <mergeCell ref="BL260:BL276"/>
    <mergeCell ref="BL277:BL293"/>
    <mergeCell ref="BL294:BL310"/>
    <mergeCell ref="BL311:BL327"/>
    <mergeCell ref="BL328:BL344"/>
    <mergeCell ref="BL345:BL361"/>
    <mergeCell ref="BL362:BL378"/>
    <mergeCell ref="BL379:BL395"/>
    <mergeCell ref="BL396:BL412"/>
    <mergeCell ref="BL413:BL429"/>
    <mergeCell ref="BL430:BL446"/>
    <mergeCell ref="BL447:BL463"/>
    <mergeCell ref="BL464:BL480"/>
    <mergeCell ref="BL481:BL497"/>
    <mergeCell ref="BL498:BL514"/>
    <mergeCell ref="BC1263:BC1279"/>
    <mergeCell ref="BL1263:BL1279"/>
    <mergeCell ref="BV1144:BV1160"/>
    <mergeCell ref="BV1161:BV1177"/>
    <mergeCell ref="BV1178:BV1194"/>
    <mergeCell ref="BV1195:BV1211"/>
    <mergeCell ref="BV1212:BV1228"/>
    <mergeCell ref="BV1229:BV1245"/>
    <mergeCell ref="BV1246:BV1262"/>
    <mergeCell ref="BL1127:BL1143"/>
    <mergeCell ref="BL1144:BL1160"/>
    <mergeCell ref="BL1161:BL1177"/>
    <mergeCell ref="BL1178:BL1194"/>
    <mergeCell ref="BL1195:BL1211"/>
    <mergeCell ref="BL923:BL939"/>
    <mergeCell ref="BL940:BL956"/>
    <mergeCell ref="BL957:BL973"/>
    <mergeCell ref="BL974:BL990"/>
    <mergeCell ref="BL991:BL1007"/>
    <mergeCell ref="BL1008:BL1024"/>
    <mergeCell ref="BL1025:BL1041"/>
    <mergeCell ref="BL1042:BL1058"/>
    <mergeCell ref="BV1263:BV1279"/>
    <mergeCell ref="BV1127:BV1143"/>
    <mergeCell ref="BV294:BV310"/>
    <mergeCell ref="BV311:BV327"/>
    <mergeCell ref="BV328:BV344"/>
    <mergeCell ref="BV345:BV361"/>
    <mergeCell ref="BV362:BV378"/>
    <mergeCell ref="BV379:BV395"/>
    <mergeCell ref="BV396:BV412"/>
    <mergeCell ref="BV413:BV429"/>
    <mergeCell ref="BV430:BV446"/>
    <mergeCell ref="BV447:BV463"/>
    <mergeCell ref="BV464:BV480"/>
    <mergeCell ref="BL889:BL905"/>
    <mergeCell ref="BL906:BL922"/>
    <mergeCell ref="BL1093:BL1109"/>
    <mergeCell ref="BL1110:BL1126"/>
    <mergeCell ref="BV685:BV701"/>
    <mergeCell ref="BV702:BV718"/>
    <mergeCell ref="BV719:BV735"/>
    <mergeCell ref="BV736:BV752"/>
    <mergeCell ref="BV753:BV769"/>
    <mergeCell ref="BL1076:BL1092"/>
    <mergeCell ref="BL566:BL582"/>
    <mergeCell ref="BV1059:BV1075"/>
    <mergeCell ref="BV1076:BV1092"/>
    <mergeCell ref="BV1093:BV1109"/>
    <mergeCell ref="BV1110:BV1126"/>
    <mergeCell ref="BV5:BV21"/>
    <mergeCell ref="BV22:BV38"/>
    <mergeCell ref="BV39:BV55"/>
    <mergeCell ref="BV56:BV72"/>
    <mergeCell ref="BV73:BV89"/>
    <mergeCell ref="BV90:BV106"/>
    <mergeCell ref="BV107:BV123"/>
    <mergeCell ref="BV124:BV140"/>
    <mergeCell ref="BV141:BV157"/>
    <mergeCell ref="BV158:BV174"/>
    <mergeCell ref="BV175:BV191"/>
    <mergeCell ref="BV192:BV208"/>
    <mergeCell ref="BV209:BV225"/>
    <mergeCell ref="BV226:BV242"/>
    <mergeCell ref="BV243:BV259"/>
    <mergeCell ref="BV260:BV276"/>
    <mergeCell ref="BV277:BV293"/>
    <mergeCell ref="BB3:BK3"/>
    <mergeCell ref="BL3:BU3"/>
    <mergeCell ref="BV3:CE3"/>
    <mergeCell ref="BV855:BV871"/>
    <mergeCell ref="BV872:BV888"/>
    <mergeCell ref="BV889:BV905"/>
    <mergeCell ref="BV906:BV922"/>
    <mergeCell ref="BV923:BV939"/>
    <mergeCell ref="BV940:BV956"/>
    <mergeCell ref="BV957:BV973"/>
    <mergeCell ref="BV974:BV990"/>
    <mergeCell ref="BV991:BV1007"/>
    <mergeCell ref="BV1008:BV1024"/>
    <mergeCell ref="BV1025:BV1041"/>
    <mergeCell ref="BV1042:BV1058"/>
    <mergeCell ref="BV481:BV497"/>
    <mergeCell ref="BV498:BV514"/>
    <mergeCell ref="BV515:BV531"/>
    <mergeCell ref="BV532:BV548"/>
    <mergeCell ref="BV549:BV565"/>
    <mergeCell ref="BV566:BV582"/>
    <mergeCell ref="BV583:BV599"/>
    <mergeCell ref="BV600:BV616"/>
    <mergeCell ref="BV617:BV633"/>
    <mergeCell ref="BV634:BV650"/>
    <mergeCell ref="BV651:BV667"/>
    <mergeCell ref="BV668:BV684"/>
    <mergeCell ref="BV770:BV786"/>
    <mergeCell ref="BV787:BV803"/>
    <mergeCell ref="BV804:BV820"/>
    <mergeCell ref="BV821:BV837"/>
    <mergeCell ref="BV838:BV854"/>
    <mergeCell ref="CT3:DC3"/>
    <mergeCell ref="CT5:CT21"/>
    <mergeCell ref="CU5:CU21"/>
    <mergeCell ref="CV5:CV21"/>
    <mergeCell ref="CT22:CT38"/>
    <mergeCell ref="CU22:CU38"/>
    <mergeCell ref="CV22:CV38"/>
    <mergeCell ref="CT39:CT55"/>
    <mergeCell ref="CU39:CU55"/>
    <mergeCell ref="CV39:CV55"/>
    <mergeCell ref="CT56:CT72"/>
    <mergeCell ref="CU56:CU72"/>
    <mergeCell ref="CV56:CV72"/>
    <mergeCell ref="CT73:CT89"/>
    <mergeCell ref="CU73:CU89"/>
    <mergeCell ref="CV73:CV89"/>
    <mergeCell ref="CT90:CT106"/>
    <mergeCell ref="CU90:CU106"/>
    <mergeCell ref="CV90:CV106"/>
    <mergeCell ref="CT107:CT123"/>
    <mergeCell ref="CU107:CU123"/>
    <mergeCell ref="CV107:CV123"/>
    <mergeCell ref="CT124:CT140"/>
    <mergeCell ref="CU124:CU140"/>
    <mergeCell ref="CV124:CV140"/>
    <mergeCell ref="CT141:CT157"/>
    <mergeCell ref="CU141:CU157"/>
    <mergeCell ref="CV141:CV157"/>
    <mergeCell ref="CT158:CT174"/>
    <mergeCell ref="CU158:CU174"/>
    <mergeCell ref="CV158:CV174"/>
    <mergeCell ref="CT175:CT191"/>
    <mergeCell ref="CU175:CU191"/>
    <mergeCell ref="CV175:CV191"/>
    <mergeCell ref="CT192:CT208"/>
    <mergeCell ref="CU192:CU208"/>
    <mergeCell ref="CV192:CV208"/>
    <mergeCell ref="CT209:CT225"/>
    <mergeCell ref="CU209:CU225"/>
    <mergeCell ref="CV209:CV225"/>
    <mergeCell ref="CT226:CT242"/>
    <mergeCell ref="CU226:CU242"/>
    <mergeCell ref="CV226:CV242"/>
    <mergeCell ref="CT243:CT259"/>
    <mergeCell ref="CU243:CU259"/>
    <mergeCell ref="CV243:CV259"/>
    <mergeCell ref="CT260:CT276"/>
    <mergeCell ref="CU260:CU276"/>
    <mergeCell ref="CV260:CV276"/>
    <mergeCell ref="CT277:CT293"/>
    <mergeCell ref="CU277:CU293"/>
    <mergeCell ref="CV277:CV293"/>
    <mergeCell ref="CT294:CT310"/>
    <mergeCell ref="CU294:CU310"/>
    <mergeCell ref="CV294:CV310"/>
    <mergeCell ref="CT311:CT327"/>
    <mergeCell ref="CU311:CU327"/>
    <mergeCell ref="CV311:CV327"/>
    <mergeCell ref="CT328:CT344"/>
    <mergeCell ref="CU328:CU344"/>
    <mergeCell ref="CV328:CV344"/>
    <mergeCell ref="CT345:CT361"/>
    <mergeCell ref="CU345:CU361"/>
    <mergeCell ref="CV345:CV361"/>
    <mergeCell ref="CT362:CT378"/>
    <mergeCell ref="CU362:CU378"/>
    <mergeCell ref="CV362:CV378"/>
    <mergeCell ref="CT379:CT395"/>
    <mergeCell ref="CU379:CU395"/>
    <mergeCell ref="CV379:CV395"/>
    <mergeCell ref="CT396:CT412"/>
    <mergeCell ref="CU396:CU412"/>
    <mergeCell ref="CV396:CV412"/>
    <mergeCell ref="CT413:CT429"/>
    <mergeCell ref="CU413:CU429"/>
    <mergeCell ref="CV413:CV429"/>
    <mergeCell ref="CT430:CT446"/>
    <mergeCell ref="CU430:CU446"/>
    <mergeCell ref="CV430:CV446"/>
    <mergeCell ref="CT447:CT463"/>
    <mergeCell ref="CU447:CU463"/>
    <mergeCell ref="CV447:CV463"/>
    <mergeCell ref="CT464:CT480"/>
    <mergeCell ref="CU464:CU480"/>
    <mergeCell ref="CV464:CV480"/>
    <mergeCell ref="CT481:CT497"/>
    <mergeCell ref="CU481:CU497"/>
    <mergeCell ref="CV481:CV497"/>
    <mergeCell ref="CT498:CT514"/>
    <mergeCell ref="CU498:CU514"/>
    <mergeCell ref="CV498:CV514"/>
    <mergeCell ref="CT515:CT531"/>
    <mergeCell ref="CU515:CU531"/>
    <mergeCell ref="CV515:CV531"/>
    <mergeCell ref="CT532:CT548"/>
    <mergeCell ref="CU532:CU548"/>
    <mergeCell ref="CV532:CV548"/>
    <mergeCell ref="CT549:CT565"/>
    <mergeCell ref="CU549:CU565"/>
    <mergeCell ref="CV549:CV565"/>
    <mergeCell ref="CT566:CT582"/>
    <mergeCell ref="CU566:CU582"/>
    <mergeCell ref="CV566:CV582"/>
    <mergeCell ref="CT583:CT599"/>
    <mergeCell ref="CU583:CU599"/>
    <mergeCell ref="CV583:CV599"/>
    <mergeCell ref="CT600:CT616"/>
    <mergeCell ref="CU600:CU616"/>
    <mergeCell ref="CV600:CV616"/>
    <mergeCell ref="CT617:CT633"/>
    <mergeCell ref="CU617:CU633"/>
    <mergeCell ref="CV617:CV633"/>
    <mergeCell ref="CT634:CT650"/>
    <mergeCell ref="CU634:CU650"/>
    <mergeCell ref="CV634:CV650"/>
    <mergeCell ref="CT651:CT667"/>
    <mergeCell ref="CU651:CU667"/>
    <mergeCell ref="CV651:CV667"/>
    <mergeCell ref="CT668:CT684"/>
    <mergeCell ref="CU668:CU684"/>
    <mergeCell ref="CV668:CV684"/>
    <mergeCell ref="CT685:CT701"/>
    <mergeCell ref="CU685:CU701"/>
    <mergeCell ref="CV685:CV701"/>
    <mergeCell ref="CT702:CT718"/>
    <mergeCell ref="CU702:CU718"/>
    <mergeCell ref="CV702:CV718"/>
    <mergeCell ref="CT719:CT735"/>
    <mergeCell ref="CU719:CU735"/>
    <mergeCell ref="CV719:CV735"/>
    <mergeCell ref="CT736:CT752"/>
    <mergeCell ref="CU736:CU752"/>
    <mergeCell ref="CV736:CV752"/>
    <mergeCell ref="CT753:CT769"/>
    <mergeCell ref="CU753:CU769"/>
    <mergeCell ref="CV753:CV769"/>
    <mergeCell ref="CT770:CT786"/>
    <mergeCell ref="CU770:CU786"/>
    <mergeCell ref="CV770:CV786"/>
    <mergeCell ref="CT787:CT803"/>
    <mergeCell ref="CU787:CU803"/>
    <mergeCell ref="CV787:CV803"/>
    <mergeCell ref="CT804:CT820"/>
    <mergeCell ref="CU804:CU820"/>
    <mergeCell ref="CV804:CV820"/>
    <mergeCell ref="CT821:CT837"/>
    <mergeCell ref="CU821:CU837"/>
    <mergeCell ref="CV821:CV837"/>
    <mergeCell ref="CT838:CT854"/>
    <mergeCell ref="CU838:CU854"/>
    <mergeCell ref="CV838:CV854"/>
    <mergeCell ref="CT855:CT871"/>
    <mergeCell ref="CU855:CU871"/>
    <mergeCell ref="CV855:CV871"/>
    <mergeCell ref="CT872:CT888"/>
    <mergeCell ref="CU872:CU888"/>
    <mergeCell ref="CV872:CV888"/>
    <mergeCell ref="CT889:CT905"/>
    <mergeCell ref="CU889:CU905"/>
    <mergeCell ref="CV889:CV905"/>
    <mergeCell ref="CT906:CT922"/>
    <mergeCell ref="CU906:CU922"/>
    <mergeCell ref="CV906:CV922"/>
    <mergeCell ref="CT923:CT939"/>
    <mergeCell ref="CU923:CU939"/>
    <mergeCell ref="CV923:CV939"/>
    <mergeCell ref="CT940:CT956"/>
    <mergeCell ref="CU940:CU956"/>
    <mergeCell ref="CV940:CV956"/>
    <mergeCell ref="CT957:CT973"/>
    <mergeCell ref="CU957:CU973"/>
    <mergeCell ref="CV957:CV973"/>
    <mergeCell ref="CT974:CT990"/>
    <mergeCell ref="CU974:CU990"/>
    <mergeCell ref="CV974:CV990"/>
    <mergeCell ref="CT991:CT1007"/>
    <mergeCell ref="CU991:CU1007"/>
    <mergeCell ref="CV991:CV1007"/>
    <mergeCell ref="CT1008:CT1024"/>
    <mergeCell ref="CU1008:CU1024"/>
    <mergeCell ref="CV1008:CV1024"/>
    <mergeCell ref="CT1025:CT1041"/>
    <mergeCell ref="CU1025:CU1041"/>
    <mergeCell ref="CV1025:CV1041"/>
    <mergeCell ref="CT1042:CT1058"/>
    <mergeCell ref="CU1042:CU1058"/>
    <mergeCell ref="CV1042:CV1058"/>
    <mergeCell ref="CT1059:CT1075"/>
    <mergeCell ref="CU1059:CU1075"/>
    <mergeCell ref="CV1059:CV1075"/>
    <mergeCell ref="CT1076:CT1092"/>
    <mergeCell ref="CU1076:CU1092"/>
    <mergeCell ref="CV1076:CV1092"/>
    <mergeCell ref="CT1093:CT1109"/>
    <mergeCell ref="CU1093:CU1109"/>
    <mergeCell ref="CV1093:CV1109"/>
    <mergeCell ref="CT1110:CT1126"/>
    <mergeCell ref="CU1110:CU1126"/>
    <mergeCell ref="CV1110:CV1126"/>
    <mergeCell ref="CT1127:CT1143"/>
    <mergeCell ref="CU1127:CU1143"/>
    <mergeCell ref="CV1127:CV1143"/>
    <mergeCell ref="CT1144:CT1160"/>
    <mergeCell ref="CU1144:CU1160"/>
    <mergeCell ref="CV1144:CV1160"/>
    <mergeCell ref="CT1161:CT1177"/>
    <mergeCell ref="CU1161:CU1177"/>
    <mergeCell ref="CV1161:CV1177"/>
    <mergeCell ref="CT1178:CT1194"/>
    <mergeCell ref="CU1178:CU1194"/>
    <mergeCell ref="CV1178:CV1194"/>
    <mergeCell ref="CT1195:CT1211"/>
    <mergeCell ref="CU1195:CU1211"/>
    <mergeCell ref="CV1195:CV1211"/>
    <mergeCell ref="CT1212:CT1228"/>
    <mergeCell ref="CU1212:CU1228"/>
    <mergeCell ref="CV1212:CV1228"/>
    <mergeCell ref="CT1229:CT1245"/>
    <mergeCell ref="CU1229:CU1245"/>
    <mergeCell ref="CV1229:CV1245"/>
    <mergeCell ref="CT1246:CT1262"/>
    <mergeCell ref="CU1246:CU1262"/>
    <mergeCell ref="CV1246:CV1262"/>
    <mergeCell ref="CT1263:CT1279"/>
    <mergeCell ref="CU1263:CU1279"/>
    <mergeCell ref="CV1263:CV1279"/>
    <mergeCell ref="CR3:CR4"/>
    <mergeCell ref="CS3:CS4"/>
    <mergeCell ref="CR5:CR21"/>
    <mergeCell ref="CS5:CS21"/>
    <mergeCell ref="CR22:CR38"/>
    <mergeCell ref="CS22:CS38"/>
    <mergeCell ref="CR39:CR55"/>
    <mergeCell ref="CS39:CS55"/>
    <mergeCell ref="CR56:CR72"/>
    <mergeCell ref="CS56:CS72"/>
    <mergeCell ref="CR73:CR89"/>
    <mergeCell ref="CS73:CS89"/>
    <mergeCell ref="CR90:CR106"/>
    <mergeCell ref="CS90:CS106"/>
    <mergeCell ref="CR107:CR123"/>
    <mergeCell ref="CS107:CS123"/>
    <mergeCell ref="CR124:CR140"/>
    <mergeCell ref="CS124:CS140"/>
    <mergeCell ref="CR141:CR157"/>
    <mergeCell ref="CS141:CS157"/>
    <mergeCell ref="CR158:CR174"/>
    <mergeCell ref="CS158:CS174"/>
    <mergeCell ref="CR175:CR191"/>
    <mergeCell ref="CS175:CS191"/>
    <mergeCell ref="CR192:CR208"/>
    <mergeCell ref="CS192:CS208"/>
    <mergeCell ref="CR209:CR225"/>
    <mergeCell ref="CS209:CS225"/>
    <mergeCell ref="CR226:CR242"/>
    <mergeCell ref="CS226:CS242"/>
    <mergeCell ref="CR243:CR259"/>
    <mergeCell ref="CS243:CS259"/>
    <mergeCell ref="CR260:CR276"/>
    <mergeCell ref="CS260:CS276"/>
    <mergeCell ref="CR277:CR293"/>
    <mergeCell ref="CS277:CS293"/>
    <mergeCell ref="CR294:CR310"/>
    <mergeCell ref="CS294:CS310"/>
    <mergeCell ref="CR311:CR327"/>
    <mergeCell ref="CS311:CS327"/>
    <mergeCell ref="CR328:CR344"/>
    <mergeCell ref="CS328:CS344"/>
    <mergeCell ref="CR345:CR361"/>
    <mergeCell ref="CS345:CS361"/>
    <mergeCell ref="CR362:CR378"/>
    <mergeCell ref="CS362:CS378"/>
    <mergeCell ref="CR379:CR395"/>
    <mergeCell ref="CS379:CS395"/>
    <mergeCell ref="CR396:CR412"/>
    <mergeCell ref="CS396:CS412"/>
    <mergeCell ref="CR413:CR429"/>
    <mergeCell ref="CS413:CS429"/>
    <mergeCell ref="CR430:CR446"/>
    <mergeCell ref="CS430:CS446"/>
    <mergeCell ref="CR447:CR463"/>
    <mergeCell ref="CS447:CS463"/>
    <mergeCell ref="CR464:CR480"/>
    <mergeCell ref="CS464:CS480"/>
    <mergeCell ref="CR481:CR497"/>
    <mergeCell ref="CS481:CS497"/>
    <mergeCell ref="CR498:CR514"/>
    <mergeCell ref="CS498:CS514"/>
    <mergeCell ref="CR515:CR531"/>
    <mergeCell ref="CS515:CS531"/>
    <mergeCell ref="CR532:CR548"/>
    <mergeCell ref="CS532:CS548"/>
    <mergeCell ref="CR549:CR565"/>
    <mergeCell ref="CS549:CS565"/>
    <mergeCell ref="CR566:CR582"/>
    <mergeCell ref="CS566:CS582"/>
    <mergeCell ref="CR583:CR599"/>
    <mergeCell ref="CS583:CS599"/>
    <mergeCell ref="CR600:CR616"/>
    <mergeCell ref="CS600:CS616"/>
    <mergeCell ref="CR617:CR633"/>
    <mergeCell ref="CS617:CS633"/>
    <mergeCell ref="CR923:CR939"/>
    <mergeCell ref="CS923:CS939"/>
    <mergeCell ref="CR634:CR650"/>
    <mergeCell ref="CS634:CS650"/>
    <mergeCell ref="CR651:CR667"/>
    <mergeCell ref="CS651:CS667"/>
    <mergeCell ref="CR668:CR684"/>
    <mergeCell ref="CS668:CS684"/>
    <mergeCell ref="CR685:CR701"/>
    <mergeCell ref="CS685:CS701"/>
    <mergeCell ref="CR702:CR718"/>
    <mergeCell ref="CS702:CS718"/>
    <mergeCell ref="CR719:CR735"/>
    <mergeCell ref="CS719:CS735"/>
    <mergeCell ref="CR736:CR752"/>
    <mergeCell ref="CS736:CS752"/>
    <mergeCell ref="CR753:CR769"/>
    <mergeCell ref="CS753:CS769"/>
    <mergeCell ref="CR770:CR786"/>
    <mergeCell ref="CS770:CS786"/>
    <mergeCell ref="CR957:CR973"/>
    <mergeCell ref="CS957:CS973"/>
    <mergeCell ref="CR974:CR990"/>
    <mergeCell ref="CS974:CS990"/>
    <mergeCell ref="CR991:CR1007"/>
    <mergeCell ref="CS991:CS1007"/>
    <mergeCell ref="CR1008:CR1024"/>
    <mergeCell ref="CS1008:CS1024"/>
    <mergeCell ref="CR1025:CR1041"/>
    <mergeCell ref="CS1025:CS1041"/>
    <mergeCell ref="CR1042:CR1058"/>
    <mergeCell ref="CS1042:CS1058"/>
    <mergeCell ref="CR1059:CR1075"/>
    <mergeCell ref="CS1059:CS1075"/>
    <mergeCell ref="CR1076:CR1092"/>
    <mergeCell ref="CS1076:CS1092"/>
    <mergeCell ref="CR787:CR803"/>
    <mergeCell ref="CS787:CS803"/>
    <mergeCell ref="CR804:CR820"/>
    <mergeCell ref="CS804:CS820"/>
    <mergeCell ref="CR821:CR837"/>
    <mergeCell ref="CS821:CS837"/>
    <mergeCell ref="CR838:CR854"/>
    <mergeCell ref="CS838:CS854"/>
    <mergeCell ref="CR855:CR871"/>
    <mergeCell ref="CS855:CS871"/>
    <mergeCell ref="CR872:CR888"/>
    <mergeCell ref="CS872:CS888"/>
    <mergeCell ref="CR889:CR905"/>
    <mergeCell ref="CS889:CS905"/>
    <mergeCell ref="CR906:CR922"/>
    <mergeCell ref="CS906:CS922"/>
    <mergeCell ref="CR1246:CR1262"/>
    <mergeCell ref="CS1246:CS1262"/>
    <mergeCell ref="CR1263:CS1279"/>
    <mergeCell ref="DF3:DG3"/>
    <mergeCell ref="DH3:DI3"/>
    <mergeCell ref="DJ3:DK3"/>
    <mergeCell ref="DM3:DP3"/>
    <mergeCell ref="DQ3:DT3"/>
    <mergeCell ref="DU3:DX3"/>
    <mergeCell ref="DZ3:EB3"/>
    <mergeCell ref="EC3:EE3"/>
    <mergeCell ref="EF3:EH3"/>
    <mergeCell ref="CR1093:CR1109"/>
    <mergeCell ref="CS1093:CS1109"/>
    <mergeCell ref="CR1110:CR1126"/>
    <mergeCell ref="CS1110:CS1126"/>
    <mergeCell ref="CR1127:CR1143"/>
    <mergeCell ref="CS1127:CS1143"/>
    <mergeCell ref="CR1144:CR1160"/>
    <mergeCell ref="CS1144:CS1160"/>
    <mergeCell ref="CR1161:CR1177"/>
    <mergeCell ref="CS1161:CS1177"/>
    <mergeCell ref="CR1178:CR1194"/>
    <mergeCell ref="CS1178:CS1194"/>
    <mergeCell ref="CR1195:CR1211"/>
    <mergeCell ref="CS1195:CS1211"/>
    <mergeCell ref="CR1212:CR1228"/>
    <mergeCell ref="CS1212:CS1228"/>
    <mergeCell ref="CR1229:CR1245"/>
    <mergeCell ref="CS1229:CS1245"/>
    <mergeCell ref="CR940:CR956"/>
    <mergeCell ref="CS940:CS956"/>
    <mergeCell ref="P5:P21"/>
    <mergeCell ref="Y5:Y21"/>
    <mergeCell ref="Z5:Z21"/>
    <mergeCell ref="AI5:AI21"/>
    <mergeCell ref="AJ5:AJ21"/>
    <mergeCell ref="AS5:AS21"/>
    <mergeCell ref="AT5:AT21"/>
    <mergeCell ref="BC5:BC21"/>
    <mergeCell ref="BD5:BD21"/>
    <mergeCell ref="BM5:BM21"/>
    <mergeCell ref="BN5:BN21"/>
    <mergeCell ref="E22:E38"/>
    <mergeCell ref="F22:F38"/>
    <mergeCell ref="O22:O38"/>
    <mergeCell ref="P22:P38"/>
    <mergeCell ref="Y22:Y38"/>
    <mergeCell ref="Z22:Z38"/>
    <mergeCell ref="AI22:AI38"/>
    <mergeCell ref="AJ22:AJ38"/>
    <mergeCell ref="AS22:AS38"/>
    <mergeCell ref="AT22:AT38"/>
    <mergeCell ref="BC22:BC38"/>
    <mergeCell ref="BD22:BD38"/>
    <mergeCell ref="BM22:BM38"/>
    <mergeCell ref="BN22:BN38"/>
    <mergeCell ref="BB5:BB21"/>
    <mergeCell ref="BB22:BB38"/>
    <mergeCell ref="E39:E55"/>
    <mergeCell ref="F39:F55"/>
    <mergeCell ref="O39:O55"/>
    <mergeCell ref="P39:P55"/>
    <mergeCell ref="Y39:Y55"/>
    <mergeCell ref="Z39:Z55"/>
    <mergeCell ref="AI39:AI55"/>
    <mergeCell ref="AJ39:AJ55"/>
    <mergeCell ref="AS39:AS55"/>
    <mergeCell ref="AT39:AT55"/>
    <mergeCell ref="BC39:BC55"/>
    <mergeCell ref="BD39:BD55"/>
    <mergeCell ref="BM39:BM55"/>
    <mergeCell ref="BN39:BN55"/>
    <mergeCell ref="E56:E72"/>
    <mergeCell ref="F56:F72"/>
    <mergeCell ref="O56:O72"/>
    <mergeCell ref="P56:P72"/>
    <mergeCell ref="Y56:Y72"/>
    <mergeCell ref="Z56:Z72"/>
    <mergeCell ref="AI56:AI72"/>
    <mergeCell ref="AJ56:AJ72"/>
    <mergeCell ref="AS56:AS72"/>
    <mergeCell ref="AT56:AT72"/>
    <mergeCell ref="BC56:BC72"/>
    <mergeCell ref="BD56:BD72"/>
    <mergeCell ref="BM56:BM72"/>
    <mergeCell ref="BN56:BN72"/>
    <mergeCell ref="AH39:AH55"/>
    <mergeCell ref="AH56:AH72"/>
    <mergeCell ref="BB39:BB55"/>
    <mergeCell ref="BB56:BB72"/>
    <mergeCell ref="E73:E89"/>
    <mergeCell ref="F73:F89"/>
    <mergeCell ref="O73:O89"/>
    <mergeCell ref="P73:P89"/>
    <mergeCell ref="Y73:Y89"/>
    <mergeCell ref="Z73:Z89"/>
    <mergeCell ref="AI73:AI89"/>
    <mergeCell ref="AJ73:AJ89"/>
    <mergeCell ref="AS73:AS89"/>
    <mergeCell ref="AT73:AT89"/>
    <mergeCell ref="BC73:BC89"/>
    <mergeCell ref="BD73:BD89"/>
    <mergeCell ref="BM73:BM89"/>
    <mergeCell ref="BN73:BN89"/>
    <mergeCell ref="E90:E106"/>
    <mergeCell ref="F90:F106"/>
    <mergeCell ref="O90:O106"/>
    <mergeCell ref="P90:P106"/>
    <mergeCell ref="Y90:Y106"/>
    <mergeCell ref="Z90:Z106"/>
    <mergeCell ref="AI90:AI106"/>
    <mergeCell ref="AJ90:AJ106"/>
    <mergeCell ref="AS90:AS106"/>
    <mergeCell ref="AT90:AT106"/>
    <mergeCell ref="BC90:BC106"/>
    <mergeCell ref="BD90:BD106"/>
    <mergeCell ref="BM90:BM106"/>
    <mergeCell ref="BN90:BN106"/>
    <mergeCell ref="AH73:AH89"/>
    <mergeCell ref="AH90:AH106"/>
    <mergeCell ref="BB73:BB89"/>
    <mergeCell ref="BB90:BB106"/>
    <mergeCell ref="E107:E123"/>
    <mergeCell ref="F107:F123"/>
    <mergeCell ref="O107:O123"/>
    <mergeCell ref="P107:P123"/>
    <mergeCell ref="Y107:Y123"/>
    <mergeCell ref="Z107:Z123"/>
    <mergeCell ref="AI107:AI123"/>
    <mergeCell ref="AJ107:AJ123"/>
    <mergeCell ref="AS107:AS123"/>
    <mergeCell ref="AT107:AT123"/>
    <mergeCell ref="BC107:BC123"/>
    <mergeCell ref="BD107:BD123"/>
    <mergeCell ref="BM107:BM123"/>
    <mergeCell ref="BN107:BN123"/>
    <mergeCell ref="E124:E140"/>
    <mergeCell ref="F124:F140"/>
    <mergeCell ref="O124:O140"/>
    <mergeCell ref="P124:P140"/>
    <mergeCell ref="Y124:Y140"/>
    <mergeCell ref="Z124:Z140"/>
    <mergeCell ref="AI124:AI140"/>
    <mergeCell ref="AJ124:AJ140"/>
    <mergeCell ref="AS124:AS140"/>
    <mergeCell ref="AT124:AT140"/>
    <mergeCell ref="BC124:BC140"/>
    <mergeCell ref="BD124:BD140"/>
    <mergeCell ref="BM124:BM140"/>
    <mergeCell ref="BN124:BN140"/>
    <mergeCell ref="AH107:AH123"/>
    <mergeCell ref="AH124:AH140"/>
    <mergeCell ref="BB107:BB123"/>
    <mergeCell ref="BB124:BB140"/>
    <mergeCell ref="E141:E157"/>
    <mergeCell ref="F141:F157"/>
    <mergeCell ref="O141:O157"/>
    <mergeCell ref="P141:P157"/>
    <mergeCell ref="Y141:Y157"/>
    <mergeCell ref="Z141:Z157"/>
    <mergeCell ref="AI141:AI157"/>
    <mergeCell ref="AJ141:AJ157"/>
    <mergeCell ref="AS141:AS157"/>
    <mergeCell ref="AT141:AT157"/>
    <mergeCell ref="BC141:BC157"/>
    <mergeCell ref="BD141:BD157"/>
    <mergeCell ref="BM141:BM157"/>
    <mergeCell ref="BN141:BN157"/>
    <mergeCell ref="E158:E174"/>
    <mergeCell ref="F158:F174"/>
    <mergeCell ref="O158:O174"/>
    <mergeCell ref="P158:P174"/>
    <mergeCell ref="Y158:Y174"/>
    <mergeCell ref="Z158:Z174"/>
    <mergeCell ref="AI158:AI174"/>
    <mergeCell ref="AJ158:AJ174"/>
    <mergeCell ref="AS158:AS174"/>
    <mergeCell ref="AT158:AT174"/>
    <mergeCell ref="BC158:BC174"/>
    <mergeCell ref="BD158:BD174"/>
    <mergeCell ref="BM158:BM174"/>
    <mergeCell ref="BN158:BN174"/>
    <mergeCell ref="AH141:AH157"/>
    <mergeCell ref="AH158:AH174"/>
    <mergeCell ref="BB141:BB157"/>
    <mergeCell ref="BB158:BB174"/>
    <mergeCell ref="E175:E191"/>
    <mergeCell ref="F175:F191"/>
    <mergeCell ref="O175:O191"/>
    <mergeCell ref="P175:P191"/>
    <mergeCell ref="Y175:Y191"/>
    <mergeCell ref="Z175:Z191"/>
    <mergeCell ref="AI175:AI191"/>
    <mergeCell ref="AJ175:AJ191"/>
    <mergeCell ref="AS175:AS191"/>
    <mergeCell ref="AT175:AT191"/>
    <mergeCell ref="BC175:BC191"/>
    <mergeCell ref="BD175:BD191"/>
    <mergeCell ref="BM175:BM191"/>
    <mergeCell ref="BN175:BN191"/>
    <mergeCell ref="E192:E208"/>
    <mergeCell ref="F192:F208"/>
    <mergeCell ref="O192:O208"/>
    <mergeCell ref="P192:P208"/>
    <mergeCell ref="Y192:Y208"/>
    <mergeCell ref="Z192:Z208"/>
    <mergeCell ref="AI192:AI208"/>
    <mergeCell ref="AJ192:AJ208"/>
    <mergeCell ref="AS192:AS208"/>
    <mergeCell ref="AT192:AT208"/>
    <mergeCell ref="BC192:BC208"/>
    <mergeCell ref="BD192:BD208"/>
    <mergeCell ref="BM192:BM208"/>
    <mergeCell ref="BN192:BN208"/>
    <mergeCell ref="AH175:AH191"/>
    <mergeCell ref="AH192:AH208"/>
    <mergeCell ref="BB175:BB191"/>
    <mergeCell ref="BB192:BB208"/>
    <mergeCell ref="E209:E225"/>
    <mergeCell ref="F209:F225"/>
    <mergeCell ref="O209:O225"/>
    <mergeCell ref="P209:P225"/>
    <mergeCell ref="Y209:Y225"/>
    <mergeCell ref="Z209:Z225"/>
    <mergeCell ref="AI209:AI225"/>
    <mergeCell ref="AJ209:AJ225"/>
    <mergeCell ref="AS209:AS225"/>
    <mergeCell ref="AT209:AT225"/>
    <mergeCell ref="BC209:BC225"/>
    <mergeCell ref="BD209:BD225"/>
    <mergeCell ref="BM209:BM225"/>
    <mergeCell ref="BN209:BN225"/>
    <mergeCell ref="E226:E242"/>
    <mergeCell ref="F226:F242"/>
    <mergeCell ref="O226:O242"/>
    <mergeCell ref="P226:P242"/>
    <mergeCell ref="Y226:Y242"/>
    <mergeCell ref="Z226:Z242"/>
    <mergeCell ref="AI226:AI242"/>
    <mergeCell ref="AJ226:AJ242"/>
    <mergeCell ref="AS226:AS242"/>
    <mergeCell ref="AT226:AT242"/>
    <mergeCell ref="BC226:BC242"/>
    <mergeCell ref="BD226:BD242"/>
    <mergeCell ref="BM226:BM242"/>
    <mergeCell ref="BN226:BN242"/>
    <mergeCell ref="AH209:AH225"/>
    <mergeCell ref="AH226:AH242"/>
    <mergeCell ref="BB209:BB225"/>
    <mergeCell ref="BB226:BB242"/>
    <mergeCell ref="E243:E259"/>
    <mergeCell ref="F243:F259"/>
    <mergeCell ref="O243:O259"/>
    <mergeCell ref="P243:P259"/>
    <mergeCell ref="Y243:Y259"/>
    <mergeCell ref="Z243:Z259"/>
    <mergeCell ref="AI243:AI259"/>
    <mergeCell ref="AJ243:AJ259"/>
    <mergeCell ref="AS243:AS259"/>
    <mergeCell ref="AT243:AT259"/>
    <mergeCell ref="BC243:BC259"/>
    <mergeCell ref="BD243:BD259"/>
    <mergeCell ref="BM243:BM259"/>
    <mergeCell ref="BN243:BN259"/>
    <mergeCell ref="E260:E276"/>
    <mergeCell ref="F260:F276"/>
    <mergeCell ref="O260:O276"/>
    <mergeCell ref="P260:P276"/>
    <mergeCell ref="Y260:Y276"/>
    <mergeCell ref="Z260:Z276"/>
    <mergeCell ref="AI260:AI276"/>
    <mergeCell ref="AJ260:AJ276"/>
    <mergeCell ref="AS260:AS276"/>
    <mergeCell ref="AT260:AT276"/>
    <mergeCell ref="BC260:BC276"/>
    <mergeCell ref="BD260:BD276"/>
    <mergeCell ref="BM260:BM276"/>
    <mergeCell ref="BN260:BN276"/>
    <mergeCell ref="N260:N276"/>
    <mergeCell ref="AH243:AH259"/>
    <mergeCell ref="AH260:AH276"/>
    <mergeCell ref="BB243:BB259"/>
    <mergeCell ref="E277:E293"/>
    <mergeCell ref="F277:F293"/>
    <mergeCell ref="O277:O293"/>
    <mergeCell ref="P277:P293"/>
    <mergeCell ref="Y277:Y293"/>
    <mergeCell ref="Z277:Z293"/>
    <mergeCell ref="AI277:AI293"/>
    <mergeCell ref="AJ277:AJ293"/>
    <mergeCell ref="AS277:AS293"/>
    <mergeCell ref="AT277:AT293"/>
    <mergeCell ref="BC277:BC293"/>
    <mergeCell ref="BD277:BD293"/>
    <mergeCell ref="BM277:BM293"/>
    <mergeCell ref="BN277:BN293"/>
    <mergeCell ref="E294:E310"/>
    <mergeCell ref="F294:F310"/>
    <mergeCell ref="O294:O310"/>
    <mergeCell ref="P294:P310"/>
    <mergeCell ref="Y294:Y310"/>
    <mergeCell ref="Z294:Z310"/>
    <mergeCell ref="AI294:AI310"/>
    <mergeCell ref="AJ294:AJ310"/>
    <mergeCell ref="AS294:AS310"/>
    <mergeCell ref="AT294:AT310"/>
    <mergeCell ref="BC294:BC310"/>
    <mergeCell ref="BD294:BD310"/>
    <mergeCell ref="BM294:BM310"/>
    <mergeCell ref="BN294:BN310"/>
    <mergeCell ref="N277:N293"/>
    <mergeCell ref="N294:N310"/>
    <mergeCell ref="E311:E327"/>
    <mergeCell ref="F311:F327"/>
    <mergeCell ref="O311:O327"/>
    <mergeCell ref="P311:P327"/>
    <mergeCell ref="Y311:Y327"/>
    <mergeCell ref="Z311:Z327"/>
    <mergeCell ref="AI311:AI327"/>
    <mergeCell ref="AJ311:AJ327"/>
    <mergeCell ref="AS311:AS327"/>
    <mergeCell ref="AT311:AT327"/>
    <mergeCell ref="BC311:BC327"/>
    <mergeCell ref="BD311:BD327"/>
    <mergeCell ref="BM311:BM327"/>
    <mergeCell ref="BN311:BN327"/>
    <mergeCell ref="E328:E344"/>
    <mergeCell ref="F328:F344"/>
    <mergeCell ref="O328:O344"/>
    <mergeCell ref="P328:P344"/>
    <mergeCell ref="Y328:Y344"/>
    <mergeCell ref="Z328:Z344"/>
    <mergeCell ref="AI328:AI344"/>
    <mergeCell ref="AJ328:AJ344"/>
    <mergeCell ref="AS328:AS344"/>
    <mergeCell ref="AT328:AT344"/>
    <mergeCell ref="BC328:BC344"/>
    <mergeCell ref="BD328:BD344"/>
    <mergeCell ref="BM328:BM344"/>
    <mergeCell ref="BN328:BN344"/>
    <mergeCell ref="N311:N327"/>
    <mergeCell ref="N328:N344"/>
    <mergeCell ref="E345:E361"/>
    <mergeCell ref="F345:F361"/>
    <mergeCell ref="O345:O361"/>
    <mergeCell ref="P345:P361"/>
    <mergeCell ref="Y345:Y361"/>
    <mergeCell ref="Z345:Z361"/>
    <mergeCell ref="AI345:AI361"/>
    <mergeCell ref="AJ345:AJ361"/>
    <mergeCell ref="AS345:AS361"/>
    <mergeCell ref="AT345:AT361"/>
    <mergeCell ref="BC345:BC361"/>
    <mergeCell ref="BD345:BD361"/>
    <mergeCell ref="BM345:BM361"/>
    <mergeCell ref="BN345:BN361"/>
    <mergeCell ref="E362:E378"/>
    <mergeCell ref="F362:F378"/>
    <mergeCell ref="O362:O378"/>
    <mergeCell ref="P362:P378"/>
    <mergeCell ref="Y362:Y378"/>
    <mergeCell ref="Z362:Z378"/>
    <mergeCell ref="AI362:AI378"/>
    <mergeCell ref="AJ362:AJ378"/>
    <mergeCell ref="AS362:AS378"/>
    <mergeCell ref="AT362:AT378"/>
    <mergeCell ref="BC362:BC378"/>
    <mergeCell ref="BD362:BD378"/>
    <mergeCell ref="BM362:BM378"/>
    <mergeCell ref="BN362:BN378"/>
    <mergeCell ref="N345:N361"/>
    <mergeCell ref="N362:N378"/>
    <mergeCell ref="E379:E395"/>
    <mergeCell ref="F379:F395"/>
    <mergeCell ref="O379:O395"/>
    <mergeCell ref="P379:P395"/>
    <mergeCell ref="Y379:Y395"/>
    <mergeCell ref="Z379:Z395"/>
    <mergeCell ref="AI379:AI395"/>
    <mergeCell ref="AJ379:AJ395"/>
    <mergeCell ref="AS379:AS395"/>
    <mergeCell ref="AT379:AT395"/>
    <mergeCell ref="BC379:BC395"/>
    <mergeCell ref="BD379:BD395"/>
    <mergeCell ref="BM379:BM395"/>
    <mergeCell ref="BN379:BN395"/>
    <mergeCell ref="E396:E412"/>
    <mergeCell ref="F396:F412"/>
    <mergeCell ref="O396:O412"/>
    <mergeCell ref="P396:P412"/>
    <mergeCell ref="Y396:Y412"/>
    <mergeCell ref="Z396:Z412"/>
    <mergeCell ref="AI396:AI412"/>
    <mergeCell ref="AJ396:AJ412"/>
    <mergeCell ref="AS396:AS412"/>
    <mergeCell ref="AT396:AT412"/>
    <mergeCell ref="BC396:BC412"/>
    <mergeCell ref="BD396:BD412"/>
    <mergeCell ref="BM396:BM412"/>
    <mergeCell ref="BN396:BN412"/>
    <mergeCell ref="N379:N395"/>
    <mergeCell ref="N396:N412"/>
    <mergeCell ref="E413:E429"/>
    <mergeCell ref="F413:F429"/>
    <mergeCell ref="O413:O429"/>
    <mergeCell ref="P413:P429"/>
    <mergeCell ref="Y413:Y429"/>
    <mergeCell ref="Z413:Z429"/>
    <mergeCell ref="AI413:AI429"/>
    <mergeCell ref="AJ413:AJ429"/>
    <mergeCell ref="AS413:AS429"/>
    <mergeCell ref="AT413:AT429"/>
    <mergeCell ref="BC413:BC429"/>
    <mergeCell ref="BD413:BD429"/>
    <mergeCell ref="BM413:BM429"/>
    <mergeCell ref="BN413:BN429"/>
    <mergeCell ref="E430:E446"/>
    <mergeCell ref="F430:F446"/>
    <mergeCell ref="O430:O446"/>
    <mergeCell ref="P430:P446"/>
    <mergeCell ref="Y430:Y446"/>
    <mergeCell ref="Z430:Z446"/>
    <mergeCell ref="AI430:AI446"/>
    <mergeCell ref="AJ430:AJ446"/>
    <mergeCell ref="AS430:AS446"/>
    <mergeCell ref="AT430:AT446"/>
    <mergeCell ref="BC430:BC446"/>
    <mergeCell ref="BD430:BD446"/>
    <mergeCell ref="BM430:BM446"/>
    <mergeCell ref="BN430:BN446"/>
    <mergeCell ref="N413:N429"/>
    <mergeCell ref="N430:N446"/>
    <mergeCell ref="AH413:AH429"/>
    <mergeCell ref="AH430:AH446"/>
    <mergeCell ref="E447:E463"/>
    <mergeCell ref="F447:F463"/>
    <mergeCell ref="O447:O463"/>
    <mergeCell ref="P447:P463"/>
    <mergeCell ref="Y447:Y463"/>
    <mergeCell ref="Z447:Z463"/>
    <mergeCell ref="AI447:AI463"/>
    <mergeCell ref="AJ447:AJ463"/>
    <mergeCell ref="AS447:AS463"/>
    <mergeCell ref="AT447:AT463"/>
    <mergeCell ref="BC447:BC463"/>
    <mergeCell ref="BD447:BD463"/>
    <mergeCell ref="BM447:BM463"/>
    <mergeCell ref="BN447:BN463"/>
    <mergeCell ref="E464:E480"/>
    <mergeCell ref="F464:F480"/>
    <mergeCell ref="O464:O480"/>
    <mergeCell ref="P464:P480"/>
    <mergeCell ref="Y464:Y480"/>
    <mergeCell ref="Z464:Z480"/>
    <mergeCell ref="AI464:AI480"/>
    <mergeCell ref="AJ464:AJ480"/>
    <mergeCell ref="AS464:AS480"/>
    <mergeCell ref="AT464:AT480"/>
    <mergeCell ref="BC464:BC480"/>
    <mergeCell ref="BD464:BD480"/>
    <mergeCell ref="BM464:BM480"/>
    <mergeCell ref="BN464:BN480"/>
    <mergeCell ref="N447:N463"/>
    <mergeCell ref="N464:N480"/>
    <mergeCell ref="E481:E497"/>
    <mergeCell ref="F481:F497"/>
    <mergeCell ref="O481:O497"/>
    <mergeCell ref="P481:P497"/>
    <mergeCell ref="Y481:Y497"/>
    <mergeCell ref="Z481:Z497"/>
    <mergeCell ref="AI481:AI497"/>
    <mergeCell ref="AJ481:AJ497"/>
    <mergeCell ref="AS481:AS497"/>
    <mergeCell ref="AT481:AT497"/>
    <mergeCell ref="BC481:BC497"/>
    <mergeCell ref="BD481:BD497"/>
    <mergeCell ref="BM481:BM497"/>
    <mergeCell ref="BN481:BN497"/>
    <mergeCell ref="E498:E514"/>
    <mergeCell ref="F498:F514"/>
    <mergeCell ref="O498:O514"/>
    <mergeCell ref="P498:P514"/>
    <mergeCell ref="Y498:Y514"/>
    <mergeCell ref="Z498:Z514"/>
    <mergeCell ref="AI498:AI514"/>
    <mergeCell ref="AJ498:AJ514"/>
    <mergeCell ref="AS498:AS514"/>
    <mergeCell ref="AT498:AT514"/>
    <mergeCell ref="BC498:BC514"/>
    <mergeCell ref="BD498:BD514"/>
    <mergeCell ref="BM498:BM514"/>
    <mergeCell ref="BN498:BN514"/>
    <mergeCell ref="N481:N497"/>
    <mergeCell ref="N498:N514"/>
    <mergeCell ref="E515:E531"/>
    <mergeCell ref="F515:F531"/>
    <mergeCell ref="O515:O531"/>
    <mergeCell ref="P515:P531"/>
    <mergeCell ref="Y515:Y531"/>
    <mergeCell ref="Z515:Z531"/>
    <mergeCell ref="AI515:AI531"/>
    <mergeCell ref="AJ515:AJ531"/>
    <mergeCell ref="AS515:AS531"/>
    <mergeCell ref="AT515:AT531"/>
    <mergeCell ref="BC515:BC531"/>
    <mergeCell ref="BD515:BD531"/>
    <mergeCell ref="BM515:BM531"/>
    <mergeCell ref="BN515:BN531"/>
    <mergeCell ref="E532:E548"/>
    <mergeCell ref="F532:F548"/>
    <mergeCell ref="O532:O548"/>
    <mergeCell ref="P532:P548"/>
    <mergeCell ref="Y532:Y548"/>
    <mergeCell ref="Z532:Z548"/>
    <mergeCell ref="AI532:AI548"/>
    <mergeCell ref="AJ532:AJ548"/>
    <mergeCell ref="AS532:AS548"/>
    <mergeCell ref="AT532:AT548"/>
    <mergeCell ref="BC532:BC548"/>
    <mergeCell ref="BD532:BD548"/>
    <mergeCell ref="BM532:BM548"/>
    <mergeCell ref="BN532:BN548"/>
    <mergeCell ref="N515:N531"/>
    <mergeCell ref="N532:N548"/>
    <mergeCell ref="E549:E565"/>
    <mergeCell ref="F549:F565"/>
    <mergeCell ref="O549:O565"/>
    <mergeCell ref="P549:P565"/>
    <mergeCell ref="Y549:Y565"/>
    <mergeCell ref="Z549:Z565"/>
    <mergeCell ref="AI549:AI565"/>
    <mergeCell ref="AJ549:AJ565"/>
    <mergeCell ref="AS549:AS565"/>
    <mergeCell ref="AT549:AT565"/>
    <mergeCell ref="BC549:BC565"/>
    <mergeCell ref="BD549:BD565"/>
    <mergeCell ref="BM549:BM565"/>
    <mergeCell ref="BN549:BN565"/>
    <mergeCell ref="E566:E582"/>
    <mergeCell ref="F566:F582"/>
    <mergeCell ref="O566:O582"/>
    <mergeCell ref="P566:P582"/>
    <mergeCell ref="Y566:Y582"/>
    <mergeCell ref="Z566:Z582"/>
    <mergeCell ref="AI566:AI582"/>
    <mergeCell ref="AJ566:AJ582"/>
    <mergeCell ref="AS566:AS582"/>
    <mergeCell ref="AT566:AT582"/>
    <mergeCell ref="BC566:BC582"/>
    <mergeCell ref="BD566:BD582"/>
    <mergeCell ref="BM566:BM582"/>
    <mergeCell ref="BN566:BN582"/>
    <mergeCell ref="AH566:AH582"/>
    <mergeCell ref="BB566:BB582"/>
    <mergeCell ref="E583:E599"/>
    <mergeCell ref="F583:F599"/>
    <mergeCell ref="O583:O599"/>
    <mergeCell ref="P583:P599"/>
    <mergeCell ref="Y583:Y599"/>
    <mergeCell ref="Z583:Z599"/>
    <mergeCell ref="AI583:AI599"/>
    <mergeCell ref="AJ583:AJ599"/>
    <mergeCell ref="AS583:AS599"/>
    <mergeCell ref="AT583:AT599"/>
    <mergeCell ref="BC583:BC599"/>
    <mergeCell ref="BD583:BD599"/>
    <mergeCell ref="BM583:BM599"/>
    <mergeCell ref="BN583:BN599"/>
    <mergeCell ref="E600:E616"/>
    <mergeCell ref="F600:F616"/>
    <mergeCell ref="O600:O616"/>
    <mergeCell ref="P600:P616"/>
    <mergeCell ref="Y600:Y616"/>
    <mergeCell ref="Z600:Z616"/>
    <mergeCell ref="AI600:AI616"/>
    <mergeCell ref="AJ600:AJ616"/>
    <mergeCell ref="AS600:AS616"/>
    <mergeCell ref="AT600:AT616"/>
    <mergeCell ref="BC600:BC616"/>
    <mergeCell ref="BD600:BD616"/>
    <mergeCell ref="BM600:BM616"/>
    <mergeCell ref="BN600:BN616"/>
    <mergeCell ref="AH583:AH599"/>
    <mergeCell ref="AH600:AH616"/>
    <mergeCell ref="AR600:AR616"/>
    <mergeCell ref="BB583:BB599"/>
    <mergeCell ref="E617:E633"/>
    <mergeCell ref="F617:F633"/>
    <mergeCell ref="O617:O633"/>
    <mergeCell ref="P617:P633"/>
    <mergeCell ref="Y617:Y633"/>
    <mergeCell ref="Z617:Z633"/>
    <mergeCell ref="AI617:AI633"/>
    <mergeCell ref="AJ617:AJ633"/>
    <mergeCell ref="AS617:AS633"/>
    <mergeCell ref="AT617:AT633"/>
    <mergeCell ref="BC617:BC633"/>
    <mergeCell ref="BD617:BD633"/>
    <mergeCell ref="BM617:BM633"/>
    <mergeCell ref="BN617:BN633"/>
    <mergeCell ref="E634:E650"/>
    <mergeCell ref="F634:F650"/>
    <mergeCell ref="O634:O650"/>
    <mergeCell ref="P634:P650"/>
    <mergeCell ref="Y634:Y650"/>
    <mergeCell ref="Z634:Z650"/>
    <mergeCell ref="AI634:AI650"/>
    <mergeCell ref="AJ634:AJ650"/>
    <mergeCell ref="AS634:AS650"/>
    <mergeCell ref="AT634:AT650"/>
    <mergeCell ref="BC634:BC650"/>
    <mergeCell ref="BD634:BD650"/>
    <mergeCell ref="BM634:BM650"/>
    <mergeCell ref="BN634:BN650"/>
    <mergeCell ref="N634:N650"/>
    <mergeCell ref="E651:E667"/>
    <mergeCell ref="F651:F667"/>
    <mergeCell ref="O651:O667"/>
    <mergeCell ref="P651:P667"/>
    <mergeCell ref="Y651:Y667"/>
    <mergeCell ref="Z651:Z667"/>
    <mergeCell ref="AI651:AI667"/>
    <mergeCell ref="AJ651:AJ667"/>
    <mergeCell ref="AS651:AS667"/>
    <mergeCell ref="AT651:AT667"/>
    <mergeCell ref="BC651:BC667"/>
    <mergeCell ref="BD651:BD667"/>
    <mergeCell ref="BM651:BM667"/>
    <mergeCell ref="BN651:BN667"/>
    <mergeCell ref="E668:E684"/>
    <mergeCell ref="F668:F684"/>
    <mergeCell ref="O668:O684"/>
    <mergeCell ref="P668:P684"/>
    <mergeCell ref="Y668:Y684"/>
    <mergeCell ref="Z668:Z684"/>
    <mergeCell ref="AI668:AI684"/>
    <mergeCell ref="AJ668:AJ684"/>
    <mergeCell ref="AS668:AS684"/>
    <mergeCell ref="AT668:AT684"/>
    <mergeCell ref="BC668:BC684"/>
    <mergeCell ref="BD668:BD684"/>
    <mergeCell ref="BM668:BM684"/>
    <mergeCell ref="BN668:BN684"/>
    <mergeCell ref="N651:N667"/>
    <mergeCell ref="N668:N684"/>
    <mergeCell ref="E685:E701"/>
    <mergeCell ref="F685:F701"/>
    <mergeCell ref="O685:O701"/>
    <mergeCell ref="P685:P701"/>
    <mergeCell ref="Y685:Y701"/>
    <mergeCell ref="Z685:Z701"/>
    <mergeCell ref="AI685:AI701"/>
    <mergeCell ref="AJ685:AJ701"/>
    <mergeCell ref="AS685:AS701"/>
    <mergeCell ref="AT685:AT701"/>
    <mergeCell ref="BC685:BC701"/>
    <mergeCell ref="BD685:BD701"/>
    <mergeCell ref="BM685:BM701"/>
    <mergeCell ref="BN685:BN701"/>
    <mergeCell ref="E702:E718"/>
    <mergeCell ref="F702:F718"/>
    <mergeCell ref="O702:O718"/>
    <mergeCell ref="P702:P718"/>
    <mergeCell ref="Y702:Y718"/>
    <mergeCell ref="Z702:Z718"/>
    <mergeCell ref="AI702:AI718"/>
    <mergeCell ref="AJ702:AJ718"/>
    <mergeCell ref="AS702:AS718"/>
    <mergeCell ref="AT702:AT718"/>
    <mergeCell ref="BC702:BC718"/>
    <mergeCell ref="BD702:BD718"/>
    <mergeCell ref="BM702:BM718"/>
    <mergeCell ref="BN702:BN718"/>
    <mergeCell ref="N685:N701"/>
    <mergeCell ref="N702:N718"/>
    <mergeCell ref="AH685:AH701"/>
    <mergeCell ref="AH702:AH718"/>
    <mergeCell ref="E719:E735"/>
    <mergeCell ref="F719:F735"/>
    <mergeCell ref="O719:O735"/>
    <mergeCell ref="P719:P735"/>
    <mergeCell ref="Y719:Y735"/>
    <mergeCell ref="Z719:Z735"/>
    <mergeCell ref="AI719:AI735"/>
    <mergeCell ref="AJ719:AJ735"/>
    <mergeCell ref="AS719:AS735"/>
    <mergeCell ref="AT719:AT735"/>
    <mergeCell ref="BC719:BC735"/>
    <mergeCell ref="BD719:BD735"/>
    <mergeCell ref="BM719:BM735"/>
    <mergeCell ref="BN719:BN735"/>
    <mergeCell ref="E736:E752"/>
    <mergeCell ref="F736:F752"/>
    <mergeCell ref="O736:O752"/>
    <mergeCell ref="P736:P752"/>
    <mergeCell ref="Y736:Y752"/>
    <mergeCell ref="Z736:Z752"/>
    <mergeCell ref="AI736:AI752"/>
    <mergeCell ref="AJ736:AJ752"/>
    <mergeCell ref="AS736:AS752"/>
    <mergeCell ref="AT736:AT752"/>
    <mergeCell ref="BC736:BC752"/>
    <mergeCell ref="BD736:BD752"/>
    <mergeCell ref="BM736:BM752"/>
    <mergeCell ref="BN736:BN752"/>
    <mergeCell ref="N719:N735"/>
    <mergeCell ref="N736:N752"/>
    <mergeCell ref="E753:E769"/>
    <mergeCell ref="F753:F769"/>
    <mergeCell ref="O753:O769"/>
    <mergeCell ref="P753:P769"/>
    <mergeCell ref="Y753:Y769"/>
    <mergeCell ref="Z753:Z769"/>
    <mergeCell ref="AI753:AI769"/>
    <mergeCell ref="AJ753:AJ769"/>
    <mergeCell ref="AS753:AS769"/>
    <mergeCell ref="AT753:AT769"/>
    <mergeCell ref="BC753:BC769"/>
    <mergeCell ref="BD753:BD769"/>
    <mergeCell ref="BM753:BM769"/>
    <mergeCell ref="BN753:BN769"/>
    <mergeCell ref="E770:E786"/>
    <mergeCell ref="F770:F786"/>
    <mergeCell ref="O770:O786"/>
    <mergeCell ref="P770:P786"/>
    <mergeCell ref="Y770:Y786"/>
    <mergeCell ref="Z770:Z786"/>
    <mergeCell ref="AI770:AI786"/>
    <mergeCell ref="AJ770:AJ786"/>
    <mergeCell ref="AS770:AS786"/>
    <mergeCell ref="AT770:AT786"/>
    <mergeCell ref="BC770:BC786"/>
    <mergeCell ref="BD770:BD786"/>
    <mergeCell ref="BM770:BM786"/>
    <mergeCell ref="BN770:BN786"/>
    <mergeCell ref="N753:N769"/>
    <mergeCell ref="N770:N786"/>
    <mergeCell ref="E787:E803"/>
    <mergeCell ref="F787:F803"/>
    <mergeCell ref="O787:O803"/>
    <mergeCell ref="P787:P803"/>
    <mergeCell ref="Y787:Y803"/>
    <mergeCell ref="Z787:Z803"/>
    <mergeCell ref="AI787:AI803"/>
    <mergeCell ref="AJ787:AJ803"/>
    <mergeCell ref="AS787:AS803"/>
    <mergeCell ref="AT787:AT803"/>
    <mergeCell ref="BC787:BC803"/>
    <mergeCell ref="BD787:BD803"/>
    <mergeCell ref="BM787:BM803"/>
    <mergeCell ref="BN787:BN803"/>
    <mergeCell ref="E804:E820"/>
    <mergeCell ref="F804:F820"/>
    <mergeCell ref="O804:O820"/>
    <mergeCell ref="P804:P820"/>
    <mergeCell ref="Y804:Y820"/>
    <mergeCell ref="Z804:Z820"/>
    <mergeCell ref="AI804:AI820"/>
    <mergeCell ref="AJ804:AJ820"/>
    <mergeCell ref="AS804:AS820"/>
    <mergeCell ref="AT804:AT820"/>
    <mergeCell ref="BC804:BC820"/>
    <mergeCell ref="BD804:BD820"/>
    <mergeCell ref="BM804:BM820"/>
    <mergeCell ref="BN804:BN820"/>
    <mergeCell ref="N787:N803"/>
    <mergeCell ref="N804:N820"/>
    <mergeCell ref="X787:X803"/>
    <mergeCell ref="X804:X820"/>
    <mergeCell ref="E821:E837"/>
    <mergeCell ref="F821:F837"/>
    <mergeCell ref="O821:O837"/>
    <mergeCell ref="P821:P837"/>
    <mergeCell ref="Y821:Y837"/>
    <mergeCell ref="Z821:Z837"/>
    <mergeCell ref="AI821:AI837"/>
    <mergeCell ref="AJ821:AJ837"/>
    <mergeCell ref="AS821:AS837"/>
    <mergeCell ref="AT821:AT837"/>
    <mergeCell ref="BC821:BC837"/>
    <mergeCell ref="BD821:BD837"/>
    <mergeCell ref="BM821:BM837"/>
    <mergeCell ref="BN821:BN837"/>
    <mergeCell ref="E838:E854"/>
    <mergeCell ref="F838:F854"/>
    <mergeCell ref="O838:O854"/>
    <mergeCell ref="P838:P854"/>
    <mergeCell ref="Y838:Y854"/>
    <mergeCell ref="Z838:Z854"/>
    <mergeCell ref="AI838:AI854"/>
    <mergeCell ref="AJ838:AJ854"/>
    <mergeCell ref="AS838:AS854"/>
    <mergeCell ref="AT838:AT854"/>
    <mergeCell ref="BC838:BC854"/>
    <mergeCell ref="BD838:BD854"/>
    <mergeCell ref="BM838:BM854"/>
    <mergeCell ref="BN838:BN854"/>
    <mergeCell ref="N821:N837"/>
    <mergeCell ref="N838:N854"/>
    <mergeCell ref="E855:E871"/>
    <mergeCell ref="F855:F871"/>
    <mergeCell ref="O855:O871"/>
    <mergeCell ref="P855:P871"/>
    <mergeCell ref="Y855:Y871"/>
    <mergeCell ref="Z855:Z871"/>
    <mergeCell ref="AI855:AI871"/>
    <mergeCell ref="AJ855:AJ871"/>
    <mergeCell ref="AS855:AS871"/>
    <mergeCell ref="AT855:AT871"/>
    <mergeCell ref="BC855:BC871"/>
    <mergeCell ref="BD855:BD871"/>
    <mergeCell ref="BM855:BM871"/>
    <mergeCell ref="BN855:BN871"/>
    <mergeCell ref="E872:E888"/>
    <mergeCell ref="F872:F888"/>
    <mergeCell ref="O872:O888"/>
    <mergeCell ref="P872:P888"/>
    <mergeCell ref="Y872:Y888"/>
    <mergeCell ref="Z872:Z888"/>
    <mergeCell ref="AI872:AI888"/>
    <mergeCell ref="AJ872:AJ888"/>
    <mergeCell ref="AS872:AS888"/>
    <mergeCell ref="AT872:AT888"/>
    <mergeCell ref="BC872:BC888"/>
    <mergeCell ref="BD872:BD888"/>
    <mergeCell ref="BM872:BM888"/>
    <mergeCell ref="BN872:BN888"/>
    <mergeCell ref="N855:N871"/>
    <mergeCell ref="N872:N888"/>
    <mergeCell ref="X855:X871"/>
    <mergeCell ref="X872:X888"/>
    <mergeCell ref="E889:E905"/>
    <mergeCell ref="F889:F905"/>
    <mergeCell ref="O889:O905"/>
    <mergeCell ref="P889:P905"/>
    <mergeCell ref="Y889:Y905"/>
    <mergeCell ref="Z889:Z905"/>
    <mergeCell ref="AI889:AI905"/>
    <mergeCell ref="AJ889:AJ905"/>
    <mergeCell ref="AS889:AS905"/>
    <mergeCell ref="AT889:AT905"/>
    <mergeCell ref="BC889:BC905"/>
    <mergeCell ref="BD889:BD905"/>
    <mergeCell ref="BM889:BM905"/>
    <mergeCell ref="BN889:BN905"/>
    <mergeCell ref="E906:E922"/>
    <mergeCell ref="F906:F922"/>
    <mergeCell ref="O906:O922"/>
    <mergeCell ref="P906:P922"/>
    <mergeCell ref="Y906:Y922"/>
    <mergeCell ref="Z906:Z922"/>
    <mergeCell ref="AI906:AI922"/>
    <mergeCell ref="AJ906:AJ922"/>
    <mergeCell ref="AS906:AS922"/>
    <mergeCell ref="AT906:AT922"/>
    <mergeCell ref="BC906:BC922"/>
    <mergeCell ref="BD906:BD922"/>
    <mergeCell ref="BM906:BM922"/>
    <mergeCell ref="BN906:BN922"/>
    <mergeCell ref="N889:N905"/>
    <mergeCell ref="N906:N922"/>
    <mergeCell ref="E923:E939"/>
    <mergeCell ref="F923:F939"/>
    <mergeCell ref="O923:O939"/>
    <mergeCell ref="P923:P939"/>
    <mergeCell ref="Y923:Y939"/>
    <mergeCell ref="Z923:Z939"/>
    <mergeCell ref="AI923:AI939"/>
    <mergeCell ref="AJ923:AJ939"/>
    <mergeCell ref="AS923:AS939"/>
    <mergeCell ref="AT923:AT939"/>
    <mergeCell ref="BC923:BC939"/>
    <mergeCell ref="BD923:BD939"/>
    <mergeCell ref="BM923:BM939"/>
    <mergeCell ref="BN923:BN939"/>
    <mergeCell ref="E940:E956"/>
    <mergeCell ref="F940:F956"/>
    <mergeCell ref="O940:O956"/>
    <mergeCell ref="P940:P956"/>
    <mergeCell ref="Y940:Y956"/>
    <mergeCell ref="Z940:Z956"/>
    <mergeCell ref="AI940:AI956"/>
    <mergeCell ref="AJ940:AJ956"/>
    <mergeCell ref="AS940:AS956"/>
    <mergeCell ref="AT940:AT956"/>
    <mergeCell ref="BC940:BC956"/>
    <mergeCell ref="BD940:BD956"/>
    <mergeCell ref="BM940:BM956"/>
    <mergeCell ref="BN940:BN956"/>
    <mergeCell ref="N923:N939"/>
    <mergeCell ref="N940:N956"/>
    <mergeCell ref="X940:X956"/>
    <mergeCell ref="AH940:AH956"/>
    <mergeCell ref="E957:E973"/>
    <mergeCell ref="F957:F973"/>
    <mergeCell ref="O957:O973"/>
    <mergeCell ref="P957:P973"/>
    <mergeCell ref="Y957:Y973"/>
    <mergeCell ref="Z957:Z973"/>
    <mergeCell ref="AI957:AI973"/>
    <mergeCell ref="AJ957:AJ973"/>
    <mergeCell ref="AS957:AS973"/>
    <mergeCell ref="AT957:AT973"/>
    <mergeCell ref="BC957:BC973"/>
    <mergeCell ref="BD957:BD973"/>
    <mergeCell ref="BM957:BM973"/>
    <mergeCell ref="BN957:BN973"/>
    <mergeCell ref="E974:E990"/>
    <mergeCell ref="F974:F990"/>
    <mergeCell ref="O974:O990"/>
    <mergeCell ref="P974:P990"/>
    <mergeCell ref="Y974:Y990"/>
    <mergeCell ref="Z974:Z990"/>
    <mergeCell ref="AI974:AI990"/>
    <mergeCell ref="AJ974:AJ990"/>
    <mergeCell ref="AS974:AS990"/>
    <mergeCell ref="AT974:AT990"/>
    <mergeCell ref="BC974:BC990"/>
    <mergeCell ref="BD974:BD990"/>
    <mergeCell ref="BM974:BM990"/>
    <mergeCell ref="BN974:BN990"/>
    <mergeCell ref="N957:N973"/>
    <mergeCell ref="N974:N990"/>
    <mergeCell ref="E991:E1007"/>
    <mergeCell ref="F991:F1007"/>
    <mergeCell ref="O991:O1007"/>
    <mergeCell ref="P991:P1007"/>
    <mergeCell ref="Y991:Y1007"/>
    <mergeCell ref="Z991:Z1007"/>
    <mergeCell ref="AI991:AI1007"/>
    <mergeCell ref="AJ991:AJ1007"/>
    <mergeCell ref="AS991:AS1007"/>
    <mergeCell ref="AT991:AT1007"/>
    <mergeCell ref="BC991:BC1007"/>
    <mergeCell ref="BD991:BD1007"/>
    <mergeCell ref="BM991:BM1007"/>
    <mergeCell ref="BN991:BN1007"/>
    <mergeCell ref="E1008:E1024"/>
    <mergeCell ref="F1008:F1024"/>
    <mergeCell ref="O1008:O1024"/>
    <mergeCell ref="P1008:P1024"/>
    <mergeCell ref="Y1008:Y1024"/>
    <mergeCell ref="Z1008:Z1024"/>
    <mergeCell ref="AI1008:AI1024"/>
    <mergeCell ref="AJ1008:AJ1024"/>
    <mergeCell ref="AS1008:AS1024"/>
    <mergeCell ref="AT1008:AT1024"/>
    <mergeCell ref="BC1008:BC1024"/>
    <mergeCell ref="BD1008:BD1024"/>
    <mergeCell ref="BM1008:BM1024"/>
    <mergeCell ref="BN1008:BN1024"/>
    <mergeCell ref="N991:N1007"/>
    <mergeCell ref="N1008:N1024"/>
    <mergeCell ref="E1025:E1041"/>
    <mergeCell ref="F1025:F1041"/>
    <mergeCell ref="O1025:O1041"/>
    <mergeCell ref="P1025:P1041"/>
    <mergeCell ref="Y1025:Y1041"/>
    <mergeCell ref="Z1025:Z1041"/>
    <mergeCell ref="AI1025:AI1041"/>
    <mergeCell ref="AJ1025:AJ1041"/>
    <mergeCell ref="AS1025:AS1041"/>
    <mergeCell ref="AT1025:AT1041"/>
    <mergeCell ref="BC1025:BC1041"/>
    <mergeCell ref="BD1025:BD1041"/>
    <mergeCell ref="BM1025:BM1041"/>
    <mergeCell ref="BN1025:BN1041"/>
    <mergeCell ref="E1042:E1058"/>
    <mergeCell ref="F1042:F1058"/>
    <mergeCell ref="O1042:O1058"/>
    <mergeCell ref="P1042:P1058"/>
    <mergeCell ref="Y1042:Y1058"/>
    <mergeCell ref="Z1042:Z1058"/>
    <mergeCell ref="AI1042:AI1058"/>
    <mergeCell ref="AJ1042:AJ1058"/>
    <mergeCell ref="AS1042:AS1058"/>
    <mergeCell ref="AT1042:AT1058"/>
    <mergeCell ref="BC1042:BC1058"/>
    <mergeCell ref="BD1042:BD1058"/>
    <mergeCell ref="BM1042:BM1058"/>
    <mergeCell ref="BN1042:BN1058"/>
    <mergeCell ref="N1025:N1041"/>
    <mergeCell ref="N1042:N1058"/>
    <mergeCell ref="X1025:X1041"/>
    <mergeCell ref="X1042:X1058"/>
    <mergeCell ref="E1059:E1075"/>
    <mergeCell ref="F1059:F1075"/>
    <mergeCell ref="O1059:O1075"/>
    <mergeCell ref="P1059:P1075"/>
    <mergeCell ref="Y1059:Y1075"/>
    <mergeCell ref="Z1059:Z1075"/>
    <mergeCell ref="AI1059:AI1075"/>
    <mergeCell ref="AJ1059:AJ1075"/>
    <mergeCell ref="AS1059:AS1075"/>
    <mergeCell ref="AT1059:AT1075"/>
    <mergeCell ref="BC1059:BC1075"/>
    <mergeCell ref="BD1059:BD1075"/>
    <mergeCell ref="BM1059:BM1075"/>
    <mergeCell ref="BN1059:BN1075"/>
    <mergeCell ref="E1076:E1092"/>
    <mergeCell ref="F1076:F1092"/>
    <mergeCell ref="O1076:O1092"/>
    <mergeCell ref="P1076:P1092"/>
    <mergeCell ref="Y1076:Y1092"/>
    <mergeCell ref="Z1076:Z1092"/>
    <mergeCell ref="AI1076:AI1092"/>
    <mergeCell ref="AJ1076:AJ1092"/>
    <mergeCell ref="AS1076:AS1092"/>
    <mergeCell ref="AT1076:AT1092"/>
    <mergeCell ref="BC1076:BC1092"/>
    <mergeCell ref="BD1076:BD1092"/>
    <mergeCell ref="BM1076:BM1092"/>
    <mergeCell ref="BN1076:BN1092"/>
    <mergeCell ref="BL1059:BL1075"/>
    <mergeCell ref="N1059:N1075"/>
    <mergeCell ref="E1093:E1109"/>
    <mergeCell ref="F1093:F1109"/>
    <mergeCell ref="O1093:O1109"/>
    <mergeCell ref="P1093:P1109"/>
    <mergeCell ref="Y1093:Y1109"/>
    <mergeCell ref="Z1093:Z1109"/>
    <mergeCell ref="AI1093:AI1109"/>
    <mergeCell ref="AJ1093:AJ1109"/>
    <mergeCell ref="AS1093:AS1109"/>
    <mergeCell ref="AT1093:AT1109"/>
    <mergeCell ref="BC1093:BC1109"/>
    <mergeCell ref="BD1093:BD1109"/>
    <mergeCell ref="BM1093:BM1109"/>
    <mergeCell ref="BN1093:BN1109"/>
    <mergeCell ref="E1110:E1126"/>
    <mergeCell ref="F1110:F1126"/>
    <mergeCell ref="O1110:O1126"/>
    <mergeCell ref="P1110:P1126"/>
    <mergeCell ref="Y1110:Y1126"/>
    <mergeCell ref="Z1110:Z1126"/>
    <mergeCell ref="AI1110:AI1126"/>
    <mergeCell ref="AJ1110:AJ1126"/>
    <mergeCell ref="AS1110:AS1126"/>
    <mergeCell ref="AT1110:AT1126"/>
    <mergeCell ref="BC1110:BC1126"/>
    <mergeCell ref="BD1110:BD1126"/>
    <mergeCell ref="BM1110:BM1126"/>
    <mergeCell ref="BN1110:BN1126"/>
    <mergeCell ref="E1127:E1143"/>
    <mergeCell ref="F1127:F1143"/>
    <mergeCell ref="O1127:O1143"/>
    <mergeCell ref="P1127:P1143"/>
    <mergeCell ref="Y1127:Y1143"/>
    <mergeCell ref="Z1127:Z1143"/>
    <mergeCell ref="AI1127:AI1143"/>
    <mergeCell ref="AJ1127:AJ1143"/>
    <mergeCell ref="AS1127:AS1143"/>
    <mergeCell ref="AT1127:AT1143"/>
    <mergeCell ref="BC1127:BC1143"/>
    <mergeCell ref="BD1127:BD1143"/>
    <mergeCell ref="BM1127:BM1143"/>
    <mergeCell ref="BN1127:BN1143"/>
    <mergeCell ref="E1144:E1160"/>
    <mergeCell ref="F1144:F1160"/>
    <mergeCell ref="O1144:O1160"/>
    <mergeCell ref="P1144:P1160"/>
    <mergeCell ref="Y1144:Y1160"/>
    <mergeCell ref="Z1144:Z1160"/>
    <mergeCell ref="AI1144:AI1160"/>
    <mergeCell ref="AJ1144:AJ1160"/>
    <mergeCell ref="AS1144:AS1160"/>
    <mergeCell ref="AT1144:AT1160"/>
    <mergeCell ref="BC1144:BC1160"/>
    <mergeCell ref="BD1144:BD1160"/>
    <mergeCell ref="BM1144:BM1160"/>
    <mergeCell ref="BN1144:BN1160"/>
    <mergeCell ref="N1127:N1143"/>
    <mergeCell ref="N1144:N1160"/>
    <mergeCell ref="X1127:X1143"/>
    <mergeCell ref="E1161:E1177"/>
    <mergeCell ref="F1161:F1177"/>
    <mergeCell ref="O1161:O1177"/>
    <mergeCell ref="P1161:P1177"/>
    <mergeCell ref="Y1161:Y1177"/>
    <mergeCell ref="Z1161:Z1177"/>
    <mergeCell ref="AI1161:AI1177"/>
    <mergeCell ref="AJ1161:AJ1177"/>
    <mergeCell ref="AS1161:AS1177"/>
    <mergeCell ref="AT1161:AT1177"/>
    <mergeCell ref="BC1161:BC1177"/>
    <mergeCell ref="BD1161:BD1177"/>
    <mergeCell ref="BM1161:BM1177"/>
    <mergeCell ref="BN1161:BN1177"/>
    <mergeCell ref="E1178:E1194"/>
    <mergeCell ref="F1178:F1194"/>
    <mergeCell ref="O1178:O1194"/>
    <mergeCell ref="P1178:P1194"/>
    <mergeCell ref="Y1178:Y1194"/>
    <mergeCell ref="Z1178:Z1194"/>
    <mergeCell ref="AI1178:AI1194"/>
    <mergeCell ref="AJ1178:AJ1194"/>
    <mergeCell ref="AS1178:AS1194"/>
    <mergeCell ref="AT1178:AT1194"/>
    <mergeCell ref="BC1178:BC1194"/>
    <mergeCell ref="BD1178:BD1194"/>
    <mergeCell ref="BM1178:BM1194"/>
    <mergeCell ref="BN1178:BN1194"/>
    <mergeCell ref="N1161:N1177"/>
    <mergeCell ref="N1178:N1194"/>
    <mergeCell ref="E1195:E1211"/>
    <mergeCell ref="F1195:F1211"/>
    <mergeCell ref="O1195:O1211"/>
    <mergeCell ref="P1195:P1211"/>
    <mergeCell ref="Y1195:Y1211"/>
    <mergeCell ref="Z1195:Z1211"/>
    <mergeCell ref="AI1195:AI1211"/>
    <mergeCell ref="AJ1195:AJ1211"/>
    <mergeCell ref="AS1195:AS1211"/>
    <mergeCell ref="AT1195:AT1211"/>
    <mergeCell ref="BC1195:BC1211"/>
    <mergeCell ref="BD1195:BD1211"/>
    <mergeCell ref="BM1195:BM1211"/>
    <mergeCell ref="BN1195:BN1211"/>
    <mergeCell ref="E1212:E1228"/>
    <mergeCell ref="F1212:F1228"/>
    <mergeCell ref="O1212:O1228"/>
    <mergeCell ref="P1212:P1228"/>
    <mergeCell ref="Y1212:Y1228"/>
    <mergeCell ref="Z1212:Z1228"/>
    <mergeCell ref="AI1212:AI1228"/>
    <mergeCell ref="AJ1212:AJ1228"/>
    <mergeCell ref="AS1212:AS1228"/>
    <mergeCell ref="AT1212:AT1228"/>
    <mergeCell ref="BC1212:BC1228"/>
    <mergeCell ref="BD1212:BD1228"/>
    <mergeCell ref="BM1212:BM1228"/>
    <mergeCell ref="BN1212:BN1228"/>
    <mergeCell ref="BL1212:BL1228"/>
    <mergeCell ref="N1195:N1211"/>
    <mergeCell ref="N1212:N1228"/>
    <mergeCell ref="E1229:E1245"/>
    <mergeCell ref="F1229:F1245"/>
    <mergeCell ref="O1229:O1245"/>
    <mergeCell ref="P1229:P1245"/>
    <mergeCell ref="Y1229:Y1245"/>
    <mergeCell ref="Z1229:Z1245"/>
    <mergeCell ref="AI1229:AI1245"/>
    <mergeCell ref="AJ1229:AJ1245"/>
    <mergeCell ref="AS1229:AS1245"/>
    <mergeCell ref="AT1229:AT1245"/>
    <mergeCell ref="BC1229:BC1245"/>
    <mergeCell ref="BD1229:BD1245"/>
    <mergeCell ref="BM1229:BM1245"/>
    <mergeCell ref="BN1229:BN1245"/>
    <mergeCell ref="E1246:E1262"/>
    <mergeCell ref="F1246:F1262"/>
    <mergeCell ref="O1246:O1262"/>
    <mergeCell ref="P1246:P1262"/>
    <mergeCell ref="Y1246:Y1262"/>
    <mergeCell ref="Z1246:Z1262"/>
    <mergeCell ref="AI1246:AI1262"/>
    <mergeCell ref="AJ1246:AJ1262"/>
    <mergeCell ref="AS1246:AS1262"/>
    <mergeCell ref="AT1246:AT1262"/>
    <mergeCell ref="BC1246:BC1262"/>
    <mergeCell ref="BD1246:BD1262"/>
    <mergeCell ref="BM1246:BM1262"/>
    <mergeCell ref="BN1246:BN1262"/>
    <mergeCell ref="BL1229:BL1245"/>
    <mergeCell ref="BL1246:BL1262"/>
    <mergeCell ref="N1229:N1245"/>
    <mergeCell ref="N1246:N1262"/>
  </mergeCells>
  <phoneticPr fontId="3"/>
  <pageMargins left="0.43307086614173229" right="0.43307086614173229" top="0.55118110236220474" bottom="0.55118110236220474" header="0.31496062992125984" footer="0.31496062992125984"/>
  <pageSetup paperSize="8" scale="65" pageOrder="overThenDown" orientation="landscape" r:id="rId1"/>
  <headerFooter>
    <oddHeader>&amp;R&amp;"ＭＳ 明朝,標準"&amp;12 2-11.高齢者の疾病傾向</oddHeader>
  </headerFooter>
  <rowBreaks count="14" manualBreakCount="14">
    <brk id="89" max="82" man="1"/>
    <brk id="174" max="82" man="1"/>
    <brk id="259" max="82" man="1"/>
    <brk id="344" max="16383" man="1"/>
    <brk id="429" max="82" man="1"/>
    <brk id="514" max="82" man="1"/>
    <brk id="599" max="82" man="1"/>
    <brk id="684" max="16383" man="1"/>
    <brk id="769" max="82" man="1"/>
    <brk id="854" max="82" man="1"/>
    <brk id="939" max="82" man="1"/>
    <brk id="1024" max="82" man="1"/>
    <brk id="1109" max="82" man="1"/>
    <brk id="1194" max="82" man="1"/>
  </rowBreaks>
  <colBreaks count="2" manualBreakCount="2">
    <brk id="33" max="1278" man="1"/>
    <brk id="63" max="1278" man="1"/>
  </colBreaks>
  <ignoredErrors>
    <ignoredError sqref="CA5:CA1252 CA1253:CA1262" formula="1"/>
    <ignoredError sqref="DM5:DM78 DO5 DS5 DW5 DO6 DS6 DW6 DO7 DS7 DW7 DO8 DS8 DW8 DO9 DS9 DW9 DO10 DS10 DW10 DO11 DS11 DW11 DO12 DS12 DW12 DO13 DS13 DW13 DO14 DS14 DW14 DO15 DS15 DW15 DO16 DS16 DW16 DO17 DS17 DW17 DO18 DS18 DW18 DO19 DS19 DW19 DO20 DS20 DW20 DO21 DS21 DW21 DO22 DS22 DW22 DO23 DS23 DW23 DO24 DS24 DW24 DO25 DS25 DW25 DO26 DS26 DW26 DO27 DS27 DW27 DO28 DS28 DW28 DO29 DS29 DW29 DO30 DS30 DW30 DO31 DS31 DW31 DO32 DS32 DW32 DO33 DS33 DW33 DO34 DS34 DW34 DO35 DS35 DW35 DO36 DS36 DW36 DO37 DS37 DW37 DO38 DS38 DW38 DO39 DS39 DW39 DO40 DS40 DW40 DO41 DS41 DW41 DO42 DS42 DW42 DO43 DS43 DW43 DO44 DS44 DW44 DO45 DS45 DW45 DO46 DS46 DW46 DO47 DS47 DW47 DO48 DS48 DW48 DO49 DS49 DW49 DO50 DS50 DW50 DO51 DS51 DW51 DO52 DS52 DW52 DO53 DS53 DW53 DO54 DS54 DW54 DO55 DS55 DW55 DO56 DS56 DW56 DO57 DS57 DW57 DO58 DS58 DW58 DO59 DS59 DW59 DO60 DS60 DW60 DO61 DS61 DW61 DO62 DS62 DW62 DO63 DS63 DW63 DO64 DS64 DW64 DO65 DS65 DW65 DO66 DS66 DW66 DO67 DS67 DW67 DO68 DS68 DW68 DO69 DS69 DW69 DO70 DS70 DW70 DO71 DS71 DW71 DO72 DS72 DW72 DO73 DS73 DW73 DO74 DS74 DW74 DO75 DS75 DW75 DO76 DS76 DW76 DO77 DS77 DW77 DO78 DS78 DW78 DQ5 DQ6 DQ7 DQ8 DQ9 DQ10 DQ11 DQ12 DQ13 DQ14 DQ15 DQ16 DQ17 DQ18 DQ19 DQ20 DQ21 DQ22 DQ23 DQ24 DQ25 DQ26 DQ27 DQ28 DQ29 DQ30 DQ31 DQ32 DQ33 DQ34 DQ35 DQ36 DQ37 DQ38 DQ39 DQ40 DQ41 DQ42 DQ43 DQ44 DQ45 DQ46 DQ47 DQ48 DQ49 DQ50 DQ51 DQ52 DQ53 DQ54 DQ55 DQ56 DQ57 DQ58 DQ59 DQ60 DQ61 DQ62 DQ63 DQ64 DQ65 DQ66 DQ67 DQ68 DQ69 DQ70 DQ71 DQ72 DQ73 DQ74 DQ75 DQ76 DQ77 DQ78 DU5 DU6 DU7 DU8 DU9 DU10 DU11 DU12 DU13 DU14 DU15 DU16 DU17 DU18 DU19 DU20 DU21 DU22 DU23 DU24 DU25 DU26 DU27 DU28 DU29 DU30 DU31 DU32 DU33 DU34 DU35 DU36 DU37 DU38 DU39 DU40 DU41 DU42 DU43 DU44 DU45 DU46 DU47 DU48 DU49 DU50 DU51 DU52 DU53 DU54 DU55 DU56 DU57 DU58 DU59 DU60 DU61 DU62 DU63 DU64 DU65 DU66 DU67 DU68 DU69 DU70 DU71 DU72 DU73 DU74 DU75 DU76 DU77 DU78" evalError="1"/>
    <ignoredError sqref="DN5:DN78 DR5:DR78 DV5:DV78" evalError="1" emptyCellReference="1"/>
  </ignoredErrors>
  <extLst>
    <ext xmlns:x14="http://schemas.microsoft.com/office/spreadsheetml/2009/9/main" uri="{01252117-D84E-4e92-8303-4BE1C098FCBB}">
      <x14:ignoredErrors>
        <x14:ignoredError xmlns:xm="http://schemas.microsoft.com/office/excel/2006/main" emptyCellReference="1">
          <xm:sqref>D5 K5:N5 U5:X5 AE5:AH5 AO5:AR5 AY5:BB5 BI5:BL5 BS5:BU5 BW5:BX5 BZ5:BZ20 CB5:CB1262 CP5:CP79 DF5:DK5 K6:M6 U6:W6 AE6:AG6 AO6:AQ6 AY6:BA6 BI6:BK6 BS6:BU6 DF6:DK6 K7:M7 U7:W7 AE7:AG7 AO7:AQ7 AY7:BA7 BI7:BK7 BS7:BU7 DF7:DK7 K8:M8 U8:W8 AE8:AG8 AO8:AQ8 AY8:BA8 BI8:BK8 BS8:BU8 DF8:DK8 K9:M9 U9:W9 AE9:AG9 AO9:AQ9 AY9:BA9 BI9:BK9 BS9:BU9 DF9:DK9 K10:M10 U10:W10 AE10:AG10 AO10:AQ10 AY10:BA10 BI10:BK10 BS10:BU10 DF10:DK10 K11:M11 U11:W11 AE11:AG11 AO11:AQ11 AY11:BA11 BI11:BK11 BS11:BU11 DF11:DK11 K12:M12 U12:W12 AE12:AG12 AO12:AQ12 AY12:BA12 BI12:BK12 BS12:BU12 DF12:DK12 K13:M13 U13:W13 AE13:AG13 AO13:AQ13 AY13:BA13 BI13:BK13 BS13:BU13 DF13:DK13 K14:M14 U14:W14 AE14:AG14 AO14:AQ14 AY14:BA14 BI14:BK14 BS14:BU14 DF14:DK14 K15:M15 U15:W15 AE15:AG15 AO15:AQ15 AY15:BA15 BI15:BK15 BS15:BU15 DF15:DK15 K16:M16 U16:W16 AE16:AG16 AO16:AQ16 AY16:BA16 BI16:BK16 BS16:BU16 DF16:DK16 K17:M17 U17:W17 AE17:AG17 AO17:AQ17 AY17:BA17 BI17:BK17 BS17:BU17 DF17:DK17 K18:M18 U18:W18 AE18:AG18 AO18:AQ18 AY18:BA18 BI18:BK18 BS18:BU18 DF18:DK18 K19:M19 U19:W19 AE19:AG19 AO19:AQ19 AY19:BA19 BI19:BK19 BS19:BU19 DF19:DK19 K20:M20 U20:W20 AE20:AG20 AO20:AQ20 AY20:BA20 BI20:BK20 BS20:BU20 DF20:DK20 K21:M21 U21:W21 AE21:AG21 AO21:AQ21 AY21:BA21 BI21:BK21 BS21:BU21 DF21:DK21 D22 K22:N22 U22:X22 AE22:AH22 AO22:AR22 AY22:BB22 BI22:BL22 BS22:BU22 BW22:BX22 BZ22:BZ37 DF22:DK22 K23:M23 U23:W23 AE23:AG23 AO23:AQ23 AY23:BA23 BI23:BK23 BS23:BU23 DF23:DK23 K24:M24 U24:W24 AE24:AG24 AO24:AQ24 AY24:BA24 BI24:BK24 BS24:BU24 DF24:DK24 K25:M25 U25:W25 AE25:AG25 AO25:AQ25 AY25:BA25 BI25:BK25 BS25:BU25 DF25:DK25 K26:M26 U26:W26 AE26:AG26 AO26:AQ26 AY26:BA26 BI26:BK26 BS26:BU26 DF26:DK26 K27:M27 U27:W27 AE27:AG27 AO27:AQ27 AY27:BA27 BI27:BK27 BS27:BU27 DF27:DK27 K28:M28 U28:W28 AE28:AG28 AO28:AQ28 AY28:BA28 BI28:BK28 BS28:BU28 DF28:DK28 K29:M29 U29:W29 AE29:AG29 AO29:AQ29 AY29:BA29 BI29:BK29 BS29:BU29 DF29:DK29 K30:M30 U30:W30 AE30:AG30 AO30:AQ30 AY30:BA30 BI30:BK30 BS30:BU30 DF30:DK30 K31:M31 U31:W31 AE31:AG31 AO31:AQ31 AY31:BA31 BI31:BK31 BS31:BU31 DF31:DK31 K32:M32 U32:W32 AE32:AG32 AO32:AQ32 AY32:BA32 BI32:BK32 BS32:BU32 DF32:DK32 K33:M33 U33:W33 AE33:AG33 AO33:AQ33 AY33:BA33 BI33:BK33 BS33:BU33 DF33:DK33 K34:M34 U34:W34 AE34:AG34 AO34:AQ34 AY34:BA34 BI34:BK34 BS34:BU34 DF34:DK34 K35:M35 U35:W35 AE35:AG35 AO35:AQ35 AY35:BA35 BI35:BK35 BS35:BU35 DF35:DK35 K36:M36 U36:W36 AE36:AG36 AO36:AQ36 AY36:BA36 BI36:BK36 BS36:BU36 DF36:DK36 K37:M37 U37:W37 AE37:AG37 AO37:AQ37 AY37:BA37 BI37:BK37 BS37:BU37 DF37:DK37 K38:M38 U38:W38 AE38:AG38 AO38:AQ38 AY38:BA38 BI38:BK38 BS38:BU38 DF38:DK38 D39 K39:N39 U39:X39 AE39:AH39 AO39:AR39 AY39:BB39 BI39:BL39 BS39:BU39 BW39:BX39 BZ39:BZ54 DF39:DK39 K40:M40 U40:W40 AE40:AG40 AO40:AQ40 AY40:BA40 BI40:BK40 BS40:BU40 DF40:DK40 K41:M41 U41:W41 AE41:AG41 AO41:AQ41 AY41:BA41 BI41:BK41 BS41:BU41 DF41:DK41 K42:M42 U42:W42 AE42:AG42 AO42:AQ42 AY42:BA42 BI42:BK42 BS42:BU42 DF42:DK42 K43:M43 U43:W43 AE43:AG43 AO43:AQ43 AY43:BA43 BI43:BK43 BS43:BU43 DF43:DK43 K44:M44 U44:W44 AE44:AG44 AO44:AQ44 AY44:BA44 BI44:BK44 BS44:BU44 DF44:DK44 K45:M45 U45:W45 AE45:AG45 AO45:AQ45 AY45:BA45 BI45:BK45 BS45:BU45 DF45:DK45 K46:M46 U46:W46 AE46:AG46 AO46:AQ46 AY46:BA46 BI46:BK46 BS46:BU46 DF46:DK46 K47:M47 U47:W47 AE47:AG47 AO47:AQ47 AY47:BA47 BI47:BK47 BS47:BU47 DF47:DK47 K48:M48 U48:W48 AE48:AG48 AO48:AQ48 AY48:BA48 BI48:BK48 BS48:BU48 DF48:DK48 K49:M49 U49:W49 AE49:AG49 AO49:AQ49 AY49:BA49 BI49:BK49 BS49:BU49 DF49:DK49 K50:M50 U50:W50 AE50:AG50 AO50:AQ50 AY50:BA50 BI50:BK50 BS50:BU50 DF50:DK50 K51:M51 U51:W51 AE51:AG51 AO51:AQ51 AY51:BA51 BI51:BK51 BS51:BU51 DF51:DK51 K52:M52 U52:W52 AE52:AG52 AO52:AQ52 AY52:BA52 BI52:BK52 BS52:BU52 DF52:DK52 K53:M53 U53:W53 AE53:AG53 AO53:AQ53 AY53:BA53 BI53:BK53 BS53:BU53 DF53:DK53 K54:M54 U54:W54 AE54:AG54 AO54:AQ54 AY54:BA54 BI54:BK54 BS54:BU54 DF54:DK54 K55:M55 U55:W55 AE55:AG55 AO55:AQ55 AY55:BA55 BI55:BK55 BS55:BU55 DF55:DK55 D56 K56:N56 U56:X56 AE56:AH56 AO56:AR56 AY56:BB56 BI56:BL56 BS56:BU56 BW56:BX56 BZ56:BZ71 DF56:DK56 K57:M57 U57:W57 AE57:AG57 AO57:AQ57 AY57:BA57 BI57:BK57 BS57:BU57 DF57:DK57 K58:M58 U58:W58 AE58:AG58 AO58:AQ58 AY58:BA58 BI58:BK58 BS58:BU58 DF58:DK58 K59:M59 U59:W59 AE59:AG59 AO59:AQ59 AY59:BA59 BI59:BK59 BS59:BU59 DF59:DK59 K60:M60 U60:W60 AE60:AG60 AO60:AQ60 AY60:BA60 BI60:BK60 BS60:BU60 DF60:DK60 K61:M61 U61:W61 AE61:AG61 AO61:AQ61 AY61:BA61 BI61:BK61 BS61:BU61 DF61:DK61 K62:M62 U62:W62 AE62:AG62 AO62:AQ62 AY62:BA62 BI62:BK62 BS62:BU62 DF62:DK62 K63:M63 U63:W63 AE63:AG63 AO63:AQ63 AY63:BA63 BI63:BK63 BS63:BU63 DF63:DK63 K64:M64 U64:W64 AE64:AG64 AO64:AQ64 AY64:BA64 BI64:BK64 BS64:BU64 DF64:DK64 K65:M65 U65:W65 AE65:AG65 AO65:AQ65 AY65:BA65 BI65:BK65 BS65:BU65 DF65:DK65 K66:M66 U66:W66 AE66:AG66 AO66:AQ66 AY66:BA66 BI66:BK66 BS66:BU66 DF66:DK66 K67:M67 U67:W67 AE67:AG67 AO67:AQ67 AY67:BA67 BI67:BK67 BS67:BU67 DF67:DK67 K68:M68 U68:W68 AE68:AG68 AO68:AQ68 AY68:BA68 BI68:BK68 BS68:BU68 DF68:DK68 K69:M69 U69:W69 AE69:AG69 AO69:AQ69 AY69:BA69 BI69:BK69 BS69:BU69 DF69:DK69 K70:M70 U70:W70 AE70:AG70 AO70:AQ70 AY70:BA70 BI70:BK70 BS70:BU70 DF70:DK70 K71:M71 U71:W71 AE71:AG71 AO71:AQ71 AY71:BA71 BI71:BK71 BS71:BU71 DF71:DK71 K72:M72 U72:W72 AE72:AG72 AO72:AQ72 AY72:BA72 BI72:BK72 BS72:BU72 DF72:DK72 D73 K73:N73 U73:X73 AE73:AH73 AO73:AR73 AY73:BB73 BI73:BL73 BS73:BU73 BW73:BX73 BZ73:BZ88 DF73:DK73 K74:M74 U74:W74 AE74:AG74 AO74:AQ74 AY74:BA74 BI74:BK74 BS74:BU74 DF74:DK74 K75:M75 U75:W75 AE75:AG75 AO75:AQ75 AY75:BA75 BI75:BK75 BS75:BU75 DF75:DK75 K76:M76 U76:W76 AE76:AG76 AO76:AQ76 AY76:BA76 BI76:BK76 BS76:BU76 DF76:DK76 K77:M77 U77:W77 AE77:AG77 AO77:AQ77 AY77:BA77 BI77:BK77 BS77:BU77 DF77:DK77 K78:M78 U78:W78 AE78:AG78 AO78:AQ78 AY78:BA78 BI78:BK78 BS78:BU78 DF78:DK78 K79:M79 U79:W79 AE79:AG79 AO79:AQ79 AY79:BA79 BI79:BK79 BS79:BU79 K80:M80 U80:W80 AE80:AG80 AO80:AQ80 AY80:BA80 BI80:BK80 BS80:BU80 K81:M81 U81:W81 AE81:AG81 AO81:AQ81 AY81:BA81 BI81:BK81 BS81:BU81 K82:M82 U82:W82 AE82:AG82 AO82:AQ82 AY82:BA82 BI82:BK82 BS82:BU82 K83:M83 U83:W83 AE83:AG83 AO83:AQ83 AY83:BA83 BI83:BK83 BS83:BU83 K84:M84 U84:W84 AE84:AG84 AO84:AQ84 AY84:BA84 BI84:BK84 BS84:BU84 K85:M85 U85:W85 AE85:AG85 AO85:AQ85 AY85:BA85 BI85:BK85 BS85:BU85 K86:M86 U86:W86 AE86:AG86 AO86:AQ86 AY86:BA86 BI86:BK86 BS86:BU86 K87:M87 U87:W87 AE87:AG87 AO87:AQ87 AY87:BA87 BI87:BK87 BS87:BU87 K88:M88 U88:W88 AE88:AG88 AO88:AQ88 AY88:BA88 BI88:BK88 BS88:BU88 K89:M89 U89:W89 AE89:AG89 AO89:AQ89 AY89:BA89 BI89:BK89 BS89:BU89 D90 K90:N90 U90:X90 AE90:AH90 AO90:AR90 AY90:BB90 BI90:BL90 BS90:BU90 BW90:BX90 BZ90:BZ105 K91:M91 U91:W91 AE91:AG91 AO91:AQ91 AY91:BA91 BI91:BK91 BS91:BU91 K92:M92 U92:W92 AE92:AG92 AO92:AQ92 AY92:BA92 BI92:BK92 BS92:BU92 K93:M93 U93:W93 AE93:AG93 AO93:AQ93 AY93:BA93 BI93:BK93 BS93:BU93 K94:M94 U94:W94 AE94:AG94 AO94:AQ94 AY94:BA94 BI94:BK94 BS94:BU94 K95:M95 U95:W95 AE95:AG95 AO95:AQ95 AY95:BA95 BI95:BK95 BS95:BU95 K96:M96 U96:W96 AE96:AG96 AO96:AQ96 AY96:BA96 BI96:BK96 BS96:BU96 K97:M97 U97:W97 AE97:AG97 AO97:AQ97 AY97:BA97 BI97:BK97 BS97:BU97 K98:M98 U98:W98 AE98:AG98 AO98:AQ98 AY98:BA98 BI98:BK98 BS98:BU98 K99:M99 U99:W99 AE99:AG99 AO99:AQ99 AY99:BA99 BI99:BK99 BS99:BU99 K100:M100 U100:W100 AE100:AG100 AO100:AQ100 AY100:BA100 BI100:BK100 BS100:BU100 K101:M101 U101:W101 AE101:AG101 AO101:AQ101 AY101:BA101 BI101:BK101 BS101:BU101 K102:M102 U102:W102 AE102:AG102 AO102:AQ102 AY102:BA102 BI102:BK102 BS102:BU102 K103:M103 U103:W103 AE103:AG103 AO103:AQ103 AY103:BA103 BI103:BK103 BS103:BU103 K104:M104 U104:W104 AE104:AG104 AO104:AQ104 AY104:BA104 BI104:BK104 BS104:BU104 K105:M105 U105:W105 AE105:AG105 AO105:AQ105 AY105:BA105 BI105:BK105 BS105:BU105 K106:M106 U106:W106 AE106:AG106 AO106:AQ106 AY106:BA106 BI106:BK106 BS106:BU106 D107 K107:N107 U107:X107 AE107:AH107 AO107:AR107 AY107:BB107 BI107:BL107 BS107:BU107 BW107:BX107 BZ107:BZ122 K108:M108 U108:W108 AE108:AG108 AO108:AQ108 AY108:BA108 BI108:BK108 BS108:BU108 K109:M109 U109:W109 AE109:AG109 AO109:AQ109 AY109:BA109 BI109:BK109 BS109:BU109 K110:M110 U110:W110 AE110:AG110 AO110:AQ110 AY110:BA110 BI110:BK110 BS110:BU110 K111:M111 U111:W111 AE111:AG111 AO111:AQ111 AY111:BA111 BI111:BK111 BS111:BU111 K112:M112 U112:W112 AE112:AG112 AO112:AQ112 AY112:BA112 BI112:BK112 BS112:BU112 K113:M113 U113:W113 AE113:AG113 AO113:AQ113 AY113:BA113 BI113:BK113 BS113:BU113 K114:M114 U114:W114 AE114:AG114 AO114:AQ114 AY114:BA114 BI114:BK114 BS114:BU114 K115:M115 U115:W115 AE115:AG115 AO115:AQ115 AY115:BA115 BI115:BK115 BS115:BU115 K116:M116 U116:W116 AE116:AG116 AO116:AQ116 AY116:BA116 BI116:BK116 BS116:BU116 K117:M117 U117:W117 AE117:AG117 AO117:AQ117 AY117:BA117 BI117:BK117 BS117:BU117 K118:M118 U118:W118 AE118:AG118 AO118:AQ118 AY118:BA118 BI118:BK118 BS118:BU118 K119:M119 U119:W119 AE119:AG119 AO119:AQ119 AY119:BA119 BI119:BK119 BS119:BU119 K120:M120 U120:W120 AE120:AG120 AO120:AQ120 AY120:BA120 BI120:BK120 BS120:BU120 K121:M121 U121:W121 AE121:AG121 AO121:AQ121 AY121:BA121 BI121:BK121 BS121:BU121 K122:M122 U122:W122 AE122:AG122 AO122:AQ122 AY122:BA122 BI122:BK122 BS122:BU122 K123:M123 U123:W123 AE123:AG123 AO123:AQ123 AY123:BA123 BI123:BK123 BS123:BU123 D124 K124:N124 U124:X124 AE124:AH124 AO124:AR124 AY124:BB124 BI124:BL124 BS124:BU124 BW124:BX124 BZ124:BZ139 K125:M125 U125:W125 AE125:AG125 AO125:AQ125 AY125:BA125 BI125:BK125 BS125:BU125 K126:M126 U126:W126 AE126:AG126 AO126:AQ126 AY126:BA126 BI126:BK126 BS126:BU126 K127:M127 U127:W127 AE127:AG127 AO127:AQ127 AY127:BA127 BI127:BK127 BS127:BU127 K128:M128 U128:W128 AE128:AG128 AO128:AQ128 AY128:BA128 BI128:BK128 BS128:BU128 K129:M129 U129:W129 AE129:AG129 AO129:AQ129 AY129:BA129 BI129:BK129 BS129:BU129 K130:M130 U130:W130 AE130:AG130 AO130:AQ130 AY130:BA130 BI130:BK130 BS130:BU130 K131:M131 U131:W131 AE131:AG131 AO131:AQ131 AY131:BA131 BI131:BK131 BS131:BU131 K132:M132 U132:W132 AE132:AG132 AO132:AQ132 AY132:BA132 BI132:BK132 BS132:BU132 K133:M133 U133:W133 AE133:AG133 AO133:AQ133 AY133:BA133 BI133:BK133 BS133:BU133 K134:M134 U134:W134 AE134:AG134 AO134:AQ134 AY134:BA134 BI134:BK134 BS134:BU134 K135:M135 U135:W135 AE135:AG135 AO135:AQ135 AY135:BA135 BI135:BK135 BS135:BU135 K136:M136 U136:W136 AE136:AG136 AO136:AQ136 AY136:BA136 BI136:BK136 BS136:BU136 K137:M137 U137:W137 AE137:AG137 AO137:AQ137 AY137:BA137 BI137:BK137 BS137:BU137 K138:M138 U138:W138 AE138:AG138 AO138:AQ138 AY138:BA138 BI138:BK138 BS138:BU138 K139:M139 U139:W139 AE139:AG139 AO139:AQ139 AY139:BA139 BI139:BK139 BS139:BU139 K140:M140 U140:W140 AE140:AG140 AO140:AQ140 AY140:BA140 BI140:BK140 BS140:BU140 D141 K141:N141 U141:X141 AE141:AH141 AO141:AR141 AY141:BB141 BI141:BL141 BS141:BU141 BW141:BX141 BZ141:BZ156 K142:M142 U142:W142 AE142:AG142 AO142:AQ142 AY142:BA142 BI142:BK142 BS142:BU142 K143:M143 U143:W143 AE143:AG143 AO143:AQ143 AY143:BA143 BI143:BK143 BS143:BU143 K144:M144 U144:W144 AE144:AG144 AO144:AQ144 AY144:BA144 BI144:BK144 BS144:BU144 K145:M145 U145:W145 AE145:AG145 AO145:AQ145 AY145:BA145 BI145:BK145 BS145:BU145 K146:M146 U146:W146 AE146:AG146 AO146:AQ146 AY146:BA146 BI146:BK146 BS146:BU146 K147:M147 U147:W147 AE147:AG147 AO147:AQ147 AY147:BA147 BI147:BK147 BS147:BU147 K148:M148 U148:W148 AE148:AG148 AO148:AQ148 AY148:BA148 BI148:BK148 BS148:BU148 K149:M149 U149:W149 AE149:AG149 AO149:AQ149 AY149:BA149 BI149:BK149 BS149:BU149 K150:M150 U150:W150 AE150:AG150 AO150:AQ150 AY150:BA150 BI150:BK150 BS150:BU150 K151:M151 U151:W151 AE151:AG151 AO151:AQ151 AY151:BA151 BI151:BK151 BS151:BU151 K152:M152 U152:W152 AE152:AG152 AO152:AQ152 AY152:BA152 BI152:BK152 BS152:BU152 K153:M153 U153:W153 AE153:AG153 AO153:AQ153 AY153:BA153 BI153:BK153 BS153:BU153 K154:M154 U154:W154 AE154:AG154 AO154:AQ154 AY154:BA154 BI154:BK154 BS154:BU154 K155:M155 U155:W155 AE155:AG155 AO155:AQ155 AY155:BA155 BI155:BK155 BS155:BU155 K156:M156 U156:W156 AE156:AG156 AO156:AQ156 AY156:BA156 BI156:BK156 BS156:BU156 K157:M157 U157:W157 AE157:AG157 AO157:AQ157 AY157:BA157 BI157:BK157 BS157:BU157 D158 K158:N158 U158:X158 AE158:AH158 AO158:AR158 AY158:BB158 BI158:BL158 BS158:BU158 BW158:BX158 BZ158:BZ173 K159:M159 U159:W159 AE159:AG159 AO159:AQ159 AY159:BA159 BI159:BK159 BS159:BU159 K160:M160 U160:W160 AE160:AG160 AO160:AQ160 AY160:BA160 BI160:BK160 BS160:BU160 K161:M161 U161:W161 AE161:AG161 AO161:AQ161 AY161:BA161 BI161:BK161 BS161:BU161 K162:M162 U162:W162 AE162:AG162 AO162:AQ162 AY162:BA162 BI162:BK162 BS162:BU162 K163:M163 U163:W163 AE163:AG163 AO163:AQ163 AY163:BA163 BI163:BK163 BS163:BU163 K164:M164 U164:W164 AE164:AG164 AO164:AQ164 AY164:BA164 BI164:BK164 BS164:BU164 K165:M165 U165:W165 AE165:AG165 AO165:AQ165 AY165:BA165 BI165:BK165 BS165:BU165 K166:M166 U166:W166 AE166:AG166 AO166:AQ166 AY166:BA166 BI166:BK166 BS166:BU166 K167:M167 U167:W167 AE167:AG167 AO167:AQ167 AY167:BA167 BI167:BK167 BS167:BU167 K168:M168 U168:W168 AE168:AG168 AO168:AQ168 AY168:BA168 BI168:BK168 BS168:BU168 K169:M169 U169:W169 AE169:AG169 AO169:AQ169 AY169:BA169 BI169:BK169 BS169:BU169 K170:M170 U170:W170 AE170:AG170 AO170:AQ170 AY170:BA170 BI170:BK170 BS170:BU170 K171:M171 U171:W171 AE171:AG171 AO171:AQ171 AY171:BA171 BI171:BK171 BS171:BU171 K172:M172 U172:W172 AE172:AG172 AO172:AQ172 AY172:BA172 BI172:BK172 BS172:BU172 K173:M173 U173:W173 AE173:AG173 AO173:AQ173 AY173:BA173 BI173:BK173 BS173:BU173 K174:M174 U174:W174 AE174:AG174 AO174:AQ174 AY174:BA174 BI174:BK174 BS174:BU174 D175 K175:N175 U175:X175 AE175:AH175 AO175:AR175 AY175:BB175 BI175:BL175 BS175:BU175 BW175:BX175 BZ175:BZ190 K176:M176 U176:W176 AE176:AG176 AO176:AQ176 AY176:BA176 BI176:BK176 BS176:BU176 K177:M177 U177:W177 AE177:AG177 AO177:AQ177 AY177:BA177 BI177:BK177 BS177:BU177 K178:M178 U178:W178 AE178:AG178 AO178:AQ178 AY178:BA178 BI178:BK178 BS178:BU178 K179:M179 U179:W179 AE179:AG179 AO179:AQ179 AY179:BA179 BI179:BK179 BS179:BU179 K180:M180 U180:W180 AE180:AG180 AO180:AQ180 AY180:BA180 BI180:BK180 BS180:BU180 K181:M181 U181:W181 AE181:AG181 AO181:AQ181 AY181:BA181 BI181:BK181 BS181:BU181 K182:M182 U182:W182 AE182:AG182 AO182:AQ182 AY182:BA182 BI182:BK182 BS182:BU182 K183:M183 U183:W183 AE183:AG183 AO183:AQ183 AY183:BA183 BI183:BK183 BS183:BU183 K184:M184 U184:W184 AE184:AG184 AO184:AQ184 AY184:BA184 BI184:BK184 BS184:BU184 K185:M185 U185:W185 AE185:AG185 AO185:AQ185 AY185:BA185 BI185:BK185 BS185:BU185 K186:M186 U186:W186 AE186:AG186 AO186:AQ186 AY186:BA186 BI186:BK186 BS186:BU186 K187:M187 U187:W187 AE187:AG187 AO187:AQ187 AY187:BA187 BI187:BK187 BS187:BU187 K188:M188 U188:W188 AE188:AG188 AO188:AQ188 AY188:BA188 BI188:BK188 BS188:BU188 K189:M189 U189:W189 AE189:AG189 AO189:AQ189 AY189:BA189 BI189:BK189 BS189:BU189 K190:M190 U190:W190 AE190:AG190 AO190:AQ190 AY190:BA190 BI190:BK190 BS190:BU190 K191:M191 U191:W191 AE191:AG191 AO191:AQ191 AY191:BA191 BI191:BK191 BS191:BU191 D192 K192:N192 U192:X192 AE192:AH192 AO192:AR192 AY192:BB192 BI192:BL192 BS192:BU192 BW192:BX192 BZ192:BZ207 K193:M193 U193:W193 AE193:AG193 AO193:AQ193 AY193:BA193 BI193:BK193 BS193:BU193 K194:M194 U194:W194 AE194:AG194 AO194:AQ194 AY194:BA194 BI194:BK194 BS194:BU194 K195:M195 U195:W195 AE195:AG195 AO195:AQ195 AY195:BA195 BI195:BK195 BS195:BU195 K196:M196 U196:W196 AE196:AG196 AO196:AQ196 AY196:BA196 BI196:BK196 BS196:BU196 K197:M197 U197:W197 AE197:AG197 AO197:AQ197 AY197:BA197 BI197:BK197 BS197:BU197 K198:M198 U198:W198 AE198:AG198 AO198:AQ198 AY198:BA198 BI198:BK198 BS198:BU198 K199:M199 U199:W199 AE199:AG199 AO199:AQ199 AY199:BA199 BI199:BK199 BS199:BU199 K200:M200 U200:W200 AE200:AG200 AO200:AQ200 AY200:BA200 BI200:BK200 BS200:BU200 K201:M201 U201:W201 AE201:AG201 AO201:AQ201 AY201:BA201 BI201:BK201 BS201:BU201 K202:M202 U202:W202 AE202:AG202 AO202:AQ202 AY202:BA202 BI202:BK202 BS202:BU202 K203:M203 U203:W203 AE203:AG203 AO203:AQ203 AY203:BA203 BI203:BK203 BS203:BU203 K204:M204 U204:W204 AE204:AG204 AO204:AQ204 AY204:BA204 BI204:BK204 BS204:BU204 K205:M205 U205:W205 AE205:AG205 AO205:AQ205 AY205:BA205 BI205:BK205 BS205:BU205 K206:M206 U206:W206 AE206:AG206 AO206:AQ206 AY206:BA206 BI206:BK206 BS206:BU206 K207:M207 U207:W207 AE207:AG207 AO207:AQ207 AY207:BA207 BI207:BK207 BS207:BU207 K208:M208 U208:W208 AE208:AG208 AO208:AQ208 AY208:BA208 BI208:BK208 BS208:BU208 D209 K209:N209 U209:X209 AE209:AH209 AO209:AR209 AY209:BB209 BI209:BL209 BS209:BU209 BW209:BX209 BZ209:BZ224 K210:M210 U210:W210 AE210:AG210 AO210:AQ210 AY210:BA210 BI210:BK210 BS210:BU210 K211:M211 U211:W211 AE211:AG211 AO211:AQ211 AY211:BA211 BI211:BK211 BS211:BU211 K212:M212 U212:W212 AE212:AG212 AO212:AQ212 AY212:BA212 BI212:BK212 BS212:BU212 K213:M213 U213:W213 AE213:AG213 AO213:AQ213 AY213:BA213 BI213:BK213 BS213:BU213 K214:M214 U214:W214 AE214:AG214 AO214:AQ214 AY214:BA214 BI214:BK214 BS214:BU214 K215:M215 U215:W215 AE215:AG215 AO215:AQ215 AY215:BA215 BI215:BK215 BS215:BU215 K216:M216 U216:W216 AE216:AG216 AO216:AQ216 AY216:BA216 BI216:BK216 BS216:BU216 K217:M217 U217:W217 AE217:AG217 AO217:AQ217 AY217:BA217 BI217:BK217 BS217:BU217 K218:M218 U218:W218 AE218:AG218 AO218:AQ218 AY218:BA218 BI218:BK218 BS218:BU218 K219:M219 U219:W219 AE219:AG219 AO219:AQ219 AY219:BA219 BI219:BK219 BS219:BU219 K220:M220 U220:W220 AE220:AG220 AO220:AQ220 AY220:BA220 BI220:BK220 BS220:BU220 K221:M221 U221:W221 AE221:AG221 AO221:AQ221 AY221:BA221 BI221:BK221 BS221:BU221 K222:M222 U222:W222 AE222:AG222 AO222:AQ222 AY222:BA222 BI222:BK222 BS222:BU222 K223:M223 U223:W223 AE223:AG223 AO223:AQ223 AY223:BA223 BI223:BK223 BS223:BU223 K224:M224 U224:W224 AE224:AG224 AO224:AQ224 AY224:BA224 BI224:BK224 BS224:BU224 K225:M225 U225:W225 AE225:AG225 AO225:AQ225 AY225:BA225 BI225:BK225 BS225:BU225 D226 K226:N226 U226:X226 AE226:AH226 AO226:AR226 AY226:BB226 BI226:BL226 BS226:BU226 BW226:BX226 BZ226:BZ241 K227:M227 U227:W227 AE227:AG227 AO227:AQ227 AY227:BA227 BI227:BK227 BS227:BU227 K228:M228 U228:W228 AE228:AG228 AO228:AQ228 AY228:BA228 BI228:BK228 BS228:BU228 K229:M229 U229:W229 AE229:AG229 AO229:AQ229 AY229:BA229 BI229:BK229 BS229:BU229 K230:M230 U230:W230 AE230:AG230 AO230:AQ230 AY230:BA230 BI230:BK230 BS230:BU230 K231:M231 U231:W231 AE231:AG231 AO231:AQ231 AY231:BA231 BI231:BK231 BS231:BU231 K232:M232 U232:W232 AE232:AG232 AO232:AQ232 AY232:BA232 BI232:BK232 BS232:BU232 K233:M233 U233:W233 AE233:AG233 AO233:AQ233 AY233:BA233 BI233:BK233 BS233:BU233 K234:M234 U234:W234 AE234:AG234 AO234:AQ234 AY234:BA234 BI234:BK234 BS234:BU234 K235:M235 U235:W235 AE235:AG235 AO235:AQ235 AY235:BA235 BI235:BK235 BS235:BU235 K236:M236 U236:W236 AE236:AG236 AO236:AQ236 AY236:BA236 BI236:BK236 BS236:BU236 K237:M237 U237:W237 AE237:AG237 AO237:AQ237 AY237:BA237 BI237:BK237 BS237:BU237 K238:M238 U238:W238 AE238:AG238 AO238:AQ238 AY238:BA238 BI238:BK238 BS238:BU238 K239:M239 U239:W239 AE239:AG239 AO239:AQ239 AY239:BA239 BI239:BK239 BS239:BU239 K240:M240 U240:W240 AE240:AG240 AO240:AQ240 AY240:BA240 BI240:BK240 BS240:BU240 K241:M241 U241:W241 AE241:AG241 AO241:AQ241 AY241:BA241 BI241:BK241 BS241:BU241 K242:M242 U242:W242 AE242:AG242 AO242:AQ242 AY242:BA242 BI242:BK242 BS242:BU242 D243 K243:N243 U243:X243 AE243:AH243 AO243:AR243 AY243:BB243 BI243:BL243 BS243:BU243 BW243:BX243 BZ243:BZ258 K244:M244 U244:W244 AE244:AG244 AO244:AQ244 AY244:BA244 BI244:BK244 BS244:BU244 K245:M245 U245:W245 AE245:AG245 AO245:AQ245 AY245:BA245 BI245:BK245 BS245:BU245 K246:M246 U246:W246 AE246:AG246 AO246:AQ246 AY246:BA246 BI246:BK246 BS246:BU246 K247:M247 U247:W247 AE247:AG247 AO247:AQ247 AY247:BA247 BI247:BK247 BS247:BU247 K248:M248 U248:W248 AE248:AG248 AO248:AQ248 AY248:BA248 BI248:BK248 BS248:BU248 K249:M249 U249:W249 AE249:AG249 AO249:AQ249 AY249:BA249 BI249:BK249 BS249:BU249 K250:M250 U250:W250 AE250:AG250 AO250:AQ250 AY250:BA250 BI250:BK250 BS250:BU250 K251:M251 U251:W251 AE251:AG251 AO251:AQ251 AY251:BA251 BI251:BK251 BS251:BU251 K252:M252 U252:W252 AE252:AG252 AO252:AQ252 AY252:BA252 BI252:BK252 BS252:BU252 K253:M253 U253:W253 AE253:AG253 AO253:AQ253 AY253:BA253 BI253:BK253 BS253:BU253 K254:M254 U254:W254 AE254:AG254 AO254:AQ254 AY254:BA254 BI254:BK254 BS254:BU254 K255:M255 U255:W255 AE255:AG255 AO255:AQ255 AY255:BA255 BI255:BK255 BS255:BU255 K256:M256 U256:W256 AE256:AG256 AO256:AQ256 AY256:BA256 BI256:BK256 BS256:BU256 K257:M257 U257:W257 AE257:AG257 AO257:AQ257 AY257:BA257 BI257:BK257 BS257:BU257 K258:M258 U258:W258 AE258:AG258 AO258:AQ258 AY258:BA258 BI258:BK258 BS258:BU258 K259:M259 U259:W259 AE259:AG259 AO259:AQ259 AY259:BA259 BI259:BK259 BS259:BU259 D260 K260:N260 U260:X260 AE260:AH260 AO260:AR260 AY260:BB260 BI260:BL260 BS260:BU260 BW260:BX260 BZ260:BZ275 K261:M261 U261:W261 AE261:AG261 AO261:AQ261 AY261:BA261 BI261:BK261 BS261:BU261 K262:M262 U262:W262 AE262:AG262 AO262:AQ262 AY262:BA262 BI262:BK262 BS262:BU262 K263:M263 U263:W263 AE263:AG263 AO263:AQ263 AY263:BA263 BI263:BK263 BS263:BU263 K264:M264 U264:W264 AE264:AG264 AO264:AQ264 AY264:BA264 BI264:BK264 BS264:BU264 K265:M265 U265:W265 AE265:AG265 AO265:AQ265 AY265:BA265 BI265:BK265 BS265:BU265 K266:M266 U266:W266 AE266:AG266 AO266:AQ266 AY266:BA266 BI266:BK266 BS266:BU266 K267:M267 U267:W267 AE267:AG267 AO267:AQ267 AY267:BA267 BI267:BK267 BS267:BU267 K268:M268 U268:W268 AE268:AG268 AO268:AQ268 AY268:BA268 BI268:BK268 BS268:BU268 K269:M269 U269:W269 AE269:AG269 AO269:AQ269 AY269:BA269 BI269:BK269 BS269:BU269 K270:M270 U270:W270 AE270:AG270 AO270:AQ270 AY270:BA270 BI270:BK270 BS270:BU270 K271:M271 U271:W271 AE271:AG271 AO271:AQ271 AY271:BA271 BI271:BK271 BS271:BU271 K272:M272 U272:W272 AE272:AG272 AO272:AQ272 AY272:BA272 BI272:BK272 BS272:BU272 K273:M273 U273:W273 AE273:AG273 AO273:AQ273 AY273:BA273 BI273:BK273 BS273:BU273 K274:M274 U274:W274 AE274:AG274 AO274:AQ274 AY274:BA274 BI274:BK274 BS274:BU274 K275:M275 U275:W275 AE275:AG275 AO275:AQ275 AY275:BA275 BI275:BK275 BS275:BU275 K276:M276 U276:W276 AE276:AG276 AO276:AQ276 AY276:BA276 BI276:BK276 BS276:BU276 D277 K277:N277 U277:X277 AE277:AH277 AO277:AR277 AY277:BB277 BI277:BL277 BS277:BU277 BW277:BX277 BZ277:BZ292 K278:M278 U278:W278 AE278:AG278 AO278:AQ278 AY278:BA278 BI278:BK278 BS278:BU278 K279:M279 U279:W279 AE279:AG279 AO279:AQ279 AY279:BA279 BI279:BK279 BS279:BU279 K280:M280 U280:W280 AE280:AG280 AO280:AQ280 AY280:BA280 BI280:BK280 BS280:BU280 K281:M281 U281:W281 AE281:AG281 AO281:AQ281 AY281:BA281 BI281:BK281 BS281:BU281 K282:M282 U282:W282 AE282:AG282 AO282:AQ282 AY282:BA282 BI282:BK282 BS282:BU282 K283:M283 U283:W283 AE283:AG283 AO283:AQ283 AY283:BA283 BI283:BK283 BS283:BU283 K284:M284 U284:W284 AE284:AG284 AO284:AQ284 AY284:BA284 BI284:BK284 BS284:BU284 K285:M285 U285:W285 AE285:AG285 AO285:AQ285 AY285:BA285 BI285:BK285 BS285:BU285 K286:M286 U286:W286 AE286:AG286 AO286:AQ286 AY286:BA286 BI286:BK286 BS286:BU286 K287:M287 U287:W287 AE287:AG287 AO287:AQ287 AY287:BA287 BI287:BK287 BS287:BU287 K288:M288 U288:W288 AE288:AG288 AO288:AQ288 AY288:BA288 BI288:BK288 BS288:BU288 K289:M289 U289:W289 AE289:AG289 AO289:AQ289 AY289:BA289 BI289:BK289 BS289:BU289 K290:M290 U290:W290 AE290:AG290 AO290:AQ290 AY290:BA290 BI290:BK290 BS290:BU290 K291:M291 U291:W291 AE291:AG291 AO291:AQ291 AY291:BA291 BI291:BK291 BS291:BU291 K292:M292 U292:W292 AE292:AG292 AO292:AQ292 AY292:BA292 BI292:BK292 BS292:BU292 K293:M293 U293:W293 AE293:AG293 AO293:AQ293 AY293:BA293 BI293:BK293 BS293:BU293 D294 K294:N294 U294:X294 AE294:AH294 AO294:AR294 AY294:BB294 BI294:BL294 BS294:BU294 BW294:BX294 BZ294:BZ309 K295:M295 U295:W295 AE295:AG295 AO295:AQ295 AY295:BA295 BI295:BK295 BS295:BU295 K296:M296 U296:W296 AE296:AG296 AO296:AQ296 AY296:BA296 BI296:BK296 BS296:BU296 K297:M297 U297:W297 AE297:AG297 AO297:AQ297 AY297:BA297 BI297:BK297 BS297:BU297 K298:M298 U298:W298 AE298:AG298 AO298:AQ298 AY298:BA298 BI298:BK298 BS298:BU298 K299:M299 U299:W299 AE299:AG299 AO299:AQ299 AY299:BA299 BI299:BK299 BS299:BU299 K300:M300 U300:W300 AE300:AG300 AO300:AQ300 AY300:BA300 BI300:BK300 BS300:BU300 K301:M301 U301:W301 AE301:AG301 AO301:AQ301 AY301:BA301 BI301:BK301 BS301:BU301 K302:M302 U302:W302 AE302:AG302 AO302:AQ302 AY302:BA302 BI302:BK302 BS302:BU302 K303:M303 U303:W303 AE303:AG303 AO303:AQ303 AY303:BA303 BI303:BK303 BS303:BU303 K304:M304 U304:W304 AE304:AG304 AO304:AQ304 AY304:BA304 BI304:BK304 BS304:BU304 K305:M305 U305:W305 AE305:AG305 AO305:AQ305 AY305:BA305 BI305:BK305 BS305:BU305 K306:M306 U306:W306 AE306:AG306 AO306:AQ306 AY306:BA306 BI306:BK306 BS306:BU306 K307:M307 U307:W307 AE307:AG307 AO307:AQ307 AY307:BA307 BI307:BK307 BS307:BU307 K308:M308 U308:W308 AE308:AG308 AO308:AQ308 AY308:BA308 BI308:BK308 BS308:BU308 K309:M309 U309:W309 AE309:AG309 AO309:AQ309 AY309:BA309 BI309:BK309 BS309:BU309 K310:M310 U310:W310 AE310:AG310 AO310:AQ310 AY310:BA310 BI310:BK310 BS310:BU310 D311 K311:N311 U311:X311 AE311:AH311 AO311:AR311 AY311:BB311 BI311:BL311 BS311:BU311 BW311:BX311 BZ311:BZ326 K312:M312 U312:W312 AE312:AG312 AO312:AQ312 AY312:BA312 BI312:BK312 BS312:BU312 K313:M313 U313:W313 AE313:AG313 AO313:AQ313 AY313:BA313 BI313:BK313 BS313:BU313 K314:M314 U314:W314 AE314:AG314 AO314:AQ314 AY314:BA314 BI314:BK314 BS314:BU314 K315:M315 U315:W315 AE315:AG315 AO315:AQ315 AY315:BA315 BI315:BK315 BS315:BU315 K316:M316 U316:W316 AE316:AG316 AO316:AQ316 AY316:BA316 BI316:BK316 BS316:BU316 K317:M317 U317:W317 AE317:AG317 AO317:AQ317 AY317:BA317 BI317:BK317 BS317:BU317 K318:M318 U318:W318 AE318:AG318 AO318:AQ318 AY318:BA318 BI318:BK318 BS318:BU318 K319:M319 U319:W319 AE319:AG319 AO319:AQ319 AY319:BA319 BI319:BK319 BS319:BU319 K320:M320 U320:W320 AE320:AG320 AO320:AQ320 AY320:BA320 BI320:BK320 BS320:BU320 K321:M321 U321:W321 AE321:AG321 AO321:AQ321 AY321:BA321 BI321:BK321 BS321:BU321 K322:M322 U322:W322 AE322:AG322 AO322:AQ322 AY322:BA322 BI322:BK322 BS322:BU322 K323:M323 U323:W323 AE323:AG323 AO323:AQ323 AY323:BA323 BI323:BK323 BS323:BU323 K324:M324 U324:W324 AE324:AG324 AO324:AQ324 AY324:BA324 BI324:BK324 BS324:BU324 K325:M325 U325:W325 AE325:AG325 AO325:AQ325 AY325:BA325 BI325:BK325 BS325:BU325 K326:M326 U326:W326 AE326:AG326 AO326:AQ326 AY326:BA326 BI326:BK326 BS326:BU326 K327:M327 U327:W327 AE327:AG327 AO327:AQ327 AY327:BA327 BI327:BK327 BS327:BU327 D328 K328:N328 U328:X328 AE328:AH328 AO328:AR328 AY328:BB328 BI328:BL328 BS328:BU328 BW328:BX328 BZ328:BZ343 K329:M329 U329:W329 AE329:AG329 AO329:AQ329 AY329:BA329 BI329:BK329 BS329:BU329 K330:M330 U330:W330 AE330:AG330 AO330:AQ330 AY330:BA330 BI330:BK330 BS330:BU330 K331:M331 U331:W331 AE331:AG331 AO331:AQ331 AY331:BA331 BI331:BK331 BS331:BU331 K332:M332 U332:W332 AE332:AG332 AO332:AQ332 AY332:BA332 BI332:BK332 BS332:BU332 K333:M333 U333:W333 AE333:AG333 AO333:AQ333 AY333:BA333 BI333:BK333 BS333:BU333 K334:M334 U334:W334 AE334:AG334 AO334:AQ334 AY334:BA334 BI334:BK334 BS334:BU334 K335:M335 U335:W335 AE335:AG335 AO335:AQ335 AY335:BA335 BI335:BK335 BS335:BU335 K336:M336 U336:W336 AE336:AG336 AO336:AQ336 AY336:BA336 BI336:BK336 BS336:BU336 K337:M337 U337:W337 AE337:AG337 AO337:AQ337 AY337:BA337 BI337:BK337 BS337:BU337 K338:M338 U338:W338 AE338:AG338 AO338:AQ338 AY338:BA338 BI338:BK338 BS338:BU338 K339:M339 U339:W339 AE339:AG339 AO339:AQ339 AY339:BA339 BI339:BK339 BS339:BU339 K340:M340 U340:W340 AE340:AG340 AO340:AQ340 AY340:BA340 BI340:BK340 BS340:BU340 K341:M341 U341:W341 AE341:AG341 AO341:AQ341 AY341:BA341 BI341:BK341 BS341:BU341 K342:M342 U342:W342 AE342:AG342 AO342:AQ342 AY342:BA342 BI342:BK342 BS342:BU342 K343:M343 U343:W343 AE343:AG343 AO343:AQ343 AY343:BA343 BI343:BK343 BS343:BU343 K344:M344 U344:W344 AE344:AG344 AO344:AQ344 AY344:BA344 BI344:BK344 BS344:BU344 D345 K345:N345 U345:X345 AE345:AH345 AO345:AR345 AY345:BB345 BI345:BL345 BS345:BU345 BW345:BX345 BZ345:BZ360 K346:M346 U346:W346 AE346:AG346 AO346:AQ346 AY346:BA346 BI346:BK346 BS346:BU346 K347:M347 U347:W347 AE347:AG347 AO347:AQ347 AY347:BA347 BI347:BK347 BS347:BU347 K348:M348 U348:W348 AE348:AG348 AO348:AQ348 AY348:BA348 BI348:BK348 BS348:BU348 K349:M349 U349:W349 AE349:AG349 AO349:AQ349 AY349:BA349 BI349:BK349 BS349:BU349 K350:M350 U350:W350 AE350:AG350 AO350:AQ350 AY350:BA350 BI350:BK350 BS350:BU350 K351:M351 U351:W351 AE351:AG351 AO351:AQ351 AY351:BA351 BI351:BK351 BS351:BU351 K352:M352 U352:W352 AE352:AG352 AO352:AQ352 AY352:BA352 BI352:BK352 BS352:BU352 K353:M353 U353:W353 AE353:AG353 AO353:AQ353 AY353:BA353 BI353:BK353 BS353:BU353 K354:M354 U354:W354 AE354:AG354 AO354:AQ354 AY354:BA354 BI354:BK354 BS354:BU354 K355:M355 U355:W355 AE355:AG355 AO355:AQ355 AY355:BA355 BI355:BK355 BS355:BU355 K356:M356 U356:W356 AE356:AG356 AO356:AQ356 AY356:BA356 BI356:BK356 BS356:BU356 K357:M357 U357:W357 AE357:AG357 AO357:AQ357 AY357:BA357 BI357:BK357 BS357:BU357 K358:M358 U358:W358 AE358:AG358 AO358:AQ358 AY358:BA358 BI358:BK358 BS358:BU358 K359:M359 U359:W359 AE359:AG359 AO359:AQ359 AY359:BA359 BI359:BK359 BS359:BU359 K360:M360 U360:W360 AE360:AG360 AO360:AQ360 AY360:BA360 BI360:BK360 BS360:BU360 K361:M361 U361:W361 AE361:AG361 AO361:AQ361 AY361:BA361 BI361:BK361 BS361:BU361 D362 K362:N362 U362:X362 AE362:AH362 AO362:AR362 AY362:BB362 BI362:BL362 BS362:BU362 BW362:BX362 BZ362:BZ377 K363:M363 U363:W363 AE363:AG363 AO363:AQ363 AY363:BA363 BI363:BK363 BS363:BU363 K364:M364 U364:W364 AE364:AG364 AO364:AQ364 AY364:BA364 BI364:BK364 BS364:BU364 K365:M365 U365:W365 AE365:AG365 AO365:AQ365 AY365:BA365 BI365:BK365 BS365:BU365 K366:M366 U366:W366 AE366:AG366 AO366:AQ366 AY366:BA366 BI366:BK366 BS366:BU366 K367:M367 U367:W367 AE367:AG367 AO367:AQ367 AY367:BA367 BI367:BK367 BS367:BU367 K368:M368 U368:W368 AE368:AG368 AO368:AQ368 AY368:BA368 BI368:BK368 BS368:BU368 K369:M369 U369:W369 AE369:AG369 AO369:AQ369 AY369:BA369 BI369:BK369 BS369:BU369 K370:M370 U370:W370 AE370:AG370 AO370:AQ370 AY370:BA370 BI370:BK370 BS370:BU370 K371:M371 U371:W371 AE371:AG371 AO371:AQ371 AY371:BA371 BI371:BK371 BS371:BU371 K372:M372 U372:W372 AE372:AG372 AO372:AQ372 AY372:BA372 BI372:BK372 BS372:BU372 K373:M373 U373:W373 AE373:AG373 AO373:AQ373 AY373:BA373 BI373:BK373 BS373:BU373 K374:M374 U374:W374 AE374:AG374 AO374:AQ374 AY374:BA374 BI374:BK374 BS374:BU374 K375:M375 U375:W375 AE375:AG375 AO375:AQ375 AY375:BA375 BI375:BK375 BS375:BU375 K376:M376 U376:W376 AE376:AG376 AO376:AQ376 AY376:BA376 BI376:BK376 BS376:BU376 K377:M377 U377:W377 AE377:AG377 AO377:AQ377 AY377:BA377 BI377:BK377 BS377:BU377 K378:M378 U378:W378 AE378:AG378 AO378:AQ378 AY378:BA378 BI378:BK378 BS378:BU378 D379 K379:N379 U379:X379 AE379:AH379 AO379:AR379 AY379:BB379 BI379:BL379 BS379:BU379 BW379:BX379 BZ379:BZ394 K380:M380 U380:W380 AE380:AG380 AO380:AQ380 AY380:BA380 BI380:BK380 BS380:BU380 K381:M381 U381:W381 AE381:AG381 AO381:AQ381 AY381:BA381 BI381:BK381 BS381:BU381 K382:M382 U382:W382 AE382:AG382 AO382:AQ382 AY382:BA382 BI382:BK382 BS382:BU382 K383:M383 U383:W383 AE383:AG383 AO383:AQ383 AY383:BA383 BI383:BK383 BS383:BU383 K384:M384 U384:W384 AE384:AG384 AO384:AQ384 AY384:BA384 BI384:BK384 BS384:BU384 K385:M385 U385:W385 AE385:AG385 AO385:AQ385 AY385:BA385 BI385:BK385 BS385:BU385 K386:M386 U386:W386 AE386:AG386 AO386:AQ386 AY386:BA386 BI386:BK386 BS386:BU386 K387:M387 U387:W387 AE387:AG387 AO387:AQ387 AY387:BA387 BI387:BK387 BS387:BU387 K388:M388 U388:W388 AE388:AG388 AO388:AQ388 AY388:BA388 BI388:BK388 BS388:BU388 K389:M389 U389:W389 AE389:AG389 AO389:AQ389 AY389:BA389 BI389:BK389 BS389:BU389 K390:M390 U390:W390 AE390:AG390 AO390:AQ390 AY390:BA390 BI390:BK390 BS390:BU390 K391:M391 U391:W391 AE391:AG391 AO391:AQ391 AY391:BA391 BI391:BK391 BS391:BU391 K392:M392 U392:W392 AE392:AG392 AO392:AQ392 AY392:BA392 BI392:BK392 BS392:BU392 K393:M393 U393:W393 AE393:AG393 AO393:AQ393 AY393:BA393 BI393:BK393 BS393:BU393 K394:M394 U394:W394 AE394:AG394 AO394:AQ394 AY394:BA394 BI394:BK394 BS394:BU394 K395:M395 U395:W395 AE395:AG395 AO395:AQ395 AY395:BA395 BI395:BK395 BS395:BU395 D396 K396:N396 U396:X396 AE396:AH396 AO396:AR396 AY396:BB396 BI396:BL396 BS396:BU396 BW396:BX396 BZ396:BZ411 K397:M397 U397:W397 AE397:AG397 AO397:AQ397 AY397:BA397 BI397:BK397 BS397:BU397 K398:M398 U398:W398 AE398:AG398 AO398:AQ398 AY398:BA398 BI398:BK398 BS398:BU398 K399:M399 U399:W399 AE399:AG399 AO399:AQ399 AY399:BA399 BI399:BK399 BS399:BU399 K400:M400 U400:W400 AE400:AG400 AO400:AQ400 AY400:BA400 BI400:BK400 BS400:BU400 K401:M401 U401:W401 AE401:AG401 AO401:AQ401 AY401:BA401 BI401:BK401 BS401:BU401 K402:M402 U402:W402 AE402:AG402 AO402:AQ402 AY402:BA402 BI402:BK402 BS402:BU402 K403:M403 U403:W403 AE403:AG403 AO403:AQ403 AY403:BA403 BI403:BK403 BS403:BU403 K404:M404 U404:W404 AE404:AG404 AO404:AQ404 AY404:BA404 BI404:BK404 BS404:BU404 K405:M405 U405:W405 AE405:AG405 AO405:AQ405 AY405:BA405 BI405:BK405 BS405:BU405 K406:M406 U406:W406 AE406:AG406 AO406:AQ406 AY406:BA406 BI406:BK406 BS406:BU406 K407:M407 U407:W407 AE407:AG407 AO407:AQ407 AY407:BA407 BI407:BK407 BS407:BU407 K408:M408 U408:W408 AE408:AG408 AO408:AQ408 AY408:BA408 BI408:BK408 BS408:BU408 K409:M409 U409:W409 AE409:AG409 AO409:AQ409 AY409:BA409 BI409:BK409 BS409:BU409 K410:M410 U410:W410 AE410:AG410 AO410:AQ410 AY410:BA410 BI410:BK410 BS410:BU410 K411:M411 U411:W411 AE411:AG411 AO411:AQ411 AY411:BA411 BI411:BK411 BS411:BU411 K412:M412 U412:W412 AE412:AG412 AO412:AQ412 AY412:BA412 BI412:BK412 BS412:BU412 D413 K413:N413 U413:X413 AE413:AH413 AO413:AR413 AY413:BB413 BI413:BL413 BS413:BU413 BW413:BX413 BZ413:BZ428 K414:M414 U414:W414 AE414:AG414 AO414:AQ414 AY414:BA414 BI414:BK414 BS414:BU414 K415:M415 U415:W415 AE415:AG415 AO415:AQ415 AY415:BA415 BI415:BK415 BS415:BU415 K416:M416 U416:W416 AE416:AG416 AO416:AQ416 AY416:BA416 BI416:BK416 BS416:BU416 K417:M417 U417:W417 AE417:AG417 AO417:AQ417 AY417:BA417 BI417:BK417 BS417:BU417 K418:M418 U418:W418 AE418:AG418 AO418:AQ418 AY418:BA418 BI418:BK418 BS418:BU418 K419:M419 U419:W419 AE419:AG419 AO419:AQ419 AY419:BA419 BI419:BK419 BS419:BU419 K420:M420 U420:W420 AE420:AG420 AO420:AQ420 AY420:BA420 BI420:BK420 BS420:BU420 K421:M421 U421:W421 AE421:AG421 AO421:AQ421 AY421:BA421 BI421:BK421 BS421:BU421 K422:M422 U422:W422 AE422:AG422 AO422:AQ422 AY422:BA422 BI422:BK422 BS422:BU422 K423:M423 U423:W423 AE423:AG423 AO423:AQ423 AY423:BA423 BI423:BK423 BS423:BU423 K424:M424 U424:W424 AE424:AG424 AO424:AQ424 AY424:BA424 BI424:BK424 BS424:BU424 K425:M425 U425:W425 AE425:AG425 AO425:AQ425 AY425:BA425 BI425:BK425 BS425:BU425 K426:M426 U426:W426 AE426:AG426 AO426:AQ426 AY426:BA426 BI426:BK426 BS426:BU426 K427:M427 U427:W427 AE427:AG427 AO427:AQ427 AY427:BA427 BI427:BK427 BS427:BU427 K428:M428 U428:W428 AE428:AG428 AO428:AQ428 AY428:BA428 BI428:BK428 BS428:BU428 K429:M429 U429:W429 AE429:AG429 AO429:AQ429 AY429:BA429 BI429:BK429 BS429:BU429 D430 K430:N430 U430:X430 AE430:AH430 AO430:AR430 AY430:BB430 BI430:BL430 BS430:BU430 BW430:BX430 BZ430:BZ445 K431:M431 U431:W431 AE431:AG431 AO431:AQ431 AY431:BA431 BI431:BK431 BS431:BU431 K432:M432 U432:W432 AE432:AG432 AO432:AQ432 AY432:BA432 BI432:BK432 BS432:BU432 K433:M433 U433:W433 AE433:AG433 AO433:AQ433 AY433:BA433 BI433:BK433 BS433:BU433 K434:M434 U434:W434 AE434:AG434 AO434:AQ434 AY434:BA434 BI434:BK434 BS434:BU434 K435:M435 U435:W435 AE435:AG435 AO435:AQ435 AY435:BA435 BI435:BK435 BS435:BU435 K436:M436 U436:W436 AE436:AG436 AO436:AQ436 AY436:BA436 BI436:BK436 BS436:BU436 K437:M437 U437:W437 AE437:AG437 AO437:AQ437 AY437:BA437 BI437:BK437 BS437:BU437 K438:M438 U438:W438 AE438:AG438 AO438:AQ438 AY438:BA438 BI438:BK438 BS438:BU438 K439:M439 U439:W439 AE439:AG439 AO439:AQ439 AY439:BA439 BI439:BK439 BS439:BU439 K440:M440 U440:W440 AE440:AG440 AO440:AQ440 AY440:BA440 BI440:BK440 BS440:BU440 K441:M441 U441:W441 AE441:AG441 AO441:AQ441 AY441:BA441 BI441:BK441 BS441:BU441 K442:M442 U442:W442 AE442:AG442 AO442:AQ442 AY442:BA442 BI442:BK442 BS442:BU442 K443:M443 U443:W443 AE443:AG443 AO443:AQ443 AY443:BA443 BI443:BK443 BS443:BU443 K444:M444 U444:W444 AE444:AG444 AO444:AQ444 AY444:BA444 BI444:BK444 BS444:BU444 K445:M445 U445:W445 AE445:AG445 AO445:AQ445 AY445:BA445 BI445:BK445 BS445:BU445 K446:M446 U446:W446 AE446:AG446 AO446:AQ446 AY446:BA446 BI446:BK446 BS446:BU446 D447 K447:N447 U447:X447 AE447:AH447 AO447:AR447 AY447:BB447 BI447:BL447 BS447:BU447 BW447:BX447 BZ447:BZ462 K448:M448 U448:W448 AE448:AG448 AO448:AQ448 AY448:BA448 BI448:BK448 BS448:BU448 K449:M449 U449:W449 AE449:AG449 AO449:AQ449 AY449:BA449 BI449:BK449 BS449:BU449 K450:M450 U450:W450 AE450:AG450 AO450:AQ450 AY450:BA450 BI450:BK450 BS450:BU450 K451:M451 U451:W451 AE451:AG451 AO451:AQ451 AY451:BA451 BI451:BK451 BS451:BU451 K452:M452 U452:W452 AE452:AG452 AO452:AQ452 AY452:BA452 BI452:BK452 BS452:BU452 K453:M453 U453:W453 AE453:AG453 AO453:AQ453 AY453:BA453 BI453:BK453 BS453:BU453 K454:M454 U454:W454 AE454:AG454 AO454:AQ454 AY454:BA454 BI454:BK454 BS454:BU454 K455:M455 U455:W455 AE455:AG455 AO455:AQ455 AY455:BA455 BI455:BK455 BS455:BU455 K456:M456 U456:W456 AE456:AG456 AO456:AQ456 AY456:BA456 BI456:BK456 BS456:BU456 K457:M457 U457:W457 AE457:AG457 AO457:AQ457 AY457:BA457 BI457:BK457 BS457:BU457 K458:M458 U458:W458 AE458:AG458 AO458:AQ458 AY458:BA458 BI458:BK458 BS458:BU458 K459:M459 U459:W459 AE459:AG459 AO459:AQ459 AY459:BA459 BI459:BK459 BS459:BU459 K460:M460 U460:W460 AE460:AG460 AO460:AQ460 AY460:BA460 BI460:BK460 BS460:BU460 K461:M461 U461:W461 AE461:AG461 AO461:AQ461 AY461:BA461 BI461:BK461 BS461:BU461 K462:M462 U462:W462 AE462:AG462 AO462:AQ462 AY462:BA462 BI462:BK462 BS462:BU462 K463:M463 U463:W463 AE463:AG463 AO463:AQ463 AY463:BA463 BI463:BK463 BS463:BU463 D464 K464:N464 U464:X464 AE464:AH464 AO464:AR464 AY464:BB464 BI464:BL464 BS464:BU464 BW464:BX464 BZ464:BZ479 K465:M465 U465:W465 AE465:AG465 AO465:AQ465 AY465:BA465 BI465:BK465 BS465:BU465 K466:M466 U466:W466 AE466:AG466 AO466:AQ466 AY466:BA466 BI466:BK466 BS466:BU466 K467:M467 U467:W467 AE467:AG467 AO467:AQ467 AY467:BA467 BI467:BK467 BS467:BU467 K468:M468 U468:W468 AE468:AG468 AO468:AQ468 AY468:BA468 BI468:BK468 BS468:BU468 K469:M469 U469:W469 AE469:AG469 AO469:AQ469 AY469:BA469 BI469:BK469 BS469:BU469 K470:M470 U470:W470 AE470:AG470 AO470:AQ470 AY470:BA470 BI470:BK470 BS470:BU470 K471:M471 U471:W471 AE471:AG471 AO471:AQ471 AY471:BA471 BI471:BK471 BS471:BU471 K472:M472 U472:W472 AE472:AG472 AO472:AQ472 AY472:BA472 BI472:BK472 BS472:BU472 K473:M473 U473:W473 AE473:AG473 AO473:AQ473 AY473:BA473 BI473:BK473 BS473:BU473 K474:M474 U474:W474 AE474:AG474 AO474:AQ474 AY474:BA474 BI474:BK474 BS474:BU474 K475:M475 U475:W475 AE475:AG475 AO475:AQ475 AY475:BA475 BI475:BK475 BS475:BU475 K476:M476 U476:W476 AE476:AG476 AO476:AQ476 AY476:BA476 BI476:BK476 BS476:BU476 K477:M477 U477:W477 AE477:AG477 AO477:AQ477 AY477:BA477 BI477:BK477 BS477:BU477 K478:M478 U478:W478 AE478:AG478 AO478:AQ478 AY478:BA478 BI478:BK478 BS478:BU478 K479:M479 U479:W479 AE479:AG479 AO479:AQ479 AY479:BA479 BI479:BK479 BS479:BU479 K480:M480 U480:W480 AE480:AG480 AO480:AQ480 AY480:BA480 BI480:BK480 BS480:BU480 D481 K481:N481 U481:X481 AE481:AH481 AO481:AR481 AY481:BB481 BI481:BL481 BS481:BU481 BW481:BX481 BZ481:BZ496 K482:M482 U482:W482 AE482:AG482 AO482:AQ482 AY482:BA482 BI482:BK482 BS482:BU482 K483:M483 U483:W483 AE483:AG483 AO483:AQ483 AY483:BA483 BI483:BK483 BS483:BU483 K484:M484 U484:W484 AE484:AG484 AO484:AQ484 AY484:BA484 BI484:BK484 BS484:BU484 K485:M485 U485:W485 AE485:AG485 AO485:AQ485 AY485:BA485 BI485:BK485 BS485:BU485 K486:M486 U486:W486 AE486:AG486 AO486:AQ486 AY486:BA486 BI486:BK486 BS486:BU486 K487:M487 U487:W487 AE487:AG487 AO487:AQ487 AY487:BA487 BI487:BK487 BS487:BU487 K488:M488 U488:W488 AE488:AG488 AO488:AQ488 AY488:BA488 BI488:BK488 BS488:BU488 K489:M489 U489:W489 AE489:AG489 AO489:AQ489 AY489:BA489 BI489:BK489 BS489:BU489 K490:M490 U490:W490 AE490:AG490 AO490:AQ490 AY490:BA490 BI490:BK490 BS490:BU490 K491:M491 U491:W491 AE491:AG491 AO491:AQ491 AY491:BA491 BI491:BK491 BS491:BU491 K492:M492 U492:W492 AE492:AG492 AO492:AQ492 AY492:BA492 BI492:BK492 BS492:BU492 K493:M493 U493:W493 AE493:AG493 AO493:AQ493 AY493:BA493 BI493:BK493 BS493:BU493 K494:M494 U494:W494 AE494:AG494 AO494:AQ494 AY494:BA494 BI494:BK494 BS494:BU494 K495:M495 U495:W495 AE495:AG495 AO495:AQ495 AY495:BA495 BI495:BK495 BS495:BU495 K496:M496 U496:W496 AE496:AG496 AO496:AQ496 AY496:BA496 BI496:BK496 BS496:BU496 K497:M497 U497:W497 AE497:AG497 AO497:AQ497 AY497:BA497 BI497:BK497 BS497:BU497 D498 K498:N498 U498:X498 AE498:AH498 AO498:AR498 AY498:BB498 BI498:BL498 BS498:BU498 BW498:BX498 BZ498:BZ513 K499:M499 U499:W499 AE499:AG499 AO499:AQ499 AY499:BA499 BI499:BK499 BS499:BU499 K500:M500 U500:W500 AE500:AG500 AO500:AQ500 AY500:BA500 BI500:BK500 BS500:BU500 K501:M501 U501:W501 AE501:AG501 AO501:AQ501 AY501:BA501 BI501:BK501 BS501:BU501 K502:M502 U502:W502 AE502:AG502 AO502:AQ502 AY502:BA502 BI502:BK502 BS502:BU502 K503:M503 U503:W503 AE503:AG503 AO503:AQ503 AY503:BA503 BI503:BK503 BS503:BU503 K504:M504 U504:W504 AE504:AG504 AO504:AQ504 AY504:BA504 BI504:BK504 BS504:BU504 K505:M505 U505:W505 AE505:AG505 AO505:AQ505 AY505:BA505 BI505:BK505 BS505:BU505 K506:M506 U506:W506 AE506:AG506 AO506:AQ506 AY506:BA506 BI506:BK506 BS506:BU506 K507:M507 U507:W507 AE507:AG507 AO507:AQ507 AY507:BA507 BI507:BK507 BS507:BU507 K508:M508 U508:W508 AE508:AG508 AO508:AQ508 AY508:BA508 BI508:BK508 BS508:BU508 K509:M509 U509:W509 AE509:AG509 AO509:AQ509 AY509:BA509 BI509:BK509 BS509:BU509 K510:M510 U510:W510 AE510:AG510 AO510:AQ510 AY510:BA510 BI510:BK510 BS510:BU510 K511:M511 U511:W511 AE511:AG511 AO511:AQ511 AY511:BA511 BI511:BK511 BS511:BU511 K512:M512 U512:W512 AE512:AG512 AO512:AQ512 AY512:BA512 BI512:BK512 BS512:BU512 K513:M513 U513:W513 AE513:AG513 AO513:AQ513 AY513:BA513 BI513:BK513 BS513:BU513 K514:M514 U514:W514 AE514:AG514 AO514:AQ514 AY514:BA514 BI514:BK514 BS514:BU514 D515 K515:N515 U515:X515 AE515:AH515 AO515:AR515 AY515:BB515 BI515:BL515 BS515:BU515 BW515:BX515 BZ515:BZ530 K516:M516 U516:W516 AE516:AG516 AO516:AQ516 AY516:BA516 BI516:BK516 BS516:BU516 K517:M517 U517:W517 AE517:AG517 AO517:AQ517 AY517:BA517 BI517:BK517 BS517:BU517 K518:M518 U518:W518 AE518:AG518 AO518:AQ518 AY518:BA518 BI518:BK518 BS518:BU518 K519:M519 U519:W519 AE519:AG519 AO519:AQ519 AY519:BA519 BI519:BK519 BS519:BU519 K520:M520 U520:W520 AE520:AG520 AO520:AQ520 AY520:BA520 BI520:BK520 BS520:BU520 K521:M521 U521:W521 AE521:AG521 AO521:AQ521 AY521:BA521 BI521:BK521 BS521:BU521 K522:M522 U522:W522 AE522:AG522 AO522:AQ522 AY522:BA522 BI522:BK522 BS522:BU522 K523:M523 U523:W523 AE523:AG523 AO523:AQ523 AY523:BA523 BI523:BK523 BS523:BU523 K524:M524 U524:W524 AE524:AG524 AO524:AQ524 AY524:BA524 BI524:BK524 BS524:BU524 K525:M525 U525:W525 AE525:AG525 AO525:AQ525 AY525:BA525 BI525:BK525 BS525:BU525 K526:M526 U526:W526 AE526:AG526 AO526:AQ526 AY526:BA526 BI526:BK526 BS526:BU526 K527:M527 U527:W527 AE527:AG527 AO527:AQ527 AY527:BA527 BI527:BK527 BS527:BU527 K528:M528 U528:W528 AE528:AG528 AO528:AQ528 AY528:BA528 BI528:BK528 BS528:BU528 K529:M529 U529:W529 AE529:AG529 AO529:AQ529 AY529:BA529 BI529:BK529 BS529:BU529 K530:M530 U530:W530 AE530:AG530 AO530:AQ530 AY530:BA530 BI530:BK530 BS530:BU530 K531:M531 U531:W531 AE531:AG531 AO531:AQ531 AY531:BA531 BI531:BK531 BS531:BU531 D532 K532:N532 U532:X532 AE532:AH532 AO532:AR532 AY532:BB532 BI532:BL532 BS532:BU532 BW532:BX532 BZ532:BZ547 K533:M533 U533:W533 AE533:AG533 AO533:AQ533 AY533:BA533 BI533:BK533 BS533:BU533 K534:M534 U534:W534 AE534:AG534 AO534:AQ534 AY534:BA534 BI534:BK534 BS534:BU534 K535:M535 U535:W535 AE535:AG535 AO535:AQ535 AY535:BA535 BI535:BK535 BS535:BU535 K536:M536 U536:W536 AE536:AG536 AO536:AQ536 AY536:BA536 BI536:BK536 BS536:BU536 K537:M537 U537:W537 AE537:AG537 AO537:AQ537 AY537:BA537 BI537:BK537 BS537:BU537 K538:M538 U538:W538 AE538:AG538 AO538:AQ538 AY538:BA538 BI538:BK538 BS538:BU538 K539:M539 U539:W539 AE539:AG539 AO539:AQ539 AY539:BA539 BI539:BK539 BS539:BU539 K540:M540 U540:W540 AE540:AG540 AO540:AQ540 AY540:BA540 BI540:BK540 BS540:BU540 K541:M541 U541:W541 AE541:AG541 AO541:AQ541 AY541:BA541 BI541:BK541 BS541:BU541 K542:M542 U542:W542 AE542:AG542 AO542:AQ542 AY542:BA542 BI542:BK542 BS542:BU542 K543:M543 U543:W543 AE543:AG543 AO543:AQ543 AY543:BA543 BI543:BK543 BS543:BU543 K544:M544 U544:W544 AE544:AG544 AO544:AQ544 AY544:BA544 BI544:BK544 BS544:BU544 K545:M545 U545:W545 AE545:AG545 AO545:AQ545 AY545:BA545 BI545:BK545 BS545:BU545 K546:M546 U546:W546 AE546:AG546 AO546:AQ546 AY546:BA546 BI546:BK546 BS546:BU546 K547:M547 U547:W547 AE547:AG547 AO547:AQ547 AY547:BA547 BI547:BK547 BS547:BU547 K548:M548 U548:W548 AE548:AG548 AO548:AQ548 AY548:BA548 BI548:BK548 BS548:BU548 D549 K549:N549 U549:X549 AE549:AH549 AO549:AR549 AY549:BB549 BI549:BL549 BS549:BU549 BW549:BX549 BZ549:BZ564 K550:M550 U550:W550 AE550:AG550 AO550:AQ550 AY550:BA550 BI550:BK550 BS550:BU550 K551:M551 U551:W551 AE551:AG551 AO551:AQ551 AY551:BA551 BI551:BK551 BS551:BU551 K552:M552 U552:W552 AE552:AG552 AO552:AQ552 AY552:BA552 BI552:BK552 BS552:BU552 K553:M553 U553:W553 AE553:AG553 AO553:AQ553 AY553:BA553 BI553:BK553 BS553:BU553 K554:M554 U554:W554 AE554:AG554 AO554:AQ554 AY554:BA554 BI554:BK554 BS554:BU554 K555:M555 U555:W555 AE555:AG555 AO555:AQ555 AY555:BA555 BI555:BK555 BS555:BU555 K556:M556 U556:W556 AE556:AG556 AO556:AQ556 AY556:BA556 BI556:BK556 BS556:BU556 K557:M557 U557:W557 AE557:AG557 AO557:AQ557 AY557:BA557 BI557:BK557 BS557:BU557 K558:M558 U558:W558 AE558:AG558 AO558:AQ558 AY558:BA558 BI558:BK558 BS558:BU558 K559:M559 U559:W559 AE559:AG559 AO559:AQ559 AY559:BA559 BI559:BK559 BS559:BU559 K560:M560 U560:W560 AE560:AG560 AO560:AQ560 AY560:BA560 BI560:BK560 BS560:BU560 K561:M561 U561:W561 AE561:AG561 AO561:AQ561 AY561:BA561 BI561:BK561 BS561:BU561 K562:M562 U562:W562 AE562:AG562 AO562:AQ562 AY562:BA562 BI562:BK562 BS562:BU562 K563:M563 U563:W563 AE563:AG563 AO563:AQ563 AY563:BA563 BI563:BK563 BS563:BU563 K564:M564 U564:W564 AE564:AG564 AO564:AQ564 AY564:BA564 BI564:BK564 BS564:BU564 K565:M565 U565:W565 AE565:AG565 AO565:AQ565 AY565:BA565 BI565:BK565 BS565:BU565 D566 K566:N566 U566:X566 AE566:AH566 AO566:AR566 AY566:BB566 BI566:BL566 BS566:BU566 BW566:BX566 BZ566:BZ581 K567:M567 U567:W567 AE567:AG567 AO567:AQ567 AY567:BA567 BI567:BK567 BS567:BU567 K568:M568 U568:W568 AE568:AG568 AO568:AQ568 AY568:BA568 BI568:BK568 BS568:BU568 K569:M569 U569:W569 AE569:AG569 AO569:AQ569 AY569:BA569 BI569:BK569 BS569:BU569 K570:M570 U570:W570 AE570:AG570 AO570:AQ570 AY570:BA570 BI570:BK570 BS570:BU570 K571:M571 U571:W571 AE571:AG571 AO571:AQ571 AY571:BA571 BI571:BK571 BS571:BU571 K572:M572 U572:W572 AE572:AG572 AO572:AQ572 AY572:BA572 BI572:BK572 BS572:BU572 K573:M573 U573:W573 AE573:AG573 AO573:AQ573 AY573:BA573 BI573:BK573 BS573:BU573 K574:M574 U574:W574 AE574:AG574 AO574:AQ574 AY574:BA574 BI574:BK574 BS574:BU574 K575:M575 U575:W575 AE575:AG575 AO575:AQ575 AY575:BA575 BI575:BK575 BS575:BU575 K576:M576 U576:W576 AE576:AG576 AO576:AQ576 AY576:BA576 BI576:BK576 BS576:BU576 K577:M577 U577:W577 AE577:AG577 AO577:AQ577 AY577:BA577 BI577:BK577 BS577:BU577 K578:M578 U578:W578 AE578:AG578 AO578:AQ578 AY578:BA578 BI578:BK578 BS578:BU578 K579:M579 U579:W579 AE579:AG579 AO579:AQ579 AY579:BA579 BI579:BK579 BS579:BU579 K580:M580 U580:W580 AE580:AG580 AO580:AQ580 AY580:BA580 BI580:BK580 BS580:BU580 K581:M581 U581:W581 AE581:AG581 AO581:AQ581 AY581:BA581 BI581:BK581 BS581:BU581 K582:M582 U582:W582 AE582:AG582 AO582:AQ582 AY582:BA582 BI582:BK582 BS582:BU582 D583 K583:N583 U583:X583 AE583:AH583 AO583:AR583 AY583:BB583 BI583:BL583 BS583:BU583 BW583:BX583 BZ583:BZ598 K584:M584 U584:W584 AE584:AG584 AO584:AQ584 AY584:BA584 BI584:BK584 BS584:BU584 K585:M585 U585:W585 AE585:AG585 AO585:AQ585 AY585:BA585 BI585:BK585 BS585:BU585 K586:M586 U586:W586 AE586:AG586 AO586:AQ586 AY586:BA586 BI586:BK586 BS586:BU586 K587:M587 U587:W587 AE587:AG587 AO587:AQ587 AY587:BA587 BI587:BK587 BS587:BU587 K588:M588 U588:W588 AE588:AG588 AO588:AQ588 AY588:BA588 BI588:BK588 BS588:BU588 K589:M589 U589:W589 AE589:AG589 AO589:AQ589 AY589:BA589 BI589:BK589 BS589:BU589 K590:M590 U590:W590 AE590:AG590 AO590:AQ590 AY590:BA590 BI590:BK590 BS590:BU590 K591:M591 U591:W591 AE591:AG591 AO591:AQ591 AY591:BA591 BI591:BK591 BS591:BU591 K592:M592 U592:W592 AE592:AG592 AO592:AQ592 AY592:BA592 BI592:BK592 BS592:BU592 K593:M593 U593:W593 AE593:AG593 AO593:AQ593 AY593:BA593 BI593:BK593 BS593:BU593 K594:M594 U594:W594 AE594:AG594 AO594:AQ594 AY594:BA594 BI594:BK594 BS594:BU594 K595:M595 U595:W595 AE595:AG595 AO595:AQ595 AY595:BA595 BI595:BK595 BS595:BU595 K596:M596 U596:W596 AE596:AG596 AO596:AQ596 AY596:BA596 BI596:BK596 BS596:BU596 K597:M597 U597:W597 AE597:AG597 AO597:AQ597 AY597:BA597 BI597:BK597 BS597:BU597 K598:M598 U598:W598 AE598:AG598 AO598:AQ598 AY598:BA598 BI598:BK598 BS598:BU598 K599:M599 U599:W599 AE599:AG599 AO599:AQ599 AY599:BA599 BI599:BK599 BS599:BU599 D600 K600:N600 U600:X600 AE600:AH600 AO600:AR600 AY600:BB600 BI600:BL600 BS600:BU600 BW600:BX600 BZ600:BZ615 K601:M601 U601:W601 AE601:AG601 AO601:AQ601 AY601:BA601 BI601:BK601 BS601:BU601 K602:M602 U602:W602 AE602:AG602 AO602:AQ602 AY602:BA602 BI602:BK602 BS602:BU602 K603:M603 U603:W603 AE603:AG603 AO603:AQ603 AY603:BA603 BI603:BK603 BS603:BU603 K604:M604 U604:W604 AE604:AG604 AO604:AQ604 AY604:BA604 BI604:BK604 BS604:BU604 K605:M605 U605:W605 AE605:AG605 AO605:AQ605 AY605:BA605 BI605:BK605 BS605:BU605 K606:M606 U606:W606 AE606:AG606 AO606:AQ606 AY606:BA606 BI606:BK606 BS606:BU606 K607:M607 U607:W607 AE607:AG607 AO607:AQ607 AY607:BA607 BI607:BK607 BS607:BU607 K608:M608 U608:W608 AE608:AG608 AO608:AQ608 AY608:BA608 BI608:BK608 BS608:BU608 K609:M609 U609:W609 AE609:AG609 AO609:AQ609 AY609:BA609 BI609:BK609 BS609:BU609 K610:M610 U610:W610 AE610:AG610 AO610:AQ610 AY610:BA610 BI610:BK610 BS610:BU610 K611:M611 U611:W611 AE611:AG611 AO611:AQ611 AY611:BA611 BI611:BK611 BS611:BU611 K612:M612 U612:W612 AE612:AG612 AO612:AQ612 AY612:BA612 BI612:BK612 BS612:BU612 K613:M613 U613:W613 AE613:AG613 AO613:AQ613 AY613:BA613 BI613:BK613 BS613:BU613 K614:M614 U614:W614 AE614:AG614 AO614:AQ614 AY614:BA614 BI614:BK614 BS614:BU614 K615:M615 U615:W615 AE615:AG615 AO615:AQ615 AY615:BA615 BI615:BK615 BS615:BU615 K616:M616 U616:W616 AE616:AG616 AO616:AQ616 AY616:BA616 BI616:BK616 BS616:BU616 D617 K617:N617 U617:X617 AE617:AH617 AO617:AR617 AY617:BB617 BI617:BL617 BS617:BU617 BW617:BX617 BZ617:BZ632 K618:M618 U618:W618 AE618:AG618 AO618:AQ618 AY618:BA618 BI618:BK618 BS618:BU618 K619:M619 U619:W619 AE619:AG619 AO619:AQ619 AY619:BA619 BI619:BK619 BS619:BU619 K620:M620 U620:W620 AE620:AG620 AO620:AQ620 AY620:BA620 BI620:BK620 BS620:BU620 K621:M621 U621:W621 AE621:AG621 AO621:AQ621 AY621:BA621 BI621:BK621 BS621:BU621 K622:M622 U622:W622 AE622:AG622 AO622:AQ622 AY622:BA622 BI622:BK622 BS622:BU622 K623:M623 U623:W623 AE623:AG623 AO623:AQ623 AY623:BA623 BI623:BK623 BS623:BU623 K624:M624 U624:W624 AE624:AG624 AO624:AQ624 AY624:BA624 BI624:BK624 BS624:BU624 K625:M625 U625:W625 AE625:AG625 AO625:AQ625 AY625:BA625 BI625:BK625 BS625:BU625 K626:M626 U626:W626 AE626:AG626 AO626:AQ626 AY626:BA626 BI626:BK626 BS626:BU626 K627:M627 U627:W627 AE627:AG627 AO627:AQ627 AY627:BA627 BI627:BK627 BS627:BU627 K628:M628 U628:W628 AE628:AG628 AO628:AQ628 AY628:BA628 BI628:BK628 BS628:BU628 K629:M629 U629:W629 AE629:AG629 AO629:AQ629 AY629:BA629 BI629:BK629 BS629:BU629 K630:M630 U630:W630 AE630:AG630 AO630:AQ630 AY630:BA630 BI630:BK630 BS630:BU630 K631:M631 U631:W631 AE631:AG631 AO631:AQ631 AY631:BA631 BI631:BK631 BS631:BU631 K632:M632 U632:W632 AE632:AG632 AO632:AQ632 AY632:BA632 BI632:BK632 BS632:BU632 K633:M633 U633:W633 AE633:AG633 AO633:AQ633 AY633:BA633 BI633:BK633 BS633:BU633 D634 K634:N634 U634:X634 AE634:AH634 AO634:AR634 AY634:BB634 BI634:BL634 BS634:BU634 BW634:BX634 BZ634:BZ649 K635:M635 U635:W635 AE635:AG635 AO635:AQ635 AY635:BA635 BI635:BK635 BS635:BU635 K636:M636 U636:W636 AE636:AG636 AO636:AQ636 AY636:BA636 BI636:BK636 BS636:BU636 K637:M637 U637:W637 AE637:AG637 AO637:AQ637 AY637:BA637 BI637:BK637 BS637:BU637 K638:M638 U638:W638 AE638:AG638 AO638:AQ638 AY638:BA638 BI638:BK638 BS638:BU638 K639:M639 U639:W639 AE639:AG639 AO639:AQ639 AY639:BA639 BI639:BK639 BS639:BU639 K640:M640 U640:W640 AE640:AG640 AO640:AQ640 AY640:BA640 BI640:BK640 BS640:BU640 K641:M641 U641:W641 AE641:AG641 AO641:AQ641 AY641:BA641 BI641:BK641 BS641:BU641 K642:M642 U642:W642 AE642:AG642 AO642:AQ642 AY642:BA642 BI642:BK642 BS642:BU642 K643:M643 U643:W643 AE643:AG643 AO643:AQ643 AY643:BA643 BI643:BK643 BS643:BU643 K644:M644 U644:W644 AE644:AG644 AO644:AQ644 AY644:BA644 BI644:BK644 BS644:BU644 K645:M645 U645:W645 AE645:AG645 AO645:AQ645 AY645:BA645 BI645:BK645 BS645:BU645 K646:M646 U646:W646 AE646:AG646 AO646:AQ646 AY646:BA646 BI646:BK646 BS646:BU646 K647:M647 U647:W647 AE647:AG647 AO647:AQ647 AY647:BA647 BI647:BK647 BS647:BU647 K648:M648 U648:W648 AE648:AG648 AO648:AQ648 AY648:BA648 BI648:BK648 BS648:BU648 K649:M649 U649:W649 AE649:AG649 AO649:AQ649 AY649:BA649 BI649:BK649 BS649:BU649 K650:M650 U650:W650 AE650:AG650 AO650:AQ650 AY650:BA650 BI650:BK650 BS650:BU650 D651 K651:N651 U651:X651 AE651:AH651 AO651:AR651 AY651:BB651 BI651:BL651 BS651:BU651 BW651:BX651 BZ651:BZ666 K652:M652 U652:W652 AE652:AG652 AO652:AQ652 AY652:BA652 BI652:BK652 BS652:BU652 K653:M653 U653:W653 AE653:AG653 AO653:AQ653 AY653:BA653 BI653:BK653 BS653:BU653 K654:M654 U654:W654 AE654:AG654 AO654:AQ654 AY654:BA654 BI654:BK654 BS654:BU654 K655:M655 U655:W655 AE655:AG655 AO655:AQ655 AY655:BA655 BI655:BK655 BS655:BU655 K656:M656 U656:W656 AE656:AG656 AO656:AQ656 AY656:BA656 BI656:BK656 BS656:BU656 K657:M657 U657:W657 AE657:AG657 AO657:AQ657 AY657:BA657 BI657:BK657 BS657:BU657 K658:M658 U658:W658 AE658:AG658 AO658:AQ658 AY658:BA658 BI658:BK658 BS658:BU658 K659:M659 U659:W659 AE659:AG659 AO659:AQ659 AY659:BA659 BI659:BK659 BS659:BU659 K660:M660 U660:W660 AE660:AG660 AO660:AQ660 AY660:BA660 BI660:BK660 BS660:BU660 K661:M661 U661:W661 AE661:AG661 AO661:AQ661 AY661:BA661 BI661:BK661 BS661:BU661 K662:M662 U662:W662 AE662:AG662 AO662:AQ662 AY662:BA662 BI662:BK662 BS662:BU662 K663:M663 U663:W663 AE663:AG663 AO663:AQ663 AY663:BA663 BI663:BK663 BS663:BU663 K664:M664 U664:W664 AE664:AG664 AO664:AQ664 AY664:BA664 BI664:BK664 BS664:BU664 K665:M665 U665:W665 AE665:AG665 AO665:AQ665 AY665:BA665 BI665:BK665 BS665:BU665 K666:M666 U666:W666 AE666:AG666 AO666:AQ666 AY666:BA666 BI666:BK666 BS666:BU666 K667:M667 U667:W667 AE667:AG667 AO667:AQ667 AY667:BA667 BI667:BK667 BS667:BU667 D668 K668:N668 U668:X668 AE668:AH668 AO668:AR668 AY668:BB668 BI668:BL668 BS668:BU668 BW668:BX668 BZ668:BZ683 K669:M669 U669:W669 AE669:AG669 AO669:AQ669 AY669:BA669 BI669:BK669 BS669:BU669 K670:M670 U670:W670 AE670:AG670 AO670:AQ670 AY670:BA670 BI670:BK670 BS670:BU670 K671:M671 U671:W671 AE671:AG671 AO671:AQ671 AY671:BA671 BI671:BK671 BS671:BU671 K672:M672 U672:W672 AE672:AG672 AO672:AQ672 AY672:BA672 BI672:BK672 BS672:BU672 K673:M673 U673:W673 AE673:AG673 AO673:AQ673 AY673:BA673 BI673:BK673 BS673:BU673 K674:M674 U674:W674 AE674:AG674 AO674:AQ674 AY674:BA674 BI674:BK674 BS674:BU674 K675:M675 U675:W675 AE675:AG675 AO675:AQ675 AY675:BA675 BI675:BK675 BS675:BU675 K676:M676 U676:W676 AE676:AG676 AO676:AQ676 AY676:BA676 BI676:BK676 BS676:BU676 K677:M677 U677:W677 AE677:AG677 AO677:AQ677 AY677:BA677 BI677:BK677 BS677:BU677 K678:M678 U678:W678 AE678:AG678 AO678:AQ678 AY678:BA678 BI678:BK678 BS678:BU678 K679:M679 U679:W679 AE679:AG679 AO679:AQ679 AY679:BA679 BI679:BK679 BS679:BU679 K680:M680 U680:W680 AE680:AG680 AO680:AQ680 AY680:BA680 BI680:BK680 BS680:BU680 K681:M681 U681:W681 AE681:AG681 AO681:AQ681 AY681:BA681 BI681:BK681 BS681:BU681 K682:M682 U682:W682 AE682:AG682 AO682:AQ682 AY682:BA682 BI682:BK682 BS682:BU682 K683:M683 U683:W683 AE683:AG683 AO683:AQ683 AY683:BA683 BI683:BK683 BS683:BU683 K684:M684 U684:W684 AE684:AG684 AO684:AQ684 AY684:BA684 BI684:BK684 BS684:BU684 D685 K685:N685 U685:X685 AE685:AH685 AO685:AR685 AY685:BB685 BI685:BL685 BS685:BU685 BW685:BX685 BZ685:BZ700 K686:M686 U686:W686 AE686:AG686 AO686:AQ686 AY686:BA686 BI686:BK686 BS686:BU686 K687:M687 U687:W687 AE687:AG687 AO687:AQ687 AY687:BA687 BI687:BK687 BS687:BU687 K688:M688 U688:W688 AE688:AG688 AO688:AQ688 AY688:BA688 BI688:BK688 BS688:BU688 K689:M689 U689:W689 AE689:AG689 AO689:AQ689 AY689:BA689 BI689:BK689 BS689:BU689 K690:M690 U690:W690 AE690:AG690 AO690:AQ690 AY690:BA690 BI690:BK690 BS690:BU690 K691:M691 U691:W691 AE691:AG691 AO691:AQ691 AY691:BA691 BI691:BK691 BS691:BU691 K692:M692 U692:W692 AE692:AG692 AO692:AQ692 AY692:BA692 BI692:BK692 BS692:BU692 K693:M693 U693:W693 AE693:AG693 AO693:AQ693 AY693:BA693 BI693:BK693 BS693:BU693 K694:M694 U694:W694 AE694:AG694 AO694:AQ694 AY694:BA694 BI694:BK694 BS694:BU694 K695:M695 U695:W695 AE695:AG695 AO695:AQ695 AY695:BA695 BI695:BK695 BS695:BU695 K696:M696 U696:W696 AE696:AG696 AO696:AQ696 AY696:BA696 BI696:BK696 BS696:BU696 K697:M697 U697:W697 AE697:AG697 AO697:AQ697 AY697:BA697 BI697:BK697 BS697:BU697 K698:M698 U698:W698 AE698:AG698 AO698:AQ698 AY698:BA698 BI698:BK698 BS698:BU698 K699:M699 U699:W699 AE699:AG699 AO699:AQ699 AY699:BA699 BI699:BK699 BS699:BU699 K700:M700 U700:W700 AE700:AG700 AO700:AQ700 AY700:BA700 BI700:BK700 BS700:BU700 K701:M701 U701:W701 AE701:AG701 AO701:AQ701 AY701:BA701 BI701:BK701 BS701:BU701 D702 K702:N702 U702:X702 AE702:AH702 AO702:AR702 AY702:BB702 BI702:BL702 BS702:BU702 BW702:BX702 BZ702:BZ717 K703:M703 U703:W703 AE703:AG703 AO703:AQ703 AY703:BA703 BI703:BK703 BS703:BU703 K704:M704 U704:W704 AE704:AG704 AO704:AQ704 AY704:BA704 BI704:BK704 BS704:BU704 K705:M705 U705:W705 AE705:AG705 AO705:AQ705 AY705:BA705 BI705:BK705 BS705:BU705 K706:M706 U706:W706 AE706:AG706 AO706:AQ706 AY706:BA706 BI706:BK706 BS706:BU706 K707:M707 U707:W707 AE707:AG707 AO707:AQ707 AY707:BA707 BI707:BK707 BS707:BU707 K708:M708 U708:W708 AE708:AG708 AO708:AQ708 AY708:BA708 BI708:BK708 BS708:BU708 K709:M709 U709:W709 AE709:AG709 AO709:AQ709 AY709:BA709 BI709:BK709 BS709:BU709 K710:M710 U710:W710 AE710:AG710 AO710:AQ710 AY710:BA710 BI710:BK710 BS710:BU710 K711:M711 U711:W711 AE711:AG711 AO711:AQ711 AY711:BA711 BI711:BK711 BS711:BU711 K712:M712 U712:W712 AE712:AG712 AO712:AQ712 AY712:BA712 BI712:BK712 BS712:BU712 K713:M713 U713:W713 AE713:AG713 AO713:AQ713 AY713:BA713 BI713:BK713 BS713:BU713 K714:M714 U714:W714 AE714:AG714 AO714:AQ714 AY714:BA714 BI714:BK714 BS714:BU714 K715:M715 U715:W715 AE715:AG715 AO715:AQ715 AY715:BA715 BI715:BK715 BS715:BU715 K716:M716 U716:W716 AE716:AG716 AO716:AQ716 AY716:BA716 BI716:BK716 BS716:BU716 K717:M717 U717:W717 AE717:AG717 AO717:AQ717 AY717:BA717 BI717:BK717 BS717:BU717 K718:M718 U718:W718 AE718:AG718 AO718:AQ718 AY718:BA718 BI718:BK718 BS718:BU718 D719 K719:N719 U719:X719 AE719:AH719 AO719:AR719 AY719:BB719 BI719:BL719 BS719:BU719 BW719:BX719 BZ719:BZ734 K720:M720 U720:W720 AE720:AG720 AO720:AQ720 AY720:BA720 BI720:BK720 BS720:BU720 K721:M721 U721:W721 AE721:AG721 AO721:AQ721 AY721:BA721 BI721:BK721 BS721:BU721 K722:M722 U722:W722 AE722:AG722 AO722:AQ722 AY722:BA722 BI722:BK722 BS722:BU722 K723:M723 U723:W723 AE723:AG723 AO723:AQ723 AY723:BA723 BI723:BK723 BS723:BU723 K724:M724 U724:W724 AE724:AG724 AO724:AQ724 AY724:BA724 BI724:BK724 BS724:BU724 K725:M725 U725:W725 AE725:AG725 AO725:AQ725 AY725:BA725 BI725:BK725 BS725:BU725 K726:M726 U726:W726 AE726:AG726 AO726:AQ726 AY726:BA726 BI726:BK726 BS726:BU726 K727:M727 U727:W727 AE727:AG727 AO727:AQ727 AY727:BA727 BI727:BK727 BS727:BU727 K728:M728 U728:W728 AE728:AG728 AO728:AQ728 AY728:BA728 BI728:BK728 BS728:BU728 K729:M729 U729:W729 AE729:AG729 AO729:AQ729 AY729:BA729 BI729:BK729 BS729:BU729 K730:M730 U730:W730 AE730:AG730 AO730:AQ730 AY730:BA730 BI730:BK730 BS730:BU730 K731:M731 U731:W731 AE731:AG731 AO731:AQ731 AY731:BA731 BI731:BK731 BS731:BU731 K732:M732 U732:W732 AE732:AG732 AO732:AQ732 AY732:BA732 BI732:BK732 BS732:BU732 K733:M733 U733:W733 AE733:AG733 AO733:AQ733 AY733:BA733 BI733:BK733 BS733:BU733 K734:M734 U734:W734 AE734:AG734 AO734:AQ734 AY734:BA734 BI734:BK734 BS734:BU734 K735:M735 U735:W735 AE735:AG735 AO735:AQ735 AY735:BA735 BI735:BK735 BS735:BU735 D736 K736:N736 U736:X736 AE736:AH736 AO736:AR736 AY736:BB736 BI736:BL736 BS736:BU736 BW736:BX736 BZ736:BZ751 K737:M737 U737:W737 AE737:AG737 AO737:AQ737 AY737:BA737 BI737:BK737 BS737:BU737 K738:M738 U738:W738 AE738:AG738 AO738:AQ738 AY738:BA738 BI738:BK738 BS738:BU738 K739:M739 U739:W739 AE739:AG739 AO739:AQ739 AY739:BA739 BI739:BK739 BS739:BU739 K740:M740 U740:W740 AE740:AG740 AO740:AQ740 AY740:BA740 BI740:BK740 BS740:BU740 K741:M741 U741:W741 AE741:AG741 AO741:AQ741 AY741:BA741 BI741:BK741 BS741:BU741 K742:M742 U742:W742 AE742:AG742 AO742:AQ742 AY742:BA742 BI742:BK742 BS742:BU742 K743:M743 U743:W743 AE743:AG743 AO743:AQ743 AY743:BA743 BI743:BK743 BS743:BU743 K744:M744 U744:W744 AE744:AG744 AO744:AQ744 AY744:BA744 BI744:BK744 BS744:BU744 K745:M745 U745:W745 AE745:AG745 AO745:AQ745 AY745:BA745 BI745:BK745 BS745:BU745 K746:M746 U746:W746 AE746:AG746 AO746:AQ746 AY746:BA746 BI746:BK746 BS746:BU746 K747:M747 U747:W747 AE747:AG747 AO747:AQ747 AY747:BA747 BI747:BK747 BS747:BU747 K748:M748 U748:W748 AE748:AG748 AO748:AQ748 AY748:BA748 BI748:BK748 BS748:BU748 K749:M749 U749:W749 AE749:AG749 AO749:AQ749 AY749:BA749 BI749:BK749 BS749:BU749 K750:M750 U750:W750 AE750:AG750 AO750:AQ750 AY750:BA750 BI750:BK750 BS750:BU750 K751:M751 U751:W751 AE751:AG751 AO751:AQ751 AY751:BA751 BI751:BK751 BS751:BU751 K752:M752 U752:W752 AE752:AG752 AO752:AQ752 AY752:BA752 BI752:BK752 BS752:BU752 D753 K753:N753 U753:X753 AE753:AH753 AO753:AR753 AY753:BB753 BI753:BL753 BS753:BU753 BW753:BX753 BZ753:BZ768 K754:M754 U754:W754 AE754:AG754 AO754:AQ754 AY754:BA754 BI754:BK754 BS754:BU754 K755:M755 U755:W755 AE755:AG755 AO755:AQ755 AY755:BA755 BI755:BK755 BS755:BU755 K756:M756 U756:W756 AE756:AG756 AO756:AQ756 AY756:BA756 BI756:BK756 BS756:BU756 K757:M757 U757:W757 AE757:AG757 AO757:AQ757 AY757:BA757 BI757:BK757 BS757:BU757 K758:M758 U758:W758 AE758:AG758 AO758:AQ758 AY758:BA758 BI758:BK758 BS758:BU758 K759:M759 U759:W759 AE759:AG759 AO759:AQ759 AY759:BA759 BI759:BK759 BS759:BU759 K760:M760 U760:W760 AE760:AG760 AO760:AQ760 AY760:BA760 BI760:BK760 BS760:BU760 K761:M761 U761:W761 AE761:AG761 AO761:AQ761 AY761:BA761 BI761:BK761 BS761:BU761 K762:M762 U762:W762 AE762:AG762 AO762:AQ762 AY762:BA762 BI762:BK762 BS762:BU762 K763:M763 U763:W763 AE763:AG763 AO763:AQ763 AY763:BA763 BI763:BK763 BS763:BU763 K764:M764 U764:W764 AE764:AG764 AO764:AQ764 AY764:BA764 BI764:BK764 BS764:BU764 K765:M765 U765:W765 AE765:AG765 AO765:AQ765 AY765:BA765 BI765:BK765 BS765:BU765 K766:M766 U766:W766 AE766:AG766 AO766:AQ766 AY766:BA766 BI766:BK766 BS766:BU766 K767:M767 U767:W767 AE767:AG767 AO767:AQ767 AY767:BA767 BI767:BK767 BS767:BU767 K768:M768 U768:W768 AE768:AG768 AO768:AQ768 AY768:BA768 BI768:BK768 BS768:BU768 K769:M769 U769:W769 AE769:AG769 AO769:AQ769 AY769:BA769 BI769:BK769 BS769:BU769 D770 K770:N770 U770:X770 AE770:AH770 AO770:AR770 AY770:BB770 BI770:BL770 BS770:BU770 BW770:BX770 BZ770:BZ785 K771:M771 U771:W771 AE771:AG771 AO771:AQ771 AY771:BA771 BI771:BK771 BS771:BU771 K772:M772 U772:W772 AE772:AG772 AO772:AQ772 AY772:BA772 BI772:BK772 BS772:BU772 K773:M773 U773:W773 AE773:AG773 AO773:AQ773 AY773:BA773 BI773:BK773 BS773:BU773 K774:M774 U774:W774 AE774:AG774 AO774:AQ774 AY774:BA774 BI774:BK774 BS774:BU774 K775:M775 U775:W775 AE775:AG775 AO775:AQ775 AY775:BA775 BI775:BK775 BS775:BU775 K776:M776 U776:W776 AE776:AG776 AO776:AQ776 AY776:BA776 BI776:BK776 BS776:BU776 K777:M777 U777:W777 AE777:AG777 AO777:AQ777 AY777:BA777 BI777:BK777 BS777:BU777 K778:M778 U778:W778 AE778:AG778 AO778:AQ778 AY778:BA778 BI778:BK778 BS778:BU778 K779:M779 U779:W779 AE779:AG779 AO779:AQ779 AY779:BA779 BI779:BK779 BS779:BU779 K780:M780 U780:W780 AE780:AG780 AO780:AQ780 AY780:BA780 BI780:BK780 BS780:BU780 K781:M781 U781:W781 AE781:AG781 AO781:AQ781 AY781:BA781 BI781:BK781 BS781:BU781 K782:M782 U782:W782 AE782:AG782 AO782:AQ782 AY782:BA782 BI782:BK782 BS782:BU782 K783:M783 U783:W783 AE783:AG783 AO783:AQ783 AY783:BA783 BI783:BK783 BS783:BU783 K784:M784 U784:W784 AE784:AG784 AO784:AQ784 AY784:BA784 BI784:BK784 BS784:BU784 K785:M785 U785:W785 AE785:AG785 AO785:AQ785 AY785:BA785 BI785:BK785 BS785:BU785 K786:M786 U786:W786 AE786:AG786 AO786:AQ786 AY786:BA786 BI786:BK786 BS786:BU786 D787 K787:N787 U787:X787 AE787:AH787 AO787:AR787 AY787:BB787 BI787:BL787 BS787:BU787 BW787:BX787 BZ787:BZ802 K788:M788 U788:W788 AE788:AG788 AO788:AQ788 AY788:BA788 BI788:BK788 BS788:BU788 K789:M789 U789:W789 AE789:AG789 AO789:AQ789 AY789:BA789 BI789:BK789 BS789:BU789 K790:M790 U790:W790 AE790:AG790 AO790:AQ790 AY790:BA790 BI790:BK790 BS790:BU790 K791:M791 U791:W791 AE791:AG791 AO791:AQ791 AY791:BA791 BI791:BK791 BS791:BU791 K792:M792 U792:W792 AE792:AG792 AO792:AQ792 AY792:BA792 BI792:BK792 BS792:BU792 K793:M793 U793:W793 AE793:AG793 AO793:AQ793 AY793:BA793 BI793:BK793 BS793:BU793 K794:M794 U794:W794 AE794:AG794 AO794:AQ794 AY794:BA794 BI794:BK794 BS794:BU794 K795:M795 U795:W795 AE795:AG795 AO795:AQ795 AY795:BA795 BI795:BK795 BS795:BU795 K796:M796 U796:W796 AE796:AG796 AO796:AQ796 AY796:BA796 BI796:BK796 BS796:BU796 K797:M797 U797:W797 AE797:AG797 AO797:AQ797 AY797:BA797 BI797:BK797 BS797:BU797 K798:M798 U798:W798 AE798:AG798 AO798:AQ798 AY798:BA798 BI798:BK798 BS798:BU798 K799:M799 U799:W799 AE799:AG799 AO799:AQ799 AY799:BA799 BI799:BK799 BS799:BU799 K800:M800 U800:W800 AE800:AG800 AO800:AQ800 AY800:BA800 BI800:BK800 BS800:BU800 K801:M801 U801:W801 AE801:AG801 AO801:AQ801 AY801:BA801 BI801:BK801 BS801:BU801 K802:M802 U802:W802 AE802:AG802 AO802:AQ802 AY802:BA802 BI802:BK802 BS802:BU802 K803:M803 U803:W803 AE803:AG803 AO803:AQ803 AY803:BA803 BI803:BK803 BS803:BU803 D804 K804:N804 U804:X804 AE804:AH804 AO804:AR804 AY804:BB804 BI804:BL804 BS804:BU804 BW804:BX804 BZ804:BZ819 K805:M805 U805:W805 AE805:AG805 AO805:AQ805 AY805:BA805 BI805:BK805 BS805:BU805 K806:M806 U806:W806 AE806:AG806 AO806:AQ806 AY806:BA806 BI806:BK806 BS806:BU806 K807:M807 U807:W807 AE807:AG807 AO807:AQ807 AY807:BA807 BI807:BK807 BS807:BU807 K808:M808 U808:W808 AE808:AG808 AO808:AQ808 AY808:BA808 BI808:BK808 BS808:BU808 K809:M809 U809:W809 AE809:AG809 AO809:AQ809 AY809:BA809 BI809:BK809 BS809:BU809 K810:M810 U810:W810 AE810:AG810 AO810:AQ810 AY810:BA810 BI810:BK810 BS810:BU810 K811:M811 U811:W811 AE811:AG811 AO811:AQ811 AY811:BA811 BI811:BK811 BS811:BU811 K812:M812 U812:W812 AE812:AG812 AO812:AQ812 AY812:BA812 BI812:BK812 BS812:BU812 K813:M813 U813:W813 AE813:AG813 AO813:AQ813 AY813:BA813 BI813:BK813 BS813:BU813 K814:M814 U814:W814 AE814:AG814 AO814:AQ814 AY814:BA814 BI814:BK814 BS814:BU814 K815:M815 U815:W815 AE815:AG815 AO815:AQ815 AY815:BA815 BI815:BK815 BS815:BU815 K816:M816 U816:W816 AE816:AG816 AO816:AQ816 AY816:BA816 BI816:BK816 BS816:BU816 K817:M817 U817:W817 AE817:AG817 AO817:AQ817 AY817:BA817 BI817:BK817 BS817:BU817 K818:M818 U818:W818 AE818:AG818 AO818:AQ818 AY818:BA818 BI818:BK818 BS818:BU818 K819:M819 U819:W819 AE819:AG819 AO819:AQ819 AY819:BA819 BI819:BK819 BS819:BU819 K820:M820 U820:W820 AE820:AG820 AO820:AQ820 AY820:BA820 BI820:BK820 BS820:BU820 D821 K821:N821 U821:X821 AE821:AH821 AO821:AR821 AY821:BB821 BI821:BL821 BS821:BU821 BW821:BX821 BZ821:BZ836 K822:M822 U822:W822 AE822:AG822 AO822:AQ822 AY822:BA822 BI822:BK822 BS822:BU822 K823:M823 U823:W823 AE823:AG823 AO823:AQ823 AY823:BA823 BI823:BK823 BS823:BU823 K824:M824 U824:W824 AE824:AG824 AO824:AQ824 AY824:BA824 BI824:BK824 BS824:BU824 K825:M825 U825:W825 AE825:AG825 AO825:AQ825 AY825:BA825 BI825:BK825 BS825:BU825 K826:M826 U826:W826 AE826:AG826 AO826:AQ826 AY826:BA826 BI826:BK826 BS826:BU826 K827:M827 U827:W827 AE827:AG827 AO827:AQ827 AY827:BA827 BI827:BK827 BS827:BU827 K828:M828 U828:W828 AE828:AG828 AO828:AQ828 AY828:BA828 BI828:BK828 BS828:BU828 K829:M829 U829:W829 AE829:AG829 AO829:AQ829 AY829:BA829 BI829:BK829 BS829:BU829 K830:M830 U830:W830 AE830:AG830 AO830:AQ830 AY830:BA830 BI830:BK830 BS830:BU830 K831:M831 U831:W831 AE831:AG831 AO831:AQ831 AY831:BA831 BI831:BK831 BS831:BU831 K832:M832 U832:W832 AE832:AG832 AO832:AQ832 AY832:BA832 BI832:BK832 BS832:BU832 K833:M833 U833:W833 AE833:AG833 AO833:AQ833 AY833:BA833 BI833:BK833 BS833:BU833 K834:M834 U834:W834 AE834:AG834 AO834:AQ834 AY834:BA834 BI834:BK834 BS834:BU834 K835:M835 U835:W835 AE835:AG835 AO835:AQ835 AY835:BA835 BI835:BK835 BS835:BU835 K836:M836 U836:W836 AE836:AG836 AO836:AQ836 AY836:BA836 BI836:BK836 BS836:BU836 K837:M837 U837:W837 AE837:AG837 AO837:AQ837 AY837:BA837 BI837:BK837 BS837:BU837 D838 K838:N838 U838:X838 AE838:AH838 AO838:AR838 AY838:BB838 BI838:BL838 BS838:BU838 BW838:BX838 BZ838:BZ853 K839:M839 U839:W839 AE839:AG839 AO839:AQ839 AY839:BA839 BI839:BK839 BS839:BU839 K840:M840 U840:W840 AE840:AG840 AO840:AQ840 AY840:BA840 BI840:BK840 BS840:BU840 K841:M841 U841:W841 AE841:AG841 AO841:AQ841 AY841:BA841 BI841:BK841 BS841:BU841 K842:M842 U842:W842 AE842:AG842 AO842:AQ842 AY842:BA842 BI842:BK842 BS842:BU842 K843:M843 U843:W843 AE843:AG843 AO843:AQ843 AY843:BA843 BI843:BK843 BS843:BU843 K844:M844 U844:W844 AE844:AG844 AO844:AQ844 AY844:BA844 BI844:BK844 BS844:BU844 K845:M845 U845:W845 AE845:AG845 AO845:AQ845 AY845:BA845 BI845:BK845 BS845:BU845 K846:M846 U846:W846 AE846:AG846 AO846:AQ846 AY846:BA846 BI846:BK846 BS846:BU846 K847:M847 U847:W847 AE847:AG847 AO847:AQ847 AY847:BA847 BI847:BK847 BS847:BU847 K848:M848 U848:W848 AE848:AG848 AO848:AQ848 AY848:BA848 BI848:BK848 BS848:BU848 K849:M849 U849:W849 AE849:AG849 AO849:AQ849 AY849:BA849 BI849:BK849 BS849:BU849 K850:M850 U850:W850 AE850:AG850 AO850:AQ850 AY850:BA850 BI850:BK850 BS850:BU850 K851:M851 U851:W851 AE851:AG851 AO851:AQ851 AY851:BA851 BI851:BK851 BS851:BU851 K852:M852 U852:W852 AE852:AG852 AO852:AQ852 AY852:BA852 BI852:BK852 BS852:BU852 K853:M853 U853:W853 AE853:AG853 AO853:AQ853 AY853:BA853 BI853:BK853 BS853:BU853 K854:M854 U854:W854 AE854:AG854 AO854:AQ854 AY854:BA854 BI854:BK854 BS854:BU854 D855 K855:N855 U855:X855 AE855:AH855 AO855:AR855 AY855:BB855 BI855:BL855 BS855:BU855 BW855:BX855 BZ855:BZ870 K856:M856 U856:W856 AE856:AG856 AO856:AQ856 AY856:BA856 BI856:BK856 BS856:BU856 K857:M857 U857:W857 AE857:AG857 AO857:AQ857 AY857:BA857 BI857:BK857 BS857:BU857 K858:M858 U858:W858 AE858:AG858 AO858:AQ858 AY858:BA858 BI858:BK858 BS858:BU858 K859:M859 U859:W859 AE859:AG859 AO859:AQ859 AY859:BA859 BI859:BK859 BS859:BU859 K860:M860 U860:W860 AE860:AG860 AO860:AQ860 AY860:BA860 BI860:BK860 BS860:BU860 K861:M861 U861:W861 AE861:AG861 AO861:AQ861 AY861:BA861 BI861:BK861 BS861:BU861 K862:M862 U862:W862 AE862:AG862 AO862:AQ862 AY862:BA862 BI862:BK862 BS862:BU862 K863:M863 U863:W863 AE863:AG863 AO863:AQ863 AY863:BA863 BI863:BK863 BS863:BU863 K864:M864 U864:W864 AE864:AG864 AO864:AQ864 AY864:BA864 BI864:BK864 BS864:BU864 K865:M865 U865:W865 AE865:AG865 AO865:AQ865 AY865:BA865 BI865:BK865 BS865:BU865 K866:M866 U866:W866 AE866:AG866 AO866:AQ866 AY866:BA866 BI866:BK866 BS866:BU866 K867:M867 U867:W867 AE867:AG867 AO867:AQ867 AY867:BA867 BI867:BK867 BS867:BU867 K868:M868 U868:W868 AE868:AG868 AO868:AQ868 AY868:BA868 BI868:BK868 BS868:BU868 K869:M869 U869:W869 AE869:AG869 AO869:AQ869 AY869:BA869 BI869:BK869 BS869:BU869 K870:M870 U870:W870 AE870:AG870 AO870:AQ870 AY870:BA870 BI870:BK870 BS870:BU870 K871:M871 U871:W871 AE871:AG871 AO871:AQ871 AY871:BA871 BI871:BK871 BS871:BU871 D872 K872:N872 U872:X872 AE872:AH872 AO872:AR872 AY872:BB872 BI872:BL872 BS872:BU872 BW872:BX872 BZ872:BZ887 K873:M873 U873:W873 AE873:AG873 AO873:AQ873 AY873:BA873 BI873:BK873 BS873:BU873 K874:M874 U874:W874 AE874:AG874 AO874:AQ874 AY874:BA874 BI874:BK874 BS874:BU874 K875:M875 U875:W875 AE875:AG875 AO875:AQ875 AY875:BA875 BI875:BK875 BS875:BU875 K876:M876 U876:W876 AE876:AG876 AO876:AQ876 AY876:BA876 BI876:BK876 BS876:BU876 K877:M877 U877:W877 AE877:AG877 AO877:AQ877 AY877:BA877 BI877:BK877 BS877:BU877 K878:M878 U878:W878 AE878:AG878 AO878:AQ878 AY878:BA878 BI878:BK878 BS878:BU878 K879:M879 U879:W879 AE879:AG879 AO879:AQ879 AY879:BA879 BI879:BK879 BS879:BU879 K880:M880 U880:W880 AE880:AG880 AO880:AQ880 AY880:BA880 BI880:BK880 BS880:BU880 K881:M881 U881:W881 AE881:AG881 AO881:AQ881 AY881:BA881 BI881:BK881 BS881:BU881 K882:M882 U882:W882 AE882:AG882 AO882:AQ882 AY882:BA882 BI882:BK882 BS882:BU882 K883:M883 U883:W883 AE883:AG883 AO883:AQ883 AY883:BA883 BI883:BK883 BS883:BU883 K884:M884 U884:W884 AE884:AG884 AO884:AQ884 AY884:BA884 BI884:BK884 BS884:BU884 K885:M885 U885:W885 AE885:AG885 AO885:AQ885 AY885:BA885 BI885:BK885 BS885:BU885 K886:M886 U886:W886 AE886:AG886 AO886:AQ886 AY886:BA886 BI886:BK886 BS886:BU886 K887:M887 U887:W887 AE887:AG887 AO887:AQ887 AY887:BA887 BI887:BK887 BS887:BU887 K888:M888 U888:W888 AE888:AG888 AO888:AQ888 AY888:BA888 BI888:BK888 BS888:BU888 D889 K889:N889 U889:X889 AE889:AH889 AO889:AR889 AY889:BB889 BI889:BL889 BS889:BU889 BW889:BX889 BZ889:BZ904 K890:M890 U890:W890 AE890:AG890 AO890:AQ890 AY890:BA890 BI890:BK890 BS890:BU890 K891:M891 U891:W891 AE891:AG891 AO891:AQ891 AY891:BA891 BI891:BK891 BS891:BU891 K892:M892 U892:W892 AE892:AG892 AO892:AQ892 AY892:BA892 BI892:BK892 BS892:BU892 K893:M893 U893:W893 AE893:AG893 AO893:AQ893 AY893:BA893 BI893:BK893 BS893:BU893 K894:M894 U894:W894 AE894:AG894 AO894:AQ894 AY894:BA894 BI894:BK894 BS894:BU894 K895:M895 U895:W895 AE895:AG895 AO895:AQ895 AY895:BA895 BI895:BK895 BS895:BU895 K896:M896 U896:W896 AE896:AG896 AO896:AQ896 AY896:BA896 BI896:BK896 BS896:BU896 K897:M897 U897:W897 AE897:AG897 AO897:AQ897 AY897:BA897 BI897:BK897 BS897:BU897 K898:M898 U898:W898 AE898:AG898 AO898:AQ898 AY898:BA898 BI898:BK898 BS898:BU898 K899:M899 U899:W899 AE899:AG899 AO899:AQ899 AY899:BA899 BI899:BK899 BS899:BU899 K900:M900 U900:W900 AE900:AG900 AO900:AQ900 AY900:BA900 BI900:BK900 BS900:BU900 K901:M901 U901:W901 AE901:AG901 AO901:AQ901 AY901:BA901 BI901:BK901 BS901:BU901 K902:M902 U902:W902 AE902:AG902 AO902:AQ902 AY902:BA902 BI902:BK902 BS902:BU902 K903:M903 U903:W903 AE903:AG903 AO903:AQ903 AY903:BA903 BI903:BK903 BS903:BU903 K904:M904 U904:W904 AE904:AG904 AO904:AQ904 AY904:BA904 BI904:BK904 BS904:BU904 K905:M905 U905:W905 AE905:AG905 AO905:AQ905 AY905:BA905 BI905:BK905 BS905:BU905 D906 K906:N906 U906:X906 AE906:AH906 AO906:AR906 AY906:BB906 BI906:BL906 BS906:BU906 BW906:BX906 BZ906:BZ921 K907:M907 U907:W907 AE907:AG907 AO907:AQ907 AY907:BA907 BI907:BK907 BS907:BU907 K908:M908 U908:W908 AE908:AG908 AO908:AQ908 AY908:BA908 BI908:BK908 BS908:BU908 K909:M909 U909:W909 AE909:AG909 AO909:AQ909 AY909:BA909 BI909:BK909 BS909:BU909 K910:M910 U910:W910 AE910:AG910 AO910:AQ910 AY910:BA910 BI910:BK910 BS910:BU910 K911:M911 U911:W911 AE911:AG911 AO911:AQ911 AY911:BA911 BI911:BK911 BS911:BU911 K912:M912 U912:W912 AE912:AG912 AO912:AQ912 AY912:BA912 BI912:BK912 BS912:BU912 K913:M913 U913:W913 AE913:AG913 AO913:AQ913 AY913:BA913 BI913:BK913 BS913:BU913 K914:M914 U914:W914 AE914:AG914 AO914:AQ914 AY914:BA914 BI914:BK914 BS914:BU914 K915:M915 U915:W915 AE915:AG915 AO915:AQ915 AY915:BA915 BI915:BK915 BS915:BU915 K916:M916 U916:W916 AE916:AG916 AO916:AQ916 AY916:BA916 BI916:BK916 BS916:BU916 K917:M917 U917:W917 AE917:AG917 AO917:AQ917 AY917:BA917 BI917:BK917 BS917:BU917 K918:M918 U918:W918 AE918:AG918 AO918:AQ918 AY918:BA918 BI918:BK918 BS918:BU918 K919:M919 U919:W919 AE919:AG919 AO919:AQ919 AY919:BA919 BI919:BK919 BS919:BU919 K920:M920 U920:W920 AE920:AG920 AO920:AQ920 AY920:BA920 BI920:BK920 BS920:BU920 K921:M921 U921:W921 AE921:AG921 AO921:AQ921 AY921:BA921 BI921:BK921 BS921:BU921 K922:M922 U922:W922 AE922:AG922 AO922:AQ922 AY922:BA922 BI922:BK922 BS922:BU922 D923 K923:N923 U923:X923 AE923:AH923 AO923:AR923 AY923:BB923 BI923:BL923 BS923:BU923 BW923:BX923 BZ923:BZ938 K924:M924 U924:W924 AE924:AG924 AO924:AQ924 AY924:BA924 BI924:BK924 BS924:BU924 K925:M925 U925:W925 AE925:AG925 AO925:AQ925 AY925:BA925 BI925:BK925 BS925:BU925 K926:M926 U926:W926 AE926:AG926 AO926:AQ926 AY926:BA926 BI926:BK926 BS926:BU926 K927:M927 U927:W927 AE927:AG927 AO927:AQ927 AY927:BA927 BI927:BK927 BS927:BU927 K928:M928 U928:W928 AE928:AG928 AO928:AQ928 AY928:BA928 BI928:BK928 BS928:BU928 K929:M929 U929:W929 AE929:AG929 AO929:AQ929 AY929:BA929 BI929:BK929 BS929:BU929 K930:M930 U930:W930 AE930:AG930 AO930:AQ930 AY930:BA930 BI930:BK930 BS930:BU930 K931:M931 U931:W931 AE931:AG931 AO931:AQ931 AY931:BA931 BI931:BK931 BS931:BU931 K932:M932 U932:W932 AE932:AG932 AO932:AQ932 AY932:BA932 BI932:BK932 BS932:BU932 K933:M933 U933:W933 AE933:AG933 AO933:AQ933 AY933:BA933 BI933:BK933 BS933:BU933 K934:M934 U934:W934 AE934:AG934 AO934:AQ934 AY934:BA934 BI934:BK934 BS934:BU934 K935:M935 U935:W935 AE935:AG935 AO935:AQ935 AY935:BA935 BI935:BK935 BS935:BU935 K936:M936 U936:W936 AE936:AG936 AO936:AQ936 AY936:BA936 BI936:BK936 BS936:BU936 K937:M937 U937:W937 AE937:AG937 AO937:AQ937 AY937:BA937 BI937:BK937 BS937:BU937 K938:M938 U938:W938 AE938:AG938 AO938:AQ938 AY938:BA938 BI938:BK938 BS938:BU938 K939:M939 U939:W939 AE939:AG939 AO939:AQ939 AY939:BA939 BI939:BK939 BS939:BU939 D940 K940:N940 U940:X940 AE940:AH940 AO940:AR940 AY940:BB940 BI940:BL940 BS940:BU940 BW940:BX940 BZ940:BZ955 K941:M941 U941:W941 AE941:AG941 AO941:AQ941 AY941:BA941 BI941:BK941 BS941:BU941 K942:M942 U942:W942 AE942:AG942 AO942:AQ942 AY942:BA942 BI942:BK942 BS942:BU942 K943:M943 U943:W943 AE943:AG943 AO943:AQ943 AY943:BA943 BI943:BK943 BS943:BU943 K944:M944 U944:W944 AE944:AG944 AO944:AQ944 AY944:BA944 BI944:BK944 BS944:BU944 K945:M945 U945:W945 AE945:AG945 AO945:AQ945 AY945:BA945 BI945:BK945 BS945:BU945 K946:M946 U946:W946 AE946:AG946 AO946:AQ946 AY946:BA946 BI946:BK946 BS946:BU946 K947:M947 U947:W947 AE947:AG947 AO947:AQ947 AY947:BA947 BI947:BK947 BS947:BU947 K948:M948 U948:W948 AE948:AG948 AO948:AQ948 AY948:BA948 BI948:BK948 BS948:BU948 K949:M949 U949:W949 AE949:AG949 AO949:AQ949 AY949:BA949 BI949:BK949 BS949:BU949 K950:M950 U950:W950 AE950:AG950 AO950:AQ950 AY950:BA950 BI950:BK950 BS950:BU950 K951:M951 U951:W951 AE951:AG951 AO951:AQ951 AY951:BA951 BI951:BK951 BS951:BU951 K952:M952 U952:W952 AE952:AG952 AO952:AQ952 AY952:BA952 BI952:BK952 BS952:BU952 K953:M953 U953:W953 AE953:AG953 AO953:AQ953 AY953:BA953 BI953:BK953 BS953:BU953 K954:M954 U954:W954 AE954:AG954 AO954:AQ954 AY954:BA954 BI954:BK954 BS954:BU954 K955:M955 U955:W955 AE955:AG955 AO955:AQ955 AY955:BA955 BI955:BK955 BS955:BU955 K956:M956 U956:W956 AE956:AG956 AO956:AQ956 AY956:BA956 BI956:BK956 BS956:BU956 D957 K957:N957 U957:X957 AE957:AH957 AO957:AR957 AY957:BB957 BI957:BL957 BS957:BU957 BW957:BX957 BZ957:BZ972 K958:M958 U958:W958 AE958:AG958 AO958:AQ958 AY958:BA958 BI958:BK958 BS958:BU958 K959:M959 U959:W959 AE959:AG959 AO959:AQ959 AY959:BA959 BI959:BK959 BS959:BU959 K960:M960 U960:W960 AE960:AG960 AO960:AQ960 AY960:BA960 BI960:BK960 BS960:BU960 K961:M961 U961:W961 AE961:AG961 AO961:AQ961 AY961:BA961 BI961:BK961 BS961:BU961 K962:M962 U962:W962 AE962:AG962 AO962:AQ962 AY962:BA962 BI962:BK962 BS962:BU962 K963:M963 U963:W963 AE963:AG963 AO963:AQ963 AY963:BA963 BI963:BK963 BS963:BU963 K964:M964 U964:W964 AE964:AG964 AO964:AQ964 AY964:BA964 BI964:BK964 BS964:BU964 K965:M965 U965:W965 AE965:AG965 AO965:AQ965 AY965:BA965 BI965:BK965 BS965:BU965 K966:M966 U966:W966 AE966:AG966 AO966:AQ966 AY966:BA966 BI966:BK966 BS966:BU966 K967:M967 U967:W967 AE967:AG967 AO967:AQ967 AY967:BA967 BI967:BK967 BS967:BU967 K968:M968 U968:W968 AE968:AG968 AO968:AQ968 AY968:BA968 BI968:BK968 BS968:BU968 K969:M969 U969:W969 AE969:AG969 AO969:AQ969 AY969:BA969 BI969:BK969 BS969:BU969 K970:M970 U970:W970 AE970:AG970 AO970:AQ970 AY970:BA970 BI970:BK970 BS970:BU970 K971:M971 U971:W971 AE971:AG971 AO971:AQ971 AY971:BA971 BI971:BK971 BS971:BU971 K972:M972 U972:W972 AE972:AG972 AO972:AQ972 AY972:BA972 BI972:BK972 BS972:BU972 K973:M973 U973:W973 AE973:AG973 AO973:AQ973 AY973:BA973 BI973:BK973 BS973:BU973 D974 K974:N974 U974:X974 AE974:AH974 AO974:AR974 AY974:BB974 BI974:BL974 BS974:BU974 BW974:BX974 BZ974:BZ989 K975:M975 U975:W975 AE975:AG975 AO975:AQ975 AY975:BA975 BI975:BK975 BS975:BU975 K976:M976 U976:W976 AE976:AG976 AO976:AQ976 AY976:BA976 BI976:BK976 BS976:BU976 K977:M977 U977:W977 AE977:AG977 AO977:AQ977 AY977:BA977 BI977:BK977 BS977:BU977 K978:M978 U978:W978 AE978:AG978 AO978:AQ978 AY978:BA978 BI978:BK978 BS978:BU978 K979:M979 U979:W979 AE979:AG979 AO979:AQ979 AY979:BA979 BI979:BK979 BS979:BU979 K980:M980 U980:W980 AE980:AG980 AO980:AQ980 AY980:BA980 BI980:BK980 BS980:BU980 K981:M981 U981:W981 AE981:AG981 AO981:AQ981 AY981:BA981 BI981:BK981 BS981:BU981 K982:M982 U982:W982 AE982:AG982 AO982:AQ982 AY982:BA982 BI982:BK982 BS982:BU982 K983:M983 U983:W983 AE983:AG983 AO983:AQ983 AY983:BA983 BI983:BK983 BS983:BU983 K984:M984 U984:W984 AE984:AG984 AO984:AQ984 AY984:BA984 BI984:BK984 BS984:BU984 K985:M985 U985:W985 AE985:AG985 AO985:AQ985 AY985:BA985 BI985:BK985 BS985:BU985 K986:M986 U986:W986 AE986:AG986 AO986:AQ986 AY986:BA986 BI986:BK986 BS986:BU986 K987:M987 U987:W987 AE987:AG987 AO987:AQ987 AY987:BA987 BI987:BK987 BS987:BU987 K988:M988 U988:W988 AE988:AG988 AO988:AQ988 AY988:BA988 BI988:BK988 BS988:BU988 K989:M989 U989:W989 AE989:AG989 AO989:AQ989 AY989:BA989 BI989:BK989 BS989:BU989 K990:M990 U990:W990 AE990:AG990 AO990:AQ990 AY990:BA990 BI990:BK990 BS990:BU990 D991 K991:N991 U991:X991 AE991:AH991 AO991:AR991 AY991:BB991 BI991:BL991 BS991:BU991 BW991:BX991 BZ991:BZ1006 K992:M992 U992:W992 AE992:AG992 AO992:AQ992 AY992:BA992 BI992:BK992 BS992:BU992 K993:M993 U993:W993 AE993:AG993 AO993:AQ993 AY993:BA993 BI993:BK993 BS993:BU993 K994:M994 U994:W994 AE994:AG994 AO994:AQ994 AY994:BA994 BI994:BK994 BS994:BU994 K995:M995 U995:W995 AE995:AG995 AO995:AQ995 AY995:BA995 BI995:BK995 BS995:BU995 K996:M996 U996:W996 AE996:AG996 AO996:AQ996 AY996:BA996 BI996:BK996 BS996:BU996 K997:M997 U997:W997 AE997:AG997 AO997:AQ997 AY997:BA997 BI997:BK997 BS997:BU997 K998:M998 U998:W998 AE998:AG998 AO998:AQ998 AY998:BA998 BI998:BK998 BS998:BU998 K999:M999 U999:W999 AE999:AG999 AO999:AQ999 AY999:BA999 BI999:BK999 BS999:BU999 K1000:M1000 U1000:W1000 AE1000:AG1000 AO1000:AQ1000 AY1000:BA1000 BI1000:BK1000 BS1000:BU1000 K1001:M1001 U1001:W1001 AE1001:AG1001 AO1001:AQ1001 AY1001:BA1001 BI1001:BK1001 BS1001:BU1001 K1002:M1002 U1002:W1002 AE1002:AG1002 AO1002:AQ1002 AY1002:BA1002 BI1002:BK1002 BS1002:BU1002 K1003:M1003 U1003:W1003 AE1003:AG1003 AO1003:AQ1003 AY1003:BA1003 BI1003:BK1003 BS1003:BU1003 K1004:M1004 U1004:W1004 AE1004:AG1004 AO1004:AQ1004 AY1004:BA1004 BI1004:BK1004 BS1004:BU1004 K1005:M1005 U1005:W1005 AE1005:AG1005 AO1005:AQ1005 AY1005:BA1005 BI1005:BK1005 BS1005:BU1005 K1006:M1006 U1006:W1006 AE1006:AG1006 AO1006:AQ1006 AY1006:BA1006 BI1006:BK1006 BS1006:BU1006 K1007:M1007 U1007:W1007 AE1007:AG1007 AO1007:AQ1007 AY1007:BA1007 BI1007:BK1007 BS1007:BU1007 D1008 K1008:N1008 U1008:X1008 AE1008:AH1008 AO1008:AR1008 AY1008:BB1008 BI1008:BL1008 BS1008:BU1008 BW1008:BX1008 BZ1008:BZ1023 K1009:M1009 U1009:W1009 AE1009:AG1009 AO1009:AQ1009 AY1009:BA1009 BI1009:BK1009 BS1009:BU1009 K1010:M1010 U1010:W1010 AE1010:AG1010 AO1010:AQ1010 AY1010:BA1010 BI1010:BK1010 BS1010:BU1010 K1011:M1011 U1011:W1011 AE1011:AG1011 AO1011:AQ1011 AY1011:BA1011 BI1011:BK1011 BS1011:BU1011 K1012:M1012 U1012:W1012 AE1012:AG1012 AO1012:AQ1012 AY1012:BA1012 BI1012:BK1012 BS1012:BU1012 K1013:M1013 U1013:W1013 AE1013:AG1013 AO1013:AQ1013 AY1013:BA1013 BI1013:BK1013 BS1013:BU1013 K1014:M1014 U1014:W1014 AE1014:AG1014 AO1014:AQ1014 AY1014:BA1014 BI1014:BK1014 BS1014:BU1014 K1015:M1015 U1015:W1015 AE1015:AG1015 AO1015:AQ1015 AY1015:BA1015 BI1015:BK1015 BS1015:BU1015 K1016:M1016 U1016:W1016 AE1016:AG1016 AO1016:AQ1016 AY1016:BA1016 BI1016:BK1016 BS1016:BU1016 K1017:M1017 U1017:W1017 AE1017:AG1017 AO1017:AQ1017 AY1017:BA1017 BI1017:BK1017 BS1017:BU1017 K1018:M1018 U1018:W1018 AE1018:AG1018 AO1018:AQ1018 AY1018:BA1018 BI1018:BK1018 BS1018:BU1018 K1019:M1019 U1019:W1019 AE1019:AG1019 AO1019:AQ1019 AY1019:BA1019 BI1019:BK1019 BS1019:BU1019 K1020:M1020 U1020:W1020 AE1020:AG1020 AO1020:AQ1020 AY1020:BA1020 BI1020:BK1020 BS1020:BU1020 K1021:M1021 U1021:W1021 AE1021:AG1021 AO1021:AQ1021 AY1021:BA1021 BI1021:BK1021 BS1021:BU1021 K1022:M1022 U1022:W1022 AE1022:AG1022 AO1022:AQ1022 AY1022:BA1022 BI1022:BK1022 BS1022:BU1022 K1023:M1023 U1023:W1023 AE1023:AG1023 AO1023:AQ1023 AY1023:BA1023 BI1023:BK1023 BS1023:BU1023 K1024:M1024 U1024:W1024 AE1024:AG1024 AO1024:AQ1024 AY1024:BA1024 BI1024:BK1024 BS1024:BU1024 D1025 K1025:N1025 U1025:X1025 AE1025:AH1025 AO1025:AR1025 AY1025:BB1025 BI1025:BL1025 BS1025:BU1025 BW1025:BX1025 BZ1025:BZ1040 K1026:M1026 U1026:W1026 AE1026:AG1026 AO1026:AQ1026 AY1026:BA1026 BI1026:BK1026 BS1026:BU1026 K1027:M1027 U1027:W1027 AE1027:AG1027 AO1027:AQ1027 AY1027:BA1027 BI1027:BK1027 BS1027:BU1027 K1028:M1028 U1028:W1028 AE1028:AG1028 AO1028:AQ1028 AY1028:BA1028 BI1028:BK1028 BS1028:BU1028 K1029:M1029 U1029:W1029 AE1029:AG1029 AO1029:AQ1029 AY1029:BA1029 BI1029:BK1029 BS1029:BU1029 K1030:M1030 U1030:W1030 AE1030:AG1030 AO1030:AQ1030 AY1030:BA1030 BI1030:BK1030 BS1030:BU1030 K1031:M1031 U1031:W1031 AE1031:AG1031 AO1031:AQ1031 AY1031:BA1031 BI1031:BK1031 BS1031:BU1031 K1032:M1032 U1032:W1032 AE1032:AG1032 AO1032:AQ1032 AY1032:BA1032 BI1032:BK1032 BS1032:BU1032 K1033:M1033 U1033:W1033 AE1033:AG1033 AO1033:AQ1033 AY1033:BA1033 BI1033:BK1033 BS1033:BU1033 K1034:M1034 U1034:W1034 AE1034:AG1034 AO1034:AQ1034 AY1034:BA1034 BI1034:BK1034 BS1034:BU1034 K1035:M1035 U1035:W1035 AE1035:AG1035 AO1035:AQ1035 AY1035:BA1035 BI1035:BK1035 BS1035:BU1035 K1036:M1036 U1036:W1036 AE1036:AG1036 AO1036:AQ1036 AY1036:BA1036 BI1036:BK1036 BS1036:BU1036 K1037:M1037 U1037:W1037 AE1037:AG1037 AO1037:AQ1037 AY1037:BA1037 BI1037:BK1037 BS1037:BU1037 K1038:M1038 U1038:W1038 AE1038:AG1038 AO1038:AQ1038 AY1038:BA1038 BI1038:BK1038 BS1038:BU1038 K1039:M1039 U1039:W1039 AE1039:AG1039 AO1039:AQ1039 AY1039:BA1039 BI1039:BK1039 BS1039:BU1039 K1040:M1040 U1040:W1040 AE1040:AG1040 AO1040:AQ1040 AY1040:BA1040 BI1040:BK1040 BS1040:BU1040 K1041:M1041 U1041:W1041 AE1041:AG1041 AO1041:AQ1041 AY1041:BA1041 BI1041:BK1041 BS1041:BU1041 D1042 K1042:N1042 U1042:X1042 AE1042:AH1042 AO1042:AR1042 AY1042:BB1042 BI1042:BL1042 BS1042:BU1042 BW1042:BX1042 BZ1042:BZ1057 K1043:M1043 U1043:W1043 AE1043:AG1043 AO1043:AQ1043 AY1043:BA1043 BI1043:BK1043 BS1043:BU1043 K1044:M1044 U1044:W1044 AE1044:AG1044 AO1044:AQ1044 AY1044:BA1044 BI1044:BK1044 BS1044:BU1044 K1045:M1045 U1045:W1045 AE1045:AG1045 AO1045:AQ1045 AY1045:BA1045 BI1045:BK1045 BS1045:BU1045 K1046:M1046 U1046:W1046 AE1046:AG1046 AO1046:AQ1046 AY1046:BA1046 BI1046:BK1046 BS1046:BU1046 K1047:M1047 U1047:W1047 AE1047:AG1047 AO1047:AQ1047 AY1047:BA1047 BI1047:BK1047 BS1047:BU1047 K1048:M1048 U1048:W1048 AE1048:AG1048 AO1048:AQ1048 AY1048:BA1048 BI1048:BK1048 BS1048:BU1048 K1049:M1049 U1049:W1049 AE1049:AG1049 AO1049:AQ1049 AY1049:BA1049 BI1049:BK1049 BS1049:BU1049 K1050:M1050 U1050:W1050 AE1050:AG1050 AO1050:AQ1050 AY1050:BA1050 BI1050:BK1050 BS1050:BU1050 K1051:M1051 U1051:W1051 AE1051:AG1051 AO1051:AQ1051 AY1051:BA1051 BI1051:BK1051 BS1051:BU1051 K1052:M1052 U1052:W1052 AE1052:AG1052 AO1052:AQ1052 AY1052:BA1052 BI1052:BK1052 BS1052:BU1052 K1053:M1053 U1053:W1053 AE1053:AG1053 AO1053:AQ1053 AY1053:BA1053 BI1053:BK1053 BS1053:BU1053 K1054:M1054 U1054:W1054 AE1054:AG1054 AO1054:AQ1054 AY1054:BA1054 BI1054:BK1054 BS1054:BU1054 K1055:M1055 U1055:W1055 AE1055:AG1055 AO1055:AQ1055 AY1055:BA1055 BI1055:BK1055 BS1055:BU1055 K1056:M1056 U1056:W1056 AE1056:AG1056 AO1056:AQ1056 AY1056:BA1056 BI1056:BK1056 BS1056:BU1056 K1057:M1057 U1057:W1057 AE1057:AG1057 AO1057:AQ1057 AY1057:BA1057 BI1057:BK1057 BS1057:BU1057 K1058:M1058 U1058:W1058 AE1058:AG1058 AO1058:AQ1058 AY1058:BA1058 BI1058:BK1058 BS1058:BU1058 D1059 K1059:N1059 U1059:X1059 AE1059:AH1059 AO1059:AR1059 AY1059:BB1059 BI1059:BL1059 BS1059:BU1059 BW1059:BX1059 BZ1059:BZ1074 K1060:M1060 U1060:W1060 AE1060:AG1060 AO1060:AQ1060 AY1060:BA1060 BI1060:BK1060 BS1060:BU1060 K1061:M1061 U1061:W1061 AE1061:AG1061 AO1061:AQ1061 AY1061:BA1061 BI1061:BK1061 BS1061:BU1061 K1062:M1062 U1062:W1062 AE1062:AG1062 AO1062:AQ1062 AY1062:BA1062 BI1062:BK1062 BS1062:BU1062 K1063:M1063 U1063:W1063 AE1063:AG1063 AO1063:AQ1063 AY1063:BA1063 BI1063:BK1063 BS1063:BU1063 K1064:M1064 U1064:W1064 AE1064:AG1064 AO1064:AQ1064 AY1064:BA1064 BI1064:BK1064 BS1064:BU1064 K1065:M1065 U1065:W1065 AE1065:AG1065 AO1065:AQ1065 AY1065:BA1065 BI1065:BK1065 BS1065:BU1065 K1066:M1066 U1066:W1066 AE1066:AG1066 AO1066:AQ1066 AY1066:BA1066 BI1066:BK1066 BS1066:BU1066 K1067:M1067 U1067:W1067 AE1067:AG1067 AO1067:AQ1067 AY1067:BA1067 BI1067:BK1067 BS1067:BU1067 K1068:M1068 U1068:W1068 AE1068:AG1068 AO1068:AQ1068 AY1068:BA1068 BI1068:BK1068 BS1068:BU1068 K1069:M1069 U1069:W1069 AE1069:AG1069 AO1069:AQ1069 AY1069:BA1069 BI1069:BK1069 BS1069:BU1069 K1070:M1070 U1070:W1070 AE1070:AG1070 AO1070:AQ1070 AY1070:BA1070 BI1070:BK1070 BS1070:BU1070 K1071:M1071 U1071:W1071 AE1071:AG1071 AO1071:AQ1071 AY1071:BA1071 BI1071:BK1071 BS1071:BU1071 K1072:M1072 U1072:W1072 AE1072:AG1072 AO1072:AQ1072 AY1072:BA1072 BI1072:BK1072 BS1072:BU1072 K1073:M1073 U1073:W1073 AE1073:AG1073 AO1073:AQ1073 AY1073:BA1073 BI1073:BK1073 BS1073:BU1073 K1074:M1074 U1074:W1074 AE1074:AG1074 AO1074:AQ1074 AY1074:BA1074 BI1074:BK1074 BS1074:BU1074 K1075:M1075 U1075:W1075 AE1075:AG1075 AO1075:AQ1075 AY1075:BA1075 BI1075:BK1075 BS1075:BU1075 D1076 K1076:N1076 U1076:X1076 AE1076:AH1076 AO1076:AR1076 AY1076:BB1076 BI1076:BL1076 BS1076:BU1076 BW1076:BX1076 BZ1076:BZ1091 K1077:M1077 U1077:W1077 AE1077:AG1077 AO1077:AQ1077 AY1077:BA1077 BI1077:BK1077 BS1077:BU1077 K1078:M1078 U1078:W1078 AE1078:AG1078 AO1078:AQ1078 AY1078:BA1078 BI1078:BK1078 BS1078:BU1078 K1079:M1079 U1079:W1079 AE1079:AG1079 AO1079:AQ1079 AY1079:BA1079 BI1079:BK1079 BS1079:BU1079 K1080:M1080 U1080:W1080 AE1080:AG1080 AO1080:AQ1080 AY1080:BA1080 BI1080:BK1080 BS1080:BU1080 K1081:M1081 U1081:W1081 AE1081:AG1081 AO1081:AQ1081 AY1081:BA1081 BI1081:BK1081 BS1081:BU1081 K1082:M1082 U1082:W1082 AE1082:AG1082 AO1082:AQ1082 AY1082:BA1082 BI1082:BK1082 BS1082:BU1082 K1083:M1083 U1083:W1083 AE1083:AG1083 AO1083:AQ1083 AY1083:BA1083 BI1083:BK1083 BS1083:BU1083 K1084:M1084 U1084:W1084 AE1084:AG1084 AO1084:AQ1084 AY1084:BA1084 BI1084:BK1084 BS1084:BU1084 K1085:M1085 U1085:W1085 AE1085:AG1085 AO1085:AQ1085 AY1085:BA1085 BI1085:BK1085 BS1085:BU1085 K1086:M1086 U1086:W1086 AE1086:AG1086 AO1086:AQ1086 AY1086:BA1086 BI1086:BK1086 BS1086:BU1086 K1087:M1087 U1087:W1087 AE1087:AG1087 AO1087:AQ1087 AY1087:BA1087 BI1087:BK1087 BS1087:BU1087 K1088:M1088 U1088:W1088 AE1088:AG1088 AO1088:AQ1088 AY1088:BA1088 BI1088:BK1088 BS1088:BU1088 K1089:M1089 U1089:W1089 AE1089:AG1089 AO1089:AQ1089 AY1089:BA1089 BI1089:BK1089 BS1089:BU1089 K1090:M1090 U1090:W1090 AE1090:AG1090 AO1090:AQ1090 AY1090:BA1090 BI1090:BK1090 BS1090:BU1090 K1091:M1091 U1091:W1091 AE1091:AG1091 AO1091:AQ1091 AY1091:BA1091 BI1091:BK1091 BS1091:BU1091 K1092:M1092 U1092:W1092 AE1092:AG1092 AO1092:AQ1092 AY1092:BA1092 BI1092:BK1092 BS1092:BU1092 D1093 K1093:N1093 U1093:X1093 AE1093:AH1093 AO1093:AR1093 AY1093:BB1093 BI1093:BL1093 BS1093:BU1093 BW1093:BX1093 BZ1093:BZ1108 K1094:M1094 U1094:W1094 AE1094:AG1094 AO1094:AQ1094 AY1094:BA1094 BI1094:BK1094 BS1094:BU1094 K1095:M1095 U1095:W1095 AE1095:AG1095 AO1095:AQ1095 AY1095:BA1095 BI1095:BK1095 BS1095:BU1095 K1096:M1096 U1096:W1096 AE1096:AG1096 AO1096:AQ1096 AY1096:BA1096 BI1096:BK1096 BS1096:BU1096 K1097:M1097 U1097:W1097 AE1097:AG1097 AO1097:AQ1097 AY1097:BA1097 BI1097:BK1097 BS1097:BU1097 K1098:M1098 U1098:W1098 AE1098:AG1098 AO1098:AQ1098 AY1098:BA1098 BI1098:BK1098 BS1098:BU1098 K1099:M1099 U1099:W1099 AE1099:AG1099 AO1099:AQ1099 AY1099:BA1099 BI1099:BK1099 BS1099:BU1099 K1100:M1100 U1100:W1100 AE1100:AG1100 AO1100:AQ1100 AY1100:BA1100 BI1100:BK1100 BS1100:BU1100 K1101:M1101 U1101:W1101 AE1101:AG1101 AO1101:AQ1101 AY1101:BA1101 BI1101:BK1101 BS1101:BU1101 K1102:M1102 U1102:W1102 AE1102:AG1102 AO1102:AQ1102 AY1102:BA1102 BI1102:BK1102 BS1102:BU1102 K1103:M1103 U1103:W1103 AE1103:AG1103 AO1103:AQ1103 AY1103:BA1103 BI1103:BK1103 BS1103:BU1103 K1104:M1104 U1104:W1104 AE1104:AG1104 AO1104:AQ1104 AY1104:BA1104 BI1104:BK1104 BS1104:BU1104 K1105:M1105 U1105:W1105 AE1105:AG1105 AO1105:AQ1105 AY1105:BA1105 BI1105:BK1105 BS1105:BU1105 K1106:M1106 U1106:W1106 AE1106:AG1106 AO1106:AQ1106 AY1106:BA1106 BI1106:BK1106 BS1106:BU1106 K1107:M1107 U1107:W1107 AE1107:AG1107 AO1107:AQ1107 AY1107:BA1107 BI1107:BK1107 BS1107:BU1107 K1108:M1108 U1108:W1108 AE1108:AG1108 AO1108:AQ1108 AY1108:BA1108 BI1108:BK1108 BS1108:BU1108 K1109:M1109 U1109:W1109 AE1109:AG1109 AO1109:AQ1109 AY1109:BA1109 BI1109:BK1109 BS1109:BU1109 D1110 K1110:N1110 U1110:X1110 AE1110:AH1110 AO1110:AR1110 AY1110:BB1110 BI1110:BL1110 BS1110:BU1110 BW1110:BX1110 BZ1110:BZ1125 K1111:M1111 U1111:W1111 AE1111:AG1111 AO1111:AQ1111 AY1111:BA1111 BI1111:BK1111 BS1111:BU1111 K1112:M1112 U1112:W1112 AE1112:AG1112 AO1112:AQ1112 AY1112:BA1112 BI1112:BK1112 BS1112:BU1112 K1113:M1113 U1113:W1113 AE1113:AG1113 AO1113:AQ1113 AY1113:BA1113 BI1113:BK1113 BS1113:BU1113 K1114:M1114 U1114:W1114 AE1114:AG1114 AO1114:AQ1114 AY1114:BA1114 BI1114:BK1114 BS1114:BU1114 K1115:M1115 U1115:W1115 AE1115:AG1115 AO1115:AQ1115 AY1115:BA1115 BI1115:BK1115 BS1115:BU1115 K1116:M1116 U1116:W1116 AE1116:AG1116 AO1116:AQ1116 AY1116:BA1116 BI1116:BK1116 BS1116:BU1116 K1117:M1117 U1117:W1117 AE1117:AG1117 AO1117:AQ1117 AY1117:BA1117 BI1117:BK1117 BS1117:BU1117 K1118:M1118 U1118:W1118 AE1118:AG1118 AO1118:AQ1118 AY1118:BA1118 BI1118:BK1118 BS1118:BU1118 K1119:M1119 U1119:W1119 AE1119:AG1119 AO1119:AQ1119 AY1119:BA1119 BI1119:BK1119 BS1119:BU1119 K1120:M1120 U1120:W1120 AE1120:AG1120 AO1120:AQ1120 AY1120:BA1120 BI1120:BK1120 BS1120:BU1120 K1121:M1121 U1121:W1121 AE1121:AG1121 AO1121:AQ1121 AY1121:BA1121 BI1121:BK1121 BS1121:BU1121 K1122:M1122 U1122:W1122 AE1122:AG1122 AO1122:AQ1122 AY1122:BA1122 BI1122:BK1122 BS1122:BU1122 K1123:M1123 U1123:W1123 AE1123:AG1123 AO1123:AQ1123 AY1123:BA1123 BI1123:BK1123 BS1123:BU1123 K1124:M1124 U1124:W1124 AE1124:AG1124 AO1124:AQ1124 AY1124:BA1124 BI1124:BK1124 BS1124:BU1124 K1125:M1125 U1125:W1125 AE1125:AG1125 AO1125:AQ1125 AY1125:BA1125 BI1125:BK1125 BS1125:BU1125 K1126:M1126 U1126:W1126 AE1126:AG1126 AO1126:AQ1126 AY1126:BA1126 BI1126:BK1126 BS1126:BU1126 D1127 K1127:N1127 U1127:X1127 AE1127:AH1127 AO1127:AR1127 AY1127:BB1127 BI1127:BL1127 BS1127:BU1127 BW1127:BX1127 BZ1127:BZ1142 K1128:M1128 U1128:W1128 AE1128:AG1128 AO1128:AQ1128 AY1128:BA1128 BI1128:BK1128 BS1128:BU1128 K1129:M1129 U1129:W1129 AE1129:AG1129 AO1129:AQ1129 AY1129:BA1129 BI1129:BK1129 BS1129:BU1129 K1130:M1130 U1130:W1130 AE1130:AG1130 AO1130:AQ1130 AY1130:BA1130 BI1130:BK1130 BS1130:BU1130 K1131:M1131 U1131:W1131 AE1131:AG1131 AO1131:AQ1131 AY1131:BA1131 BI1131:BK1131 BS1131:BU1131 K1132:M1132 U1132:W1132 AE1132:AG1132 AO1132:AQ1132 AY1132:BA1132 BI1132:BK1132 BS1132:BU1132 K1133:M1133 U1133:W1133 AE1133:AG1133 AO1133:AQ1133 AY1133:BA1133 BI1133:BK1133 BS1133:BU1133 K1134:M1134 U1134:W1134 AE1134:AG1134 AO1134:AQ1134 AY1134:BA1134 BI1134:BK1134 BS1134:BU1134 K1135:M1135 U1135:W1135 AE1135:AG1135 AO1135:AQ1135 AY1135:BA1135 BI1135:BK1135 BS1135:BU1135 K1136:M1136 U1136:W1136 AE1136:AG1136 AO1136:AQ1136 AY1136:BA1136 BI1136:BK1136 BS1136:BU1136 K1137:M1137 U1137:W1137 AE1137:AG1137 AO1137:AQ1137 AY1137:BA1137 BI1137:BK1137 BS1137:BU1137 K1138:M1138 U1138:W1138 AE1138:AG1138 AO1138:AQ1138 AY1138:BA1138 BI1138:BK1138 BS1138:BU1138 K1139:M1139 U1139:W1139 AE1139:AG1139 AO1139:AQ1139 AY1139:BA1139 BI1139:BK1139 BS1139:BU1139 K1140:M1140 U1140:W1140 AE1140:AG1140 AO1140:AQ1140 AY1140:BA1140 BI1140:BK1140 BS1140:BU1140 K1141:M1141 U1141:W1141 AE1141:AG1141 AO1141:AQ1141 AY1141:BA1141 BI1141:BK1141 BS1141:BU1141 K1142:M1142 U1142:W1142 AE1142:AG1142 AO1142:AQ1142 AY1142:BA1142 BI1142:BK1142 BS1142:BU1142 K1143:M1143 U1143:W1143 AE1143:AG1143 AO1143:AQ1143 AY1143:BA1143 BI1143:BK1143 BS1143:BU1143 D1144 K1144:N1144 U1144:X1144 AE1144:AH1144 AO1144:AR1144 AY1144:BB1144 BI1144:BL1144 BS1144:BU1144 BW1144:BX1144 BZ1144:BZ1159 K1145:M1145 U1145:W1145 AE1145:AG1145 AO1145:AQ1145 AY1145:BA1145 BI1145:BK1145 BS1145:BU1145 K1146:M1146 U1146:W1146 AE1146:AG1146 AO1146:AQ1146 AY1146:BA1146 BI1146:BK1146 BS1146:BU1146 K1147:M1147 U1147:W1147 AE1147:AG1147 AO1147:AQ1147 AY1147:BA1147 BI1147:BK1147 BS1147:BU1147 K1148:M1148 U1148:W1148 AE1148:AG1148 AO1148:AQ1148 AY1148:BA1148 BI1148:BK1148 BS1148:BU1148 K1149:M1149 U1149:W1149 AE1149:AG1149 AO1149:AQ1149 AY1149:BA1149 BI1149:BK1149 BS1149:BU1149 K1150:M1150 U1150:W1150 AE1150:AG1150 AO1150:AQ1150 AY1150:BA1150 BI1150:BK1150 BS1150:BU1150 K1151:M1151 U1151:W1151 AE1151:AG1151 AO1151:AQ1151 AY1151:BA1151 BI1151:BK1151 BS1151:BU1151 K1152:M1152 U1152:W1152 AE1152:AG1152 AO1152:AQ1152 AY1152:BA1152 BI1152:BK1152 BS1152:BU1152 K1153:M1153 U1153:W1153 AE1153:AG1153 AO1153:AQ1153 AY1153:BA1153 BI1153:BK1153 BS1153:BU1153 K1154:M1154 U1154:W1154 AE1154:AG1154 AO1154:AQ1154 AY1154:BA1154 BI1154:BK1154 BS1154:BU1154 K1155:M1155 U1155:W1155 AE1155:AG1155 AO1155:AQ1155 AY1155:BA1155 BI1155:BK1155 BS1155:BU1155 K1156:M1156 U1156:W1156 AE1156:AG1156 AO1156:AQ1156 AY1156:BA1156 BI1156:BK1156 BS1156:BU1156 K1157:M1157 U1157:W1157 AE1157:AG1157 AO1157:AQ1157 AY1157:BA1157 BI1157:BK1157 BS1157:BU1157 K1158:M1158 U1158:W1158 AE1158:AG1158 AO1158:AQ1158 AY1158:BA1158 BI1158:BK1158 BS1158:BU1158 K1159:M1159 U1159:W1159 AE1159:AG1159 AO1159:AQ1159 AY1159:BA1159 BI1159:BK1159 BS1159:BU1159 K1160:M1160 U1160:W1160 AE1160:AG1160 AO1160:AQ1160 AY1160:BA1160 BI1160:BK1160 BS1160:BU1160 D1161 K1161:N1161 U1161:X1161 AE1161:AH1161 AO1161:AR1161 AY1161:BB1161 BI1161:BL1161 BS1161:BU1161 BW1161:BX1161 BZ1161:BZ1176 K1162:M1162 U1162:W1162 AE1162:AG1162 AO1162:AQ1162 AY1162:BA1162 BI1162:BK1162 BS1162:BU1162 K1163:M1163 U1163:W1163 AE1163:AG1163 AO1163:AQ1163 AY1163:BA1163 BI1163:BK1163 BS1163:BU1163 K1164:M1164 U1164:W1164 AE1164:AG1164 AO1164:AQ1164 AY1164:BA1164 BI1164:BK1164 BS1164:BU1164 K1165:M1165 U1165:W1165 AE1165:AG1165 AO1165:AQ1165 AY1165:BA1165 BI1165:BK1165 BS1165:BU1165 K1166:M1166 U1166:W1166 AE1166:AG1166 AO1166:AQ1166 AY1166:BA1166 BI1166:BK1166 BS1166:BU1166 K1167:M1167 U1167:W1167 AE1167:AG1167 AO1167:AQ1167 AY1167:BA1167 BI1167:BK1167 BS1167:BU1167 K1168:M1168 U1168:W1168 AE1168:AG1168 AO1168:AQ1168 AY1168:BA1168 BI1168:BK1168 BS1168:BU1168 K1169:M1169 U1169:W1169 AE1169:AG1169 AO1169:AQ1169 AY1169:BA1169 BI1169:BK1169 BS1169:BU1169 K1170:M1170 U1170:W1170 AE1170:AG1170 AO1170:AQ1170 AY1170:BA1170 BI1170:BK1170 BS1170:BU1170 K1171:M1171 U1171:W1171 AE1171:AG1171 AO1171:AQ1171 AY1171:BA1171 BI1171:BK1171 BS1171:BU1171 K1172:M1172 U1172:W1172 AE1172:AG1172 AO1172:AQ1172 AY1172:BA1172 BI1172:BK1172 BS1172:BU1172 K1173:M1173 U1173:W1173 AE1173:AG1173 AO1173:AQ1173 AY1173:BA1173 BI1173:BK1173 BS1173:BU1173 K1174:M1174 U1174:W1174 AE1174:AG1174 AO1174:AQ1174 AY1174:BA1174 BI1174:BK1174 BS1174:BU1174 K1175:M1175 U1175:W1175 AE1175:AG1175 AO1175:AQ1175 AY1175:BA1175 BI1175:BK1175 BS1175:BU1175 K1176:M1176 U1176:W1176 AE1176:AG1176 AO1176:AQ1176 AY1176:BA1176 BI1176:BK1176 BS1176:BU1176 K1177:M1177 U1177:W1177 AE1177:AG1177 AO1177:AQ1177 AY1177:BA1177 BI1177:BK1177 BS1177:BU1177 D1178 K1178:N1178 U1178:X1178 AE1178:AH1178 AO1178:AR1178 AY1178:BB1178 BI1178:BL1178 BS1178:BU1178 BW1178:BX1178 BZ1178:BZ1193 K1179:M1179 U1179:W1179 AE1179:AG1179 AO1179:AQ1179 AY1179:BA1179 BI1179:BK1179 BS1179:BU1179 K1180:M1180 U1180:W1180 AE1180:AG1180 AO1180:AQ1180 AY1180:BA1180 BI1180:BK1180 BS1180:BU1180 K1181:M1181 U1181:W1181 AE1181:AG1181 AO1181:AQ1181 AY1181:BA1181 BI1181:BK1181 BS1181:BU1181 K1182:M1182 U1182:W1182 AE1182:AG1182 AO1182:AQ1182 AY1182:BA1182 BI1182:BK1182 BS1182:BU1182 K1183:M1183 U1183:W1183 AE1183:AG1183 AO1183:AQ1183 AY1183:BA1183 BI1183:BK1183 BS1183:BU1183 K1184:M1184 U1184:W1184 AE1184:AG1184 AO1184:AQ1184 AY1184:BA1184 BI1184:BK1184 BS1184:BU1184 K1185:M1185 U1185:W1185 AE1185:AG1185 AO1185:AQ1185 AY1185:BA1185 BI1185:BK1185 BS1185:BU1185 K1186:M1186 U1186:W1186 AE1186:AG1186 AO1186:AQ1186 AY1186:BA1186 BI1186:BK1186 BS1186:BU1186 K1187:M1187 U1187:W1187 AE1187:AG1187 AO1187:AQ1187 AY1187:BA1187 BI1187:BK1187 BS1187:BU1187 K1188:M1188 U1188:W1188 AE1188:AG1188 AO1188:AQ1188 AY1188:BA1188 BI1188:BK1188 BS1188:BU1188 K1189:M1189 U1189:W1189 AE1189:AG1189 AO1189:AQ1189 AY1189:BA1189 BI1189:BK1189 BS1189:BU1189 K1190:M1190 U1190:W1190 AE1190:AG1190 AO1190:AQ1190 AY1190:BA1190 BI1190:BK1190 BS1190:BU1190 K1191:M1191 U1191:W1191 AE1191:AG1191 AO1191:AQ1191 AY1191:BA1191 BI1191:BK1191 BS1191:BU1191 K1192:M1192 U1192:W1192 AE1192:AG1192 AO1192:AQ1192 AY1192:BA1192 BI1192:BK1192 BS1192:BU1192 K1193:M1193 U1193:W1193 AE1193:AG1193 AO1193:AQ1193 AY1193:BA1193 BI1193:BK1193 BS1193:BU1193 K1194:M1194 U1194:W1194 AE1194:AG1194 AO1194:AQ1194 AY1194:BA1194 BI1194:BK1194 BS1194:BU1194 D1195 K1195:N1195 U1195:X1195 AE1195:AH1195 AO1195:AR1195 AY1195:BB1195 BI1195:BL1195 BS1195:BU1195 BW1195:BX1195 BZ1195:BZ1210 K1196:M1196 U1196:W1196 AE1196:AG1196 AO1196:AQ1196 AY1196:BA1196 BI1196:BK1196 BS1196:BU1196 K1197:M1197 U1197:W1197 AE1197:AG1197 AO1197:AQ1197 AY1197:BA1197 BI1197:BK1197 BS1197:BU1197 K1198:M1198 U1198:W1198 AE1198:AG1198 AO1198:AQ1198 AY1198:BA1198 BI1198:BK1198 BS1198:BU1198 K1199:M1199 U1199:W1199 AE1199:AG1199 AO1199:AQ1199 AY1199:BA1199 BI1199:BK1199 BS1199:BU1199 K1200:M1200 U1200:W1200 AE1200:AG1200 AO1200:AQ1200 AY1200:BA1200 BI1200:BK1200 BS1200:BU1200 K1201:M1201 U1201:W1201 AE1201:AG1201 AO1201:AQ1201 AY1201:BA1201 BI1201:BK1201 BS1201:BU1201 K1202:M1202 U1202:W1202 AE1202:AG1202 AO1202:AQ1202 AY1202:BA1202 BI1202:BK1202 BS1202:BU1202 K1203:M1203 U1203:W1203 AE1203:AG1203 AO1203:AQ1203 AY1203:BA1203 BI1203:BK1203 BS1203:BU1203 K1204:M1204 U1204:W1204 AE1204:AG1204 AO1204:AQ1204 AY1204:BA1204 BI1204:BK1204 BS1204:BU1204 K1205:M1205 U1205:W1205 AE1205:AG1205 AO1205:AQ1205 AY1205:BA1205 BI1205:BK1205 BS1205:BU1205 K1206:M1206 U1206:W1206 AE1206:AG1206 AO1206:AQ1206 AY1206:BA1206 BI1206:BK1206 BS1206:BU1206 K1207:M1207 U1207:W1207 AE1207:AG1207 AO1207:AQ1207 AY1207:BA1207 BI1207:BK1207 BS1207:BU1207 K1208:M1208 U1208:W1208 AE1208:AG1208 AO1208:AQ1208 AY1208:BA1208 BI1208:BK1208 BS1208:BU1208 K1209:M1209 U1209:W1209 AE1209:AG1209 AO1209:AQ1209 AY1209:BA1209 BI1209:BK1209 BS1209:BU1209 K1210:M1210 U1210:W1210 AE1210:AG1210 AO1210:AQ1210 AY1210:BA1210 BI1210:BK1210 BS1210:BU1210 K1211:M1211 U1211:W1211 AE1211:AG1211 AO1211:AQ1211 AY1211:BA1211 BI1211:BK1211 BS1211:BU1211 D1212 K1212:N1212 U1212:X1212 AE1212:AH1212 AO1212:AR1212 AY1212:BB1212 BI1212:BL1212 BS1212:BU1212 BW1212:BX1212 BZ1212:BZ1227 K1213:M1213 U1213:W1213 AE1213:AG1213 AO1213:AQ1213 AY1213:BA1213 BI1213:BK1213 BS1213:BU1213 K1214:M1214 U1214:W1214 AE1214:AG1214 AO1214:AQ1214 AY1214:BA1214 BI1214:BK1214 BS1214:BU1214 K1215:M1215 U1215:W1215 AE1215:AG1215 AO1215:AQ1215 AY1215:BA1215 BI1215:BK1215 BS1215:BU1215 K1216:M1216 U1216:W1216 AE1216:AG1216 AO1216:AQ1216 AY1216:BA1216 BI1216:BK1216 BS1216:BU1216 K1217:M1217 U1217:W1217 AE1217:AG1217 AO1217:AQ1217 AY1217:BA1217 BI1217:BK1217 BS1217:BU1217 K1218:M1218 U1218:W1218 AE1218:AG1218 AO1218:AQ1218 AY1218:BA1218 BI1218:BK1218 BS1218:BU1218 K1219:M1219 U1219:W1219 AE1219:AG1219 AO1219:AQ1219 AY1219:BA1219 BI1219:BK1219 BS1219:BU1219 K1220:M1220 U1220:W1220 AE1220:AG1220 AO1220:AQ1220 AY1220:BA1220 BI1220:BK1220 BS1220:BU1220 K1221:M1221 U1221:W1221 AE1221:AG1221 AO1221:AQ1221 AY1221:BA1221 BI1221:BK1221 BS1221:BU1221 K1222:M1222 U1222:W1222 AE1222:AG1222 AO1222:AQ1222 AY1222:BA1222 BI1222:BK1222 BS1222:BU1222 K1223:M1223 U1223:W1223 AE1223:AG1223 AO1223:AQ1223 AY1223:BA1223 BI1223:BK1223 BS1223:BU1223 K1224:M1224 U1224:W1224 AE1224:AG1224 AO1224:AQ1224 AY1224:BA1224 BI1224:BK1224 BS1224:BU1224 K1225:M1225 U1225:W1225 AE1225:AG1225 AO1225:AQ1225 AY1225:BA1225 BI1225:BK1225 BS1225:BU1225 K1226:M1226 U1226:W1226 AE1226:AG1226 AO1226:AQ1226 AY1226:BA1226 BI1226:BK1226 BS1226:BU1226 K1227:M1227 U1227:W1227 AE1227:AG1227 AO1227:AQ1227 AY1227:BA1227 BI1227:BK1227 BS1227:BU1227 K1228:M1228 U1228:W1228 AE1228:AG1228 AO1228:AQ1228 AY1228:BA1228 BI1228:BK1228 BS1228:BU1228 D1229 K1229:N1229 U1229:X1229 AE1229:AH1229 AO1229:AR1229 AY1229:BB1229 BI1229:BL1229 BS1229:BU1229 BW1229:BX1229 BZ1229:BZ1244 K1230:M1230 U1230:W1230 AE1230:AG1230 AO1230:AQ1230 AY1230:BA1230 BI1230:BK1230 BS1230:BU1230 K1231:M1231 U1231:W1231 AE1231:AG1231 AO1231:AQ1231 AY1231:BA1231 BI1231:BK1231 BS1231:BU1231 K1232:M1232 U1232:W1232 AE1232:AG1232 AO1232:AQ1232 AY1232:BA1232 BI1232:BK1232 BS1232:BU1232 K1233:M1233 U1233:W1233 AE1233:AG1233 AO1233:AQ1233 AY1233:BA1233 BI1233:BK1233 BS1233:BU1233 K1234:M1234 U1234:W1234 AE1234:AG1234 AO1234:AQ1234 AY1234:BA1234 BI1234:BK1234 BS1234:BU1234 K1235:M1235 U1235:W1235 AE1235:AG1235 AO1235:AQ1235 AY1235:BA1235 BI1235:BK1235 BS1235:BU1235 K1236:M1236 U1236:W1236 AE1236:AG1236 AO1236:AQ1236 AY1236:BA1236 BI1236:BK1236 BS1236:BU1236 K1237:M1237 U1237:W1237 AE1237:AG1237 AO1237:AQ1237 AY1237:BA1237 BI1237:BK1237 BS1237:BU1237 K1238:M1238 U1238:W1238 AE1238:AG1238 AO1238:AQ1238 AY1238:BA1238 BI1238:BK1238 BS1238:BU1238 K1239:M1239 U1239:W1239 AE1239:AG1239 AO1239:AQ1239 AY1239:BA1239 BI1239:BK1239 BS1239:BU1239 K1240:M1240 U1240:W1240 AE1240:AG1240 AO1240:AQ1240 AY1240:BA1240 BI1240:BK1240 BS1240:BU1240 K1241:M1241 U1241:W1241 AE1241:AG1241 AO1241:AQ1241 AY1241:BA1241 BI1241:BK1241 BS1241:BU1241 K1242:M1242 U1242:W1242 AE1242:AG1242 AO1242:AQ1242 AY1242:BA1242 BI1242:BK1242 BS1242:BU1242 K1243:M1243 U1243:W1243 AE1243:AG1243 AO1243:AQ1243 AY1243:BA1243 BI1243:BK1243 BS1243:BU1243 K1244:M1244 U1244:W1244 AE1244:AG1244 AO1244:AQ1244 AY1244:BA1244 BI1244:BK1244 BS1244:BU1244 K1245:M1245 U1245:W1245 AE1245:AG1245 AO1245:AQ1245 AY1245:BA1245 BI1245:BK1245 BS1245:BU1245 D1246 K1246:N1246 U1246:X1246 AE1246:AH1246 AO1246:AR1246 AY1246:BB1246 BI1246:BL1246 BS1246:BU1246 BW1246:BX1246 BZ1246:BZ1261 K1247:M1247 U1247:W1247 AE1247:AG1247 AO1247:AQ1247 AY1247:BA1247 BI1247:BK1247 BS1247:BU1247 K1248:M1248 U1248:W1248 AE1248:AG1248 AO1248:AQ1248 AY1248:BA1248 BI1248:BK1248 BS1248:BU1248 K1249:M1249 U1249:W1249 AE1249:AG1249 AO1249:AQ1249 AY1249:BA1249 BI1249:BK1249 BS1249:BU1249 K1250:M1250 U1250:W1250 AE1250:AG1250 AO1250:AQ1250 AY1250:BA1250 BI1250:BK1250 BS1250:BU1250 K1251:M1251 U1251:W1251 AE1251:AG1251 AO1251:AQ1251 AY1251:BA1251 BI1251:BK1251 BS1251:BU1251 K1252:M1252 U1252:W1252 AE1252:AG1252 AO1252:AQ1252 AY1252:BA1252 BI1252:BK1252 BS1252:BU1252 K1253:M1253 U1253:W1253 AE1253:AG1253 AO1253:AQ1253 AY1253:BA1253 BI1253:BK1253 BS1253:BU1253 K1254:M1254 U1254:W1254 AE1254:AG1254 AO1254:AQ1254 AY1254:BA1254 BI1254:BK1254 BS1254:BU1254 K1255:M1255 U1255:W1255 AE1255:AG1255 AO1255:AQ1255 AY1255:BA1255 BI1255:BK1255 BS1255:BU1255 K1256:M1256 U1256:W1256 AE1256:AG1256 AO1256:AQ1256 AY1256:BA1256 BI1256:BK1256 BS1256:BU1256 K1257:M1257 U1257:W1257 AE1257:AG1257 AO1257:AQ1257 AY1257:BA1257 BI1257:BK1257 BS1257:BU1257 K1258:M1258 U1258:W1258 AE1258:AG1258 AO1258:AQ1258 AY1258:BA1258 BI1258:BK1258 BS1258:BU1258 K1259:M1259 U1259:W1259 AE1259:AG1259 AO1259:AQ1259 AY1259:BA1259 BI1259:BK1259 BS1259:BU1259 K1260:M1260 U1260:W1260 AE1260:AG1260 AO1260:AQ1260 AY1260:BA1260 BI1260:BK1260 BS1260:BU1260 K1261:M1261 U1261:W1261 AE1261:AG1261 AO1261:AQ1261 AY1261:BA1261 BI1261:BK1261 BS1261:BU1261 K1262:M1262 U1262:W1262 AE1262:AG1262 AO1262:AQ1262 AY1262:BA1262 BI1262:BK1262 BS1262:BU1262 D1263 N1263 X1263 AH1263 AR1263 BB1263 BL1263</xm:sqref>
        </x14:ignoredError>
      </x14:ignoredError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M80"/>
  <sheetViews>
    <sheetView showGridLines="0" zoomScaleNormal="100" zoomScaleSheetLayoutView="100" workbookViewId="0"/>
  </sheetViews>
  <sheetFormatPr defaultColWidth="9" defaultRowHeight="13.5"/>
  <cols>
    <col min="1" max="1" width="4.625" style="5" customWidth="1"/>
    <col min="2" max="9" width="15.375" style="5" customWidth="1"/>
    <col min="10" max="12" width="20.625" style="5" customWidth="1"/>
    <col min="13" max="13" width="5.625" style="9" customWidth="1"/>
    <col min="14" max="16384" width="9" style="5"/>
  </cols>
  <sheetData>
    <row r="1" spans="2:13" ht="16.5" customHeight="1">
      <c r="B1" s="17" t="s">
        <v>173</v>
      </c>
      <c r="C1" s="17"/>
      <c r="D1" s="17"/>
      <c r="E1" s="17"/>
      <c r="F1" s="17"/>
      <c r="G1" s="17"/>
      <c r="H1" s="17"/>
      <c r="I1" s="17"/>
      <c r="J1" s="16" t="s">
        <v>181</v>
      </c>
      <c r="K1" s="17"/>
      <c r="L1" s="17"/>
      <c r="M1" s="17"/>
    </row>
    <row r="2" spans="2:13" ht="16.5" customHeight="1">
      <c r="B2" s="17" t="s">
        <v>175</v>
      </c>
      <c r="C2" s="16"/>
      <c r="D2" s="16"/>
      <c r="E2" s="16"/>
      <c r="F2" s="16"/>
      <c r="G2" s="16"/>
      <c r="H2" s="16"/>
      <c r="I2" s="16"/>
      <c r="J2" s="16" t="s">
        <v>176</v>
      </c>
      <c r="K2" s="16"/>
      <c r="L2" s="16"/>
      <c r="M2" s="17"/>
    </row>
    <row r="3" spans="2:13">
      <c r="B3" s="16"/>
      <c r="C3" s="16"/>
      <c r="D3" s="16"/>
      <c r="E3" s="16"/>
      <c r="F3" s="16"/>
      <c r="G3" s="16"/>
      <c r="H3" s="16"/>
      <c r="I3" s="16"/>
      <c r="J3" s="16"/>
      <c r="K3" s="16"/>
      <c r="L3" s="16"/>
      <c r="M3" s="17"/>
    </row>
    <row r="4" spans="2:13">
      <c r="B4" s="16"/>
      <c r="C4" s="16"/>
      <c r="D4" s="16"/>
      <c r="E4" s="16"/>
      <c r="F4" s="16"/>
      <c r="G4" s="16"/>
      <c r="H4" s="16"/>
      <c r="I4" s="16"/>
      <c r="J4" s="16"/>
      <c r="K4" s="16"/>
      <c r="L4" s="16"/>
      <c r="M4" s="17"/>
    </row>
    <row r="5" spans="2:13">
      <c r="B5" s="16"/>
      <c r="C5" s="16"/>
      <c r="D5" s="16"/>
      <c r="E5" s="16"/>
      <c r="F5" s="16"/>
      <c r="G5" s="16"/>
      <c r="H5" s="16"/>
      <c r="I5" s="16"/>
      <c r="J5" s="16"/>
      <c r="K5" s="16"/>
      <c r="L5" s="16"/>
      <c r="M5" s="17"/>
    </row>
    <row r="6" spans="2:13">
      <c r="B6" s="16"/>
      <c r="C6" s="16"/>
      <c r="D6" s="16"/>
      <c r="E6" s="16"/>
      <c r="F6" s="16"/>
      <c r="G6" s="16"/>
      <c r="H6" s="16"/>
      <c r="I6" s="16"/>
      <c r="J6" s="16"/>
      <c r="K6" s="16"/>
      <c r="L6" s="16"/>
      <c r="M6" s="17"/>
    </row>
    <row r="7" spans="2:13">
      <c r="B7" s="16"/>
      <c r="C7" s="16"/>
      <c r="D7" s="16"/>
      <c r="E7" s="16"/>
      <c r="F7" s="16"/>
      <c r="G7" s="16"/>
      <c r="H7" s="16"/>
      <c r="I7" s="16"/>
      <c r="J7" s="16"/>
      <c r="K7" s="16"/>
      <c r="L7" s="16"/>
      <c r="M7" s="17"/>
    </row>
    <row r="8" spans="2:13">
      <c r="B8" s="16"/>
      <c r="C8" s="16"/>
      <c r="D8" s="16"/>
      <c r="E8" s="16"/>
      <c r="F8" s="16"/>
      <c r="G8" s="16"/>
      <c r="H8" s="16"/>
      <c r="I8" s="16"/>
      <c r="J8" s="16"/>
      <c r="K8" s="16"/>
      <c r="L8" s="16"/>
      <c r="M8" s="17"/>
    </row>
    <row r="9" spans="2:13">
      <c r="B9" s="16"/>
      <c r="C9" s="16"/>
      <c r="D9" s="16"/>
      <c r="E9" s="16"/>
      <c r="F9" s="16"/>
      <c r="G9" s="16"/>
      <c r="H9" s="16"/>
      <c r="I9" s="16"/>
      <c r="J9" s="16"/>
      <c r="K9" s="16"/>
      <c r="L9" s="16"/>
      <c r="M9" s="17"/>
    </row>
    <row r="10" spans="2:13">
      <c r="B10" s="16"/>
      <c r="C10" s="16"/>
      <c r="D10" s="16"/>
      <c r="E10" s="16"/>
      <c r="F10" s="16"/>
      <c r="G10" s="16"/>
      <c r="H10" s="16"/>
      <c r="I10" s="16"/>
      <c r="J10" s="16"/>
      <c r="K10" s="16"/>
      <c r="L10" s="16"/>
      <c r="M10" s="17"/>
    </row>
    <row r="11" spans="2:13">
      <c r="B11" s="16"/>
      <c r="C11" s="16"/>
      <c r="D11" s="16"/>
      <c r="E11" s="16"/>
      <c r="F11" s="16"/>
      <c r="G11" s="16"/>
      <c r="H11" s="16"/>
      <c r="I11" s="16"/>
      <c r="J11" s="16"/>
      <c r="K11" s="16"/>
      <c r="L11" s="16"/>
      <c r="M11" s="17"/>
    </row>
    <row r="12" spans="2:13">
      <c r="B12" s="16"/>
      <c r="C12" s="16"/>
      <c r="D12" s="16"/>
      <c r="E12" s="16"/>
      <c r="F12" s="16"/>
      <c r="G12" s="16"/>
      <c r="H12" s="16"/>
      <c r="I12" s="16"/>
      <c r="J12" s="16"/>
      <c r="K12" s="16"/>
      <c r="L12" s="16"/>
      <c r="M12" s="17"/>
    </row>
    <row r="13" spans="2:13">
      <c r="B13" s="16"/>
      <c r="C13" s="16"/>
      <c r="D13" s="16"/>
      <c r="E13" s="16"/>
      <c r="F13" s="16"/>
      <c r="G13" s="16"/>
      <c r="H13" s="16"/>
      <c r="I13" s="16"/>
      <c r="J13" s="16"/>
      <c r="K13" s="16"/>
      <c r="L13" s="16"/>
      <c r="M13" s="17"/>
    </row>
    <row r="14" spans="2:13">
      <c r="B14" s="16"/>
      <c r="C14" s="16"/>
      <c r="D14" s="16"/>
      <c r="E14" s="16"/>
      <c r="F14" s="16"/>
      <c r="G14" s="16"/>
      <c r="H14" s="16"/>
      <c r="I14" s="16"/>
      <c r="J14" s="16"/>
      <c r="K14" s="16"/>
      <c r="L14" s="16"/>
      <c r="M14" s="17"/>
    </row>
    <row r="15" spans="2:13">
      <c r="B15" s="16"/>
      <c r="C15" s="16"/>
      <c r="D15" s="16"/>
      <c r="E15" s="16"/>
      <c r="F15" s="16"/>
      <c r="G15" s="16"/>
      <c r="H15" s="16"/>
      <c r="I15" s="16"/>
      <c r="J15" s="16"/>
      <c r="K15" s="16"/>
      <c r="L15" s="16"/>
      <c r="M15" s="17"/>
    </row>
    <row r="16" spans="2:13">
      <c r="B16" s="16"/>
      <c r="C16" s="16"/>
      <c r="D16" s="16"/>
      <c r="E16" s="16"/>
      <c r="F16" s="16"/>
      <c r="G16" s="16"/>
      <c r="H16" s="16"/>
      <c r="I16" s="16"/>
      <c r="J16" s="16"/>
      <c r="K16" s="16"/>
      <c r="L16" s="16"/>
      <c r="M16" s="17"/>
    </row>
    <row r="17" spans="2:13">
      <c r="B17" s="16"/>
      <c r="C17" s="16"/>
      <c r="D17" s="16"/>
      <c r="E17" s="16"/>
      <c r="F17" s="16"/>
      <c r="G17" s="16"/>
      <c r="H17" s="16"/>
      <c r="I17" s="16"/>
      <c r="J17" s="16"/>
      <c r="K17" s="16"/>
      <c r="L17" s="16"/>
      <c r="M17" s="17"/>
    </row>
    <row r="18" spans="2:13">
      <c r="B18" s="16"/>
      <c r="C18" s="16"/>
      <c r="D18" s="16"/>
      <c r="E18" s="16"/>
      <c r="F18" s="16"/>
      <c r="G18" s="16"/>
      <c r="H18" s="16"/>
      <c r="I18" s="16"/>
      <c r="J18" s="16"/>
      <c r="K18" s="16"/>
      <c r="L18" s="16"/>
      <c r="M18" s="17"/>
    </row>
    <row r="19" spans="2:13">
      <c r="B19" s="16"/>
      <c r="C19" s="16"/>
      <c r="D19" s="16"/>
      <c r="E19" s="16"/>
      <c r="F19" s="16"/>
      <c r="G19" s="16"/>
      <c r="H19" s="16"/>
      <c r="I19" s="16"/>
      <c r="J19" s="16"/>
      <c r="K19" s="16"/>
      <c r="L19" s="16"/>
      <c r="M19" s="17"/>
    </row>
    <row r="20" spans="2:13">
      <c r="B20" s="16"/>
      <c r="C20" s="16"/>
      <c r="D20" s="16"/>
      <c r="E20" s="16"/>
      <c r="F20" s="16"/>
      <c r="G20" s="16"/>
      <c r="H20" s="16"/>
      <c r="I20" s="16"/>
      <c r="J20" s="16"/>
      <c r="K20" s="16"/>
      <c r="L20" s="16"/>
      <c r="M20" s="17"/>
    </row>
    <row r="21" spans="2:13">
      <c r="B21" s="16"/>
      <c r="C21" s="16"/>
      <c r="D21" s="16"/>
      <c r="E21" s="16"/>
      <c r="F21" s="16"/>
      <c r="G21" s="16"/>
      <c r="H21" s="16"/>
      <c r="I21" s="16"/>
      <c r="J21" s="16"/>
      <c r="K21" s="16"/>
      <c r="L21" s="16"/>
      <c r="M21" s="17"/>
    </row>
    <row r="22" spans="2:13">
      <c r="B22" s="16"/>
      <c r="C22" s="16"/>
      <c r="D22" s="16"/>
      <c r="E22" s="16"/>
      <c r="F22" s="16"/>
      <c r="G22" s="16"/>
      <c r="H22" s="16"/>
      <c r="I22" s="16"/>
      <c r="J22" s="16"/>
      <c r="K22" s="16"/>
      <c r="L22" s="16"/>
      <c r="M22" s="17"/>
    </row>
    <row r="23" spans="2:13">
      <c r="B23" s="16"/>
      <c r="C23" s="16"/>
      <c r="D23" s="16"/>
      <c r="E23" s="16"/>
      <c r="F23" s="16"/>
      <c r="G23" s="16"/>
      <c r="H23" s="16"/>
      <c r="I23" s="16"/>
      <c r="J23" s="16"/>
      <c r="K23" s="16"/>
      <c r="L23" s="16"/>
      <c r="M23" s="17"/>
    </row>
    <row r="24" spans="2:13">
      <c r="B24" s="16"/>
      <c r="C24" s="16"/>
      <c r="D24" s="16"/>
      <c r="E24" s="16"/>
      <c r="F24" s="16"/>
      <c r="G24" s="16"/>
      <c r="H24" s="16"/>
      <c r="I24" s="16"/>
      <c r="J24" s="16"/>
      <c r="K24" s="16"/>
      <c r="L24" s="16"/>
      <c r="M24" s="17"/>
    </row>
    <row r="25" spans="2:13">
      <c r="B25" s="16"/>
      <c r="C25" s="16"/>
      <c r="D25" s="16"/>
      <c r="E25" s="16"/>
      <c r="F25" s="16"/>
      <c r="G25" s="16"/>
      <c r="H25" s="16"/>
      <c r="I25" s="16"/>
      <c r="J25" s="16"/>
      <c r="K25" s="16"/>
      <c r="L25" s="16"/>
      <c r="M25" s="17"/>
    </row>
    <row r="26" spans="2:13">
      <c r="B26" s="16"/>
      <c r="C26" s="16"/>
      <c r="D26" s="16"/>
      <c r="E26" s="16"/>
      <c r="F26" s="16"/>
      <c r="G26" s="16"/>
      <c r="H26" s="16"/>
      <c r="I26" s="16"/>
      <c r="J26" s="16"/>
      <c r="K26" s="16"/>
      <c r="L26" s="16"/>
      <c r="M26" s="17"/>
    </row>
    <row r="27" spans="2:13">
      <c r="B27" s="16"/>
      <c r="C27" s="16"/>
      <c r="D27" s="16"/>
      <c r="E27" s="16"/>
      <c r="F27" s="16"/>
      <c r="G27" s="16"/>
      <c r="H27" s="16"/>
      <c r="I27" s="16"/>
      <c r="J27" s="16"/>
      <c r="K27" s="16"/>
      <c r="L27" s="16"/>
      <c r="M27" s="17"/>
    </row>
    <row r="28" spans="2:13">
      <c r="B28" s="16"/>
      <c r="C28" s="16"/>
      <c r="D28" s="16"/>
      <c r="E28" s="16"/>
      <c r="F28" s="16"/>
      <c r="G28" s="16"/>
      <c r="H28" s="16"/>
      <c r="I28" s="16"/>
      <c r="J28" s="16"/>
      <c r="K28" s="16"/>
      <c r="L28" s="16"/>
      <c r="M28" s="17"/>
    </row>
    <row r="29" spans="2:13">
      <c r="B29" s="16"/>
      <c r="C29" s="16"/>
      <c r="D29" s="16"/>
      <c r="E29" s="16"/>
      <c r="F29" s="16"/>
      <c r="G29" s="16"/>
      <c r="H29" s="16"/>
      <c r="I29" s="16"/>
      <c r="J29" s="16"/>
      <c r="K29" s="16"/>
      <c r="L29" s="16"/>
      <c r="M29" s="17"/>
    </row>
    <row r="30" spans="2:13">
      <c r="B30" s="16"/>
      <c r="C30" s="16"/>
      <c r="D30" s="16"/>
      <c r="E30" s="16"/>
      <c r="F30" s="16"/>
      <c r="G30" s="16"/>
      <c r="H30" s="16"/>
      <c r="I30" s="16"/>
      <c r="J30" s="16"/>
      <c r="K30" s="16"/>
      <c r="L30" s="16"/>
      <c r="M30" s="17"/>
    </row>
    <row r="31" spans="2:13">
      <c r="B31" s="16"/>
      <c r="C31" s="16"/>
      <c r="D31" s="16"/>
      <c r="E31" s="16"/>
      <c r="F31" s="16"/>
      <c r="G31" s="16"/>
      <c r="H31" s="16"/>
      <c r="I31" s="16"/>
      <c r="J31" s="16"/>
      <c r="K31" s="16"/>
      <c r="L31" s="16"/>
      <c r="M31" s="17"/>
    </row>
    <row r="32" spans="2:13">
      <c r="B32" s="16"/>
      <c r="C32" s="16"/>
      <c r="D32" s="16"/>
      <c r="E32" s="16"/>
      <c r="F32" s="16"/>
      <c r="G32" s="16"/>
      <c r="H32" s="16"/>
      <c r="I32" s="16"/>
      <c r="J32" s="16"/>
      <c r="K32" s="16"/>
      <c r="L32" s="16"/>
      <c r="M32" s="17"/>
    </row>
    <row r="33" spans="2:13">
      <c r="B33" s="16"/>
      <c r="C33" s="16"/>
      <c r="D33" s="16"/>
      <c r="E33" s="16"/>
      <c r="F33" s="16"/>
      <c r="G33" s="16"/>
      <c r="H33" s="16"/>
      <c r="I33" s="16"/>
      <c r="J33" s="16"/>
      <c r="K33" s="16"/>
      <c r="L33" s="16"/>
      <c r="M33" s="17"/>
    </row>
    <row r="34" spans="2:13">
      <c r="B34" s="16"/>
      <c r="C34" s="16"/>
      <c r="D34" s="16"/>
      <c r="E34" s="16"/>
      <c r="F34" s="16"/>
      <c r="G34" s="16"/>
      <c r="H34" s="16"/>
      <c r="I34" s="16"/>
      <c r="J34" s="16"/>
      <c r="K34" s="16"/>
      <c r="L34" s="16"/>
      <c r="M34" s="17"/>
    </row>
    <row r="35" spans="2:13">
      <c r="B35" s="16"/>
      <c r="C35" s="16"/>
      <c r="D35" s="16"/>
      <c r="E35" s="16"/>
      <c r="F35" s="16"/>
      <c r="G35" s="16"/>
      <c r="H35" s="16"/>
      <c r="I35" s="16"/>
      <c r="J35" s="16"/>
      <c r="K35" s="16"/>
      <c r="L35" s="16"/>
      <c r="M35" s="17"/>
    </row>
    <row r="36" spans="2:13">
      <c r="B36" s="16"/>
      <c r="C36" s="16"/>
      <c r="D36" s="16"/>
      <c r="E36" s="16"/>
      <c r="F36" s="16"/>
      <c r="G36" s="16"/>
      <c r="H36" s="16"/>
      <c r="I36" s="16"/>
      <c r="J36" s="16"/>
      <c r="K36" s="16"/>
      <c r="L36" s="16"/>
      <c r="M36" s="17"/>
    </row>
    <row r="37" spans="2:13">
      <c r="B37" s="16"/>
      <c r="C37" s="16"/>
      <c r="D37" s="16"/>
      <c r="E37" s="16"/>
      <c r="F37" s="16"/>
      <c r="G37" s="16"/>
      <c r="H37" s="16"/>
      <c r="I37" s="16"/>
      <c r="J37" s="16"/>
      <c r="K37" s="16"/>
      <c r="L37" s="16"/>
      <c r="M37" s="17"/>
    </row>
    <row r="38" spans="2:13">
      <c r="B38" s="16"/>
      <c r="C38" s="16"/>
      <c r="D38" s="16"/>
      <c r="E38" s="16"/>
      <c r="F38" s="16"/>
      <c r="G38" s="16"/>
      <c r="H38" s="16"/>
      <c r="I38" s="16"/>
      <c r="J38" s="16"/>
      <c r="K38" s="16"/>
      <c r="L38" s="16"/>
      <c r="M38" s="17"/>
    </row>
    <row r="39" spans="2:13">
      <c r="B39" s="16"/>
      <c r="C39" s="16"/>
      <c r="D39" s="16"/>
      <c r="E39" s="16"/>
      <c r="F39" s="16"/>
      <c r="G39" s="16"/>
      <c r="H39" s="16"/>
      <c r="I39" s="16"/>
      <c r="J39" s="16"/>
      <c r="K39" s="16"/>
      <c r="L39" s="16"/>
      <c r="M39" s="17"/>
    </row>
    <row r="40" spans="2:13">
      <c r="B40" s="16"/>
      <c r="C40" s="16"/>
      <c r="D40" s="16"/>
      <c r="E40" s="16"/>
      <c r="F40" s="16"/>
      <c r="G40" s="16"/>
      <c r="H40" s="16"/>
      <c r="I40" s="16"/>
      <c r="J40" s="16"/>
      <c r="K40" s="16"/>
      <c r="L40" s="16"/>
      <c r="M40" s="17"/>
    </row>
    <row r="41" spans="2:13">
      <c r="B41" s="16"/>
      <c r="C41" s="16"/>
      <c r="D41" s="16"/>
      <c r="E41" s="16"/>
      <c r="F41" s="16"/>
      <c r="G41" s="16"/>
      <c r="H41" s="16"/>
      <c r="I41" s="16"/>
      <c r="J41" s="16"/>
      <c r="K41" s="16"/>
      <c r="L41" s="16"/>
      <c r="M41" s="17"/>
    </row>
    <row r="42" spans="2:13">
      <c r="B42" s="16"/>
      <c r="C42" s="16"/>
      <c r="D42" s="16"/>
      <c r="E42" s="16"/>
      <c r="F42" s="16"/>
      <c r="G42" s="16"/>
      <c r="H42" s="16"/>
      <c r="I42" s="16"/>
      <c r="J42" s="16"/>
      <c r="K42" s="16"/>
      <c r="L42" s="16"/>
      <c r="M42" s="17"/>
    </row>
    <row r="43" spans="2:13">
      <c r="B43" s="16"/>
      <c r="C43" s="16"/>
      <c r="D43" s="16"/>
      <c r="E43" s="16"/>
      <c r="F43" s="16"/>
      <c r="G43" s="16"/>
      <c r="H43" s="16"/>
      <c r="I43" s="16"/>
      <c r="J43" s="16"/>
      <c r="K43" s="16"/>
      <c r="L43" s="16"/>
      <c r="M43" s="17"/>
    </row>
    <row r="44" spans="2:13">
      <c r="B44" s="16"/>
      <c r="C44" s="16"/>
      <c r="D44" s="16"/>
      <c r="E44" s="16"/>
      <c r="F44" s="16"/>
      <c r="G44" s="16"/>
      <c r="H44" s="16"/>
      <c r="I44" s="16"/>
      <c r="J44" s="16"/>
      <c r="K44" s="16"/>
      <c r="L44" s="16"/>
      <c r="M44" s="17"/>
    </row>
    <row r="45" spans="2:13">
      <c r="B45" s="16"/>
      <c r="C45" s="16"/>
      <c r="D45" s="16"/>
      <c r="E45" s="16"/>
      <c r="F45" s="16"/>
      <c r="G45" s="16"/>
      <c r="H45" s="16"/>
      <c r="I45" s="16"/>
      <c r="J45" s="16"/>
      <c r="K45" s="16"/>
      <c r="L45" s="16"/>
      <c r="M45" s="17"/>
    </row>
    <row r="46" spans="2:13">
      <c r="B46" s="16"/>
      <c r="C46" s="16"/>
      <c r="D46" s="16"/>
      <c r="E46" s="16"/>
      <c r="F46" s="16"/>
      <c r="G46" s="16"/>
      <c r="H46" s="16"/>
      <c r="I46" s="16"/>
      <c r="J46" s="16"/>
      <c r="K46" s="16"/>
      <c r="L46" s="16"/>
      <c r="M46" s="17"/>
    </row>
    <row r="47" spans="2:13">
      <c r="B47" s="16"/>
      <c r="C47" s="16"/>
      <c r="D47" s="16"/>
      <c r="E47" s="16"/>
      <c r="F47" s="16"/>
      <c r="G47" s="16"/>
      <c r="H47" s="16"/>
      <c r="I47" s="16"/>
      <c r="J47" s="16"/>
      <c r="K47" s="16"/>
      <c r="L47" s="16"/>
      <c r="M47" s="17"/>
    </row>
    <row r="48" spans="2:13">
      <c r="B48" s="16"/>
      <c r="C48" s="16"/>
      <c r="D48" s="16"/>
      <c r="E48" s="16"/>
      <c r="F48" s="16"/>
      <c r="G48" s="16"/>
      <c r="H48" s="16"/>
      <c r="I48" s="16"/>
      <c r="J48" s="16"/>
      <c r="K48" s="16"/>
      <c r="L48" s="16"/>
      <c r="M48" s="17"/>
    </row>
    <row r="49" spans="2:13">
      <c r="B49" s="16"/>
      <c r="C49" s="16"/>
      <c r="D49" s="16"/>
      <c r="E49" s="16"/>
      <c r="F49" s="16"/>
      <c r="G49" s="16"/>
      <c r="H49" s="16"/>
      <c r="I49" s="16"/>
      <c r="J49" s="16"/>
      <c r="K49" s="16"/>
      <c r="L49" s="16"/>
      <c r="M49" s="17"/>
    </row>
    <row r="50" spans="2:13">
      <c r="B50" s="16"/>
      <c r="C50" s="16"/>
      <c r="D50" s="16"/>
      <c r="E50" s="16"/>
      <c r="F50" s="16"/>
      <c r="G50" s="16"/>
      <c r="H50" s="16"/>
      <c r="I50" s="16"/>
      <c r="J50" s="16"/>
      <c r="K50" s="16"/>
      <c r="L50" s="16"/>
      <c r="M50" s="17"/>
    </row>
    <row r="51" spans="2:13">
      <c r="B51" s="16"/>
      <c r="C51" s="16"/>
      <c r="D51" s="16"/>
      <c r="E51" s="16"/>
      <c r="F51" s="16"/>
      <c r="G51" s="16"/>
      <c r="H51" s="16"/>
      <c r="I51" s="16"/>
      <c r="J51" s="16"/>
      <c r="K51" s="16"/>
      <c r="L51" s="16"/>
      <c r="M51" s="17"/>
    </row>
    <row r="52" spans="2:13">
      <c r="B52" s="16"/>
      <c r="C52" s="16"/>
      <c r="D52" s="16"/>
      <c r="E52" s="16"/>
      <c r="F52" s="16"/>
      <c r="G52" s="16"/>
      <c r="H52" s="16"/>
      <c r="I52" s="16"/>
      <c r="J52" s="16"/>
      <c r="K52" s="16"/>
      <c r="L52" s="16"/>
      <c r="M52" s="17"/>
    </row>
    <row r="53" spans="2:13">
      <c r="B53" s="16"/>
      <c r="C53" s="16"/>
      <c r="D53" s="16"/>
      <c r="E53" s="16"/>
      <c r="F53" s="16"/>
      <c r="G53" s="16"/>
      <c r="H53" s="16"/>
      <c r="I53" s="16"/>
      <c r="J53" s="16"/>
      <c r="K53" s="16"/>
      <c r="L53" s="16"/>
      <c r="M53" s="17"/>
    </row>
    <row r="54" spans="2:13">
      <c r="B54" s="16"/>
      <c r="C54" s="16"/>
      <c r="D54" s="16"/>
      <c r="E54" s="16"/>
      <c r="F54" s="16"/>
      <c r="G54" s="16"/>
      <c r="H54" s="16"/>
      <c r="I54" s="16"/>
      <c r="J54" s="16"/>
      <c r="K54" s="16"/>
      <c r="L54" s="16"/>
      <c r="M54" s="17"/>
    </row>
    <row r="55" spans="2:13">
      <c r="B55" s="16"/>
      <c r="C55" s="16"/>
      <c r="D55" s="16"/>
      <c r="E55" s="16"/>
      <c r="F55" s="16"/>
      <c r="G55" s="16"/>
      <c r="H55" s="16"/>
      <c r="I55" s="16"/>
      <c r="J55" s="16"/>
      <c r="K55" s="16"/>
      <c r="L55" s="16"/>
      <c r="M55" s="17"/>
    </row>
    <row r="56" spans="2:13">
      <c r="B56" s="16"/>
      <c r="C56" s="16"/>
      <c r="D56" s="16"/>
      <c r="E56" s="16"/>
      <c r="F56" s="16"/>
      <c r="G56" s="16"/>
      <c r="H56" s="16"/>
      <c r="I56" s="16"/>
      <c r="J56" s="16"/>
      <c r="K56" s="16"/>
      <c r="L56" s="16"/>
      <c r="M56" s="17"/>
    </row>
    <row r="57" spans="2:13">
      <c r="B57" s="16"/>
      <c r="C57" s="16"/>
      <c r="D57" s="16"/>
      <c r="E57" s="16"/>
      <c r="F57" s="16"/>
      <c r="G57" s="16"/>
      <c r="H57" s="16"/>
      <c r="I57" s="16"/>
      <c r="J57" s="16"/>
      <c r="K57" s="16"/>
      <c r="L57" s="16"/>
      <c r="M57" s="17"/>
    </row>
    <row r="58" spans="2:13">
      <c r="B58" s="16"/>
      <c r="C58" s="16"/>
      <c r="D58" s="16"/>
      <c r="E58" s="16"/>
      <c r="F58" s="16"/>
      <c r="G58" s="16"/>
      <c r="H58" s="16"/>
      <c r="I58" s="16"/>
      <c r="J58" s="16"/>
      <c r="K58" s="16"/>
      <c r="L58" s="16"/>
      <c r="M58" s="17"/>
    </row>
    <row r="59" spans="2:13">
      <c r="B59" s="16"/>
      <c r="C59" s="16"/>
      <c r="D59" s="16"/>
      <c r="E59" s="16"/>
      <c r="F59" s="16"/>
      <c r="G59" s="16"/>
      <c r="H59" s="16"/>
      <c r="I59" s="16"/>
      <c r="J59" s="16"/>
      <c r="K59" s="16"/>
      <c r="L59" s="16"/>
      <c r="M59" s="17"/>
    </row>
    <row r="60" spans="2:13">
      <c r="B60" s="16"/>
      <c r="C60" s="16"/>
      <c r="D60" s="16"/>
      <c r="E60" s="16"/>
      <c r="F60" s="16"/>
      <c r="G60" s="16"/>
      <c r="H60" s="16"/>
      <c r="I60" s="16"/>
      <c r="J60" s="16"/>
      <c r="K60" s="16"/>
      <c r="L60" s="16"/>
      <c r="M60" s="17"/>
    </row>
    <row r="61" spans="2:13">
      <c r="B61" s="16"/>
      <c r="C61" s="16"/>
      <c r="D61" s="16"/>
      <c r="E61" s="16"/>
      <c r="F61" s="16"/>
      <c r="G61" s="16"/>
      <c r="H61" s="16"/>
      <c r="I61" s="16"/>
      <c r="J61" s="16"/>
      <c r="K61" s="16"/>
      <c r="L61" s="16"/>
      <c r="M61" s="17"/>
    </row>
    <row r="62" spans="2:13">
      <c r="B62" s="16"/>
      <c r="C62" s="16"/>
      <c r="D62" s="16"/>
      <c r="E62" s="16"/>
      <c r="F62" s="16"/>
      <c r="G62" s="16"/>
      <c r="H62" s="16"/>
      <c r="I62" s="16"/>
      <c r="J62" s="16"/>
      <c r="K62" s="16"/>
      <c r="L62" s="16"/>
      <c r="M62" s="17"/>
    </row>
    <row r="63" spans="2:13">
      <c r="B63" s="16"/>
      <c r="C63" s="16"/>
      <c r="D63" s="16"/>
      <c r="E63" s="16"/>
      <c r="F63" s="16"/>
      <c r="G63" s="16"/>
      <c r="H63" s="16"/>
      <c r="I63" s="16"/>
      <c r="J63" s="16"/>
      <c r="K63" s="16"/>
      <c r="L63" s="16"/>
      <c r="M63" s="17"/>
    </row>
    <row r="64" spans="2:13">
      <c r="B64" s="16"/>
      <c r="C64" s="16"/>
      <c r="D64" s="16"/>
      <c r="E64" s="16"/>
      <c r="F64" s="16"/>
      <c r="G64" s="16"/>
      <c r="H64" s="16"/>
      <c r="I64" s="16"/>
      <c r="J64" s="16"/>
      <c r="K64" s="16"/>
      <c r="L64" s="16"/>
      <c r="M64" s="17"/>
    </row>
    <row r="65" spans="2:13">
      <c r="B65" s="16"/>
      <c r="C65" s="16"/>
      <c r="D65" s="16"/>
      <c r="E65" s="16"/>
      <c r="F65" s="16"/>
      <c r="G65" s="16"/>
      <c r="H65" s="16"/>
      <c r="I65" s="16"/>
      <c r="J65" s="16"/>
      <c r="K65" s="16"/>
      <c r="L65" s="16"/>
      <c r="M65" s="17"/>
    </row>
    <row r="66" spans="2:13">
      <c r="B66" s="16"/>
      <c r="C66" s="16"/>
      <c r="D66" s="16"/>
      <c r="E66" s="16"/>
      <c r="F66" s="16"/>
      <c r="G66" s="16"/>
      <c r="H66" s="16"/>
      <c r="I66" s="16"/>
      <c r="J66" s="16"/>
      <c r="K66" s="16"/>
      <c r="L66" s="16"/>
      <c r="M66" s="17"/>
    </row>
    <row r="67" spans="2:13">
      <c r="B67" s="16"/>
      <c r="C67" s="16"/>
      <c r="D67" s="16"/>
      <c r="E67" s="16"/>
      <c r="F67" s="16"/>
      <c r="G67" s="16"/>
      <c r="H67" s="16"/>
      <c r="I67" s="16"/>
      <c r="J67" s="16"/>
      <c r="K67" s="16"/>
      <c r="L67" s="16"/>
      <c r="M67" s="17"/>
    </row>
    <row r="68" spans="2:13">
      <c r="B68" s="16"/>
      <c r="C68" s="16"/>
      <c r="D68" s="16"/>
      <c r="E68" s="16"/>
      <c r="F68" s="16"/>
      <c r="G68" s="16"/>
      <c r="H68" s="16"/>
      <c r="I68" s="16"/>
      <c r="J68" s="16"/>
      <c r="K68" s="16"/>
      <c r="L68" s="16"/>
      <c r="M68" s="17"/>
    </row>
    <row r="69" spans="2:13">
      <c r="B69" s="16"/>
      <c r="C69" s="16"/>
      <c r="D69" s="16"/>
      <c r="E69" s="16"/>
      <c r="F69" s="16"/>
      <c r="G69" s="16"/>
      <c r="H69" s="16"/>
      <c r="I69" s="16"/>
      <c r="J69" s="16"/>
      <c r="K69" s="16"/>
      <c r="L69" s="16"/>
      <c r="M69" s="17"/>
    </row>
    <row r="70" spans="2:13">
      <c r="B70" s="16"/>
      <c r="C70" s="16"/>
      <c r="D70" s="16"/>
      <c r="E70" s="16"/>
      <c r="F70" s="16"/>
      <c r="G70" s="16"/>
      <c r="H70" s="16"/>
      <c r="I70" s="16"/>
      <c r="J70" s="16"/>
      <c r="K70" s="16"/>
      <c r="L70" s="16"/>
      <c r="M70" s="17"/>
    </row>
    <row r="71" spans="2:13">
      <c r="B71" s="16"/>
      <c r="C71" s="16"/>
      <c r="D71" s="16"/>
      <c r="E71" s="16"/>
      <c r="F71" s="16"/>
      <c r="G71" s="16"/>
      <c r="H71" s="16"/>
      <c r="I71" s="16"/>
      <c r="J71" s="16"/>
      <c r="K71" s="16"/>
      <c r="L71" s="16"/>
      <c r="M71" s="17"/>
    </row>
    <row r="72" spans="2:13">
      <c r="B72" s="16"/>
      <c r="C72" s="16"/>
      <c r="D72" s="16"/>
      <c r="E72" s="16"/>
      <c r="F72" s="16"/>
      <c r="G72" s="16"/>
      <c r="H72" s="16"/>
      <c r="I72" s="16"/>
      <c r="J72" s="16"/>
      <c r="K72" s="16"/>
      <c r="L72" s="16"/>
      <c r="M72" s="17"/>
    </row>
    <row r="73" spans="2:13">
      <c r="B73" s="16"/>
      <c r="C73" s="16"/>
      <c r="D73" s="16"/>
      <c r="E73" s="16"/>
      <c r="F73" s="16"/>
      <c r="G73" s="16"/>
      <c r="H73" s="16"/>
      <c r="I73" s="16"/>
      <c r="J73" s="16"/>
      <c r="K73" s="16"/>
      <c r="L73" s="16"/>
      <c r="M73" s="17"/>
    </row>
    <row r="74" spans="2:13">
      <c r="B74" s="16"/>
      <c r="C74" s="16"/>
      <c r="D74" s="16"/>
      <c r="E74" s="16"/>
      <c r="F74" s="16"/>
      <c r="G74" s="16"/>
      <c r="H74" s="16"/>
      <c r="I74" s="16"/>
      <c r="J74" s="16"/>
      <c r="K74" s="16"/>
      <c r="L74" s="16"/>
      <c r="M74" s="17"/>
    </row>
    <row r="75" spans="2:13">
      <c r="B75" s="16"/>
      <c r="C75" s="16"/>
      <c r="D75" s="16"/>
      <c r="E75" s="16"/>
      <c r="F75" s="16"/>
      <c r="G75" s="16"/>
      <c r="H75" s="16"/>
      <c r="I75" s="16"/>
      <c r="J75" s="16"/>
      <c r="K75" s="16"/>
      <c r="L75" s="16"/>
      <c r="M75" s="17"/>
    </row>
    <row r="76" spans="2:13">
      <c r="B76" s="16"/>
      <c r="C76" s="16"/>
      <c r="D76" s="16"/>
      <c r="E76" s="16"/>
      <c r="F76" s="16"/>
      <c r="G76" s="16"/>
      <c r="H76" s="16"/>
      <c r="I76" s="16"/>
      <c r="J76" s="16"/>
      <c r="K76" s="16"/>
      <c r="L76" s="16"/>
      <c r="M76" s="17"/>
    </row>
    <row r="77" spans="2:13">
      <c r="B77" s="16"/>
      <c r="C77" s="16"/>
      <c r="D77" s="16"/>
      <c r="E77" s="16"/>
      <c r="F77" s="16"/>
      <c r="G77" s="16"/>
      <c r="H77" s="16"/>
      <c r="I77" s="16"/>
      <c r="J77" s="16"/>
      <c r="K77" s="16"/>
      <c r="L77" s="16"/>
      <c r="M77" s="17"/>
    </row>
    <row r="78" spans="2:13">
      <c r="B78" s="16"/>
      <c r="C78" s="16"/>
      <c r="D78" s="16"/>
      <c r="E78" s="16"/>
      <c r="F78" s="16"/>
      <c r="G78" s="16"/>
      <c r="H78" s="16"/>
      <c r="I78" s="16"/>
      <c r="J78" s="16"/>
      <c r="K78" s="16"/>
      <c r="L78" s="16"/>
      <c r="M78" s="17"/>
    </row>
    <row r="79" spans="2:13" ht="13.5" customHeight="1">
      <c r="C79" s="16"/>
      <c r="D79" s="16"/>
      <c r="E79" s="16"/>
      <c r="F79" s="16"/>
      <c r="G79" s="16"/>
      <c r="H79" s="16"/>
      <c r="I79" s="16"/>
      <c r="J79" s="16"/>
      <c r="K79" s="16"/>
      <c r="L79" s="16"/>
      <c r="M79" s="17"/>
    </row>
    <row r="80" spans="2:13" ht="13.5" customHeight="1">
      <c r="C80" s="16"/>
      <c r="D80" s="16"/>
      <c r="E80" s="16"/>
      <c r="F80" s="16"/>
      <c r="G80" s="16"/>
      <c r="H80" s="16"/>
      <c r="I80" s="16"/>
      <c r="J80" s="16"/>
      <c r="K80" s="16"/>
      <c r="L80" s="16"/>
      <c r="M80" s="17"/>
    </row>
  </sheetData>
  <phoneticPr fontId="3"/>
  <pageMargins left="0.43307086614173229" right="0.43307086614173229" top="0.55118110236220474" bottom="0.55118110236220474" header="0.31496062992125984" footer="0.31496062992125984"/>
  <pageSetup paperSize="8" scale="75" fitToHeight="0" orientation="landscape" r:id="rId1"/>
  <headerFooter>
    <oddHeader>&amp;R&amp;"ＭＳ 明朝,標準"&amp;12 2-11.高齢者の疾病傾向</oddHeader>
  </headerFooter>
  <rowBreaks count="1" manualBreakCount="1">
    <brk id="78" max="1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B1:M80"/>
  <sheetViews>
    <sheetView showGridLines="0" zoomScaleNormal="100" zoomScaleSheetLayoutView="100" workbookViewId="0"/>
  </sheetViews>
  <sheetFormatPr defaultColWidth="9" defaultRowHeight="13.5"/>
  <cols>
    <col min="1" max="1" width="4.625" style="5" customWidth="1"/>
    <col min="2" max="9" width="15.375" style="5" customWidth="1"/>
    <col min="10" max="12" width="20.625" style="5" customWidth="1"/>
    <col min="13" max="13" width="5.625" style="9" customWidth="1"/>
    <col min="14" max="16384" width="9" style="5"/>
  </cols>
  <sheetData>
    <row r="1" spans="2:13" ht="16.5" customHeight="1">
      <c r="B1" s="17" t="s">
        <v>174</v>
      </c>
      <c r="C1" s="17"/>
      <c r="D1" s="17"/>
      <c r="E1" s="17"/>
      <c r="F1" s="17"/>
      <c r="G1" s="17"/>
      <c r="H1" s="17"/>
      <c r="I1" s="17"/>
      <c r="J1" s="16" t="s">
        <v>182</v>
      </c>
      <c r="K1" s="17"/>
      <c r="L1" s="17"/>
      <c r="M1" s="17"/>
    </row>
    <row r="2" spans="2:13" ht="16.5" customHeight="1">
      <c r="B2" s="17" t="s">
        <v>175</v>
      </c>
      <c r="C2" s="16"/>
      <c r="D2" s="16"/>
      <c r="E2" s="16"/>
      <c r="F2" s="16"/>
      <c r="G2" s="16"/>
      <c r="H2" s="16"/>
      <c r="I2" s="16"/>
      <c r="J2" s="16" t="s">
        <v>176</v>
      </c>
      <c r="K2" s="16"/>
      <c r="L2" s="16"/>
      <c r="M2" s="17"/>
    </row>
    <row r="3" spans="2:13">
      <c r="B3" s="16"/>
      <c r="C3" s="16"/>
      <c r="D3" s="16"/>
      <c r="E3" s="16"/>
      <c r="F3" s="16"/>
      <c r="G3" s="16"/>
      <c r="H3" s="16"/>
      <c r="I3" s="16"/>
      <c r="J3" s="16"/>
      <c r="K3" s="16"/>
      <c r="L3" s="16"/>
      <c r="M3" s="17"/>
    </row>
    <row r="4" spans="2:13">
      <c r="B4" s="16"/>
      <c r="C4" s="16"/>
      <c r="D4" s="16"/>
      <c r="E4" s="16"/>
      <c r="F4" s="16"/>
      <c r="G4" s="16"/>
      <c r="H4" s="16"/>
      <c r="I4" s="16"/>
      <c r="J4" s="16"/>
      <c r="K4" s="16"/>
      <c r="L4" s="16"/>
      <c r="M4" s="17"/>
    </row>
    <row r="5" spans="2:13">
      <c r="B5" s="16"/>
      <c r="C5" s="16"/>
      <c r="D5" s="16"/>
      <c r="E5" s="16"/>
      <c r="F5" s="16"/>
      <c r="G5" s="16"/>
      <c r="H5" s="16"/>
      <c r="I5" s="16"/>
      <c r="J5" s="16"/>
      <c r="K5" s="16"/>
      <c r="L5" s="16"/>
      <c r="M5" s="17"/>
    </row>
    <row r="6" spans="2:13">
      <c r="B6" s="16"/>
      <c r="C6" s="16"/>
      <c r="D6" s="16"/>
      <c r="E6" s="16"/>
      <c r="F6" s="16"/>
      <c r="G6" s="16"/>
      <c r="H6" s="16"/>
      <c r="I6" s="16"/>
      <c r="J6" s="16"/>
      <c r="K6" s="16"/>
      <c r="L6" s="16"/>
      <c r="M6" s="17"/>
    </row>
    <row r="7" spans="2:13">
      <c r="B7" s="16"/>
      <c r="C7" s="16"/>
      <c r="D7" s="16"/>
      <c r="E7" s="16"/>
      <c r="F7" s="16"/>
      <c r="G7" s="16"/>
      <c r="H7" s="16"/>
      <c r="I7" s="16"/>
      <c r="J7" s="16"/>
      <c r="K7" s="16"/>
      <c r="L7" s="16"/>
      <c r="M7" s="17"/>
    </row>
    <row r="8" spans="2:13">
      <c r="B8" s="16"/>
      <c r="C8" s="16"/>
      <c r="D8" s="16"/>
      <c r="E8" s="16"/>
      <c r="F8" s="16"/>
      <c r="G8" s="16"/>
      <c r="H8" s="16"/>
      <c r="I8" s="16"/>
      <c r="J8" s="16"/>
      <c r="K8" s="16"/>
      <c r="L8" s="16"/>
      <c r="M8" s="17"/>
    </row>
    <row r="9" spans="2:13">
      <c r="B9" s="16"/>
      <c r="C9" s="16"/>
      <c r="D9" s="16"/>
      <c r="E9" s="16"/>
      <c r="F9" s="16"/>
      <c r="G9" s="16"/>
      <c r="H9" s="16"/>
      <c r="I9" s="16"/>
      <c r="J9" s="16"/>
      <c r="K9" s="16"/>
      <c r="L9" s="16"/>
      <c r="M9" s="17"/>
    </row>
    <row r="10" spans="2:13">
      <c r="B10" s="16"/>
      <c r="C10" s="16"/>
      <c r="D10" s="16"/>
      <c r="E10" s="16"/>
      <c r="F10" s="16"/>
      <c r="G10" s="16"/>
      <c r="H10" s="16"/>
      <c r="I10" s="16"/>
      <c r="J10" s="16"/>
      <c r="K10" s="16"/>
      <c r="L10" s="16"/>
      <c r="M10" s="17"/>
    </row>
    <row r="11" spans="2:13">
      <c r="B11" s="16"/>
      <c r="C11" s="16"/>
      <c r="D11" s="16"/>
      <c r="E11" s="16"/>
      <c r="F11" s="16"/>
      <c r="G11" s="16"/>
      <c r="H11" s="16"/>
      <c r="I11" s="16"/>
      <c r="J11" s="16"/>
      <c r="K11" s="16"/>
      <c r="L11" s="16"/>
      <c r="M11" s="17"/>
    </row>
    <row r="12" spans="2:13">
      <c r="B12" s="16"/>
      <c r="C12" s="16"/>
      <c r="D12" s="16"/>
      <c r="E12" s="16"/>
      <c r="F12" s="16"/>
      <c r="G12" s="16"/>
      <c r="H12" s="16"/>
      <c r="I12" s="16"/>
      <c r="J12" s="16"/>
      <c r="K12" s="16"/>
      <c r="L12" s="16"/>
      <c r="M12" s="17"/>
    </row>
    <row r="13" spans="2:13">
      <c r="B13" s="16"/>
      <c r="C13" s="16"/>
      <c r="D13" s="16"/>
      <c r="E13" s="16"/>
      <c r="F13" s="16"/>
      <c r="G13" s="16"/>
      <c r="H13" s="16"/>
      <c r="I13" s="16"/>
      <c r="J13" s="16"/>
      <c r="K13" s="16"/>
      <c r="L13" s="16"/>
      <c r="M13" s="17"/>
    </row>
    <row r="14" spans="2:13">
      <c r="B14" s="16"/>
      <c r="C14" s="16"/>
      <c r="D14" s="16"/>
      <c r="E14" s="16"/>
      <c r="F14" s="16"/>
      <c r="G14" s="16"/>
      <c r="H14" s="16"/>
      <c r="I14" s="16"/>
      <c r="J14" s="16"/>
      <c r="K14" s="16"/>
      <c r="L14" s="16"/>
      <c r="M14" s="17"/>
    </row>
    <row r="15" spans="2:13">
      <c r="B15" s="16"/>
      <c r="C15" s="16"/>
      <c r="D15" s="16"/>
      <c r="E15" s="16"/>
      <c r="F15" s="16"/>
      <c r="G15" s="16"/>
      <c r="H15" s="16"/>
      <c r="I15" s="16"/>
      <c r="J15" s="16"/>
      <c r="K15" s="16"/>
      <c r="L15" s="16"/>
      <c r="M15" s="17"/>
    </row>
    <row r="16" spans="2:13">
      <c r="B16" s="16"/>
      <c r="C16" s="16"/>
      <c r="D16" s="16"/>
      <c r="E16" s="16"/>
      <c r="F16" s="16"/>
      <c r="G16" s="16"/>
      <c r="H16" s="16"/>
      <c r="I16" s="16"/>
      <c r="J16" s="16"/>
      <c r="K16" s="16"/>
      <c r="L16" s="16"/>
      <c r="M16" s="17"/>
    </row>
    <row r="17" spans="2:13">
      <c r="B17" s="16"/>
      <c r="C17" s="16"/>
      <c r="D17" s="16"/>
      <c r="E17" s="16"/>
      <c r="F17" s="16"/>
      <c r="G17" s="16"/>
      <c r="H17" s="16"/>
      <c r="I17" s="16"/>
      <c r="J17" s="16"/>
      <c r="K17" s="16"/>
      <c r="L17" s="16"/>
      <c r="M17" s="17"/>
    </row>
    <row r="18" spans="2:13">
      <c r="B18" s="16"/>
      <c r="C18" s="16"/>
      <c r="D18" s="16"/>
      <c r="E18" s="16"/>
      <c r="F18" s="16"/>
      <c r="G18" s="16"/>
      <c r="H18" s="16"/>
      <c r="I18" s="16"/>
      <c r="J18" s="16"/>
      <c r="K18" s="16"/>
      <c r="L18" s="16"/>
      <c r="M18" s="17"/>
    </row>
    <row r="19" spans="2:13">
      <c r="B19" s="16"/>
      <c r="C19" s="16"/>
      <c r="D19" s="16"/>
      <c r="E19" s="16"/>
      <c r="F19" s="16"/>
      <c r="G19" s="16"/>
      <c r="H19" s="16"/>
      <c r="I19" s="16"/>
      <c r="J19" s="16"/>
      <c r="K19" s="16"/>
      <c r="L19" s="16"/>
      <c r="M19" s="17"/>
    </row>
    <row r="20" spans="2:13">
      <c r="B20" s="16"/>
      <c r="C20" s="16"/>
      <c r="D20" s="16"/>
      <c r="E20" s="16"/>
      <c r="F20" s="16"/>
      <c r="G20" s="16"/>
      <c r="H20" s="16"/>
      <c r="I20" s="16"/>
      <c r="J20" s="16"/>
      <c r="K20" s="16"/>
      <c r="L20" s="16"/>
      <c r="M20" s="17"/>
    </row>
    <row r="21" spans="2:13">
      <c r="B21" s="16"/>
      <c r="C21" s="16"/>
      <c r="D21" s="16"/>
      <c r="E21" s="16"/>
      <c r="F21" s="16"/>
      <c r="G21" s="16"/>
      <c r="H21" s="16"/>
      <c r="I21" s="16"/>
      <c r="J21" s="16"/>
      <c r="K21" s="16"/>
      <c r="L21" s="16"/>
      <c r="M21" s="17"/>
    </row>
    <row r="22" spans="2:13">
      <c r="B22" s="16"/>
      <c r="C22" s="16"/>
      <c r="D22" s="16"/>
      <c r="E22" s="16"/>
      <c r="F22" s="16"/>
      <c r="G22" s="16"/>
      <c r="H22" s="16"/>
      <c r="I22" s="16"/>
      <c r="J22" s="16"/>
      <c r="K22" s="16"/>
      <c r="L22" s="16"/>
      <c r="M22" s="17"/>
    </row>
    <row r="23" spans="2:13">
      <c r="B23" s="16"/>
      <c r="C23" s="16"/>
      <c r="D23" s="16"/>
      <c r="E23" s="16"/>
      <c r="F23" s="16"/>
      <c r="G23" s="16"/>
      <c r="H23" s="16"/>
      <c r="I23" s="16"/>
      <c r="J23" s="16"/>
      <c r="K23" s="16"/>
      <c r="L23" s="16"/>
      <c r="M23" s="17"/>
    </row>
    <row r="24" spans="2:13">
      <c r="B24" s="16"/>
      <c r="C24" s="16"/>
      <c r="D24" s="16"/>
      <c r="E24" s="16"/>
      <c r="F24" s="16"/>
      <c r="G24" s="16"/>
      <c r="H24" s="16"/>
      <c r="I24" s="16"/>
      <c r="J24" s="16"/>
      <c r="K24" s="16"/>
      <c r="L24" s="16"/>
      <c r="M24" s="17"/>
    </row>
    <row r="25" spans="2:13">
      <c r="B25" s="16"/>
      <c r="C25" s="16"/>
      <c r="D25" s="16"/>
      <c r="E25" s="16"/>
      <c r="F25" s="16"/>
      <c r="G25" s="16"/>
      <c r="H25" s="16"/>
      <c r="I25" s="16"/>
      <c r="J25" s="16"/>
      <c r="K25" s="16"/>
      <c r="L25" s="16"/>
      <c r="M25" s="17"/>
    </row>
    <row r="26" spans="2:13">
      <c r="B26" s="16"/>
      <c r="C26" s="16"/>
      <c r="D26" s="16"/>
      <c r="E26" s="16"/>
      <c r="F26" s="16"/>
      <c r="G26" s="16"/>
      <c r="H26" s="16"/>
      <c r="I26" s="16"/>
      <c r="J26" s="16"/>
      <c r="K26" s="16"/>
      <c r="L26" s="16"/>
      <c r="M26" s="17"/>
    </row>
    <row r="27" spans="2:13">
      <c r="B27" s="16"/>
      <c r="C27" s="16"/>
      <c r="D27" s="16"/>
      <c r="E27" s="16"/>
      <c r="F27" s="16"/>
      <c r="G27" s="16"/>
      <c r="H27" s="16"/>
      <c r="I27" s="16"/>
      <c r="J27" s="16"/>
      <c r="K27" s="16"/>
      <c r="L27" s="16"/>
      <c r="M27" s="17"/>
    </row>
    <row r="28" spans="2:13">
      <c r="B28" s="16"/>
      <c r="C28" s="16"/>
      <c r="D28" s="16"/>
      <c r="E28" s="16"/>
      <c r="F28" s="16"/>
      <c r="G28" s="16"/>
      <c r="H28" s="16"/>
      <c r="I28" s="16"/>
      <c r="J28" s="16"/>
      <c r="K28" s="16"/>
      <c r="L28" s="16"/>
      <c r="M28" s="17"/>
    </row>
    <row r="29" spans="2:13">
      <c r="B29" s="16"/>
      <c r="C29" s="16"/>
      <c r="D29" s="16"/>
      <c r="E29" s="16"/>
      <c r="F29" s="16"/>
      <c r="G29" s="16"/>
      <c r="H29" s="16"/>
      <c r="I29" s="16"/>
      <c r="J29" s="16"/>
      <c r="K29" s="16"/>
      <c r="L29" s="16"/>
      <c r="M29" s="17"/>
    </row>
    <row r="30" spans="2:13">
      <c r="B30" s="16"/>
      <c r="C30" s="16"/>
      <c r="D30" s="16"/>
      <c r="E30" s="16"/>
      <c r="F30" s="16"/>
      <c r="G30" s="16"/>
      <c r="H30" s="16"/>
      <c r="I30" s="16"/>
      <c r="J30" s="16"/>
      <c r="K30" s="16"/>
      <c r="L30" s="16"/>
      <c r="M30" s="17"/>
    </row>
    <row r="31" spans="2:13">
      <c r="B31" s="16"/>
      <c r="C31" s="16"/>
      <c r="D31" s="16"/>
      <c r="E31" s="16"/>
      <c r="F31" s="16"/>
      <c r="G31" s="16"/>
      <c r="H31" s="16"/>
      <c r="I31" s="16"/>
      <c r="J31" s="16"/>
      <c r="K31" s="16"/>
      <c r="L31" s="16"/>
      <c r="M31" s="17"/>
    </row>
    <row r="32" spans="2:13">
      <c r="B32" s="16"/>
      <c r="C32" s="16"/>
      <c r="D32" s="16"/>
      <c r="E32" s="16"/>
      <c r="F32" s="16"/>
      <c r="G32" s="16"/>
      <c r="H32" s="16"/>
      <c r="I32" s="16"/>
      <c r="J32" s="16"/>
      <c r="K32" s="16"/>
      <c r="L32" s="16"/>
      <c r="M32" s="17"/>
    </row>
    <row r="33" spans="2:13">
      <c r="B33" s="16"/>
      <c r="C33" s="16"/>
      <c r="D33" s="16"/>
      <c r="E33" s="16"/>
      <c r="F33" s="16"/>
      <c r="G33" s="16"/>
      <c r="H33" s="16"/>
      <c r="I33" s="16"/>
      <c r="J33" s="16"/>
      <c r="K33" s="16"/>
      <c r="L33" s="16"/>
      <c r="M33" s="17"/>
    </row>
    <row r="34" spans="2:13">
      <c r="B34" s="16"/>
      <c r="C34" s="16"/>
      <c r="D34" s="16"/>
      <c r="E34" s="16"/>
      <c r="F34" s="16"/>
      <c r="G34" s="16"/>
      <c r="H34" s="16"/>
      <c r="I34" s="16"/>
      <c r="J34" s="16"/>
      <c r="K34" s="16"/>
      <c r="L34" s="16"/>
      <c r="M34" s="17"/>
    </row>
    <row r="35" spans="2:13">
      <c r="B35" s="16"/>
      <c r="C35" s="16"/>
      <c r="D35" s="16"/>
      <c r="E35" s="16"/>
      <c r="F35" s="16"/>
      <c r="G35" s="16"/>
      <c r="H35" s="16"/>
      <c r="I35" s="16"/>
      <c r="J35" s="16"/>
      <c r="K35" s="16"/>
      <c r="L35" s="16"/>
      <c r="M35" s="17"/>
    </row>
    <row r="36" spans="2:13">
      <c r="B36" s="16"/>
      <c r="C36" s="16"/>
      <c r="D36" s="16"/>
      <c r="E36" s="16"/>
      <c r="F36" s="16"/>
      <c r="G36" s="16"/>
      <c r="H36" s="16"/>
      <c r="I36" s="16"/>
      <c r="J36" s="16"/>
      <c r="K36" s="16"/>
      <c r="L36" s="16"/>
      <c r="M36" s="17"/>
    </row>
    <row r="37" spans="2:13">
      <c r="B37" s="16"/>
      <c r="C37" s="16"/>
      <c r="D37" s="16"/>
      <c r="E37" s="16"/>
      <c r="F37" s="16"/>
      <c r="G37" s="16"/>
      <c r="H37" s="16"/>
      <c r="I37" s="16"/>
      <c r="J37" s="16"/>
      <c r="K37" s="16"/>
      <c r="L37" s="16"/>
      <c r="M37" s="17"/>
    </row>
    <row r="38" spans="2:13">
      <c r="B38" s="16"/>
      <c r="C38" s="16"/>
      <c r="D38" s="16"/>
      <c r="E38" s="16"/>
      <c r="F38" s="16"/>
      <c r="G38" s="16"/>
      <c r="H38" s="16"/>
      <c r="I38" s="16"/>
      <c r="J38" s="16"/>
      <c r="K38" s="16"/>
      <c r="L38" s="16"/>
      <c r="M38" s="17"/>
    </row>
    <row r="39" spans="2:13">
      <c r="B39" s="16"/>
      <c r="C39" s="16"/>
      <c r="D39" s="16"/>
      <c r="E39" s="16"/>
      <c r="F39" s="16"/>
      <c r="G39" s="16"/>
      <c r="H39" s="16"/>
      <c r="I39" s="16"/>
      <c r="J39" s="16"/>
      <c r="K39" s="16"/>
      <c r="L39" s="16"/>
      <c r="M39" s="17"/>
    </row>
    <row r="40" spans="2:13">
      <c r="B40" s="16"/>
      <c r="C40" s="16"/>
      <c r="D40" s="16"/>
      <c r="E40" s="16"/>
      <c r="F40" s="16"/>
      <c r="G40" s="16"/>
      <c r="H40" s="16"/>
      <c r="I40" s="16"/>
      <c r="J40" s="16"/>
      <c r="K40" s="16"/>
      <c r="L40" s="16"/>
      <c r="M40" s="17"/>
    </row>
    <row r="41" spans="2:13">
      <c r="B41" s="16"/>
      <c r="C41" s="16"/>
      <c r="D41" s="16"/>
      <c r="E41" s="16"/>
      <c r="F41" s="16"/>
      <c r="G41" s="16"/>
      <c r="H41" s="16"/>
      <c r="I41" s="16"/>
      <c r="J41" s="16"/>
      <c r="K41" s="16"/>
      <c r="L41" s="16"/>
      <c r="M41" s="17"/>
    </row>
    <row r="42" spans="2:13">
      <c r="B42" s="16"/>
      <c r="C42" s="16"/>
      <c r="D42" s="16"/>
      <c r="E42" s="16"/>
      <c r="F42" s="16"/>
      <c r="G42" s="16"/>
      <c r="H42" s="16"/>
      <c r="I42" s="16"/>
      <c r="J42" s="16"/>
      <c r="K42" s="16"/>
      <c r="L42" s="16"/>
      <c r="M42" s="17"/>
    </row>
    <row r="43" spans="2:13">
      <c r="B43" s="16"/>
      <c r="C43" s="16"/>
      <c r="D43" s="16"/>
      <c r="E43" s="16"/>
      <c r="F43" s="16"/>
      <c r="G43" s="16"/>
      <c r="H43" s="16"/>
      <c r="I43" s="16"/>
      <c r="J43" s="16"/>
      <c r="K43" s="16"/>
      <c r="L43" s="16"/>
      <c r="M43" s="17"/>
    </row>
    <row r="44" spans="2:13">
      <c r="B44" s="16"/>
      <c r="C44" s="16"/>
      <c r="D44" s="16"/>
      <c r="E44" s="16"/>
      <c r="F44" s="16"/>
      <c r="G44" s="16"/>
      <c r="H44" s="16"/>
      <c r="I44" s="16"/>
      <c r="J44" s="16"/>
      <c r="K44" s="16"/>
      <c r="L44" s="16"/>
      <c r="M44" s="17"/>
    </row>
    <row r="45" spans="2:13">
      <c r="B45" s="16"/>
      <c r="C45" s="16"/>
      <c r="D45" s="16"/>
      <c r="E45" s="16"/>
      <c r="F45" s="16"/>
      <c r="G45" s="16"/>
      <c r="H45" s="16"/>
      <c r="I45" s="16"/>
      <c r="J45" s="16"/>
      <c r="K45" s="16"/>
      <c r="L45" s="16"/>
      <c r="M45" s="17"/>
    </row>
    <row r="46" spans="2:13">
      <c r="B46" s="16"/>
      <c r="C46" s="16"/>
      <c r="D46" s="16"/>
      <c r="E46" s="16"/>
      <c r="F46" s="16"/>
      <c r="G46" s="16"/>
      <c r="H46" s="16"/>
      <c r="I46" s="16"/>
      <c r="J46" s="16"/>
      <c r="K46" s="16"/>
      <c r="L46" s="16"/>
      <c r="M46" s="17"/>
    </row>
    <row r="47" spans="2:13">
      <c r="B47" s="16"/>
      <c r="C47" s="16"/>
      <c r="D47" s="16"/>
      <c r="E47" s="16"/>
      <c r="F47" s="16"/>
      <c r="G47" s="16"/>
      <c r="H47" s="16"/>
      <c r="I47" s="16"/>
      <c r="J47" s="16"/>
      <c r="K47" s="16"/>
      <c r="L47" s="16"/>
      <c r="M47" s="17"/>
    </row>
    <row r="48" spans="2:13">
      <c r="B48" s="16"/>
      <c r="C48" s="16"/>
      <c r="D48" s="16"/>
      <c r="E48" s="16"/>
      <c r="F48" s="16"/>
      <c r="G48" s="16"/>
      <c r="H48" s="16"/>
      <c r="I48" s="16"/>
      <c r="J48" s="16"/>
      <c r="K48" s="16"/>
      <c r="L48" s="16"/>
      <c r="M48" s="17"/>
    </row>
    <row r="49" spans="2:13">
      <c r="B49" s="16"/>
      <c r="C49" s="16"/>
      <c r="D49" s="16"/>
      <c r="E49" s="16"/>
      <c r="F49" s="16"/>
      <c r="G49" s="16"/>
      <c r="H49" s="16"/>
      <c r="I49" s="16"/>
      <c r="J49" s="16"/>
      <c r="K49" s="16"/>
      <c r="L49" s="16"/>
      <c r="M49" s="17"/>
    </row>
    <row r="50" spans="2:13">
      <c r="B50" s="16"/>
      <c r="C50" s="16"/>
      <c r="D50" s="16"/>
      <c r="E50" s="16"/>
      <c r="F50" s="16"/>
      <c r="G50" s="16"/>
      <c r="H50" s="16"/>
      <c r="I50" s="16"/>
      <c r="J50" s="16"/>
      <c r="K50" s="16"/>
      <c r="L50" s="16"/>
      <c r="M50" s="17"/>
    </row>
    <row r="51" spans="2:13">
      <c r="B51" s="16"/>
      <c r="C51" s="16"/>
      <c r="D51" s="16"/>
      <c r="E51" s="16"/>
      <c r="F51" s="16"/>
      <c r="G51" s="16"/>
      <c r="H51" s="16"/>
      <c r="I51" s="16"/>
      <c r="J51" s="16"/>
      <c r="K51" s="16"/>
      <c r="L51" s="16"/>
      <c r="M51" s="17"/>
    </row>
    <row r="52" spans="2:13">
      <c r="B52" s="16"/>
      <c r="C52" s="16"/>
      <c r="D52" s="16"/>
      <c r="E52" s="16"/>
      <c r="F52" s="16"/>
      <c r="G52" s="16"/>
      <c r="H52" s="16"/>
      <c r="I52" s="16"/>
      <c r="J52" s="16"/>
      <c r="K52" s="16"/>
      <c r="L52" s="16"/>
      <c r="M52" s="17"/>
    </row>
    <row r="53" spans="2:13">
      <c r="B53" s="16"/>
      <c r="C53" s="16"/>
      <c r="D53" s="16"/>
      <c r="E53" s="16"/>
      <c r="F53" s="16"/>
      <c r="G53" s="16"/>
      <c r="H53" s="16"/>
      <c r="I53" s="16"/>
      <c r="J53" s="16"/>
      <c r="K53" s="16"/>
      <c r="L53" s="16"/>
      <c r="M53" s="17"/>
    </row>
    <row r="54" spans="2:13">
      <c r="B54" s="16"/>
      <c r="C54" s="16"/>
      <c r="D54" s="16"/>
      <c r="E54" s="16"/>
      <c r="F54" s="16"/>
      <c r="G54" s="16"/>
      <c r="H54" s="16"/>
      <c r="I54" s="16"/>
      <c r="J54" s="16"/>
      <c r="K54" s="16"/>
      <c r="L54" s="16"/>
      <c r="M54" s="17"/>
    </row>
    <row r="55" spans="2:13">
      <c r="B55" s="16"/>
      <c r="C55" s="16"/>
      <c r="D55" s="16"/>
      <c r="E55" s="16"/>
      <c r="F55" s="16"/>
      <c r="G55" s="16"/>
      <c r="H55" s="16"/>
      <c r="I55" s="16"/>
      <c r="J55" s="16"/>
      <c r="K55" s="16"/>
      <c r="L55" s="16"/>
      <c r="M55" s="17"/>
    </row>
    <row r="56" spans="2:13">
      <c r="B56" s="16"/>
      <c r="C56" s="16"/>
      <c r="D56" s="16"/>
      <c r="E56" s="16"/>
      <c r="F56" s="16"/>
      <c r="G56" s="16"/>
      <c r="H56" s="16"/>
      <c r="I56" s="16"/>
      <c r="J56" s="16"/>
      <c r="K56" s="16"/>
      <c r="L56" s="16"/>
      <c r="M56" s="17"/>
    </row>
    <row r="57" spans="2:13">
      <c r="B57" s="16"/>
      <c r="C57" s="16"/>
      <c r="D57" s="16"/>
      <c r="E57" s="16"/>
      <c r="F57" s="16"/>
      <c r="G57" s="16"/>
      <c r="H57" s="16"/>
      <c r="I57" s="16"/>
      <c r="J57" s="16"/>
      <c r="K57" s="16"/>
      <c r="L57" s="16"/>
      <c r="M57" s="17"/>
    </row>
    <row r="58" spans="2:13">
      <c r="B58" s="16"/>
      <c r="C58" s="16"/>
      <c r="D58" s="16"/>
      <c r="E58" s="16"/>
      <c r="F58" s="16"/>
      <c r="G58" s="16"/>
      <c r="H58" s="16"/>
      <c r="I58" s="16"/>
      <c r="J58" s="16"/>
      <c r="K58" s="16"/>
      <c r="L58" s="16"/>
      <c r="M58" s="17"/>
    </row>
    <row r="59" spans="2:13">
      <c r="B59" s="16"/>
      <c r="C59" s="16"/>
      <c r="D59" s="16"/>
      <c r="E59" s="16"/>
      <c r="F59" s="16"/>
      <c r="G59" s="16"/>
      <c r="H59" s="16"/>
      <c r="I59" s="16"/>
      <c r="J59" s="16"/>
      <c r="K59" s="16"/>
      <c r="L59" s="16"/>
      <c r="M59" s="17"/>
    </row>
    <row r="60" spans="2:13">
      <c r="B60" s="16"/>
      <c r="C60" s="16"/>
      <c r="D60" s="16"/>
      <c r="E60" s="16"/>
      <c r="F60" s="16"/>
      <c r="G60" s="16"/>
      <c r="H60" s="16"/>
      <c r="I60" s="16"/>
      <c r="J60" s="16"/>
      <c r="K60" s="16"/>
      <c r="L60" s="16"/>
      <c r="M60" s="17"/>
    </row>
    <row r="61" spans="2:13">
      <c r="B61" s="16"/>
      <c r="C61" s="16"/>
      <c r="D61" s="16"/>
      <c r="E61" s="16"/>
      <c r="F61" s="16"/>
      <c r="G61" s="16"/>
      <c r="H61" s="16"/>
      <c r="I61" s="16"/>
      <c r="J61" s="16"/>
      <c r="K61" s="16"/>
      <c r="L61" s="16"/>
      <c r="M61" s="17"/>
    </row>
    <row r="62" spans="2:13">
      <c r="B62" s="16"/>
      <c r="C62" s="16"/>
      <c r="D62" s="16"/>
      <c r="E62" s="16"/>
      <c r="F62" s="16"/>
      <c r="G62" s="16"/>
      <c r="H62" s="16"/>
      <c r="I62" s="16"/>
      <c r="J62" s="16"/>
      <c r="K62" s="16"/>
      <c r="L62" s="16"/>
      <c r="M62" s="17"/>
    </row>
    <row r="63" spans="2:13">
      <c r="B63" s="16"/>
      <c r="C63" s="16"/>
      <c r="D63" s="16"/>
      <c r="E63" s="16"/>
      <c r="F63" s="16"/>
      <c r="G63" s="16"/>
      <c r="H63" s="16"/>
      <c r="I63" s="16"/>
      <c r="J63" s="16"/>
      <c r="K63" s="16"/>
      <c r="L63" s="16"/>
      <c r="M63" s="17"/>
    </row>
    <row r="64" spans="2:13">
      <c r="B64" s="16"/>
      <c r="C64" s="16"/>
      <c r="D64" s="16"/>
      <c r="E64" s="16"/>
      <c r="F64" s="16"/>
      <c r="G64" s="16"/>
      <c r="H64" s="16"/>
      <c r="I64" s="16"/>
      <c r="J64" s="16"/>
      <c r="K64" s="16"/>
      <c r="L64" s="16"/>
      <c r="M64" s="17"/>
    </row>
    <row r="65" spans="2:13">
      <c r="B65" s="16"/>
      <c r="C65" s="16"/>
      <c r="D65" s="16"/>
      <c r="E65" s="16"/>
      <c r="F65" s="16"/>
      <c r="G65" s="16"/>
      <c r="H65" s="16"/>
      <c r="I65" s="16"/>
      <c r="J65" s="16"/>
      <c r="K65" s="16"/>
      <c r="L65" s="16"/>
      <c r="M65" s="17"/>
    </row>
    <row r="66" spans="2:13">
      <c r="B66" s="16"/>
      <c r="C66" s="16"/>
      <c r="D66" s="16"/>
      <c r="E66" s="16"/>
      <c r="F66" s="16"/>
      <c r="G66" s="16"/>
      <c r="H66" s="16"/>
      <c r="I66" s="16"/>
      <c r="J66" s="16"/>
      <c r="K66" s="16"/>
      <c r="L66" s="16"/>
      <c r="M66" s="17"/>
    </row>
    <row r="67" spans="2:13">
      <c r="B67" s="16"/>
      <c r="C67" s="16"/>
      <c r="D67" s="16"/>
      <c r="E67" s="16"/>
      <c r="F67" s="16"/>
      <c r="G67" s="16"/>
      <c r="H67" s="16"/>
      <c r="I67" s="16"/>
      <c r="J67" s="16"/>
      <c r="K67" s="16"/>
      <c r="L67" s="16"/>
      <c r="M67" s="17"/>
    </row>
    <row r="68" spans="2:13">
      <c r="B68" s="16"/>
      <c r="C68" s="16"/>
      <c r="D68" s="16"/>
      <c r="E68" s="16"/>
      <c r="F68" s="16"/>
      <c r="G68" s="16"/>
      <c r="H68" s="16"/>
      <c r="I68" s="16"/>
      <c r="J68" s="16"/>
      <c r="K68" s="16"/>
      <c r="L68" s="16"/>
      <c r="M68" s="17"/>
    </row>
    <row r="69" spans="2:13">
      <c r="B69" s="16"/>
      <c r="C69" s="16"/>
      <c r="D69" s="16"/>
      <c r="E69" s="16"/>
      <c r="F69" s="16"/>
      <c r="G69" s="16"/>
      <c r="H69" s="16"/>
      <c r="I69" s="16"/>
      <c r="J69" s="16"/>
      <c r="K69" s="16"/>
      <c r="L69" s="16"/>
      <c r="M69" s="17"/>
    </row>
    <row r="70" spans="2:13">
      <c r="B70" s="16"/>
      <c r="C70" s="16"/>
      <c r="D70" s="16"/>
      <c r="E70" s="16"/>
      <c r="F70" s="16"/>
      <c r="G70" s="16"/>
      <c r="H70" s="16"/>
      <c r="I70" s="16"/>
      <c r="J70" s="16"/>
      <c r="K70" s="16"/>
      <c r="L70" s="16"/>
      <c r="M70" s="17"/>
    </row>
    <row r="71" spans="2:13">
      <c r="B71" s="16"/>
      <c r="C71" s="16"/>
      <c r="D71" s="16"/>
      <c r="E71" s="16"/>
      <c r="F71" s="16"/>
      <c r="G71" s="16"/>
      <c r="H71" s="16"/>
      <c r="I71" s="16"/>
      <c r="J71" s="16"/>
      <c r="K71" s="16"/>
      <c r="L71" s="16"/>
      <c r="M71" s="17"/>
    </row>
    <row r="72" spans="2:13">
      <c r="B72" s="16"/>
      <c r="C72" s="16"/>
      <c r="D72" s="16"/>
      <c r="E72" s="16"/>
      <c r="F72" s="16"/>
      <c r="G72" s="16"/>
      <c r="H72" s="16"/>
      <c r="I72" s="16"/>
      <c r="J72" s="16"/>
      <c r="K72" s="16"/>
      <c r="L72" s="16"/>
      <c r="M72" s="17"/>
    </row>
    <row r="73" spans="2:13">
      <c r="B73" s="16"/>
      <c r="C73" s="16"/>
      <c r="D73" s="16"/>
      <c r="E73" s="16"/>
      <c r="F73" s="16"/>
      <c r="G73" s="16"/>
      <c r="H73" s="16"/>
      <c r="I73" s="16"/>
      <c r="J73" s="16"/>
      <c r="K73" s="16"/>
      <c r="L73" s="16"/>
      <c r="M73" s="17"/>
    </row>
    <row r="74" spans="2:13">
      <c r="B74" s="16"/>
      <c r="C74" s="16"/>
      <c r="D74" s="16"/>
      <c r="E74" s="16"/>
      <c r="F74" s="16"/>
      <c r="G74" s="16"/>
      <c r="H74" s="16"/>
      <c r="I74" s="16"/>
      <c r="J74" s="16"/>
      <c r="K74" s="16"/>
      <c r="L74" s="16"/>
      <c r="M74" s="17"/>
    </row>
    <row r="75" spans="2:13">
      <c r="B75" s="16"/>
      <c r="C75" s="16"/>
      <c r="D75" s="16"/>
      <c r="E75" s="16"/>
      <c r="F75" s="16"/>
      <c r="G75" s="16"/>
      <c r="H75" s="16"/>
      <c r="I75" s="16"/>
      <c r="J75" s="16"/>
      <c r="K75" s="16"/>
      <c r="L75" s="16"/>
      <c r="M75" s="17"/>
    </row>
    <row r="76" spans="2:13">
      <c r="B76" s="16"/>
      <c r="C76" s="16"/>
      <c r="D76" s="16"/>
      <c r="E76" s="16"/>
      <c r="F76" s="16"/>
      <c r="G76" s="16"/>
      <c r="H76" s="16"/>
      <c r="I76" s="16"/>
      <c r="J76" s="16"/>
      <c r="K76" s="16"/>
      <c r="L76" s="16"/>
      <c r="M76" s="17"/>
    </row>
    <row r="77" spans="2:13">
      <c r="B77" s="16"/>
      <c r="C77" s="16"/>
      <c r="D77" s="16"/>
      <c r="E77" s="16"/>
      <c r="F77" s="16"/>
      <c r="G77" s="16"/>
      <c r="H77" s="16"/>
      <c r="I77" s="16"/>
      <c r="J77" s="16"/>
      <c r="K77" s="16"/>
      <c r="L77" s="16"/>
      <c r="M77" s="17"/>
    </row>
    <row r="78" spans="2:13">
      <c r="B78" s="16"/>
      <c r="C78" s="16"/>
      <c r="D78" s="16"/>
      <c r="E78" s="16"/>
      <c r="F78" s="16"/>
      <c r="G78" s="16"/>
      <c r="H78" s="16"/>
      <c r="I78" s="16"/>
      <c r="J78" s="16"/>
      <c r="K78" s="16"/>
      <c r="L78" s="16"/>
      <c r="M78" s="17"/>
    </row>
    <row r="79" spans="2:13" ht="13.5" customHeight="1">
      <c r="C79" s="16"/>
      <c r="D79" s="16"/>
      <c r="E79" s="16"/>
      <c r="F79" s="16"/>
      <c r="G79" s="16"/>
      <c r="H79" s="16"/>
      <c r="I79" s="16"/>
      <c r="J79" s="16"/>
      <c r="K79" s="16"/>
      <c r="L79" s="16"/>
      <c r="M79" s="17"/>
    </row>
    <row r="80" spans="2:13" ht="13.5" customHeight="1">
      <c r="C80" s="16"/>
      <c r="D80" s="16"/>
      <c r="E80" s="16"/>
      <c r="F80" s="16"/>
      <c r="G80" s="16"/>
      <c r="H80" s="16"/>
      <c r="I80" s="16"/>
      <c r="J80" s="16"/>
      <c r="K80" s="16"/>
      <c r="L80" s="16"/>
      <c r="M80" s="17"/>
    </row>
  </sheetData>
  <phoneticPr fontId="3"/>
  <pageMargins left="0.43307086614173229" right="0.43307086614173229" top="0.55118110236220474" bottom="0.55118110236220474" header="0.31496062992125984" footer="0.31496062992125984"/>
  <pageSetup paperSize="8" scale="75" fitToHeight="0" orientation="landscape" r:id="rId1"/>
  <headerFooter>
    <oddHeader>&amp;R&amp;"ＭＳ 明朝,標準"&amp;12 2-11.高齢者の疾病傾向</oddHeader>
  </headerFooter>
  <rowBreaks count="1" manualBreakCount="1">
    <brk id="78"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B1:M80"/>
  <sheetViews>
    <sheetView showGridLines="0" zoomScaleNormal="100" zoomScaleSheetLayoutView="100" workbookViewId="0"/>
  </sheetViews>
  <sheetFormatPr defaultColWidth="9" defaultRowHeight="13.5"/>
  <cols>
    <col min="1" max="1" width="4.625" style="5" customWidth="1"/>
    <col min="2" max="9" width="15.375" style="5" customWidth="1"/>
    <col min="10" max="12" width="20.625" style="5" customWidth="1"/>
    <col min="13" max="13" width="5.625" style="9" customWidth="1"/>
    <col min="14" max="16384" width="9" style="5"/>
  </cols>
  <sheetData>
    <row r="1" spans="2:13" ht="16.5" customHeight="1">
      <c r="B1" s="17" t="s">
        <v>177</v>
      </c>
      <c r="C1" s="17"/>
      <c r="D1" s="17"/>
      <c r="E1" s="17"/>
      <c r="F1" s="17"/>
      <c r="G1" s="17"/>
      <c r="H1" s="17"/>
      <c r="I1" s="17"/>
      <c r="J1" s="16" t="s">
        <v>178</v>
      </c>
      <c r="K1" s="17"/>
      <c r="L1" s="17"/>
      <c r="M1" s="17"/>
    </row>
    <row r="2" spans="2:13" ht="16.5" customHeight="1">
      <c r="B2" s="17" t="s">
        <v>175</v>
      </c>
      <c r="C2" s="16"/>
      <c r="D2" s="16"/>
      <c r="E2" s="16"/>
      <c r="F2" s="16"/>
      <c r="G2" s="16"/>
      <c r="H2" s="16"/>
      <c r="I2" s="16"/>
      <c r="J2" s="16" t="s">
        <v>176</v>
      </c>
      <c r="K2" s="16"/>
      <c r="L2" s="16"/>
      <c r="M2" s="17"/>
    </row>
    <row r="3" spans="2:13">
      <c r="B3" s="16"/>
      <c r="C3" s="16"/>
      <c r="D3" s="16"/>
      <c r="E3" s="16"/>
      <c r="F3" s="16"/>
      <c r="G3" s="16"/>
      <c r="H3" s="16"/>
      <c r="I3" s="16"/>
      <c r="J3" s="16"/>
      <c r="K3" s="16"/>
      <c r="L3" s="16"/>
      <c r="M3" s="17"/>
    </row>
    <row r="4" spans="2:13">
      <c r="B4" s="16"/>
      <c r="C4" s="16"/>
      <c r="D4" s="16"/>
      <c r="E4" s="16"/>
      <c r="F4" s="16"/>
      <c r="G4" s="16"/>
      <c r="H4" s="16"/>
      <c r="I4" s="16"/>
      <c r="J4" s="16"/>
      <c r="K4" s="16"/>
      <c r="L4" s="16"/>
      <c r="M4" s="17"/>
    </row>
    <row r="5" spans="2:13">
      <c r="B5" s="16"/>
      <c r="C5" s="16"/>
      <c r="D5" s="16"/>
      <c r="E5" s="16"/>
      <c r="F5" s="16"/>
      <c r="G5" s="16"/>
      <c r="H5" s="16"/>
      <c r="I5" s="16"/>
      <c r="J5" s="16"/>
      <c r="K5" s="16"/>
      <c r="L5" s="16"/>
      <c r="M5" s="17"/>
    </row>
    <row r="6" spans="2:13">
      <c r="B6" s="16"/>
      <c r="C6" s="16"/>
      <c r="D6" s="16"/>
      <c r="E6" s="16"/>
      <c r="F6" s="16"/>
      <c r="G6" s="16"/>
      <c r="H6" s="16"/>
      <c r="I6" s="16"/>
      <c r="J6" s="16"/>
      <c r="K6" s="16"/>
      <c r="L6" s="16"/>
      <c r="M6" s="17"/>
    </row>
    <row r="7" spans="2:13">
      <c r="B7" s="16"/>
      <c r="C7" s="16"/>
      <c r="D7" s="16"/>
      <c r="E7" s="16"/>
      <c r="F7" s="16"/>
      <c r="G7" s="16"/>
      <c r="H7" s="16"/>
      <c r="I7" s="16"/>
      <c r="J7" s="16"/>
      <c r="K7" s="16"/>
      <c r="L7" s="16"/>
      <c r="M7" s="17"/>
    </row>
    <row r="8" spans="2:13">
      <c r="B8" s="16"/>
      <c r="C8" s="16"/>
      <c r="D8" s="16"/>
      <c r="E8" s="16"/>
      <c r="F8" s="16"/>
      <c r="G8" s="16"/>
      <c r="H8" s="16"/>
      <c r="I8" s="16"/>
      <c r="J8" s="16"/>
      <c r="K8" s="16"/>
      <c r="L8" s="16"/>
      <c r="M8" s="17"/>
    </row>
    <row r="9" spans="2:13">
      <c r="B9" s="16"/>
      <c r="C9" s="16"/>
      <c r="D9" s="16"/>
      <c r="E9" s="16"/>
      <c r="F9" s="16"/>
      <c r="G9" s="16"/>
      <c r="H9" s="16"/>
      <c r="I9" s="16"/>
      <c r="J9" s="16"/>
      <c r="K9" s="16"/>
      <c r="L9" s="16"/>
      <c r="M9" s="17"/>
    </row>
    <row r="10" spans="2:13">
      <c r="B10" s="16"/>
      <c r="C10" s="16"/>
      <c r="D10" s="16"/>
      <c r="E10" s="16"/>
      <c r="F10" s="16"/>
      <c r="G10" s="16"/>
      <c r="H10" s="16"/>
      <c r="I10" s="16"/>
      <c r="J10" s="16"/>
      <c r="K10" s="16"/>
      <c r="L10" s="16"/>
      <c r="M10" s="17"/>
    </row>
    <row r="11" spans="2:13">
      <c r="B11" s="16"/>
      <c r="C11" s="16"/>
      <c r="D11" s="16"/>
      <c r="E11" s="16"/>
      <c r="F11" s="16"/>
      <c r="G11" s="16"/>
      <c r="H11" s="16"/>
      <c r="I11" s="16"/>
      <c r="J11" s="16"/>
      <c r="K11" s="16"/>
      <c r="L11" s="16"/>
      <c r="M11" s="17"/>
    </row>
    <row r="12" spans="2:13">
      <c r="B12" s="16"/>
      <c r="C12" s="16"/>
      <c r="D12" s="16"/>
      <c r="E12" s="16"/>
      <c r="F12" s="16"/>
      <c r="G12" s="16"/>
      <c r="H12" s="16"/>
      <c r="I12" s="16"/>
      <c r="J12" s="16"/>
      <c r="K12" s="16"/>
      <c r="L12" s="16"/>
      <c r="M12" s="17"/>
    </row>
    <row r="13" spans="2:13">
      <c r="B13" s="16"/>
      <c r="C13" s="16"/>
      <c r="D13" s="16"/>
      <c r="E13" s="16"/>
      <c r="F13" s="16"/>
      <c r="G13" s="16"/>
      <c r="H13" s="16"/>
      <c r="I13" s="16"/>
      <c r="J13" s="16"/>
      <c r="K13" s="16"/>
      <c r="L13" s="16"/>
      <c r="M13" s="17"/>
    </row>
    <row r="14" spans="2:13">
      <c r="B14" s="16"/>
      <c r="C14" s="16"/>
      <c r="D14" s="16"/>
      <c r="E14" s="16"/>
      <c r="F14" s="16"/>
      <c r="G14" s="16"/>
      <c r="H14" s="16"/>
      <c r="I14" s="16"/>
      <c r="J14" s="16"/>
      <c r="K14" s="16"/>
      <c r="L14" s="16"/>
      <c r="M14" s="17"/>
    </row>
    <row r="15" spans="2:13">
      <c r="B15" s="16"/>
      <c r="C15" s="16"/>
      <c r="D15" s="16"/>
      <c r="E15" s="16"/>
      <c r="F15" s="16"/>
      <c r="G15" s="16"/>
      <c r="H15" s="16"/>
      <c r="I15" s="16"/>
      <c r="J15" s="16"/>
      <c r="K15" s="16"/>
      <c r="L15" s="16"/>
      <c r="M15" s="17"/>
    </row>
    <row r="16" spans="2:13">
      <c r="B16" s="16"/>
      <c r="C16" s="16"/>
      <c r="D16" s="16"/>
      <c r="E16" s="16"/>
      <c r="F16" s="16"/>
      <c r="G16" s="16"/>
      <c r="H16" s="16"/>
      <c r="I16" s="16"/>
      <c r="J16" s="16"/>
      <c r="K16" s="16"/>
      <c r="L16" s="16"/>
      <c r="M16" s="17"/>
    </row>
    <row r="17" spans="2:13">
      <c r="B17" s="16"/>
      <c r="C17" s="16"/>
      <c r="D17" s="16"/>
      <c r="E17" s="16"/>
      <c r="F17" s="16"/>
      <c r="G17" s="16"/>
      <c r="H17" s="16"/>
      <c r="I17" s="16"/>
      <c r="J17" s="16"/>
      <c r="K17" s="16"/>
      <c r="L17" s="16"/>
      <c r="M17" s="17"/>
    </row>
    <row r="18" spans="2:13">
      <c r="B18" s="16"/>
      <c r="C18" s="16"/>
      <c r="D18" s="16"/>
      <c r="E18" s="16"/>
      <c r="F18" s="16"/>
      <c r="G18" s="16"/>
      <c r="H18" s="16"/>
      <c r="I18" s="16"/>
      <c r="J18" s="16"/>
      <c r="K18" s="16"/>
      <c r="L18" s="16"/>
      <c r="M18" s="17"/>
    </row>
    <row r="19" spans="2:13">
      <c r="B19" s="16"/>
      <c r="C19" s="16"/>
      <c r="D19" s="16"/>
      <c r="E19" s="16"/>
      <c r="F19" s="16"/>
      <c r="G19" s="16"/>
      <c r="H19" s="16"/>
      <c r="I19" s="16"/>
      <c r="J19" s="16"/>
      <c r="K19" s="16"/>
      <c r="L19" s="16"/>
      <c r="M19" s="17"/>
    </row>
    <row r="20" spans="2:13">
      <c r="B20" s="16"/>
      <c r="C20" s="16"/>
      <c r="D20" s="16"/>
      <c r="E20" s="16"/>
      <c r="F20" s="16"/>
      <c r="G20" s="16"/>
      <c r="H20" s="16"/>
      <c r="I20" s="16"/>
      <c r="J20" s="16"/>
      <c r="K20" s="16"/>
      <c r="L20" s="16"/>
      <c r="M20" s="17"/>
    </row>
    <row r="21" spans="2:13">
      <c r="B21" s="16"/>
      <c r="C21" s="16"/>
      <c r="D21" s="16"/>
      <c r="E21" s="16"/>
      <c r="F21" s="16"/>
      <c r="G21" s="16"/>
      <c r="H21" s="16"/>
      <c r="I21" s="16"/>
      <c r="J21" s="16"/>
      <c r="K21" s="16"/>
      <c r="L21" s="16"/>
      <c r="M21" s="17"/>
    </row>
    <row r="22" spans="2:13">
      <c r="B22" s="16"/>
      <c r="C22" s="16"/>
      <c r="D22" s="16"/>
      <c r="E22" s="16"/>
      <c r="F22" s="16"/>
      <c r="G22" s="16"/>
      <c r="H22" s="16"/>
      <c r="I22" s="16"/>
      <c r="J22" s="16"/>
      <c r="K22" s="16"/>
      <c r="L22" s="16"/>
      <c r="M22" s="17"/>
    </row>
    <row r="23" spans="2:13">
      <c r="B23" s="16"/>
      <c r="C23" s="16"/>
      <c r="D23" s="16"/>
      <c r="E23" s="16"/>
      <c r="F23" s="16"/>
      <c r="G23" s="16"/>
      <c r="H23" s="16"/>
      <c r="I23" s="16"/>
      <c r="J23" s="16"/>
      <c r="K23" s="16"/>
      <c r="L23" s="16"/>
      <c r="M23" s="17"/>
    </row>
    <row r="24" spans="2:13">
      <c r="B24" s="16"/>
      <c r="C24" s="16"/>
      <c r="D24" s="16"/>
      <c r="E24" s="16"/>
      <c r="F24" s="16"/>
      <c r="G24" s="16"/>
      <c r="H24" s="16"/>
      <c r="I24" s="16"/>
      <c r="J24" s="16"/>
      <c r="K24" s="16"/>
      <c r="L24" s="16"/>
      <c r="M24" s="17"/>
    </row>
    <row r="25" spans="2:13">
      <c r="B25" s="16"/>
      <c r="C25" s="16"/>
      <c r="D25" s="16"/>
      <c r="E25" s="16"/>
      <c r="F25" s="16"/>
      <c r="G25" s="16"/>
      <c r="H25" s="16"/>
      <c r="I25" s="16"/>
      <c r="J25" s="16"/>
      <c r="K25" s="16"/>
      <c r="L25" s="16"/>
      <c r="M25" s="17"/>
    </row>
    <row r="26" spans="2:13">
      <c r="B26" s="16"/>
      <c r="C26" s="16"/>
      <c r="D26" s="16"/>
      <c r="E26" s="16"/>
      <c r="F26" s="16"/>
      <c r="G26" s="16"/>
      <c r="H26" s="16"/>
      <c r="I26" s="16"/>
      <c r="J26" s="16"/>
      <c r="K26" s="16"/>
      <c r="L26" s="16"/>
      <c r="M26" s="17"/>
    </row>
    <row r="27" spans="2:13">
      <c r="B27" s="16"/>
      <c r="C27" s="16"/>
      <c r="D27" s="16"/>
      <c r="E27" s="16"/>
      <c r="F27" s="16"/>
      <c r="G27" s="16"/>
      <c r="H27" s="16"/>
      <c r="I27" s="16"/>
      <c r="J27" s="16"/>
      <c r="K27" s="16"/>
      <c r="L27" s="16"/>
      <c r="M27" s="17"/>
    </row>
    <row r="28" spans="2:13">
      <c r="B28" s="16"/>
      <c r="C28" s="16"/>
      <c r="D28" s="16"/>
      <c r="E28" s="16"/>
      <c r="F28" s="16"/>
      <c r="G28" s="16"/>
      <c r="H28" s="16"/>
      <c r="I28" s="16"/>
      <c r="J28" s="16"/>
      <c r="K28" s="16"/>
      <c r="L28" s="16"/>
      <c r="M28" s="17"/>
    </row>
    <row r="29" spans="2:13">
      <c r="B29" s="16"/>
      <c r="C29" s="16"/>
      <c r="D29" s="16"/>
      <c r="E29" s="16"/>
      <c r="F29" s="16"/>
      <c r="G29" s="16"/>
      <c r="H29" s="16"/>
      <c r="I29" s="16"/>
      <c r="J29" s="16"/>
      <c r="K29" s="16"/>
      <c r="L29" s="16"/>
      <c r="M29" s="17"/>
    </row>
    <row r="30" spans="2:13">
      <c r="B30" s="16"/>
      <c r="C30" s="16"/>
      <c r="D30" s="16"/>
      <c r="E30" s="16"/>
      <c r="F30" s="16"/>
      <c r="G30" s="16"/>
      <c r="H30" s="16"/>
      <c r="I30" s="16"/>
      <c r="J30" s="16"/>
      <c r="K30" s="16"/>
      <c r="L30" s="16"/>
      <c r="M30" s="17"/>
    </row>
    <row r="31" spans="2:13">
      <c r="B31" s="16"/>
      <c r="C31" s="16"/>
      <c r="D31" s="16"/>
      <c r="E31" s="16"/>
      <c r="F31" s="16"/>
      <c r="G31" s="16"/>
      <c r="H31" s="16"/>
      <c r="I31" s="16"/>
      <c r="J31" s="16"/>
      <c r="K31" s="16"/>
      <c r="L31" s="16"/>
      <c r="M31" s="17"/>
    </row>
    <row r="32" spans="2:13">
      <c r="B32" s="16"/>
      <c r="C32" s="16"/>
      <c r="D32" s="16"/>
      <c r="E32" s="16"/>
      <c r="F32" s="16"/>
      <c r="G32" s="16"/>
      <c r="H32" s="16"/>
      <c r="I32" s="16"/>
      <c r="J32" s="16"/>
      <c r="K32" s="16"/>
      <c r="L32" s="16"/>
      <c r="M32" s="17"/>
    </row>
    <row r="33" spans="2:13">
      <c r="B33" s="16"/>
      <c r="C33" s="16"/>
      <c r="D33" s="16"/>
      <c r="E33" s="16"/>
      <c r="F33" s="16"/>
      <c r="G33" s="16"/>
      <c r="H33" s="16"/>
      <c r="I33" s="16"/>
      <c r="J33" s="16"/>
      <c r="K33" s="16"/>
      <c r="L33" s="16"/>
      <c r="M33" s="17"/>
    </row>
    <row r="34" spans="2:13">
      <c r="B34" s="16"/>
      <c r="C34" s="16"/>
      <c r="D34" s="16"/>
      <c r="E34" s="16"/>
      <c r="F34" s="16"/>
      <c r="G34" s="16"/>
      <c r="H34" s="16"/>
      <c r="I34" s="16"/>
      <c r="J34" s="16"/>
      <c r="K34" s="16"/>
      <c r="L34" s="16"/>
      <c r="M34" s="17"/>
    </row>
    <row r="35" spans="2:13">
      <c r="B35" s="16"/>
      <c r="C35" s="16"/>
      <c r="D35" s="16"/>
      <c r="E35" s="16"/>
      <c r="F35" s="16"/>
      <c r="G35" s="16"/>
      <c r="H35" s="16"/>
      <c r="I35" s="16"/>
      <c r="J35" s="16"/>
      <c r="K35" s="16"/>
      <c r="L35" s="16"/>
      <c r="M35" s="17"/>
    </row>
    <row r="36" spans="2:13">
      <c r="B36" s="16"/>
      <c r="C36" s="16"/>
      <c r="D36" s="16"/>
      <c r="E36" s="16"/>
      <c r="F36" s="16"/>
      <c r="G36" s="16"/>
      <c r="H36" s="16"/>
      <c r="I36" s="16"/>
      <c r="J36" s="16"/>
      <c r="K36" s="16"/>
      <c r="L36" s="16"/>
      <c r="M36" s="17"/>
    </row>
    <row r="37" spans="2:13">
      <c r="B37" s="16"/>
      <c r="C37" s="16"/>
      <c r="D37" s="16"/>
      <c r="E37" s="16"/>
      <c r="F37" s="16"/>
      <c r="G37" s="16"/>
      <c r="H37" s="16"/>
      <c r="I37" s="16"/>
      <c r="J37" s="16"/>
      <c r="K37" s="16"/>
      <c r="L37" s="16"/>
      <c r="M37" s="17"/>
    </row>
    <row r="38" spans="2:13">
      <c r="B38" s="16"/>
      <c r="C38" s="16"/>
      <c r="D38" s="16"/>
      <c r="E38" s="16"/>
      <c r="F38" s="16"/>
      <c r="G38" s="16"/>
      <c r="H38" s="16"/>
      <c r="I38" s="16"/>
      <c r="J38" s="16"/>
      <c r="K38" s="16"/>
      <c r="L38" s="16"/>
      <c r="M38" s="17"/>
    </row>
    <row r="39" spans="2:13">
      <c r="B39" s="16"/>
      <c r="C39" s="16"/>
      <c r="D39" s="16"/>
      <c r="E39" s="16"/>
      <c r="F39" s="16"/>
      <c r="G39" s="16"/>
      <c r="H39" s="16"/>
      <c r="I39" s="16"/>
      <c r="J39" s="16"/>
      <c r="K39" s="16"/>
      <c r="L39" s="16"/>
      <c r="M39" s="17"/>
    </row>
    <row r="40" spans="2:13">
      <c r="B40" s="16"/>
      <c r="C40" s="16"/>
      <c r="D40" s="16"/>
      <c r="E40" s="16"/>
      <c r="F40" s="16"/>
      <c r="G40" s="16"/>
      <c r="H40" s="16"/>
      <c r="I40" s="16"/>
      <c r="J40" s="16"/>
      <c r="K40" s="16"/>
      <c r="L40" s="16"/>
      <c r="M40" s="17"/>
    </row>
    <row r="41" spans="2:13">
      <c r="B41" s="16"/>
      <c r="C41" s="16"/>
      <c r="D41" s="16"/>
      <c r="E41" s="16"/>
      <c r="F41" s="16"/>
      <c r="G41" s="16"/>
      <c r="H41" s="16"/>
      <c r="I41" s="16"/>
      <c r="J41" s="16"/>
      <c r="K41" s="16"/>
      <c r="L41" s="16"/>
      <c r="M41" s="17"/>
    </row>
    <row r="42" spans="2:13">
      <c r="B42" s="16"/>
      <c r="C42" s="16"/>
      <c r="D42" s="16"/>
      <c r="E42" s="16"/>
      <c r="F42" s="16"/>
      <c r="G42" s="16"/>
      <c r="H42" s="16"/>
      <c r="I42" s="16"/>
      <c r="J42" s="16"/>
      <c r="K42" s="16"/>
      <c r="L42" s="16"/>
      <c r="M42" s="17"/>
    </row>
    <row r="43" spans="2:13">
      <c r="B43" s="16"/>
      <c r="C43" s="16"/>
      <c r="D43" s="16"/>
      <c r="E43" s="16"/>
      <c r="F43" s="16"/>
      <c r="G43" s="16"/>
      <c r="H43" s="16"/>
      <c r="I43" s="16"/>
      <c r="J43" s="16"/>
      <c r="K43" s="16"/>
      <c r="L43" s="16"/>
      <c r="M43" s="17"/>
    </row>
    <row r="44" spans="2:13">
      <c r="B44" s="16"/>
      <c r="C44" s="16"/>
      <c r="D44" s="16"/>
      <c r="E44" s="16"/>
      <c r="F44" s="16"/>
      <c r="G44" s="16"/>
      <c r="H44" s="16"/>
      <c r="I44" s="16"/>
      <c r="J44" s="16"/>
      <c r="K44" s="16"/>
      <c r="L44" s="16"/>
      <c r="M44" s="17"/>
    </row>
    <row r="45" spans="2:13">
      <c r="B45" s="16"/>
      <c r="C45" s="16"/>
      <c r="D45" s="16"/>
      <c r="E45" s="16"/>
      <c r="F45" s="16"/>
      <c r="G45" s="16"/>
      <c r="H45" s="16"/>
      <c r="I45" s="16"/>
      <c r="J45" s="16"/>
      <c r="K45" s="16"/>
      <c r="L45" s="16"/>
      <c r="M45" s="17"/>
    </row>
    <row r="46" spans="2:13">
      <c r="B46" s="16"/>
      <c r="C46" s="16"/>
      <c r="D46" s="16"/>
      <c r="E46" s="16"/>
      <c r="F46" s="16"/>
      <c r="G46" s="16"/>
      <c r="H46" s="16"/>
      <c r="I46" s="16"/>
      <c r="J46" s="16"/>
      <c r="K46" s="16"/>
      <c r="L46" s="16"/>
      <c r="M46" s="17"/>
    </row>
    <row r="47" spans="2:13">
      <c r="B47" s="16"/>
      <c r="C47" s="16"/>
      <c r="D47" s="16"/>
      <c r="E47" s="16"/>
      <c r="F47" s="16"/>
      <c r="G47" s="16"/>
      <c r="H47" s="16"/>
      <c r="I47" s="16"/>
      <c r="J47" s="16"/>
      <c r="K47" s="16"/>
      <c r="L47" s="16"/>
      <c r="M47" s="17"/>
    </row>
    <row r="48" spans="2:13">
      <c r="B48" s="16"/>
      <c r="C48" s="16"/>
      <c r="D48" s="16"/>
      <c r="E48" s="16"/>
      <c r="F48" s="16"/>
      <c r="G48" s="16"/>
      <c r="H48" s="16"/>
      <c r="I48" s="16"/>
      <c r="J48" s="16"/>
      <c r="K48" s="16"/>
      <c r="L48" s="16"/>
      <c r="M48" s="17"/>
    </row>
    <row r="49" spans="2:13">
      <c r="B49" s="16"/>
      <c r="C49" s="16"/>
      <c r="D49" s="16"/>
      <c r="E49" s="16"/>
      <c r="F49" s="16"/>
      <c r="G49" s="16"/>
      <c r="H49" s="16"/>
      <c r="I49" s="16"/>
      <c r="J49" s="16"/>
      <c r="K49" s="16"/>
      <c r="L49" s="16"/>
      <c r="M49" s="17"/>
    </row>
    <row r="50" spans="2:13">
      <c r="B50" s="16"/>
      <c r="C50" s="16"/>
      <c r="D50" s="16"/>
      <c r="E50" s="16"/>
      <c r="F50" s="16"/>
      <c r="G50" s="16"/>
      <c r="H50" s="16"/>
      <c r="I50" s="16"/>
      <c r="J50" s="16"/>
      <c r="K50" s="16"/>
      <c r="L50" s="16"/>
      <c r="M50" s="17"/>
    </row>
    <row r="51" spans="2:13">
      <c r="B51" s="16"/>
      <c r="C51" s="16"/>
      <c r="D51" s="16"/>
      <c r="E51" s="16"/>
      <c r="F51" s="16"/>
      <c r="G51" s="16"/>
      <c r="H51" s="16"/>
      <c r="I51" s="16"/>
      <c r="J51" s="16"/>
      <c r="K51" s="16"/>
      <c r="L51" s="16"/>
      <c r="M51" s="17"/>
    </row>
    <row r="52" spans="2:13">
      <c r="B52" s="16"/>
      <c r="C52" s="16"/>
      <c r="D52" s="16"/>
      <c r="E52" s="16"/>
      <c r="F52" s="16"/>
      <c r="G52" s="16"/>
      <c r="H52" s="16"/>
      <c r="I52" s="16"/>
      <c r="J52" s="16"/>
      <c r="K52" s="16"/>
      <c r="L52" s="16"/>
      <c r="M52" s="17"/>
    </row>
    <row r="53" spans="2:13">
      <c r="B53" s="16"/>
      <c r="C53" s="16"/>
      <c r="D53" s="16"/>
      <c r="E53" s="16"/>
      <c r="F53" s="16"/>
      <c r="G53" s="16"/>
      <c r="H53" s="16"/>
      <c r="I53" s="16"/>
      <c r="J53" s="16"/>
      <c r="K53" s="16"/>
      <c r="L53" s="16"/>
      <c r="M53" s="17"/>
    </row>
    <row r="54" spans="2:13">
      <c r="B54" s="16"/>
      <c r="C54" s="16"/>
      <c r="D54" s="16"/>
      <c r="E54" s="16"/>
      <c r="F54" s="16"/>
      <c r="G54" s="16"/>
      <c r="H54" s="16"/>
      <c r="I54" s="16"/>
      <c r="J54" s="16"/>
      <c r="K54" s="16"/>
      <c r="L54" s="16"/>
      <c r="M54" s="17"/>
    </row>
    <row r="55" spans="2:13">
      <c r="B55" s="16"/>
      <c r="C55" s="16"/>
      <c r="D55" s="16"/>
      <c r="E55" s="16"/>
      <c r="F55" s="16"/>
      <c r="G55" s="16"/>
      <c r="H55" s="16"/>
      <c r="I55" s="16"/>
      <c r="J55" s="16"/>
      <c r="K55" s="16"/>
      <c r="L55" s="16"/>
      <c r="M55" s="17"/>
    </row>
    <row r="56" spans="2:13">
      <c r="B56" s="16"/>
      <c r="C56" s="16"/>
      <c r="D56" s="16"/>
      <c r="E56" s="16"/>
      <c r="F56" s="16"/>
      <c r="G56" s="16"/>
      <c r="H56" s="16"/>
      <c r="I56" s="16"/>
      <c r="J56" s="16"/>
      <c r="K56" s="16"/>
      <c r="L56" s="16"/>
      <c r="M56" s="17"/>
    </row>
    <row r="57" spans="2:13">
      <c r="B57" s="16"/>
      <c r="C57" s="16"/>
      <c r="D57" s="16"/>
      <c r="E57" s="16"/>
      <c r="F57" s="16"/>
      <c r="G57" s="16"/>
      <c r="H57" s="16"/>
      <c r="I57" s="16"/>
      <c r="J57" s="16"/>
      <c r="K57" s="16"/>
      <c r="L57" s="16"/>
      <c r="M57" s="17"/>
    </row>
    <row r="58" spans="2:13">
      <c r="B58" s="16"/>
      <c r="C58" s="16"/>
      <c r="D58" s="16"/>
      <c r="E58" s="16"/>
      <c r="F58" s="16"/>
      <c r="G58" s="16"/>
      <c r="H58" s="16"/>
      <c r="I58" s="16"/>
      <c r="J58" s="16"/>
      <c r="K58" s="16"/>
      <c r="L58" s="16"/>
      <c r="M58" s="17"/>
    </row>
    <row r="59" spans="2:13">
      <c r="B59" s="16"/>
      <c r="C59" s="16"/>
      <c r="D59" s="16"/>
      <c r="E59" s="16"/>
      <c r="F59" s="16"/>
      <c r="G59" s="16"/>
      <c r="H59" s="16"/>
      <c r="I59" s="16"/>
      <c r="J59" s="16"/>
      <c r="K59" s="16"/>
      <c r="L59" s="16"/>
      <c r="M59" s="17"/>
    </row>
    <row r="60" spans="2:13">
      <c r="B60" s="16"/>
      <c r="C60" s="16"/>
      <c r="D60" s="16"/>
      <c r="E60" s="16"/>
      <c r="F60" s="16"/>
      <c r="G60" s="16"/>
      <c r="H60" s="16"/>
      <c r="I60" s="16"/>
      <c r="J60" s="16"/>
      <c r="K60" s="16"/>
      <c r="L60" s="16"/>
      <c r="M60" s="17"/>
    </row>
    <row r="61" spans="2:13">
      <c r="B61" s="16"/>
      <c r="C61" s="16"/>
      <c r="D61" s="16"/>
      <c r="E61" s="16"/>
      <c r="F61" s="16"/>
      <c r="G61" s="16"/>
      <c r="H61" s="16"/>
      <c r="I61" s="16"/>
      <c r="J61" s="16"/>
      <c r="K61" s="16"/>
      <c r="L61" s="16"/>
      <c r="M61" s="17"/>
    </row>
    <row r="62" spans="2:13">
      <c r="B62" s="16"/>
      <c r="C62" s="16"/>
      <c r="D62" s="16"/>
      <c r="E62" s="16"/>
      <c r="F62" s="16"/>
      <c r="G62" s="16"/>
      <c r="H62" s="16"/>
      <c r="I62" s="16"/>
      <c r="J62" s="16"/>
      <c r="K62" s="16"/>
      <c r="L62" s="16"/>
      <c r="M62" s="17"/>
    </row>
    <row r="63" spans="2:13">
      <c r="B63" s="16"/>
      <c r="C63" s="16"/>
      <c r="D63" s="16"/>
      <c r="E63" s="16"/>
      <c r="F63" s="16"/>
      <c r="G63" s="16"/>
      <c r="H63" s="16"/>
      <c r="I63" s="16"/>
      <c r="J63" s="16"/>
      <c r="K63" s="16"/>
      <c r="L63" s="16"/>
      <c r="M63" s="17"/>
    </row>
    <row r="64" spans="2:13">
      <c r="B64" s="16"/>
      <c r="C64" s="16"/>
      <c r="D64" s="16"/>
      <c r="E64" s="16"/>
      <c r="F64" s="16"/>
      <c r="G64" s="16"/>
      <c r="H64" s="16"/>
      <c r="I64" s="16"/>
      <c r="J64" s="16"/>
      <c r="K64" s="16"/>
      <c r="L64" s="16"/>
      <c r="M64" s="17"/>
    </row>
    <row r="65" spans="2:13">
      <c r="B65" s="16"/>
      <c r="C65" s="16"/>
      <c r="D65" s="16"/>
      <c r="E65" s="16"/>
      <c r="F65" s="16"/>
      <c r="G65" s="16"/>
      <c r="H65" s="16"/>
      <c r="I65" s="16"/>
      <c r="J65" s="16"/>
      <c r="K65" s="16"/>
      <c r="L65" s="16"/>
      <c r="M65" s="17"/>
    </row>
    <row r="66" spans="2:13">
      <c r="B66" s="16"/>
      <c r="C66" s="16"/>
      <c r="D66" s="16"/>
      <c r="E66" s="16"/>
      <c r="F66" s="16"/>
      <c r="G66" s="16"/>
      <c r="H66" s="16"/>
      <c r="I66" s="16"/>
      <c r="J66" s="16"/>
      <c r="K66" s="16"/>
      <c r="L66" s="16"/>
      <c r="M66" s="17"/>
    </row>
    <row r="67" spans="2:13">
      <c r="B67" s="16"/>
      <c r="C67" s="16"/>
      <c r="D67" s="16"/>
      <c r="E67" s="16"/>
      <c r="F67" s="16"/>
      <c r="G67" s="16"/>
      <c r="H67" s="16"/>
      <c r="I67" s="16"/>
      <c r="J67" s="16"/>
      <c r="K67" s="16"/>
      <c r="L67" s="16"/>
      <c r="M67" s="17"/>
    </row>
    <row r="68" spans="2:13">
      <c r="B68" s="16"/>
      <c r="C68" s="16"/>
      <c r="D68" s="16"/>
      <c r="E68" s="16"/>
      <c r="F68" s="16"/>
      <c r="G68" s="16"/>
      <c r="H68" s="16"/>
      <c r="I68" s="16"/>
      <c r="J68" s="16"/>
      <c r="K68" s="16"/>
      <c r="L68" s="16"/>
      <c r="M68" s="17"/>
    </row>
    <row r="69" spans="2:13">
      <c r="B69" s="16"/>
      <c r="C69" s="16"/>
      <c r="D69" s="16"/>
      <c r="E69" s="16"/>
      <c r="F69" s="16"/>
      <c r="G69" s="16"/>
      <c r="H69" s="16"/>
      <c r="I69" s="16"/>
      <c r="J69" s="16"/>
      <c r="K69" s="16"/>
      <c r="L69" s="16"/>
      <c r="M69" s="17"/>
    </row>
    <row r="70" spans="2:13">
      <c r="B70" s="16"/>
      <c r="C70" s="16"/>
      <c r="D70" s="16"/>
      <c r="E70" s="16"/>
      <c r="F70" s="16"/>
      <c r="G70" s="16"/>
      <c r="H70" s="16"/>
      <c r="I70" s="16"/>
      <c r="J70" s="16"/>
      <c r="K70" s="16"/>
      <c r="L70" s="16"/>
      <c r="M70" s="17"/>
    </row>
    <row r="71" spans="2:13">
      <c r="B71" s="16"/>
      <c r="C71" s="16"/>
      <c r="D71" s="16"/>
      <c r="E71" s="16"/>
      <c r="F71" s="16"/>
      <c r="G71" s="16"/>
      <c r="H71" s="16"/>
      <c r="I71" s="16"/>
      <c r="J71" s="16"/>
      <c r="K71" s="16"/>
      <c r="L71" s="16"/>
      <c r="M71" s="17"/>
    </row>
    <row r="72" spans="2:13">
      <c r="B72" s="16"/>
      <c r="C72" s="16"/>
      <c r="D72" s="16"/>
      <c r="E72" s="16"/>
      <c r="F72" s="16"/>
      <c r="G72" s="16"/>
      <c r="H72" s="16"/>
      <c r="I72" s="16"/>
      <c r="J72" s="16"/>
      <c r="K72" s="16"/>
      <c r="L72" s="16"/>
      <c r="M72" s="17"/>
    </row>
    <row r="73" spans="2:13">
      <c r="B73" s="16"/>
      <c r="C73" s="16"/>
      <c r="D73" s="16"/>
      <c r="E73" s="16"/>
      <c r="F73" s="16"/>
      <c r="G73" s="16"/>
      <c r="H73" s="16"/>
      <c r="I73" s="16"/>
      <c r="J73" s="16"/>
      <c r="K73" s="16"/>
      <c r="L73" s="16"/>
      <c r="M73" s="17"/>
    </row>
    <row r="74" spans="2:13">
      <c r="B74" s="16"/>
      <c r="C74" s="16"/>
      <c r="D74" s="16"/>
      <c r="E74" s="16"/>
      <c r="F74" s="16"/>
      <c r="G74" s="16"/>
      <c r="H74" s="16"/>
      <c r="I74" s="16"/>
      <c r="J74" s="16"/>
      <c r="K74" s="16"/>
      <c r="L74" s="16"/>
      <c r="M74" s="17"/>
    </row>
    <row r="75" spans="2:13">
      <c r="B75" s="16"/>
      <c r="C75" s="16"/>
      <c r="D75" s="16"/>
      <c r="E75" s="16"/>
      <c r="F75" s="16"/>
      <c r="G75" s="16"/>
      <c r="H75" s="16"/>
      <c r="I75" s="16"/>
      <c r="J75" s="16"/>
      <c r="K75" s="16"/>
      <c r="L75" s="16"/>
      <c r="M75" s="17"/>
    </row>
    <row r="76" spans="2:13">
      <c r="B76" s="16"/>
      <c r="C76" s="16"/>
      <c r="D76" s="16"/>
      <c r="E76" s="16"/>
      <c r="F76" s="16"/>
      <c r="G76" s="16"/>
      <c r="H76" s="16"/>
      <c r="I76" s="16"/>
      <c r="J76" s="16"/>
      <c r="K76" s="16"/>
      <c r="L76" s="16"/>
      <c r="M76" s="17"/>
    </row>
    <row r="77" spans="2:13">
      <c r="B77" s="16"/>
      <c r="C77" s="16"/>
      <c r="D77" s="16"/>
      <c r="E77" s="16"/>
      <c r="F77" s="16"/>
      <c r="G77" s="16"/>
      <c r="H77" s="16"/>
      <c r="I77" s="16"/>
      <c r="J77" s="16"/>
      <c r="K77" s="16"/>
      <c r="L77" s="16"/>
      <c r="M77" s="17"/>
    </row>
    <row r="78" spans="2:13">
      <c r="B78" s="16"/>
      <c r="C78" s="16"/>
      <c r="D78" s="16"/>
      <c r="E78" s="16"/>
      <c r="F78" s="16"/>
      <c r="G78" s="16"/>
      <c r="H78" s="16"/>
      <c r="I78" s="16"/>
      <c r="J78" s="16"/>
      <c r="K78" s="16"/>
      <c r="L78" s="16"/>
      <c r="M78" s="17"/>
    </row>
    <row r="79" spans="2:13" ht="13.5" customHeight="1">
      <c r="C79" s="16"/>
      <c r="D79" s="16"/>
      <c r="E79" s="16"/>
      <c r="F79" s="16"/>
      <c r="G79" s="16"/>
      <c r="H79" s="16"/>
      <c r="I79" s="16"/>
      <c r="J79" s="16"/>
      <c r="K79" s="16"/>
      <c r="L79" s="16"/>
      <c r="M79" s="17"/>
    </row>
    <row r="80" spans="2:13" ht="13.5" customHeight="1">
      <c r="C80" s="16"/>
      <c r="D80" s="16"/>
      <c r="E80" s="16"/>
      <c r="F80" s="16"/>
      <c r="G80" s="16"/>
      <c r="H80" s="16"/>
      <c r="I80" s="16"/>
      <c r="J80" s="16"/>
      <c r="K80" s="16"/>
      <c r="L80" s="16"/>
      <c r="M80" s="17"/>
    </row>
  </sheetData>
  <phoneticPr fontId="3"/>
  <pageMargins left="0.43307086614173229" right="0.43307086614173229" top="0.55118110236220474" bottom="0.55118110236220474" header="0.31496062992125984" footer="0.31496062992125984"/>
  <pageSetup paperSize="8" scale="75" fitToHeight="0" orientation="landscape" r:id="rId1"/>
  <headerFooter>
    <oddHeader>&amp;R&amp;"ＭＳ 明朝,標準"&amp;12 2-11.高齢者の疾病傾向</oddHeader>
  </headerFooter>
  <rowBreaks count="1" manualBreakCount="1">
    <brk id="78"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高齢者の疾病</vt:lpstr>
      <vt:lpstr>男女別_高齢者の疾病</vt:lpstr>
      <vt:lpstr>市区町村別_高齢者の疾病</vt:lpstr>
      <vt:lpstr>市区町村別_医療費割合グラフ</vt:lpstr>
      <vt:lpstr>市区町村別_患者割合グラフ</vt:lpstr>
      <vt:lpstr>市区町村別_患者一人当たりグラフ</vt:lpstr>
      <vt:lpstr>高齢者の疾病!Print_Area</vt:lpstr>
      <vt:lpstr>市区町村別_医療費割合グラフ!Print_Area</vt:lpstr>
      <vt:lpstr>市区町村別_患者一人当たりグラフ!Print_Area</vt:lpstr>
      <vt:lpstr>市区町村別_患者割合グラフ!Print_Area</vt:lpstr>
      <vt:lpstr>市区町村別_高齢者の疾病!Print_Area</vt:lpstr>
      <vt:lpstr>男女別_高齢者の疾病!Print_Area</vt:lpstr>
      <vt:lpstr>市区町村別_高齢者の疾病!Print_Titles</vt:lpstr>
      <vt:lpstr>男女別_高齢者の疾病!Print_Titles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2023-08-25T07:58:05Z</dcterms:created>
  <dcterms:modified xsi:type="dcterms:W3CDTF">2023-12-11T08:34:15Z</dcterms:modified>
  <cp:category/>
  <cp:contentStatus/>
  <dc:language/>
  <cp:version/>
</cp:coreProperties>
</file>